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2C780812-2582-4E70-978E-C3ED7B239FE6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3" i="1"/>
  <c r="W153" i="1"/>
  <c r="AG153" i="1"/>
  <c r="AF153" i="1" s="1"/>
  <c r="AH153" i="1"/>
  <c r="AN153" i="1"/>
  <c r="AO153" i="1"/>
  <c r="AP153" i="1"/>
  <c r="AU153" i="1"/>
  <c r="BA153" i="1"/>
  <c r="BI153" i="1"/>
  <c r="B1323" i="1" l="1"/>
  <c r="C153" i="1"/>
  <c r="J153" i="1"/>
  <c r="E153" i="1"/>
  <c r="M153" i="1"/>
  <c r="F153" i="1"/>
  <c r="G153" i="1"/>
  <c r="H153" i="1"/>
  <c r="I153" i="1"/>
  <c r="K153" i="1"/>
  <c r="D153" i="1"/>
  <c r="L153" i="1"/>
  <c r="K7" i="2"/>
  <c r="B17" i="7" l="1"/>
  <c r="AG8" i="1" l="1"/>
  <c r="AG10" i="1" l="1"/>
  <c r="BI125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5" i="1"/>
  <c r="W545" i="1"/>
  <c r="AG545" i="1"/>
  <c r="AF545" i="1" s="1"/>
  <c r="AH545" i="1"/>
  <c r="AN545" i="1"/>
  <c r="AO545" i="1"/>
  <c r="AP545" i="1"/>
  <c r="AU545" i="1"/>
  <c r="BA545" i="1"/>
  <c r="BI545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5" i="1"/>
  <c r="AF165" i="1" s="1"/>
  <c r="V165" i="1"/>
  <c r="W165" i="1"/>
  <c r="AH165" i="1"/>
  <c r="AN165" i="1"/>
  <c r="AO165" i="1"/>
  <c r="AP165" i="1"/>
  <c r="AU165" i="1"/>
  <c r="BA165" i="1"/>
  <c r="BI165" i="1"/>
  <c r="AG147" i="1"/>
  <c r="AF147" i="1" s="1"/>
  <c r="V147" i="1"/>
  <c r="W147" i="1"/>
  <c r="AH147" i="1"/>
  <c r="AN147" i="1"/>
  <c r="AO147" i="1"/>
  <c r="AP147" i="1"/>
  <c r="AU147" i="1"/>
  <c r="BA147" i="1"/>
  <c r="BI147" i="1"/>
  <c r="C92" i="1" l="1"/>
  <c r="G92" i="1"/>
  <c r="D92" i="1"/>
  <c r="J92" i="1"/>
  <c r="L92" i="1"/>
  <c r="F92" i="1"/>
  <c r="H92" i="1"/>
  <c r="E92" i="1"/>
  <c r="M92" i="1"/>
  <c r="I92" i="1"/>
  <c r="K92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7" i="1"/>
  <c r="F147" i="1"/>
  <c r="I147" i="1"/>
  <c r="L147" i="1"/>
  <c r="M147" i="1"/>
  <c r="D147" i="1"/>
  <c r="E147" i="1"/>
  <c r="G147" i="1"/>
  <c r="J147" i="1"/>
  <c r="K147" i="1"/>
  <c r="H147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5" i="1"/>
  <c r="H165" i="1"/>
  <c r="I165" i="1"/>
  <c r="J165" i="1"/>
  <c r="K165" i="1"/>
  <c r="D165" i="1"/>
  <c r="L165" i="1"/>
  <c r="F165" i="1"/>
  <c r="G165" i="1"/>
  <c r="E165" i="1"/>
  <c r="M165" i="1"/>
  <c r="C132" i="1"/>
  <c r="D132" i="1"/>
  <c r="L132" i="1"/>
  <c r="E132" i="1"/>
  <c r="M132" i="1"/>
  <c r="F132" i="1"/>
  <c r="G132" i="1"/>
  <c r="J132" i="1"/>
  <c r="H132" i="1"/>
  <c r="I132" i="1"/>
  <c r="K132" i="1"/>
  <c r="C1000" i="1"/>
  <c r="I1000" i="1"/>
  <c r="J1000" i="1"/>
  <c r="K1000" i="1"/>
  <c r="D1000" i="1"/>
  <c r="L1000" i="1"/>
  <c r="E1000" i="1"/>
  <c r="M1000" i="1"/>
  <c r="F1000" i="1"/>
  <c r="G1000" i="1"/>
  <c r="H1000" i="1"/>
  <c r="C545" i="1"/>
  <c r="F545" i="1"/>
  <c r="G545" i="1"/>
  <c r="H545" i="1"/>
  <c r="I545" i="1"/>
  <c r="J545" i="1"/>
  <c r="K545" i="1"/>
  <c r="D545" i="1"/>
  <c r="L545" i="1"/>
  <c r="E545" i="1"/>
  <c r="M545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3" i="1"/>
  <c r="AG64" i="1"/>
  <c r="AG1309" i="1"/>
  <c r="AG134" i="1"/>
  <c r="BI1319" i="1" l="1"/>
  <c r="BI1317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4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1" i="1"/>
  <c r="BI7" i="1"/>
  <c r="BI2" i="1"/>
  <c r="BI19" i="1"/>
  <c r="BI26" i="1"/>
  <c r="BI167" i="1"/>
  <c r="BI1318" i="1"/>
  <c r="BI14" i="1"/>
  <c r="BI210" i="1"/>
  <c r="BI18" i="1"/>
  <c r="BI1309" i="1"/>
  <c r="BI334" i="1"/>
  <c r="BI1321" i="1"/>
  <c r="BI17" i="1"/>
  <c r="BI46" i="1"/>
  <c r="BI746" i="1"/>
  <c r="BI9" i="1"/>
  <c r="BI30" i="1"/>
  <c r="BI16" i="1"/>
  <c r="BI110" i="1"/>
  <c r="BI20" i="1"/>
  <c r="BI784" i="1"/>
  <c r="BI894" i="1"/>
  <c r="BI594" i="1"/>
  <c r="BI1316" i="1"/>
  <c r="BI1001" i="1"/>
  <c r="BI11" i="1"/>
  <c r="BI883" i="1"/>
  <c r="BI32" i="1"/>
  <c r="BI6" i="1"/>
  <c r="BI85" i="1"/>
  <c r="BI29" i="1"/>
  <c r="BI243" i="1"/>
  <c r="BI38" i="1"/>
  <c r="BI123" i="1"/>
  <c r="BI118" i="1"/>
  <c r="BI968" i="1"/>
  <c r="BI69" i="1"/>
  <c r="BI48" i="1"/>
  <c r="BI83" i="1"/>
  <c r="BI43" i="1"/>
  <c r="BI90" i="1"/>
  <c r="BI40" i="1"/>
  <c r="BI45" i="1"/>
  <c r="BI84" i="1"/>
  <c r="BI558" i="1"/>
  <c r="BI54" i="1"/>
  <c r="BI1308" i="1"/>
  <c r="BI65" i="1"/>
  <c r="BI42" i="1"/>
  <c r="BI450" i="1"/>
  <c r="BI861" i="1"/>
  <c r="BI52" i="1"/>
  <c r="BI58" i="1"/>
  <c r="BI34" i="1"/>
  <c r="BI49" i="1"/>
  <c r="BI424" i="1"/>
  <c r="BI114" i="1"/>
  <c r="BI80" i="1"/>
  <c r="BI399" i="1"/>
  <c r="BI1035" i="1"/>
  <c r="BI207" i="1"/>
  <c r="BI41" i="1"/>
  <c r="BI79" i="1"/>
  <c r="BI31" i="1"/>
  <c r="BI21" i="1"/>
  <c r="BI13" i="1"/>
  <c r="BI88" i="1"/>
  <c r="BI86" i="1"/>
  <c r="BI769" i="1"/>
  <c r="BI62" i="1"/>
  <c r="BI120" i="1"/>
  <c r="BI96" i="1"/>
  <c r="BI23" i="1"/>
  <c r="BI572" i="1"/>
  <c r="BI28" i="1"/>
  <c r="BI381" i="1"/>
  <c r="BI592" i="1"/>
  <c r="BI105" i="1"/>
  <c r="BI122" i="1"/>
  <c r="BI113" i="1"/>
  <c r="BI133" i="1"/>
  <c r="BI99" i="1"/>
  <c r="BI138" i="1"/>
  <c r="BI78" i="1"/>
  <c r="BI103" i="1"/>
  <c r="BI98" i="1"/>
  <c r="BI144" i="1"/>
  <c r="BI116" i="1"/>
  <c r="BI81" i="1"/>
  <c r="BI891" i="1"/>
  <c r="BI97" i="1"/>
  <c r="BI94" i="1"/>
  <c r="BI107" i="1"/>
  <c r="BI126" i="1"/>
  <c r="BI111" i="1"/>
  <c r="BI119" i="1"/>
  <c r="BI419" i="1"/>
  <c r="BI93" i="1"/>
  <c r="BI438" i="1"/>
  <c r="BI127" i="1"/>
  <c r="BI70" i="1"/>
  <c r="BI73" i="1"/>
  <c r="BI512" i="1"/>
  <c r="BI74" i="1"/>
  <c r="BI106" i="1"/>
  <c r="BI146" i="1"/>
  <c r="BI402" i="1"/>
  <c r="BI75" i="1"/>
  <c r="BI363" i="1"/>
  <c r="BI565" i="1"/>
  <c r="BI71" i="1"/>
  <c r="BI1322" i="1"/>
  <c r="BI55" i="1"/>
  <c r="BI232" i="1"/>
  <c r="BI100" i="1"/>
  <c r="BI63" i="1"/>
  <c r="BI121" i="1"/>
  <c r="BI288" i="1"/>
  <c r="BI53" i="1"/>
  <c r="BI149" i="1"/>
  <c r="BI27" i="1"/>
  <c r="BI37" i="1"/>
  <c r="BI553" i="1"/>
  <c r="BI50" i="1"/>
  <c r="BI33" i="1"/>
  <c r="BI444" i="1"/>
  <c r="BI145" i="1"/>
  <c r="BI297" i="1"/>
  <c r="BI77" i="1"/>
  <c r="BI67" i="1"/>
  <c r="BI44" i="1"/>
  <c r="BI109" i="1"/>
  <c r="BI104" i="1"/>
  <c r="BI579" i="1"/>
  <c r="BI117" i="1"/>
  <c r="BI68" i="1"/>
  <c r="BI141" i="1"/>
  <c r="BI89" i="1"/>
  <c r="BI124" i="1"/>
  <c r="BI130" i="1"/>
  <c r="BI581" i="1"/>
  <c r="BI87" i="1"/>
  <c r="BI378" i="1"/>
  <c r="BI25" i="1"/>
  <c r="BI143" i="1"/>
  <c r="BI921" i="1"/>
  <c r="BI884" i="1"/>
  <c r="BI60" i="1"/>
  <c r="BI47" i="1"/>
  <c r="BI807" i="1"/>
  <c r="BI101" i="1"/>
  <c r="BI61" i="1"/>
  <c r="BI36" i="1"/>
  <c r="BI762" i="1"/>
  <c r="BI831" i="1"/>
  <c r="BI386" i="1"/>
  <c r="BI707" i="1"/>
  <c r="BI152" i="1"/>
  <c r="BI131" i="1"/>
  <c r="BI128" i="1"/>
  <c r="BI3" i="1"/>
  <c r="BI801" i="1"/>
  <c r="BI410" i="1"/>
  <c r="BI129" i="1"/>
  <c r="BI408" i="1"/>
  <c r="BI151" i="1"/>
  <c r="BI373" i="1"/>
  <c r="BI271" i="1"/>
  <c r="BI267" i="1"/>
  <c r="BI112" i="1"/>
  <c r="BI818" i="1"/>
  <c r="BI57" i="1"/>
  <c r="BI137" i="1"/>
  <c r="BI720" i="1"/>
  <c r="BI251" i="1"/>
  <c r="BI1313" i="1"/>
  <c r="BI925" i="1"/>
  <c r="BI108" i="1"/>
  <c r="BI468" i="1"/>
  <c r="BI585" i="1"/>
  <c r="BI476" i="1"/>
  <c r="BI66" i="1"/>
  <c r="BI265" i="1"/>
  <c r="BI431" i="1"/>
  <c r="BI395" i="1"/>
  <c r="BI140" i="1"/>
  <c r="BI333" i="1"/>
  <c r="BI91" i="1"/>
  <c r="BI139" i="1"/>
  <c r="BI95" i="1"/>
  <c r="BI369" i="1"/>
  <c r="BI850" i="1"/>
  <c r="BI397" i="1"/>
  <c r="BI142" i="1"/>
  <c r="BI310" i="1"/>
  <c r="BI148" i="1"/>
  <c r="BI555" i="1"/>
  <c r="BI621" i="1"/>
  <c r="BI448" i="1"/>
  <c r="BI56" i="1"/>
  <c r="BI136" i="1"/>
  <c r="BI247" i="1"/>
  <c r="BI454" i="1"/>
  <c r="BI59" i="1"/>
  <c r="BI72" i="1"/>
  <c r="BI102" i="1"/>
  <c r="BI947" i="1"/>
  <c r="BI346" i="1"/>
  <c r="BI434" i="1"/>
  <c r="BI150" i="1"/>
  <c r="BI679" i="1"/>
  <c r="BI706" i="1"/>
  <c r="BI64" i="1"/>
  <c r="BI115" i="1"/>
  <c r="BI1310" i="1"/>
  <c r="BI135" i="1"/>
  <c r="BI317" i="1"/>
  <c r="BI312" i="1"/>
  <c r="BI82" i="1"/>
  <c r="BI535" i="1"/>
  <c r="BI1314" i="1"/>
  <c r="BI383" i="1"/>
  <c r="BI250" i="1"/>
  <c r="BI255" i="1"/>
  <c r="BI354" i="1"/>
  <c r="BI375" i="1"/>
  <c r="BI274" i="1"/>
  <c r="BI360" i="1"/>
  <c r="BI256" i="1"/>
  <c r="BI258" i="1"/>
  <c r="BI266" i="1"/>
  <c r="BI268" i="1"/>
  <c r="BI269" i="1"/>
  <c r="BI270" i="1"/>
  <c r="BI272" i="1"/>
  <c r="BI276" i="1"/>
  <c r="BI279" i="1"/>
  <c r="BI283" i="1"/>
  <c r="BI285" i="1"/>
  <c r="BI287" i="1"/>
  <c r="BI289" i="1"/>
  <c r="BI293" i="1"/>
  <c r="BI295" i="1"/>
  <c r="BI298" i="1"/>
  <c r="BI299" i="1"/>
  <c r="BI301" i="1"/>
  <c r="BI302" i="1"/>
  <c r="BI303" i="1"/>
  <c r="BI304" i="1"/>
  <c r="BI305" i="1"/>
  <c r="BI306" i="1"/>
  <c r="BI307" i="1"/>
  <c r="BI311" i="1"/>
  <c r="BI316" i="1"/>
  <c r="BI318" i="1"/>
  <c r="BI319" i="1"/>
  <c r="BI320" i="1"/>
  <c r="BI321" i="1"/>
  <c r="BI322" i="1"/>
  <c r="BI323" i="1"/>
  <c r="BI324" i="1"/>
  <c r="BI326" i="1"/>
  <c r="BI327" i="1"/>
  <c r="BI331" i="1"/>
  <c r="BI332" i="1"/>
  <c r="BI336" i="1"/>
  <c r="BI341" i="1"/>
  <c r="BI343" i="1"/>
  <c r="BI347" i="1"/>
  <c r="BI348" i="1"/>
  <c r="BI349" i="1"/>
  <c r="BI350" i="1"/>
  <c r="BI353" i="1"/>
  <c r="BI356" i="1"/>
  <c r="BI358" i="1"/>
  <c r="BI364" i="1"/>
  <c r="BI365" i="1"/>
  <c r="BI366" i="1"/>
  <c r="BI367" i="1"/>
  <c r="BI370" i="1"/>
  <c r="BI371" i="1"/>
  <c r="BI374" i="1"/>
  <c r="BI376" i="1"/>
  <c r="BI377" i="1"/>
  <c r="BI382" i="1"/>
  <c r="BI387" i="1"/>
  <c r="BI388" i="1"/>
  <c r="BI391" i="1"/>
  <c r="BI396" i="1"/>
  <c r="BI398" i="1"/>
  <c r="BI400" i="1"/>
  <c r="BI403" i="1"/>
  <c r="BI405" i="1"/>
  <c r="BI406" i="1"/>
  <c r="BI407" i="1"/>
  <c r="BI409" i="1"/>
  <c r="BI413" i="1"/>
  <c r="BI415" i="1"/>
  <c r="BI418" i="1"/>
  <c r="BI423" i="1"/>
  <c r="BI425" i="1"/>
  <c r="BI426" i="1"/>
  <c r="BI427" i="1"/>
  <c r="BI429" i="1"/>
  <c r="BI439" i="1"/>
  <c r="BI443" i="1"/>
  <c r="BI447" i="1"/>
  <c r="BI233" i="1"/>
  <c r="BI248" i="1"/>
  <c r="BI308" i="1"/>
  <c r="BI329" i="1"/>
  <c r="BI428" i="1"/>
  <c r="BI235" i="1"/>
  <c r="BI241" i="1"/>
  <c r="BI242" i="1"/>
  <c r="BI244" i="1"/>
  <c r="BI245" i="1"/>
  <c r="BI246" i="1"/>
  <c r="BI249" i="1"/>
  <c r="BI252" i="1"/>
  <c r="BI253" i="1"/>
  <c r="BI254" i="1"/>
  <c r="BI260" i="1"/>
  <c r="BI262" i="1"/>
  <c r="BI263" i="1"/>
  <c r="BI264" i="1"/>
  <c r="BI273" i="1"/>
  <c r="BI275" i="1"/>
  <c r="BI277" i="1"/>
  <c r="BI278" i="1"/>
  <c r="BI280" i="1"/>
  <c r="BI281" i="1"/>
  <c r="BI284" i="1"/>
  <c r="BI286" i="1"/>
  <c r="BI296" i="1"/>
  <c r="BI309" i="1"/>
  <c r="BI314" i="1"/>
  <c r="BI315" i="1"/>
  <c r="BI325" i="1"/>
  <c r="BI330" i="1"/>
  <c r="BI335" i="1"/>
  <c r="BI342" i="1"/>
  <c r="BI351" i="1"/>
  <c r="BI352" i="1"/>
  <c r="BI355" i="1"/>
  <c r="BI357" i="1"/>
  <c r="BI359" i="1"/>
  <c r="BI361" i="1"/>
  <c r="BI379" i="1"/>
  <c r="BI385" i="1"/>
  <c r="BI389" i="1"/>
  <c r="BI394" i="1"/>
  <c r="BI417" i="1"/>
  <c r="BI435" i="1"/>
  <c r="BI259" i="1"/>
  <c r="BI291" i="1"/>
  <c r="BI414" i="1"/>
  <c r="BI328" i="1"/>
  <c r="BI337" i="1"/>
  <c r="BI380" i="1"/>
  <c r="BI404" i="1"/>
  <c r="BI422" i="1"/>
  <c r="BI292" i="1"/>
  <c r="BI294" i="1"/>
  <c r="BI300" i="1"/>
  <c r="BI384" i="1"/>
  <c r="BI412" i="1"/>
  <c r="BI436" i="1"/>
  <c r="BI368" i="1"/>
  <c r="BI392" i="1"/>
  <c r="BI393" i="1"/>
  <c r="BI238" i="1"/>
  <c r="BI236" i="1"/>
  <c r="BI446" i="1"/>
  <c r="BI134" i="1"/>
  <c r="BI345" i="1"/>
  <c r="BI362" i="1"/>
  <c r="BI517" i="1"/>
  <c r="BI523" i="1"/>
  <c r="BI533" i="1"/>
  <c r="BI551" i="1"/>
  <c r="BI542" i="1"/>
  <c r="BI529" i="1"/>
  <c r="BI532" i="1"/>
  <c r="BI543" i="1"/>
  <c r="BI475" i="1"/>
  <c r="BI459" i="1"/>
  <c r="BI460" i="1"/>
  <c r="BI463" i="1"/>
  <c r="BI464" i="1"/>
  <c r="BI465" i="1"/>
  <c r="BI470" i="1"/>
  <c r="BI471" i="1"/>
  <c r="BI472" i="1"/>
  <c r="BI473" i="1"/>
  <c r="BI474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6" i="1"/>
  <c r="BI537" i="1"/>
  <c r="BI538" i="1"/>
  <c r="BI539" i="1"/>
  <c r="BI541" i="1"/>
  <c r="BI544" i="1"/>
  <c r="BI547" i="1"/>
  <c r="BI548" i="1"/>
  <c r="BI549" i="1"/>
  <c r="BI550" i="1"/>
  <c r="BI552" i="1"/>
  <c r="BI556" i="1"/>
  <c r="BI504" i="1"/>
  <c r="BI525" i="1"/>
  <c r="BI499" i="1"/>
  <c r="BI453" i="1"/>
  <c r="BI483" i="1"/>
  <c r="BI452" i="1"/>
  <c r="BI455" i="1"/>
  <c r="BI456" i="1"/>
  <c r="BI458" i="1"/>
  <c r="BI461" i="1"/>
  <c r="BI462" i="1"/>
  <c r="BI466" i="1"/>
  <c r="BI467" i="1"/>
  <c r="BI482" i="1"/>
  <c r="BI485" i="1"/>
  <c r="BI487" i="1"/>
  <c r="BI489" i="1"/>
  <c r="BI493" i="1"/>
  <c r="BI505" i="1"/>
  <c r="BI516" i="1"/>
  <c r="BI519" i="1"/>
  <c r="BI520" i="1"/>
  <c r="BI521" i="1"/>
  <c r="BI524" i="1"/>
  <c r="BI540" i="1"/>
  <c r="BI557" i="1"/>
  <c r="BI527" i="1"/>
  <c r="BI449" i="1"/>
  <c r="BI490" i="1"/>
  <c r="BI614" i="1"/>
  <c r="BI608" i="1"/>
  <c r="BI584" i="1"/>
  <c r="BI613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3" i="1"/>
  <c r="BI605" i="1"/>
  <c r="BI607" i="1"/>
  <c r="BI609" i="1"/>
  <c r="BI611" i="1"/>
  <c r="BI618" i="1"/>
  <c r="BI622" i="1"/>
  <c r="BI624" i="1"/>
  <c r="BI602" i="1"/>
  <c r="BI563" i="1"/>
  <c r="BI568" i="1"/>
  <c r="BI569" i="1"/>
  <c r="BI574" i="1"/>
  <c r="BI588" i="1"/>
  <c r="BI591" i="1"/>
  <c r="BI593" i="1"/>
  <c r="BI598" i="1"/>
  <c r="BI604" i="1"/>
  <c r="BI610" i="1"/>
  <c r="BI616" i="1"/>
  <c r="BI577" i="1"/>
  <c r="BI601" i="1"/>
  <c r="BI570" i="1"/>
  <c r="BI587" i="1"/>
  <c r="BI615" i="1"/>
  <c r="BI561" i="1"/>
  <c r="BI589" i="1"/>
  <c r="BI596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59" i="1"/>
  <c r="BI1306" i="1"/>
  <c r="BI170" i="1"/>
  <c r="BI175" i="1"/>
  <c r="BI194" i="1"/>
  <c r="BI189" i="1"/>
  <c r="BI227" i="1"/>
  <c r="BI1028" i="1"/>
  <c r="BI257" i="1"/>
  <c r="BI340" i="1"/>
  <c r="BI344" i="1"/>
  <c r="BI401" i="1"/>
  <c r="BI437" i="1"/>
  <c r="BI440" i="1"/>
  <c r="BI442" i="1"/>
  <c r="BI432" i="1"/>
  <c r="BI372" i="1"/>
  <c r="BI234" i="1"/>
  <c r="BI239" i="1"/>
  <c r="BI240" i="1"/>
  <c r="BI261" i="1"/>
  <c r="BI290" i="1"/>
  <c r="BI313" i="1"/>
  <c r="BI411" i="1"/>
  <c r="BI416" i="1"/>
  <c r="BI433" i="1"/>
  <c r="BI420" i="1"/>
  <c r="BI339" i="1"/>
  <c r="BI282" i="1"/>
  <c r="BI338" i="1"/>
  <c r="BI421" i="1"/>
  <c r="BI430" i="1"/>
  <c r="BI445" i="1"/>
  <c r="BI469" i="1"/>
  <c r="BI501" i="1"/>
  <c r="BI511" i="1"/>
  <c r="BI528" i="1"/>
  <c r="BI546" i="1"/>
  <c r="BI554" i="1"/>
  <c r="BI522" i="1"/>
  <c r="BI531" i="1"/>
  <c r="BI457" i="1"/>
  <c r="BI491" i="1"/>
  <c r="BI451" i="1"/>
  <c r="BI530" i="1"/>
  <c r="BI582" i="1"/>
  <c r="BI606" i="1"/>
  <c r="BI612" i="1"/>
  <c r="BI623" i="1"/>
  <c r="BI562" i="1"/>
  <c r="BI595" i="1"/>
  <c r="BI617" i="1"/>
  <c r="BI560" i="1"/>
  <c r="BI564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6" i="1"/>
  <c r="BI155" i="1"/>
  <c r="BI157" i="1"/>
  <c r="BI158" i="1"/>
  <c r="BI160" i="1"/>
  <c r="BI154" i="1"/>
  <c r="BI168" i="1"/>
  <c r="BI169" i="1"/>
  <c r="BI185" i="1"/>
  <c r="BI196" i="1"/>
  <c r="BI177" i="1"/>
  <c r="BI193" i="1"/>
  <c r="BI171" i="1"/>
  <c r="BI172" i="1"/>
  <c r="BI173" i="1"/>
  <c r="BI179" i="1"/>
  <c r="BI182" i="1"/>
  <c r="BI183" i="1"/>
  <c r="BI184" i="1"/>
  <c r="BI186" i="1"/>
  <c r="BI176" i="1"/>
  <c r="BI199" i="1"/>
  <c r="BI212" i="1"/>
  <c r="BI220" i="1"/>
  <c r="BI231" i="1"/>
  <c r="BI441" i="1"/>
  <c r="BI237" i="1"/>
  <c r="BI559" i="1"/>
  <c r="BI567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90" i="1"/>
  <c r="AG55" i="1"/>
  <c r="AG300" i="1" l="1"/>
  <c r="AG292" i="1"/>
  <c r="AG347" i="1"/>
  <c r="AH347" i="1"/>
  <c r="AG20" i="1"/>
  <c r="AH20" i="1"/>
  <c r="AG584" i="1"/>
  <c r="AH584" i="1"/>
  <c r="AG1313" i="1"/>
  <c r="AG757" i="1" l="1"/>
  <c r="AG368" i="1"/>
  <c r="AG949" i="1"/>
  <c r="AG106" i="1"/>
  <c r="AH106" i="1"/>
  <c r="AG266" i="1" l="1"/>
  <c r="AH266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1" i="1"/>
  <c r="AG334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3" i="1"/>
  <c r="AG362" i="1"/>
  <c r="V94" i="1" l="1"/>
  <c r="W94" i="1"/>
  <c r="AF94" i="1"/>
  <c r="AH94" i="1"/>
  <c r="AN94" i="1"/>
  <c r="AO94" i="1"/>
  <c r="AP94" i="1"/>
  <c r="AU94" i="1"/>
  <c r="BA94" i="1"/>
  <c r="V392" i="1"/>
  <c r="W392" i="1"/>
  <c r="AG392" i="1"/>
  <c r="AF392" i="1" s="1"/>
  <c r="AH392" i="1"/>
  <c r="AN392" i="1"/>
  <c r="AO392" i="1"/>
  <c r="AP392" i="1"/>
  <c r="AU392" i="1"/>
  <c r="BA392" i="1"/>
  <c r="AG393" i="1"/>
  <c r="AF393" i="1" s="1"/>
  <c r="V393" i="1"/>
  <c r="W393" i="1"/>
  <c r="AH393" i="1"/>
  <c r="AN393" i="1"/>
  <c r="AO393" i="1"/>
  <c r="AP393" i="1"/>
  <c r="AU393" i="1"/>
  <c r="BA393" i="1"/>
  <c r="AG189" i="1"/>
  <c r="AF189" i="1" s="1"/>
  <c r="V189" i="1"/>
  <c r="W189" i="1"/>
  <c r="AH189" i="1"/>
  <c r="AN189" i="1"/>
  <c r="AO189" i="1"/>
  <c r="AP189" i="1"/>
  <c r="AU189" i="1"/>
  <c r="BA189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89" i="1"/>
  <c r="J189" i="1"/>
  <c r="K189" i="1"/>
  <c r="D189" i="1"/>
  <c r="L189" i="1"/>
  <c r="E189" i="1"/>
  <c r="M189" i="1"/>
  <c r="F189" i="1"/>
  <c r="H189" i="1"/>
  <c r="I189" i="1"/>
  <c r="G189" i="1"/>
  <c r="C2" i="1"/>
  <c r="K2" i="1"/>
  <c r="D2" i="1"/>
  <c r="L2" i="1"/>
  <c r="E2" i="1"/>
  <c r="M2" i="1"/>
  <c r="F2" i="1"/>
  <c r="G2" i="1"/>
  <c r="I2" i="1"/>
  <c r="J2" i="1"/>
  <c r="H2" i="1"/>
  <c r="C393" i="1"/>
  <c r="F393" i="1"/>
  <c r="G393" i="1"/>
  <c r="J393" i="1"/>
  <c r="H393" i="1"/>
  <c r="I393" i="1"/>
  <c r="K393" i="1"/>
  <c r="L393" i="1"/>
  <c r="M393" i="1"/>
  <c r="D393" i="1"/>
  <c r="E393" i="1"/>
  <c r="C392" i="1"/>
  <c r="H392" i="1"/>
  <c r="I392" i="1"/>
  <c r="D392" i="1"/>
  <c r="L392" i="1"/>
  <c r="E392" i="1"/>
  <c r="F392" i="1"/>
  <c r="G392" i="1"/>
  <c r="J392" i="1"/>
  <c r="K392" i="1"/>
  <c r="M392" i="1"/>
  <c r="C94" i="1"/>
  <c r="F94" i="1"/>
  <c r="H94" i="1"/>
  <c r="K94" i="1"/>
  <c r="D94" i="1"/>
  <c r="L94" i="1"/>
  <c r="M94" i="1"/>
  <c r="I94" i="1"/>
  <c r="J94" i="1"/>
  <c r="E94" i="1"/>
  <c r="G94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2" i="1"/>
  <c r="W362" i="1"/>
  <c r="AF362" i="1"/>
  <c r="AH362" i="1"/>
  <c r="AN362" i="1"/>
  <c r="AO362" i="1"/>
  <c r="AP362" i="1"/>
  <c r="AU362" i="1"/>
  <c r="BA362" i="1"/>
  <c r="V786" i="1"/>
  <c r="W786" i="1"/>
  <c r="AG786" i="1"/>
  <c r="AF786" i="1" s="1"/>
  <c r="AH786" i="1"/>
  <c r="AN786" i="1"/>
  <c r="AO786" i="1"/>
  <c r="AP786" i="1"/>
  <c r="AU786" i="1"/>
  <c r="BA786" i="1"/>
  <c r="AF368" i="1"/>
  <c r="V368" i="1"/>
  <c r="W368" i="1"/>
  <c r="AH368" i="1"/>
  <c r="AN368" i="1"/>
  <c r="AO368" i="1"/>
  <c r="AP368" i="1"/>
  <c r="AU368" i="1"/>
  <c r="BA368" i="1"/>
  <c r="C731" i="1" l="1"/>
  <c r="K731" i="1"/>
  <c r="D731" i="1"/>
  <c r="L731" i="1"/>
  <c r="E731" i="1"/>
  <c r="M731" i="1"/>
  <c r="F731" i="1"/>
  <c r="G731" i="1"/>
  <c r="H731" i="1"/>
  <c r="I731" i="1"/>
  <c r="J731" i="1"/>
  <c r="C368" i="1"/>
  <c r="H368" i="1"/>
  <c r="I368" i="1"/>
  <c r="J368" i="1"/>
  <c r="K368" i="1"/>
  <c r="D368" i="1"/>
  <c r="L368" i="1"/>
  <c r="E368" i="1"/>
  <c r="M368" i="1"/>
  <c r="F368" i="1"/>
  <c r="G368" i="1"/>
  <c r="C362" i="1"/>
  <c r="D362" i="1"/>
  <c r="L362" i="1"/>
  <c r="E362" i="1"/>
  <c r="M362" i="1"/>
  <c r="F362" i="1"/>
  <c r="G362" i="1"/>
  <c r="H362" i="1"/>
  <c r="I362" i="1"/>
  <c r="J362" i="1"/>
  <c r="K362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2" i="1"/>
  <c r="AG892" i="1"/>
  <c r="AG27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1" i="1"/>
  <c r="W531" i="1"/>
  <c r="AG531" i="1"/>
  <c r="AF531" i="1" s="1"/>
  <c r="AH531" i="1"/>
  <c r="AN531" i="1"/>
  <c r="AO531" i="1"/>
  <c r="AP531" i="1"/>
  <c r="AU531" i="1"/>
  <c r="BA531" i="1"/>
  <c r="V373" i="1"/>
  <c r="W373" i="1"/>
  <c r="AF373" i="1"/>
  <c r="AH373" i="1"/>
  <c r="AN373" i="1"/>
  <c r="AO373" i="1"/>
  <c r="AP373" i="1"/>
  <c r="AU373" i="1"/>
  <c r="BA373" i="1"/>
  <c r="V799" i="1"/>
  <c r="W799" i="1"/>
  <c r="AG799" i="1"/>
  <c r="AF799" i="1" s="1"/>
  <c r="AH799" i="1"/>
  <c r="AN799" i="1"/>
  <c r="AO799" i="1"/>
  <c r="AP799" i="1"/>
  <c r="AU799" i="1"/>
  <c r="BA799" i="1"/>
  <c r="AG372" i="1"/>
  <c r="AF372" i="1" s="1"/>
  <c r="V372" i="1"/>
  <c r="W372" i="1"/>
  <c r="AH372" i="1"/>
  <c r="AN372" i="1"/>
  <c r="AO372" i="1"/>
  <c r="AP372" i="1"/>
  <c r="AU372" i="1"/>
  <c r="BA372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4" i="1"/>
  <c r="W64" i="1"/>
  <c r="AF64" i="1"/>
  <c r="AH64" i="1"/>
  <c r="AN64" i="1"/>
  <c r="AO64" i="1"/>
  <c r="AP64" i="1"/>
  <c r="AU64" i="1"/>
  <c r="BA64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300" i="1"/>
  <c r="W300" i="1"/>
  <c r="AF300" i="1"/>
  <c r="AH300" i="1"/>
  <c r="AN300" i="1"/>
  <c r="AO300" i="1"/>
  <c r="AP300" i="1"/>
  <c r="AU300" i="1"/>
  <c r="BA300" i="1"/>
  <c r="AG1190" i="1"/>
  <c r="AF1190" i="1" s="1"/>
  <c r="V292" i="1"/>
  <c r="W292" i="1"/>
  <c r="AF292" i="1"/>
  <c r="AH292" i="1"/>
  <c r="AN292" i="1"/>
  <c r="AO292" i="1"/>
  <c r="AP292" i="1"/>
  <c r="AU292" i="1"/>
  <c r="BA292" i="1"/>
  <c r="V1190" i="1"/>
  <c r="W1190" i="1"/>
  <c r="AH1190" i="1"/>
  <c r="AN1190" i="1"/>
  <c r="AO1190" i="1"/>
  <c r="AP1190" i="1"/>
  <c r="AU1190" i="1"/>
  <c r="BA1190" i="1"/>
  <c r="AF93" i="1"/>
  <c r="V93" i="1"/>
  <c r="W93" i="1"/>
  <c r="AH93" i="1"/>
  <c r="AN93" i="1"/>
  <c r="AO93" i="1"/>
  <c r="AP93" i="1"/>
  <c r="AU93" i="1"/>
  <c r="BA93" i="1"/>
  <c r="AG168" i="1"/>
  <c r="AF168" i="1" s="1"/>
  <c r="V168" i="1"/>
  <c r="W168" i="1"/>
  <c r="AH168" i="1"/>
  <c r="AN168" i="1"/>
  <c r="AO168" i="1"/>
  <c r="AP168" i="1"/>
  <c r="AU168" i="1"/>
  <c r="BA168" i="1"/>
  <c r="V1117" i="1"/>
  <c r="W1117" i="1"/>
  <c r="AG1117" i="1"/>
  <c r="AF1117" i="1" s="1"/>
  <c r="AH1117" i="1"/>
  <c r="AN1117" i="1"/>
  <c r="AO1117" i="1"/>
  <c r="AP1117" i="1"/>
  <c r="AU1117" i="1"/>
  <c r="BA1117" i="1"/>
  <c r="V445" i="1"/>
  <c r="W445" i="1"/>
  <c r="AG445" i="1"/>
  <c r="AF445" i="1" s="1"/>
  <c r="AH445" i="1"/>
  <c r="AN445" i="1"/>
  <c r="AO445" i="1"/>
  <c r="AP445" i="1"/>
  <c r="AU445" i="1"/>
  <c r="BA445" i="1"/>
  <c r="V421" i="1"/>
  <c r="W421" i="1"/>
  <c r="AG421" i="1"/>
  <c r="AF421" i="1" s="1"/>
  <c r="AH421" i="1"/>
  <c r="AN421" i="1"/>
  <c r="AO421" i="1"/>
  <c r="AP421" i="1"/>
  <c r="AU421" i="1"/>
  <c r="BA421" i="1"/>
  <c r="AF134" i="1"/>
  <c r="V134" i="1"/>
  <c r="W134" i="1"/>
  <c r="AH134" i="1"/>
  <c r="AN134" i="1"/>
  <c r="AO134" i="1"/>
  <c r="AP134" i="1"/>
  <c r="AU134" i="1"/>
  <c r="BA134" i="1"/>
  <c r="BA176" i="1"/>
  <c r="BA950" i="1"/>
  <c r="BA334" i="1"/>
  <c r="BA746" i="1"/>
  <c r="BA784" i="1"/>
  <c r="BA894" i="1"/>
  <c r="BA17" i="1"/>
  <c r="BA936" i="1"/>
  <c r="BA13" i="1"/>
  <c r="BA271" i="1"/>
  <c r="BA880" i="1"/>
  <c r="BA1169" i="1"/>
  <c r="BA994" i="1"/>
  <c r="BA1001" i="1"/>
  <c r="BA55" i="1"/>
  <c r="BA892" i="1"/>
  <c r="BA1086" i="1"/>
  <c r="BA232" i="1"/>
  <c r="BA14" i="1"/>
  <c r="BA85" i="1"/>
  <c r="BA26" i="1"/>
  <c r="BA7" i="1"/>
  <c r="BA19" i="1"/>
  <c r="BA420" i="1"/>
  <c r="BA210" i="1"/>
  <c r="BA231" i="1"/>
  <c r="BA1120" i="1"/>
  <c r="BA1073" i="1"/>
  <c r="BA921" i="1"/>
  <c r="BA862" i="1"/>
  <c r="BA1309" i="1"/>
  <c r="BA211" i="1"/>
  <c r="BA243" i="1"/>
  <c r="BA1039" i="1"/>
  <c r="BA594" i="1"/>
  <c r="BA1321" i="1"/>
  <c r="BA11" i="1"/>
  <c r="BA5" i="1"/>
  <c r="BA608" i="1"/>
  <c r="BA1315" i="1"/>
  <c r="BA120" i="1"/>
  <c r="BA441" i="1"/>
  <c r="BA46" i="1"/>
  <c r="BA18" i="1"/>
  <c r="BA88" i="1"/>
  <c r="BA883" i="1"/>
  <c r="BA444" i="1"/>
  <c r="BA163" i="1"/>
  <c r="BA1061" i="1"/>
  <c r="BA691" i="1"/>
  <c r="BA118" i="1"/>
  <c r="BA542" i="1"/>
  <c r="BA422" i="1"/>
  <c r="BA35" i="1"/>
  <c r="BA1316" i="1"/>
  <c r="BA197" i="1"/>
  <c r="BA1035" i="1"/>
  <c r="BA1313" i="1"/>
  <c r="BA143" i="1"/>
  <c r="BA37" i="1"/>
  <c r="BA1041" i="1"/>
  <c r="BA9" i="1"/>
  <c r="BA27" i="1"/>
  <c r="BA34" i="1"/>
  <c r="BA137" i="1"/>
  <c r="BA925" i="1"/>
  <c r="BA710" i="1"/>
  <c r="BA708" i="1"/>
  <c r="BA16" i="1"/>
  <c r="BA639" i="1"/>
  <c r="BA29" i="1"/>
  <c r="BA15" i="1"/>
  <c r="BA446" i="1"/>
  <c r="BA424" i="1"/>
  <c r="BA1317" i="1"/>
  <c r="BA207" i="1"/>
  <c r="BA399" i="1"/>
  <c r="BA22" i="1"/>
  <c r="BA694" i="1"/>
  <c r="BA666" i="1"/>
  <c r="BA23" i="1"/>
  <c r="BA51" i="1"/>
  <c r="BA450" i="1"/>
  <c r="BA1099" i="1"/>
  <c r="BA360" i="1"/>
  <c r="BA884" i="1"/>
  <c r="BA108" i="1"/>
  <c r="BA42" i="1"/>
  <c r="BA968" i="1"/>
  <c r="BA167" i="1"/>
  <c r="BA54" i="1"/>
  <c r="BA30" i="1"/>
  <c r="BA6" i="1"/>
  <c r="BA110" i="1"/>
  <c r="BA128" i="1"/>
  <c r="BA1318" i="1"/>
  <c r="BA90" i="1"/>
  <c r="BA440" i="1"/>
  <c r="BA33" i="1"/>
  <c r="BA151" i="1"/>
  <c r="BA38" i="1"/>
  <c r="BA123" i="1"/>
  <c r="BA581" i="1"/>
  <c r="BA48" i="1"/>
  <c r="BA818" i="1"/>
  <c r="BA98" i="1"/>
  <c r="BA412" i="1"/>
  <c r="BA432" i="1"/>
  <c r="BA70" i="1"/>
  <c r="BA375" i="1"/>
  <c r="BA491" i="1"/>
  <c r="BA831" i="1"/>
  <c r="BA41" i="1"/>
  <c r="BA1308" i="1"/>
  <c r="BA1166" i="1"/>
  <c r="BA25" i="1"/>
  <c r="BA65" i="1"/>
  <c r="BA430" i="1"/>
  <c r="BA80" i="1"/>
  <c r="BA685" i="1"/>
  <c r="BA770" i="1"/>
  <c r="BA961" i="1"/>
  <c r="BA585" i="1"/>
  <c r="BA31" i="1"/>
  <c r="BA297" i="1"/>
  <c r="BA69" i="1"/>
  <c r="BA83" i="1"/>
  <c r="BA579" i="1"/>
  <c r="BA265" i="1"/>
  <c r="BA512" i="1"/>
  <c r="BA363" i="1"/>
  <c r="BA1310" i="1"/>
  <c r="BA67" i="1"/>
  <c r="BA86" i="1"/>
  <c r="BA390" i="1"/>
  <c r="BA126" i="1"/>
  <c r="BA105" i="1"/>
  <c r="BA125" i="1"/>
  <c r="BA96" i="1"/>
  <c r="BA555" i="1"/>
  <c r="BA208" i="1"/>
  <c r="BA419" i="1"/>
  <c r="BA119" i="1"/>
  <c r="BA45" i="1"/>
  <c r="BA81" i="1"/>
  <c r="BA861" i="1"/>
  <c r="BA1018" i="1"/>
  <c r="BA801" i="1"/>
  <c r="BA101" i="1"/>
  <c r="BA102" i="1"/>
  <c r="BA553" i="1"/>
  <c r="BA274" i="1"/>
  <c r="BA152" i="1"/>
  <c r="BA720" i="1"/>
  <c r="BA345" i="1"/>
  <c r="BA807" i="1"/>
  <c r="BA79" i="1"/>
  <c r="BA121" i="1"/>
  <c r="BA116" i="1"/>
  <c r="BA84" i="1"/>
  <c r="BA202" i="1"/>
  <c r="BA554" i="1"/>
  <c r="BA43" i="1"/>
  <c r="BA769" i="1"/>
  <c r="BA558" i="1"/>
  <c r="BA115" i="1"/>
  <c r="BA135" i="1"/>
  <c r="BA312" i="1"/>
  <c r="BA58" i="1"/>
  <c r="BA535" i="1"/>
  <c r="BA1029" i="1"/>
  <c r="BA49" i="1"/>
  <c r="BA982" i="1"/>
  <c r="BA3" i="1"/>
  <c r="BA762" i="1"/>
  <c r="BA795" i="1"/>
  <c r="BA50" i="1"/>
  <c r="BA1013" i="1"/>
  <c r="BA75" i="1"/>
  <c r="BA648" i="1"/>
  <c r="BA408" i="1"/>
  <c r="BA129" i="1"/>
  <c r="BA402" i="1"/>
  <c r="BA62" i="1"/>
  <c r="BA267" i="1"/>
  <c r="BA523" i="1"/>
  <c r="BA89" i="1"/>
  <c r="BA384" i="1"/>
  <c r="BA551" i="1"/>
  <c r="BA532" i="1"/>
  <c r="BA475" i="1"/>
  <c r="BA923" i="1"/>
  <c r="BA339" i="1"/>
  <c r="BA613" i="1"/>
  <c r="BA77" i="1"/>
  <c r="BA104" i="1"/>
  <c r="BA257" i="1"/>
  <c r="BA117" i="1"/>
  <c r="BA431" i="1"/>
  <c r="BA145" i="1"/>
  <c r="BA130" i="1"/>
  <c r="BA621" i="1"/>
  <c r="BA378" i="1"/>
  <c r="BA95" i="1"/>
  <c r="BA603" i="1"/>
  <c r="BA97" i="1"/>
  <c r="BA122" i="1"/>
  <c r="BA395" i="1"/>
  <c r="BA438" i="1"/>
  <c r="BA124" i="1"/>
  <c r="BA737" i="1"/>
  <c r="BA239" i="1"/>
  <c r="BA59" i="1"/>
  <c r="BA63" i="1"/>
  <c r="BA454" i="1"/>
  <c r="BA591" i="1"/>
  <c r="BA36" i="1"/>
  <c r="BA60" i="1"/>
  <c r="BA205" i="1"/>
  <c r="BA114" i="1"/>
  <c r="BA808" i="1"/>
  <c r="BA386" i="1"/>
  <c r="BA277" i="1"/>
  <c r="BA76" i="1"/>
  <c r="BA540" i="1"/>
  <c r="BA379" i="1"/>
  <c r="BA434" i="1"/>
  <c r="BA131" i="1"/>
  <c r="BA150" i="1"/>
  <c r="BA107" i="1"/>
  <c r="BA706" i="1"/>
  <c r="BA620" i="1"/>
  <c r="BA436" i="1"/>
  <c r="BA317" i="1"/>
  <c r="BA47" i="1"/>
  <c r="BA490" i="1"/>
  <c r="BA236" i="1"/>
  <c r="BA1097" i="1"/>
  <c r="BA1314" i="1"/>
  <c r="BA410" i="1"/>
  <c r="BA383" i="1"/>
  <c r="BA705" i="1"/>
  <c r="BA1311" i="1"/>
  <c r="BA614" i="1"/>
  <c r="BA112" i="1"/>
  <c r="BA533" i="1"/>
  <c r="BA1090" i="1"/>
  <c r="BA250" i="1"/>
  <c r="BA288" i="1"/>
  <c r="BA1033" i="1"/>
  <c r="BA937" i="1"/>
  <c r="BA518" i="1"/>
  <c r="BA607" i="1"/>
  <c r="BA471" i="1"/>
  <c r="BA981" i="1"/>
  <c r="BA517" i="1"/>
  <c r="BA481" i="1"/>
  <c r="BA476" i="1"/>
  <c r="BA337" i="1"/>
  <c r="BA459" i="1"/>
  <c r="BA328" i="1"/>
  <c r="BA139" i="1"/>
  <c r="BA304" i="1"/>
  <c r="BA484" i="1"/>
  <c r="BA819" i="1"/>
  <c r="BA146" i="1"/>
  <c r="BA527" i="1"/>
  <c r="BA138" i="1"/>
  <c r="BA109" i="1"/>
  <c r="BA765" i="1"/>
  <c r="BA140" i="1"/>
  <c r="BA142" i="1"/>
  <c r="BA66" i="1"/>
  <c r="BA652" i="1"/>
  <c r="BA900" i="1"/>
  <c r="BA369" i="1"/>
  <c r="BA406" i="1"/>
  <c r="BA702" i="1"/>
  <c r="BA347" i="1"/>
  <c r="BA907" i="1"/>
  <c r="BA887" i="1"/>
  <c r="BA680" i="1"/>
  <c r="BA44" i="1"/>
  <c r="BA825" i="1"/>
  <c r="BA850" i="1"/>
  <c r="BA343" i="1"/>
  <c r="BA91" i="1"/>
  <c r="BA306" i="1"/>
  <c r="BA592" i="1"/>
  <c r="BA318" i="1"/>
  <c r="BA371" i="1"/>
  <c r="BA716" i="1"/>
  <c r="BA78" i="1"/>
  <c r="BA293" i="1"/>
  <c r="BA772" i="1"/>
  <c r="BA834" i="1"/>
  <c r="BA266" i="1"/>
  <c r="BA397" i="1"/>
  <c r="BA427" i="1"/>
  <c r="BA849" i="1"/>
  <c r="BA144" i="1"/>
  <c r="BA502" i="1"/>
  <c r="BA87" i="1"/>
  <c r="BA468" i="1"/>
  <c r="BA405" i="1"/>
  <c r="BA618" i="1"/>
  <c r="BA539" i="1"/>
  <c r="BA272" i="1"/>
  <c r="BA851" i="1"/>
  <c r="BA754" i="1"/>
  <c r="BA679" i="1"/>
  <c r="BA381" i="1"/>
  <c r="BA333" i="1"/>
  <c r="BA141" i="1"/>
  <c r="BA74" i="1"/>
  <c r="BA103" i="1"/>
  <c r="BA750" i="1"/>
  <c r="BA310" i="1"/>
  <c r="BA515" i="1"/>
  <c r="BA127" i="1"/>
  <c r="BA106" i="1"/>
  <c r="BA949" i="1"/>
  <c r="BA229" i="1"/>
  <c r="BA486" i="1"/>
  <c r="BA367" i="1"/>
  <c r="BA382" i="1"/>
  <c r="BA605" i="1"/>
  <c r="BA589" i="1"/>
  <c r="BA40" i="1"/>
  <c r="BA668" i="1"/>
  <c r="BA488" i="1"/>
  <c r="BA890" i="1"/>
  <c r="BA984" i="1"/>
  <c r="BA1125" i="1"/>
  <c r="BA148" i="1"/>
  <c r="BA99" i="1"/>
  <c r="BA443" i="1"/>
  <c r="BA536" i="1"/>
  <c r="BA859" i="1"/>
  <c r="BA439" i="1"/>
  <c r="BA21" i="1"/>
  <c r="BA133" i="1"/>
  <c r="BA867" i="1"/>
  <c r="BA448" i="1"/>
  <c r="BA1027" i="1"/>
  <c r="BA1135" i="1"/>
  <c r="BA73" i="1"/>
  <c r="BA113" i="1"/>
  <c r="BA111" i="1"/>
  <c r="BA935" i="1"/>
  <c r="BA676" i="1"/>
  <c r="BA68" i="1"/>
  <c r="BA619" i="1"/>
  <c r="BA1322" i="1"/>
  <c r="BA247" i="1"/>
  <c r="BA914" i="1"/>
  <c r="BA244" i="1"/>
  <c r="BA235" i="1"/>
  <c r="BA241" i="1"/>
  <c r="BA631" i="1"/>
  <c r="BA1019" i="1"/>
  <c r="BA254" i="1"/>
  <c r="BA763" i="1"/>
  <c r="BA633" i="1"/>
  <c r="BA821" i="1"/>
  <c r="BA707" i="1"/>
  <c r="BA57" i="1"/>
  <c r="BA149" i="1"/>
  <c r="BA136" i="1"/>
  <c r="BA56" i="1"/>
  <c r="BA565" i="1"/>
  <c r="BA841" i="1"/>
  <c r="BA61" i="1"/>
  <c r="BA100" i="1"/>
  <c r="BA278" i="1"/>
  <c r="BA827" i="1"/>
  <c r="BA255" i="1"/>
  <c r="BA286" i="1"/>
  <c r="BA53" i="1"/>
  <c r="BA245" i="1"/>
  <c r="BA757" i="1"/>
  <c r="BA677" i="1"/>
  <c r="BA222" i="1"/>
  <c r="BA458" i="1"/>
  <c r="BA759" i="1"/>
  <c r="BA732" i="1"/>
  <c r="BA572" i="1"/>
  <c r="BA872" i="1"/>
  <c r="BA361" i="1"/>
  <c r="BA780" i="1"/>
  <c r="BA72" i="1"/>
  <c r="BA487" i="1"/>
  <c r="BA870" i="1"/>
  <c r="BA947" i="1"/>
  <c r="BA314" i="1"/>
  <c r="BA223" i="1"/>
  <c r="BA346" i="1"/>
  <c r="BA335" i="1"/>
  <c r="BA82" i="1"/>
  <c r="BA584" i="1"/>
  <c r="BA610" i="1"/>
  <c r="BA221" i="1"/>
  <c r="BA354" i="1"/>
  <c r="BA71" i="1"/>
  <c r="BA325" i="1"/>
  <c r="BA226" i="1"/>
  <c r="BA543" i="1"/>
  <c r="BA238" i="1"/>
  <c r="BA529" i="1"/>
  <c r="BA389" i="1"/>
  <c r="BA228" i="1"/>
  <c r="BA745" i="1"/>
  <c r="BA32" i="1"/>
  <c r="BA616" i="1"/>
  <c r="BA230" i="1"/>
  <c r="BA660" i="1"/>
  <c r="BA911" i="1"/>
  <c r="BA20" i="1"/>
  <c r="BA251" i="1"/>
  <c r="BA52" i="1"/>
  <c r="BA1028" i="1"/>
  <c r="BA722" i="1"/>
  <c r="BA380" i="1"/>
  <c r="BA596" i="1"/>
  <c r="BA747" i="1"/>
  <c r="BA404" i="1"/>
  <c r="BA696" i="1"/>
  <c r="BA876" i="1"/>
  <c r="BA449" i="1"/>
  <c r="BA28" i="1"/>
  <c r="BA1049" i="1"/>
  <c r="BA340" i="1"/>
  <c r="BA290" i="1"/>
  <c r="BA416" i="1"/>
  <c r="BA433" i="1"/>
  <c r="BA256" i="1"/>
  <c r="BA258" i="1"/>
  <c r="BA268" i="1"/>
  <c r="BA269" i="1"/>
  <c r="BA270" i="1"/>
  <c r="BA276" i="1"/>
  <c r="BA279" i="1"/>
  <c r="BA283" i="1"/>
  <c r="BA285" i="1"/>
  <c r="BA287" i="1"/>
  <c r="BA289" i="1"/>
  <c r="BA295" i="1"/>
  <c r="BA298" i="1"/>
  <c r="BA299" i="1"/>
  <c r="BA301" i="1"/>
  <c r="BA302" i="1"/>
  <c r="BA303" i="1"/>
  <c r="BA305" i="1"/>
  <c r="BA307" i="1"/>
  <c r="BA311" i="1"/>
  <c r="BA316" i="1"/>
  <c r="BA319" i="1"/>
  <c r="BA320" i="1"/>
  <c r="BA321" i="1"/>
  <c r="BA322" i="1"/>
  <c r="BA323" i="1"/>
  <c r="BA324" i="1"/>
  <c r="BA326" i="1"/>
  <c r="BA327" i="1"/>
  <c r="BA331" i="1"/>
  <c r="BA332" i="1"/>
  <c r="BA336" i="1"/>
  <c r="BA341" i="1"/>
  <c r="BA348" i="1"/>
  <c r="BA349" i="1"/>
  <c r="BA350" i="1"/>
  <c r="BA353" i="1"/>
  <c r="BA356" i="1"/>
  <c r="BA358" i="1"/>
  <c r="BA364" i="1"/>
  <c r="BA365" i="1"/>
  <c r="BA366" i="1"/>
  <c r="BA370" i="1"/>
  <c r="BA374" i="1"/>
  <c r="BA376" i="1"/>
  <c r="BA377" i="1"/>
  <c r="BA387" i="1"/>
  <c r="BA388" i="1"/>
  <c r="BA391" i="1"/>
  <c r="BA396" i="1"/>
  <c r="BA398" i="1"/>
  <c r="BA400" i="1"/>
  <c r="BA401" i="1"/>
  <c r="BA403" i="1"/>
  <c r="BA407" i="1"/>
  <c r="BA409" i="1"/>
  <c r="BA413" i="1"/>
  <c r="BA415" i="1"/>
  <c r="BA418" i="1"/>
  <c r="BA423" i="1"/>
  <c r="BA425" i="1"/>
  <c r="BA429" i="1"/>
  <c r="BA442" i="1"/>
  <c r="BA447" i="1"/>
  <c r="BA248" i="1"/>
  <c r="BA308" i="1"/>
  <c r="BA329" i="1"/>
  <c r="BA234" i="1"/>
  <c r="BA242" i="1"/>
  <c r="BA246" i="1"/>
  <c r="BA249" i="1"/>
  <c r="BA252" i="1"/>
  <c r="BA253" i="1"/>
  <c r="BA260" i="1"/>
  <c r="BA262" i="1"/>
  <c r="BA263" i="1"/>
  <c r="BA264" i="1"/>
  <c r="BA273" i="1"/>
  <c r="BA275" i="1"/>
  <c r="BA280" i="1"/>
  <c r="BA281" i="1"/>
  <c r="BA284" i="1"/>
  <c r="BA296" i="1"/>
  <c r="BA309" i="1"/>
  <c r="BA315" i="1"/>
  <c r="BA330" i="1"/>
  <c r="BA342" i="1"/>
  <c r="BA351" i="1"/>
  <c r="BA352" i="1"/>
  <c r="BA355" i="1"/>
  <c r="BA357" i="1"/>
  <c r="BA359" i="1"/>
  <c r="BA385" i="1"/>
  <c r="BA394" i="1"/>
  <c r="BA411" i="1"/>
  <c r="BA417" i="1"/>
  <c r="BA435" i="1"/>
  <c r="BA259" i="1"/>
  <c r="BA291" i="1"/>
  <c r="BA414" i="1"/>
  <c r="BA437" i="1"/>
  <c r="BA261" i="1"/>
  <c r="BA546" i="1"/>
  <c r="BA457" i="1"/>
  <c r="BA451" i="1"/>
  <c r="BA530" i="1"/>
  <c r="BA460" i="1"/>
  <c r="BA463" i="1"/>
  <c r="BA464" i="1"/>
  <c r="BA465" i="1"/>
  <c r="BA470" i="1"/>
  <c r="BA472" i="1"/>
  <c r="BA473" i="1"/>
  <c r="BA474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7" i="1"/>
  <c r="BA538" i="1"/>
  <c r="BA541" i="1"/>
  <c r="BA544" i="1"/>
  <c r="BA547" i="1"/>
  <c r="BA548" i="1"/>
  <c r="BA549" i="1"/>
  <c r="BA550" i="1"/>
  <c r="BA552" i="1"/>
  <c r="BA556" i="1"/>
  <c r="BA504" i="1"/>
  <c r="BA525" i="1"/>
  <c r="BA499" i="1"/>
  <c r="BA453" i="1"/>
  <c r="BA483" i="1"/>
  <c r="BA452" i="1"/>
  <c r="BA455" i="1"/>
  <c r="BA456" i="1"/>
  <c r="BA461" i="1"/>
  <c r="BA462" i="1"/>
  <c r="BA466" i="1"/>
  <c r="BA467" i="1"/>
  <c r="BA482" i="1"/>
  <c r="BA485" i="1"/>
  <c r="BA489" i="1"/>
  <c r="BA493" i="1"/>
  <c r="BA505" i="1"/>
  <c r="BA516" i="1"/>
  <c r="BA519" i="1"/>
  <c r="BA520" i="1"/>
  <c r="BA521" i="1"/>
  <c r="BA524" i="1"/>
  <c r="BA557" i="1"/>
  <c r="BA559" i="1"/>
  <c r="BA501" i="1"/>
  <c r="BA511" i="1"/>
  <c r="BA522" i="1"/>
  <c r="BA623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09" i="1"/>
  <c r="BA611" i="1"/>
  <c r="BA612" i="1"/>
  <c r="BA622" i="1"/>
  <c r="BA624" i="1"/>
  <c r="BA602" i="1"/>
  <c r="BA562" i="1"/>
  <c r="BA563" i="1"/>
  <c r="BA568" i="1"/>
  <c r="BA569" i="1"/>
  <c r="BA574" i="1"/>
  <c r="BA588" i="1"/>
  <c r="BA593" i="1"/>
  <c r="BA598" i="1"/>
  <c r="BA604" i="1"/>
  <c r="BA625" i="1"/>
  <c r="BA626" i="1"/>
  <c r="BA628" i="1"/>
  <c r="BA577" i="1"/>
  <c r="BA601" i="1"/>
  <c r="BA570" i="1"/>
  <c r="BA587" i="1"/>
  <c r="BA615" i="1"/>
  <c r="BA561" i="1"/>
  <c r="BA595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6" i="1"/>
  <c r="BA155" i="1"/>
  <c r="BA157" i="1"/>
  <c r="BA158" i="1"/>
  <c r="BA159" i="1"/>
  <c r="BA160" i="1"/>
  <c r="BA154" i="1"/>
  <c r="BA162" i="1"/>
  <c r="BA161" i="1"/>
  <c r="BA164" i="1"/>
  <c r="BA166" i="1"/>
  <c r="BA169" i="1"/>
  <c r="BA185" i="1"/>
  <c r="BA188" i="1"/>
  <c r="BA191" i="1"/>
  <c r="BA196" i="1"/>
  <c r="BA192" i="1"/>
  <c r="BA193" i="1"/>
  <c r="BA170" i="1"/>
  <c r="BA172" i="1"/>
  <c r="BA173" i="1"/>
  <c r="BA174" i="1"/>
  <c r="BA175" i="1"/>
  <c r="BA178" i="1"/>
  <c r="BA179" i="1"/>
  <c r="BA181" i="1"/>
  <c r="BA182" i="1"/>
  <c r="BA183" i="1"/>
  <c r="BA184" i="1"/>
  <c r="BA187" i="1"/>
  <c r="BA194" i="1"/>
  <c r="BA195" i="1"/>
  <c r="BA198" i="1"/>
  <c r="BA180" i="1"/>
  <c r="BA190" i="1"/>
  <c r="BA199" i="1"/>
  <c r="BA203" i="1"/>
  <c r="BA204" i="1"/>
  <c r="BA201" i="1"/>
  <c r="BA206" i="1"/>
  <c r="BA209" i="1"/>
  <c r="BA215" i="1"/>
  <c r="BA216" i="1"/>
  <c r="BA217" i="1"/>
  <c r="BA212" i="1"/>
  <c r="BA213" i="1"/>
  <c r="BA218" i="1"/>
  <c r="BA219" i="1"/>
  <c r="BA214" i="1"/>
  <c r="BA224" i="1"/>
  <c r="BA891" i="1"/>
  <c r="BA426" i="1"/>
  <c r="BA775" i="1"/>
  <c r="BA227" i="1"/>
  <c r="BA955" i="1"/>
  <c r="BA294" i="1"/>
  <c r="BA1319" i="1"/>
  <c r="BA225" i="1"/>
  <c r="BA344" i="1"/>
  <c r="BA237" i="1"/>
  <c r="BA240" i="1"/>
  <c r="BA313" i="1"/>
  <c r="BA282" i="1"/>
  <c r="BA338" i="1"/>
  <c r="BA469" i="1"/>
  <c r="BA582" i="1"/>
  <c r="BA606" i="1"/>
  <c r="BA627" i="1"/>
  <c r="BA617" i="1"/>
  <c r="BA560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7" i="1"/>
  <c r="BA171" i="1"/>
  <c r="BA186" i="1"/>
  <c r="BA200" i="1"/>
  <c r="BA823" i="1"/>
  <c r="BA1102" i="1"/>
  <c r="BA220" i="1"/>
  <c r="BA233" i="1"/>
  <c r="BA428" i="1"/>
  <c r="BA564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1" i="1"/>
  <c r="AG1262" i="1"/>
  <c r="AG211" i="1"/>
  <c r="AG1005" i="1"/>
  <c r="AG776" i="1"/>
  <c r="V159" i="1"/>
  <c r="W159" i="1"/>
  <c r="AG159" i="1"/>
  <c r="AF159" i="1" s="1"/>
  <c r="AH159" i="1"/>
  <c r="AN159" i="1"/>
  <c r="AO159" i="1"/>
  <c r="AP159" i="1"/>
  <c r="AU159" i="1"/>
  <c r="V162" i="1"/>
  <c r="W162" i="1"/>
  <c r="AG162" i="1"/>
  <c r="AF162" i="1" s="1"/>
  <c r="AH162" i="1"/>
  <c r="AN162" i="1"/>
  <c r="AO162" i="1"/>
  <c r="AP162" i="1"/>
  <c r="AU162" i="1"/>
  <c r="V161" i="1"/>
  <c r="W161" i="1"/>
  <c r="AG161" i="1"/>
  <c r="AF161" i="1" s="1"/>
  <c r="AH161" i="1"/>
  <c r="AN161" i="1"/>
  <c r="AO161" i="1"/>
  <c r="AP161" i="1"/>
  <c r="AU161" i="1"/>
  <c r="V164" i="1"/>
  <c r="W164" i="1"/>
  <c r="AG164" i="1"/>
  <c r="AF164" i="1" s="1"/>
  <c r="AH164" i="1"/>
  <c r="AN164" i="1"/>
  <c r="AO164" i="1"/>
  <c r="AP164" i="1"/>
  <c r="AU164" i="1"/>
  <c r="V166" i="1"/>
  <c r="W166" i="1"/>
  <c r="AG166" i="1"/>
  <c r="AF166" i="1" s="1"/>
  <c r="AH166" i="1"/>
  <c r="AN166" i="1"/>
  <c r="AO166" i="1"/>
  <c r="AP166" i="1"/>
  <c r="AU166" i="1"/>
  <c r="AG118" i="1"/>
  <c r="AG3" i="1"/>
  <c r="V1001" i="1"/>
  <c r="AG34" i="1"/>
  <c r="AG27" i="1"/>
  <c r="C162" i="1" l="1"/>
  <c r="F162" i="1"/>
  <c r="G162" i="1"/>
  <c r="H162" i="1"/>
  <c r="I162" i="1"/>
  <c r="J162" i="1"/>
  <c r="D162" i="1"/>
  <c r="L162" i="1"/>
  <c r="E162" i="1"/>
  <c r="M162" i="1"/>
  <c r="K162" i="1"/>
  <c r="C799" i="1"/>
  <c r="D799" i="1"/>
  <c r="L799" i="1"/>
  <c r="E799" i="1"/>
  <c r="M799" i="1"/>
  <c r="F799" i="1"/>
  <c r="G799" i="1"/>
  <c r="H799" i="1"/>
  <c r="I799" i="1"/>
  <c r="J799" i="1"/>
  <c r="K799" i="1"/>
  <c r="C292" i="1"/>
  <c r="J292" i="1"/>
  <c r="K292" i="1"/>
  <c r="D292" i="1"/>
  <c r="L292" i="1"/>
  <c r="E292" i="1"/>
  <c r="M292" i="1"/>
  <c r="F292" i="1"/>
  <c r="H292" i="1"/>
  <c r="I292" i="1"/>
  <c r="G292" i="1"/>
  <c r="C372" i="1"/>
  <c r="H372" i="1"/>
  <c r="I372" i="1"/>
  <c r="J372" i="1"/>
  <c r="K372" i="1"/>
  <c r="D372" i="1"/>
  <c r="L372" i="1"/>
  <c r="E372" i="1"/>
  <c r="M372" i="1"/>
  <c r="F372" i="1"/>
  <c r="G372" i="1"/>
  <c r="C166" i="1"/>
  <c r="F166" i="1"/>
  <c r="G166" i="1"/>
  <c r="H166" i="1"/>
  <c r="I166" i="1"/>
  <c r="J166" i="1"/>
  <c r="D166" i="1"/>
  <c r="L166" i="1"/>
  <c r="E166" i="1"/>
  <c r="M166" i="1"/>
  <c r="K166" i="1"/>
  <c r="C134" i="1"/>
  <c r="J134" i="1"/>
  <c r="K134" i="1"/>
  <c r="D134" i="1"/>
  <c r="L134" i="1"/>
  <c r="E134" i="1"/>
  <c r="M134" i="1"/>
  <c r="H134" i="1"/>
  <c r="F134" i="1"/>
  <c r="I134" i="1"/>
  <c r="G134" i="1"/>
  <c r="C421" i="1"/>
  <c r="F421" i="1"/>
  <c r="G421" i="1"/>
  <c r="H421" i="1"/>
  <c r="I421" i="1"/>
  <c r="J421" i="1"/>
  <c r="D421" i="1"/>
  <c r="L421" i="1"/>
  <c r="E421" i="1"/>
  <c r="K421" i="1"/>
  <c r="M421" i="1"/>
  <c r="C875" i="1"/>
  <c r="I875" i="1"/>
  <c r="J875" i="1"/>
  <c r="K875" i="1"/>
  <c r="D875" i="1"/>
  <c r="L875" i="1"/>
  <c r="E875" i="1"/>
  <c r="M875" i="1"/>
  <c r="F875" i="1"/>
  <c r="G875" i="1"/>
  <c r="H875" i="1"/>
  <c r="C373" i="1"/>
  <c r="F373" i="1"/>
  <c r="G373" i="1"/>
  <c r="H373" i="1"/>
  <c r="I373" i="1"/>
  <c r="J373" i="1"/>
  <c r="K373" i="1"/>
  <c r="D373" i="1"/>
  <c r="E373" i="1"/>
  <c r="L373" i="1"/>
  <c r="M373" i="1"/>
  <c r="C159" i="1"/>
  <c r="D159" i="1"/>
  <c r="L159" i="1"/>
  <c r="E159" i="1"/>
  <c r="M159" i="1"/>
  <c r="F159" i="1"/>
  <c r="G159" i="1"/>
  <c r="H159" i="1"/>
  <c r="J159" i="1"/>
  <c r="K159" i="1"/>
  <c r="I159" i="1"/>
  <c r="C445" i="1"/>
  <c r="H445" i="1"/>
  <c r="I445" i="1"/>
  <c r="J445" i="1"/>
  <c r="K445" i="1"/>
  <c r="D445" i="1"/>
  <c r="L445" i="1"/>
  <c r="F445" i="1"/>
  <c r="E445" i="1"/>
  <c r="G445" i="1"/>
  <c r="M445" i="1"/>
  <c r="C531" i="1"/>
  <c r="H531" i="1"/>
  <c r="I531" i="1"/>
  <c r="J531" i="1"/>
  <c r="K531" i="1"/>
  <c r="D531" i="1"/>
  <c r="L531" i="1"/>
  <c r="E531" i="1"/>
  <c r="M531" i="1"/>
  <c r="F531" i="1"/>
  <c r="G531" i="1"/>
  <c r="C161" i="1"/>
  <c r="H161" i="1"/>
  <c r="I161" i="1"/>
  <c r="J161" i="1"/>
  <c r="K161" i="1"/>
  <c r="D161" i="1"/>
  <c r="L161" i="1"/>
  <c r="F161" i="1"/>
  <c r="G161" i="1"/>
  <c r="M161" i="1"/>
  <c r="E161" i="1"/>
  <c r="C300" i="1"/>
  <c r="J300" i="1"/>
  <c r="K300" i="1"/>
  <c r="D300" i="1"/>
  <c r="L300" i="1"/>
  <c r="E300" i="1"/>
  <c r="M300" i="1"/>
  <c r="F300" i="1"/>
  <c r="H300" i="1"/>
  <c r="I300" i="1"/>
  <c r="G300" i="1"/>
  <c r="C1117" i="1"/>
  <c r="I1117" i="1"/>
  <c r="J1117" i="1"/>
  <c r="K1117" i="1"/>
  <c r="D1117" i="1"/>
  <c r="L1117" i="1"/>
  <c r="E1117" i="1"/>
  <c r="M1117" i="1"/>
  <c r="G1117" i="1"/>
  <c r="F1117" i="1"/>
  <c r="H1117" i="1"/>
  <c r="C168" i="1"/>
  <c r="D168" i="1"/>
  <c r="L168" i="1"/>
  <c r="E168" i="1"/>
  <c r="M168" i="1"/>
  <c r="F168" i="1"/>
  <c r="G168" i="1"/>
  <c r="H168" i="1"/>
  <c r="J168" i="1"/>
  <c r="K168" i="1"/>
  <c r="I168" i="1"/>
  <c r="C64" i="1"/>
  <c r="E64" i="1"/>
  <c r="M64" i="1"/>
  <c r="G64" i="1"/>
  <c r="J64" i="1"/>
  <c r="K64" i="1"/>
  <c r="H64" i="1"/>
  <c r="I64" i="1"/>
  <c r="L64" i="1"/>
  <c r="D64" i="1"/>
  <c r="F64" i="1"/>
  <c r="C829" i="1"/>
  <c r="H829" i="1"/>
  <c r="I829" i="1"/>
  <c r="J829" i="1"/>
  <c r="K829" i="1"/>
  <c r="D829" i="1"/>
  <c r="L829" i="1"/>
  <c r="E829" i="1"/>
  <c r="M829" i="1"/>
  <c r="F829" i="1"/>
  <c r="G829" i="1"/>
  <c r="C164" i="1"/>
  <c r="J164" i="1"/>
  <c r="K164" i="1"/>
  <c r="D164" i="1"/>
  <c r="L164" i="1"/>
  <c r="E164" i="1"/>
  <c r="M164" i="1"/>
  <c r="F164" i="1"/>
  <c r="H164" i="1"/>
  <c r="I164" i="1"/>
  <c r="G164" i="1"/>
  <c r="C93" i="1"/>
  <c r="H93" i="1"/>
  <c r="J93" i="1"/>
  <c r="E93" i="1"/>
  <c r="M93" i="1"/>
  <c r="F93" i="1"/>
  <c r="G93" i="1"/>
  <c r="I93" i="1"/>
  <c r="K93" i="1"/>
  <c r="L93" i="1"/>
  <c r="D93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7" i="1" l="1"/>
  <c r="AG451" i="1"/>
  <c r="AG227" i="1"/>
  <c r="AG11" i="1"/>
  <c r="AG1061" i="1" l="1"/>
  <c r="AG1179" i="1" l="1"/>
  <c r="AG1122" i="1" l="1"/>
  <c r="AG950" i="1"/>
  <c r="AG237" i="1" l="1"/>
  <c r="AG432" i="1"/>
  <c r="AG821" i="1"/>
  <c r="AG629" i="1"/>
  <c r="AG177" i="1"/>
  <c r="AG1086" i="1"/>
  <c r="AG923" i="1"/>
  <c r="AG710" i="1"/>
  <c r="AG158" i="1"/>
  <c r="AG1175" i="1"/>
  <c r="AG1170" i="1"/>
  <c r="AG449" i="1" l="1"/>
  <c r="AG602" i="1"/>
  <c r="AG938" i="1"/>
  <c r="AG889" i="1"/>
  <c r="AG288" i="1"/>
  <c r="AG1050" i="1"/>
  <c r="AG1091" i="1"/>
  <c r="AG1186" i="1" l="1"/>
  <c r="AG944" i="1"/>
  <c r="AG1070" i="1"/>
  <c r="AG1096" i="1"/>
  <c r="AG1197" i="1"/>
  <c r="AG1036" i="1"/>
  <c r="AG563" i="1" l="1"/>
  <c r="AG920" i="1"/>
  <c r="AG848" i="1"/>
  <c r="AG1130" i="1"/>
  <c r="AG1165" i="1"/>
  <c r="AG1023" i="1"/>
  <c r="AG1292" i="1"/>
  <c r="AG1152" i="1"/>
  <c r="AG1088" i="1"/>
  <c r="AG474" i="1"/>
  <c r="AG989" i="1"/>
  <c r="AG1058" i="1"/>
  <c r="AG999" i="1"/>
  <c r="AG933" i="1"/>
  <c r="AG567" i="1"/>
  <c r="AG837" i="1"/>
  <c r="AG771" i="1"/>
  <c r="AG852" i="1" l="1"/>
  <c r="AG726" i="1"/>
  <c r="AG1136" i="1"/>
  <c r="AG1168" i="1"/>
  <c r="AG185" i="1"/>
  <c r="AG1271" i="1"/>
  <c r="AG155" i="1"/>
  <c r="AG1174" i="1"/>
  <c r="AG1095" i="1"/>
  <c r="AG1192" i="1"/>
  <c r="AG184" i="1"/>
  <c r="AG1297" i="1"/>
  <c r="AG196" i="1"/>
  <c r="AG912" i="1"/>
  <c r="AG740" i="1"/>
  <c r="AG303" i="1"/>
  <c r="AG711" i="1"/>
  <c r="AG338" i="1" l="1"/>
  <c r="AG496" i="1"/>
  <c r="AG518" i="1"/>
  <c r="AG259" i="1"/>
  <c r="AG1028" i="1"/>
  <c r="AG601" i="1"/>
  <c r="AF601" i="1" s="1"/>
  <c r="V601" i="1"/>
  <c r="W601" i="1"/>
  <c r="AH601" i="1"/>
  <c r="AN601" i="1"/>
  <c r="AO601" i="1"/>
  <c r="AP601" i="1"/>
  <c r="AU601" i="1"/>
  <c r="AG476" i="1"/>
  <c r="AG417" i="1"/>
  <c r="AG861" i="1"/>
  <c r="AG252" i="1"/>
  <c r="AG1017" i="1"/>
  <c r="AG258" i="1"/>
  <c r="AG627" i="1"/>
  <c r="AG876" i="1"/>
  <c r="AG499" i="1"/>
  <c r="AG618" i="1"/>
  <c r="AG891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3" i="1"/>
  <c r="AG684" i="1"/>
  <c r="AG98" i="1"/>
  <c r="AG849" i="1"/>
  <c r="AG551" i="1"/>
  <c r="AG154" i="1"/>
  <c r="AG1138" i="1"/>
  <c r="AG1018" i="1"/>
  <c r="AG25" i="1"/>
  <c r="AG1248" i="1"/>
  <c r="AG1039" i="1"/>
  <c r="AG965" i="1"/>
  <c r="AG420" i="1"/>
  <c r="AG564" i="1"/>
  <c r="AG921" i="1"/>
  <c r="AG54" i="1"/>
  <c r="AG802" i="1"/>
  <c r="AG594" i="1"/>
  <c r="AG581" i="1"/>
  <c r="AG190" i="1"/>
  <c r="AG199" i="1"/>
  <c r="AG708" i="1"/>
  <c r="AG864" i="1"/>
  <c r="AG1063" i="1" l="1"/>
  <c r="AG1059" i="1"/>
  <c r="AG561" i="1"/>
  <c r="AG425" i="1"/>
  <c r="AG395" i="1"/>
  <c r="AG966" i="1" l="1"/>
  <c r="AG658" i="1"/>
  <c r="AG508" i="1"/>
  <c r="AG465" i="1"/>
  <c r="AG140" i="1"/>
  <c r="AG97" i="1"/>
  <c r="AG42" i="1"/>
  <c r="AG383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5" i="1"/>
  <c r="AG279" i="1"/>
  <c r="AG728" i="1"/>
  <c r="AG396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3" i="1"/>
  <c r="AG197" i="1"/>
  <c r="AG294" i="1"/>
  <c r="AG1114" i="1"/>
  <c r="AG231" i="1"/>
  <c r="AG267" i="1"/>
  <c r="AG358" i="1"/>
  <c r="AG1048" i="1"/>
  <c r="AG1077" i="1"/>
  <c r="AG1143" i="1"/>
  <c r="AG1137" i="1"/>
  <c r="AG565" i="1"/>
  <c r="AG817" i="1"/>
  <c r="AG1067" i="1"/>
  <c r="AG699" i="1"/>
  <c r="AG646" i="1"/>
  <c r="AG156" i="1"/>
  <c r="AG1022" i="1"/>
  <c r="AG378" i="1"/>
  <c r="AG994" i="1"/>
  <c r="AG1009" i="1"/>
  <c r="AG229" i="1" l="1"/>
  <c r="AG435" i="1"/>
  <c r="AG76" i="1"/>
  <c r="AG282" i="1"/>
  <c r="AG62" i="1"/>
  <c r="AF684" i="1" l="1"/>
  <c r="AF949" i="1"/>
  <c r="AF757" i="1"/>
  <c r="AF963" i="1"/>
  <c r="AF219" i="1"/>
  <c r="AF1122" i="1"/>
  <c r="AF632" i="1"/>
  <c r="AF215" i="1"/>
  <c r="AF559" i="1"/>
  <c r="AF695" i="1"/>
  <c r="AF598" i="1"/>
  <c r="AF983" i="1"/>
  <c r="AF781" i="1"/>
  <c r="AF637" i="1"/>
  <c r="AF228" i="1"/>
  <c r="AF359" i="1"/>
  <c r="AF673" i="1"/>
  <c r="AF672" i="1"/>
  <c r="AF625" i="1"/>
  <c r="AF548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4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3" i="1"/>
  <c r="AG430" i="1"/>
  <c r="AF430" i="1" s="1"/>
  <c r="AG70" i="1"/>
  <c r="AF70" i="1" s="1"/>
  <c r="AG255" i="1" l="1"/>
  <c r="AF255" i="1" s="1"/>
  <c r="AG704" i="1"/>
  <c r="AF704" i="1" s="1"/>
  <c r="AG88" i="1"/>
  <c r="AF88" i="1" s="1"/>
  <c r="AG1267" i="1"/>
  <c r="AF1267" i="1" s="1"/>
  <c r="AF417" i="1"/>
  <c r="AG971" i="1"/>
  <c r="AF971" i="1" s="1"/>
  <c r="AG815" i="1"/>
  <c r="AF815" i="1" s="1"/>
  <c r="AG1314" i="1"/>
  <c r="AF1314" i="1" s="1"/>
  <c r="AF259" i="1"/>
  <c r="AG317" i="1"/>
  <c r="AF317" i="1" s="1"/>
  <c r="AG1207" i="1"/>
  <c r="AF1207" i="1" s="1"/>
  <c r="AG525" i="1"/>
  <c r="AF525" i="1" s="1"/>
  <c r="AG844" i="1"/>
  <c r="AF844" i="1" s="1"/>
  <c r="AG394" i="1"/>
  <c r="AF394" i="1" s="1"/>
  <c r="AG681" i="1"/>
  <c r="AF681" i="1" s="1"/>
  <c r="AG485" i="1"/>
  <c r="AF485" i="1" s="1"/>
  <c r="AG124" i="1"/>
  <c r="AF124" i="1" s="1"/>
  <c r="AG391" i="1"/>
  <c r="AF391" i="1" s="1"/>
  <c r="AG881" i="1"/>
  <c r="AF881" i="1" s="1"/>
  <c r="AG17" i="1"/>
  <c r="AF17" i="1" s="1"/>
  <c r="AG339" i="1"/>
  <c r="AF339" i="1" s="1"/>
  <c r="AF34" i="1"/>
  <c r="AF891" i="1"/>
  <c r="AG935" i="1"/>
  <c r="AF935" i="1" s="1"/>
  <c r="AG170" i="1"/>
  <c r="AF170" i="1" s="1"/>
  <c r="AG609" i="1"/>
  <c r="AF609" i="1" s="1"/>
  <c r="AG313" i="1"/>
  <c r="AF313" i="1" s="1"/>
  <c r="AG481" i="1"/>
  <c r="AF481" i="1" s="1"/>
  <c r="AG112" i="1"/>
  <c r="AF112" i="1" s="1"/>
  <c r="AG761" i="1"/>
  <c r="AF761" i="1" s="1"/>
  <c r="AF432" i="1"/>
  <c r="AG568" i="1" l="1"/>
  <c r="AF568" i="1" s="1"/>
  <c r="AG141" i="1"/>
  <c r="AF141" i="1" s="1"/>
  <c r="AG1154" i="1"/>
  <c r="AF1154" i="1" s="1"/>
  <c r="AG913" i="1"/>
  <c r="AF913" i="1" s="1"/>
  <c r="AG29" i="1"/>
  <c r="AF29" i="1" s="1"/>
  <c r="AF561" i="1" l="1"/>
  <c r="V561" i="1"/>
  <c r="W561" i="1"/>
  <c r="AH561" i="1"/>
  <c r="AN561" i="1"/>
  <c r="AO561" i="1"/>
  <c r="AP561" i="1"/>
  <c r="AU561" i="1"/>
  <c r="AF1036" i="1"/>
  <c r="AG942" i="1"/>
  <c r="AF942" i="1" s="1"/>
  <c r="AG582" i="1"/>
  <c r="AF582" i="1" s="1"/>
  <c r="AG1177" i="1"/>
  <c r="AF1177" i="1" s="1"/>
  <c r="AF1179" i="1"/>
  <c r="AG175" i="1"/>
  <c r="AF175" i="1" s="1"/>
  <c r="AG1112" i="1"/>
  <c r="AF1112" i="1" s="1"/>
  <c r="AG469" i="1"/>
  <c r="AF469" i="1" s="1"/>
  <c r="AG433" i="1"/>
  <c r="AF433" i="1" s="1"/>
  <c r="AG898" i="1"/>
  <c r="AF898" i="1" s="1"/>
  <c r="C561" i="1" l="1"/>
  <c r="F561" i="1"/>
  <c r="G561" i="1"/>
  <c r="H561" i="1"/>
  <c r="I561" i="1"/>
  <c r="J561" i="1"/>
  <c r="K561" i="1"/>
  <c r="D561" i="1"/>
  <c r="L561" i="1"/>
  <c r="E561" i="1"/>
  <c r="M561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2" i="1"/>
  <c r="AF182" i="1" s="1"/>
  <c r="AG572" i="1"/>
  <c r="AF572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5" i="1"/>
  <c r="AF1058" i="1"/>
  <c r="AG976" i="1"/>
  <c r="AF976" i="1" s="1"/>
  <c r="AG703" i="1"/>
  <c r="AF703" i="1" s="1"/>
  <c r="AG1065" i="1"/>
  <c r="AF1065" i="1" s="1"/>
  <c r="AF771" i="1"/>
  <c r="AG968" i="1"/>
  <c r="AF968" i="1" s="1"/>
  <c r="AG427" i="1"/>
  <c r="AF427" i="1" s="1"/>
  <c r="AG847" i="1"/>
  <c r="AF847" i="1" s="1"/>
  <c r="AG305" i="1"/>
  <c r="AF305" i="1" s="1"/>
  <c r="AG443" i="1"/>
  <c r="AF443" i="1" s="1"/>
  <c r="AG1115" i="1"/>
  <c r="AF1115" i="1" s="1"/>
  <c r="AG1245" i="1"/>
  <c r="AF1245" i="1" s="1"/>
  <c r="AG1255" i="1"/>
  <c r="AF1255" i="1" s="1"/>
  <c r="AG800" i="1"/>
  <c r="AF800" i="1" s="1"/>
  <c r="AF711" i="1"/>
  <c r="AG478" i="1"/>
  <c r="AF478" i="1" s="1"/>
  <c r="AG599" i="1"/>
  <c r="AF599" i="1" s="1"/>
  <c r="AG647" i="1"/>
  <c r="AF647" i="1" s="1"/>
  <c r="AF258" i="1"/>
  <c r="AG897" i="1"/>
  <c r="AF897" i="1" s="1"/>
  <c r="AG413" i="1"/>
  <c r="AF413" i="1" s="1"/>
  <c r="AG716" i="1"/>
  <c r="AF716" i="1" s="1"/>
  <c r="AG139" i="1"/>
  <c r="AF139" i="1" s="1"/>
  <c r="AG840" i="1"/>
  <c r="AF840" i="1" s="1"/>
  <c r="AG330" i="1"/>
  <c r="AF330" i="1" s="1"/>
  <c r="AF821" i="1"/>
  <c r="AG980" i="1"/>
  <c r="AF980" i="1" s="1"/>
  <c r="AG234" i="1"/>
  <c r="AF234" i="1" s="1"/>
  <c r="AG1229" i="1"/>
  <c r="AF1229" i="1" s="1"/>
  <c r="AG471" i="1"/>
  <c r="AF471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1" i="1"/>
  <c r="AF191" i="1" s="1"/>
  <c r="AG350" i="1"/>
  <c r="AF350" i="1" s="1"/>
  <c r="AG187" i="1"/>
  <c r="AF187" i="1" s="1"/>
  <c r="AG756" i="1"/>
  <c r="AF756" i="1" s="1"/>
  <c r="AG540" i="1"/>
  <c r="AF540" i="1" s="1"/>
  <c r="AF923" i="1"/>
  <c r="AG176" i="1"/>
  <c r="AF176" i="1" s="1"/>
  <c r="AG422" i="1"/>
  <c r="AF422" i="1" s="1"/>
  <c r="AG792" i="1"/>
  <c r="AF792" i="1" s="1"/>
  <c r="AG1171" i="1"/>
  <c r="AF1171" i="1" s="1"/>
  <c r="AF190" i="1"/>
  <c r="AF912" i="1"/>
  <c r="AG870" i="1"/>
  <c r="AF870" i="1" s="1"/>
  <c r="AG52" i="1"/>
  <c r="AF52" i="1" s="1"/>
  <c r="AG768" i="1"/>
  <c r="AF768" i="1" s="1"/>
  <c r="AF420" i="1"/>
  <c r="AF965" i="1"/>
  <c r="AG1004" i="1"/>
  <c r="AF1004" i="1" s="1"/>
  <c r="AF1165" i="1" l="1"/>
  <c r="AG607" i="1" l="1"/>
  <c r="AF607" i="1" s="1"/>
  <c r="AF564" i="1" l="1"/>
  <c r="AF54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5" i="1"/>
  <c r="AF920" i="1"/>
  <c r="AG926" i="1"/>
  <c r="AF926" i="1" s="1"/>
  <c r="AG680" i="1"/>
  <c r="AF680" i="1" s="1"/>
  <c r="AF518" i="1"/>
  <c r="AG573" i="1"/>
  <c r="AF573" i="1" s="1"/>
  <c r="AG183" i="1"/>
  <c r="AF183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6" i="1"/>
  <c r="AF386" i="1" s="1"/>
  <c r="AF1130" i="1"/>
  <c r="AG1124" i="1"/>
  <c r="AF1124" i="1" s="1"/>
  <c r="AF567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7" i="1"/>
  <c r="AF507" i="1" s="1"/>
  <c r="AG495" i="1"/>
  <c r="AF495" i="1" s="1"/>
  <c r="AG472" i="1"/>
  <c r="AF472" i="1" s="1"/>
  <c r="AG600" i="1"/>
  <c r="AF600" i="1" s="1"/>
  <c r="AG409" i="1"/>
  <c r="AF409" i="1" s="1"/>
  <c r="AG990" i="1"/>
  <c r="AF990" i="1" s="1"/>
  <c r="AG588" i="1"/>
  <c r="AF588" i="1" s="1"/>
  <c r="AG736" i="1"/>
  <c r="AF736" i="1" s="1"/>
  <c r="AG32" i="1"/>
  <c r="AF32" i="1" s="1"/>
  <c r="AG321" i="1"/>
  <c r="AF321" i="1" s="1"/>
  <c r="AG361" i="1"/>
  <c r="AF361" i="1" s="1"/>
  <c r="AF451" i="1"/>
  <c r="AG750" i="1"/>
  <c r="AF750" i="1" s="1"/>
  <c r="AG869" i="1"/>
  <c r="AF869" i="1" s="1"/>
  <c r="AG442" i="1"/>
  <c r="AF442" i="1" s="1"/>
  <c r="AG148" i="1"/>
  <c r="AF148" i="1" s="1"/>
  <c r="AG1024" i="1"/>
  <c r="AF1024" i="1" s="1"/>
  <c r="AG502" i="1"/>
  <c r="AF502" i="1" s="1"/>
  <c r="AG1090" i="1"/>
  <c r="AF1090" i="1" s="1"/>
  <c r="AG610" i="1"/>
  <c r="AF610" i="1" s="1"/>
  <c r="AF137" i="1"/>
  <c r="AG880" i="1"/>
  <c r="AF880" i="1" s="1"/>
  <c r="AG23" i="1"/>
  <c r="AF23" i="1" s="1"/>
  <c r="AG683" i="1"/>
  <c r="AF683" i="1" s="1"/>
  <c r="AG557" i="1"/>
  <c r="AF557" i="1" s="1"/>
  <c r="AG656" i="1"/>
  <c r="AF656" i="1" s="1"/>
  <c r="AG192" i="1"/>
  <c r="AF192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3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1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5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3" i="1"/>
  <c r="AF483" i="1" s="1"/>
  <c r="AG1064" i="1"/>
  <c r="AF1064" i="1" s="1"/>
  <c r="AF1309" i="1"/>
  <c r="AF1292" i="1"/>
  <c r="AF334" i="1"/>
  <c r="AF163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7" i="1"/>
  <c r="AF307" i="1" s="1"/>
  <c r="W307" i="1"/>
  <c r="AG484" i="1"/>
  <c r="AF484" i="1" s="1"/>
  <c r="AG970" i="1"/>
  <c r="AF970" i="1" s="1"/>
  <c r="AG941" i="1"/>
  <c r="AF941" i="1" s="1"/>
  <c r="AG907" i="1"/>
  <c r="AF907" i="1" s="1"/>
  <c r="AG498" i="1"/>
  <c r="AF498" i="1" s="1"/>
  <c r="AG922" i="1"/>
  <c r="AF922" i="1" s="1"/>
  <c r="AG624" i="1"/>
  <c r="AF624" i="1" s="1"/>
  <c r="AG712" i="1"/>
  <c r="AF712" i="1" s="1"/>
  <c r="AG46" i="1"/>
  <c r="AF46" i="1" s="1"/>
  <c r="AG133" i="1"/>
  <c r="AF133" i="1" s="1"/>
  <c r="AG99" i="1"/>
  <c r="AF99" i="1" s="1"/>
  <c r="AG924" i="1"/>
  <c r="AF924" i="1" s="1"/>
  <c r="AG316" i="1"/>
  <c r="AF316" i="1" s="1"/>
  <c r="AG688" i="1"/>
  <c r="AF688" i="1" s="1"/>
  <c r="AG760" i="1"/>
  <c r="AF760" i="1" s="1"/>
  <c r="AG537" i="1"/>
  <c r="AF537" i="1" s="1"/>
  <c r="AF852" i="1"/>
  <c r="AG788" i="1"/>
  <c r="AF788" i="1" s="1"/>
  <c r="AF158" i="1"/>
  <c r="AG1051" i="1"/>
  <c r="AF1051" i="1" s="1"/>
  <c r="AG905" i="1"/>
  <c r="AF905" i="1" s="1"/>
  <c r="AG69" i="1"/>
  <c r="AF69" i="1" s="1"/>
  <c r="AG438" i="1"/>
  <c r="AF438" i="1" s="1"/>
  <c r="AG585" i="1"/>
  <c r="AF585" i="1" s="1"/>
  <c r="AF476" i="1"/>
  <c r="AG805" i="1"/>
  <c r="AF805" i="1" s="1"/>
  <c r="AG289" i="1"/>
  <c r="AF289" i="1" s="1"/>
  <c r="AF266" i="1"/>
  <c r="AF937" i="1"/>
  <c r="AG387" i="1"/>
  <c r="AF387" i="1" s="1"/>
  <c r="AG981" i="1"/>
  <c r="AF981" i="1" s="1"/>
  <c r="AG324" i="1"/>
  <c r="AF324" i="1" s="1"/>
  <c r="AG349" i="1"/>
  <c r="AF349" i="1" s="1"/>
  <c r="AG114" i="1"/>
  <c r="AF114" i="1" s="1"/>
  <c r="AG832" i="1"/>
  <c r="AF832" i="1" s="1"/>
  <c r="AG528" i="1"/>
  <c r="AF528" i="1" s="1"/>
  <c r="AG306" i="1"/>
  <c r="AF306" i="1" s="1"/>
  <c r="AG482" i="1"/>
  <c r="AF482" i="1" s="1"/>
  <c r="AG280" i="1"/>
  <c r="AF280" i="1" s="1"/>
  <c r="AF252" i="1"/>
  <c r="AF726" i="1"/>
  <c r="AG890" i="1"/>
  <c r="AF890" i="1" s="1"/>
  <c r="AG298" i="1"/>
  <c r="AF298" i="1" s="1"/>
  <c r="AG1069" i="1"/>
  <c r="AF1069" i="1" s="1"/>
  <c r="AG145" i="1"/>
  <c r="AF145" i="1" s="1"/>
  <c r="AG466" i="1"/>
  <c r="AF466" i="1" s="1"/>
  <c r="AG856" i="1"/>
  <c r="AF856" i="1" s="1"/>
  <c r="AG60" i="1"/>
  <c r="AF60" i="1" s="1"/>
  <c r="AG622" i="1"/>
  <c r="AF622" i="1" s="1"/>
  <c r="AG830" i="1"/>
  <c r="AF830" i="1" s="1"/>
  <c r="AG899" i="1"/>
  <c r="AF899" i="1" s="1"/>
  <c r="AF1017" i="1"/>
  <c r="AG299" i="1"/>
  <c r="AF299" i="1" s="1"/>
  <c r="AG301" i="1"/>
  <c r="AF301" i="1" s="1"/>
  <c r="AG517" i="1"/>
  <c r="AF517" i="1" s="1"/>
  <c r="AG1011" i="1"/>
  <c r="AF1011" i="1" s="1"/>
  <c r="AG650" i="1"/>
  <c r="AF650" i="1" s="1"/>
  <c r="AG522" i="1"/>
  <c r="AF522" i="1" s="1"/>
  <c r="AG706" i="1"/>
  <c r="AF706" i="1" s="1"/>
  <c r="AG72" i="1"/>
  <c r="AF72" i="1" s="1"/>
  <c r="AG884" i="1"/>
  <c r="AF884" i="1" s="1"/>
  <c r="AG833" i="1"/>
  <c r="AF833" i="1" s="1"/>
  <c r="AG772" i="1"/>
  <c r="AF772" i="1" s="1"/>
  <c r="AG122" i="1"/>
  <c r="AF122" i="1" s="1"/>
  <c r="AG532" i="1"/>
  <c r="AF532" i="1" s="1"/>
  <c r="AG729" i="1"/>
  <c r="AF729" i="1" s="1"/>
  <c r="AG1060" i="1"/>
  <c r="AF1060" i="1" s="1"/>
  <c r="AG441" i="1"/>
  <c r="AF441" i="1" s="1"/>
  <c r="AF271" i="1"/>
  <c r="AG543" i="1"/>
  <c r="AF543" i="1" s="1"/>
  <c r="AG868" i="1"/>
  <c r="AF868" i="1" s="1"/>
  <c r="AF921" i="1"/>
  <c r="AF581" i="1"/>
  <c r="AG200" i="1"/>
  <c r="AF200" i="1" s="1"/>
  <c r="AF710" i="1"/>
  <c r="AG186" i="1"/>
  <c r="AF186" i="1" s="1"/>
  <c r="AF864" i="1"/>
  <c r="AF199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5" i="1"/>
  <c r="AF575" i="1" s="1"/>
  <c r="AG142" i="1"/>
  <c r="AF142" i="1" s="1"/>
  <c r="AG1027" i="1"/>
  <c r="AF1027" i="1" s="1"/>
  <c r="AG340" i="1"/>
  <c r="AF340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4" i="1"/>
  <c r="AF544" i="1" s="1"/>
  <c r="AG723" i="1"/>
  <c r="AF723" i="1" s="1"/>
  <c r="AG1146" i="1"/>
  <c r="AF1146" i="1" s="1"/>
  <c r="AG910" i="1"/>
  <c r="AF910" i="1" s="1"/>
  <c r="AG464" i="1"/>
  <c r="AF464" i="1" s="1"/>
  <c r="AG311" i="1"/>
  <c r="AF311" i="1" s="1"/>
  <c r="AG675" i="1"/>
  <c r="AF675" i="1" s="1"/>
  <c r="AG777" i="1"/>
  <c r="AF777" i="1" s="1"/>
  <c r="AG388" i="1"/>
  <c r="AF388" i="1" s="1"/>
  <c r="AG389" i="1"/>
  <c r="AF389" i="1" s="1"/>
  <c r="AG81" i="1"/>
  <c r="AF81" i="1" s="1"/>
  <c r="AG365" i="1"/>
  <c r="AF365" i="1" s="1"/>
  <c r="AG605" i="1"/>
  <c r="AF605" i="1" s="1"/>
  <c r="AG295" i="1"/>
  <c r="AF295" i="1" s="1"/>
  <c r="AG541" i="1"/>
  <c r="AF541" i="1" s="1"/>
  <c r="AF999" i="1"/>
  <c r="AG662" i="1"/>
  <c r="AF662" i="1" s="1"/>
  <c r="AG109" i="1"/>
  <c r="AF109" i="1" s="1"/>
  <c r="AG749" i="1"/>
  <c r="AF749" i="1" s="1"/>
  <c r="AG423" i="1"/>
  <c r="AF423" i="1" s="1"/>
  <c r="AG886" i="1"/>
  <c r="AF886" i="1" s="1"/>
  <c r="AG329" i="1"/>
  <c r="AF329" i="1" s="1"/>
  <c r="AG859" i="1"/>
  <c r="AF859" i="1" s="1"/>
  <c r="AG542" i="1"/>
  <c r="AF542" i="1" s="1"/>
  <c r="AF643" i="1"/>
  <c r="AG758" i="1"/>
  <c r="AF758" i="1" s="1"/>
  <c r="AG900" i="1"/>
  <c r="AF900" i="1" s="1"/>
  <c r="AG367" i="1"/>
  <c r="AF367" i="1" s="1"/>
  <c r="AG558" i="1"/>
  <c r="AF558" i="1" s="1"/>
  <c r="AG48" i="1"/>
  <c r="AF48" i="1" s="1"/>
  <c r="AG596" i="1"/>
  <c r="AF596" i="1" s="1"/>
  <c r="AG107" i="1"/>
  <c r="AF107" i="1" s="1"/>
  <c r="AG539" i="1"/>
  <c r="AF539" i="1" s="1"/>
  <c r="AG748" i="1"/>
  <c r="AF748" i="1" s="1"/>
  <c r="AG265" i="1"/>
  <c r="AF265" i="1" s="1"/>
  <c r="AG578" i="1"/>
  <c r="AF578" i="1" s="1"/>
  <c r="AG959" i="1"/>
  <c r="AF959" i="1" s="1"/>
  <c r="AF627" i="1"/>
  <c r="AG68" i="1"/>
  <c r="AF68" i="1" s="1"/>
  <c r="AG43" i="1"/>
  <c r="AF43" i="1" s="1"/>
  <c r="AF594" i="1"/>
  <c r="AG210" i="1"/>
  <c r="AF210" i="1" s="1"/>
  <c r="AG101" i="1"/>
  <c r="AF101" i="1" s="1"/>
  <c r="AG862" i="1"/>
  <c r="AF862" i="1" s="1"/>
  <c r="AG511" i="1"/>
  <c r="AF511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5" i="1"/>
  <c r="AF205" i="1" s="1"/>
  <c r="AG766" i="1"/>
  <c r="AF766" i="1" s="1"/>
  <c r="AF1321" i="1"/>
  <c r="AG793" i="1"/>
  <c r="AF793" i="1" s="1"/>
  <c r="AG1042" i="1"/>
  <c r="AF1042" i="1" s="1"/>
  <c r="AG492" i="1"/>
  <c r="AF492" i="1" s="1"/>
  <c r="AF933" i="1"/>
  <c r="AG961" i="1"/>
  <c r="AF961" i="1" s="1"/>
  <c r="AG755" i="1"/>
  <c r="AF755" i="1" s="1"/>
  <c r="AG1003" i="1"/>
  <c r="AF1003" i="1" s="1"/>
  <c r="AG654" i="1"/>
  <c r="AF654" i="1" s="1"/>
  <c r="AG583" i="1"/>
  <c r="AF583" i="1" s="1"/>
  <c r="AG398" i="1"/>
  <c r="AF398" i="1" s="1"/>
  <c r="AG448" i="1"/>
  <c r="AF448" i="1" s="1"/>
  <c r="AG21" i="1"/>
  <c r="AF21" i="1" s="1"/>
  <c r="AG1099" i="1"/>
  <c r="AF1099" i="1" s="1"/>
  <c r="AG343" i="1"/>
  <c r="AF343" i="1" s="1"/>
  <c r="AG586" i="1"/>
  <c r="AF586" i="1" s="1"/>
  <c r="AG649" i="1"/>
  <c r="AF649" i="1" s="1"/>
  <c r="AF106" i="1"/>
  <c r="AG319" i="1"/>
  <c r="AF319" i="1" s="1"/>
  <c r="AG117" i="1"/>
  <c r="AF117" i="1" s="1"/>
  <c r="AG707" i="1"/>
  <c r="AF707" i="1" s="1"/>
  <c r="AG556" i="1"/>
  <c r="AF556" i="1" s="1"/>
  <c r="AG638" i="1"/>
  <c r="AF638" i="1" s="1"/>
  <c r="AG468" i="1"/>
  <c r="AF468" i="1" s="1"/>
  <c r="AG549" i="1"/>
  <c r="AF549" i="1" s="1"/>
  <c r="AG374" i="1"/>
  <c r="AF374" i="1" s="1"/>
  <c r="AG103" i="1"/>
  <c r="AF103" i="1" s="1"/>
  <c r="AG851" i="1"/>
  <c r="AF851" i="1" s="1"/>
  <c r="AG320" i="1"/>
  <c r="AF320" i="1" s="1"/>
  <c r="AG580" i="1"/>
  <c r="AF580" i="1" s="1"/>
  <c r="AG146" i="1"/>
  <c r="AF146" i="1" s="1"/>
  <c r="AG293" i="1"/>
  <c r="AF293" i="1" s="1"/>
  <c r="AG653" i="1"/>
  <c r="AF653" i="1" s="1"/>
  <c r="AG447" i="1"/>
  <c r="AF447" i="1" s="1"/>
  <c r="AG1006" i="1"/>
  <c r="AF1006" i="1" s="1"/>
  <c r="AG741" i="1"/>
  <c r="AF741" i="1" s="1"/>
  <c r="AG494" i="1"/>
  <c r="AF494" i="1" s="1"/>
  <c r="AG512" i="1"/>
  <c r="AF512" i="1" s="1"/>
  <c r="AG1310" i="1"/>
  <c r="AF1310" i="1" s="1"/>
  <c r="AG322" i="1"/>
  <c r="AF322" i="1" s="1"/>
  <c r="AF499" i="1"/>
  <c r="AF938" i="1"/>
  <c r="AG121" i="1"/>
  <c r="AF121" i="1" s="1"/>
  <c r="AG536" i="1"/>
  <c r="AF536" i="1" s="1"/>
  <c r="AF551" i="1"/>
  <c r="AG86" i="1"/>
  <c r="AF86" i="1" s="1"/>
  <c r="AG283" i="1"/>
  <c r="AF283" i="1" s="1"/>
  <c r="AG725" i="1"/>
  <c r="AF725" i="1" s="1"/>
  <c r="AG589" i="1"/>
  <c r="AF589" i="1" s="1"/>
  <c r="AG479" i="1"/>
  <c r="AF479" i="1" s="1"/>
  <c r="AG691" i="1"/>
  <c r="AF691" i="1" s="1"/>
  <c r="AF98" i="1"/>
  <c r="AF849" i="1"/>
  <c r="AG384" i="1"/>
  <c r="AF384" i="1" s="1"/>
  <c r="AG666" i="1"/>
  <c r="AF666" i="1" s="1"/>
  <c r="AF708" i="1"/>
  <c r="AG722" i="1"/>
  <c r="AF722" i="1" s="1"/>
  <c r="AF1097" i="1"/>
  <c r="AG644" i="1"/>
  <c r="AF644" i="1" s="1"/>
  <c r="AF118" i="1"/>
  <c r="C307" i="1" l="1"/>
  <c r="D307" i="1"/>
  <c r="L307" i="1"/>
  <c r="E307" i="1"/>
  <c r="M307" i="1"/>
  <c r="F307" i="1"/>
  <c r="G307" i="1"/>
  <c r="H307" i="1"/>
  <c r="J307" i="1"/>
  <c r="K307" i="1"/>
  <c r="I307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3" i="1"/>
  <c r="AF473" i="1" s="1"/>
  <c r="AF211" i="1"/>
  <c r="AG110" i="1"/>
  <c r="AF110" i="1" s="1"/>
  <c r="AG356" i="1"/>
  <c r="AF356" i="1" s="1"/>
  <c r="AG327" i="1"/>
  <c r="AF327" i="1" s="1"/>
  <c r="AG268" i="1"/>
  <c r="AF268" i="1" s="1"/>
  <c r="AG406" i="1"/>
  <c r="AF406" i="1" s="1"/>
  <c r="AF91" i="1"/>
  <c r="AG371" i="1"/>
  <c r="AF371" i="1" s="1"/>
  <c r="AG331" i="1"/>
  <c r="AF331" i="1" s="1"/>
  <c r="AG751" i="1"/>
  <c r="AF751" i="1" s="1"/>
  <c r="AG1031" i="1"/>
  <c r="AF1031" i="1" s="1"/>
  <c r="AF1192" i="1"/>
  <c r="AG791" i="1"/>
  <c r="AF791" i="1" s="1"/>
  <c r="AF425" i="1"/>
  <c r="AG477" i="1"/>
  <c r="AF477" i="1" s="1"/>
  <c r="AG1007" i="1"/>
  <c r="AF1007" i="1" s="1"/>
  <c r="AG661" i="1"/>
  <c r="AF661" i="1" s="1"/>
  <c r="AG641" i="1"/>
  <c r="AF641" i="1" s="1"/>
  <c r="AG746" i="1"/>
  <c r="AF746" i="1" s="1"/>
  <c r="AF395" i="1"/>
  <c r="AG119" i="1"/>
  <c r="AF119" i="1" s="1"/>
  <c r="AG1129" i="1"/>
  <c r="AF1129" i="1" s="1"/>
  <c r="AF1063" i="1"/>
  <c r="AG604" i="1"/>
  <c r="AF604" i="1" s="1"/>
  <c r="AF1088" i="1"/>
  <c r="AG304" i="1"/>
  <c r="AF304" i="1" s="1"/>
  <c r="AG820" i="1"/>
  <c r="AF820" i="1" s="1"/>
  <c r="AF465" i="1"/>
  <c r="AG407" i="1"/>
  <c r="AF407" i="1" s="1"/>
  <c r="AG369" i="1"/>
  <c r="AF369" i="1" s="1"/>
  <c r="AG500" i="1"/>
  <c r="AF500" i="1" s="1"/>
  <c r="AG579" i="1"/>
  <c r="AF579" i="1" s="1"/>
  <c r="AG297" i="1"/>
  <c r="AF297" i="1" s="1"/>
  <c r="AG538" i="1"/>
  <c r="AF538" i="1" s="1"/>
  <c r="AG379" i="1"/>
  <c r="AF379" i="1" s="1"/>
  <c r="AF104" i="1"/>
  <c r="AG894" i="1"/>
  <c r="AF894" i="1" s="1"/>
  <c r="AG1046" i="1"/>
  <c r="AF1046" i="1" s="1"/>
  <c r="AG333" i="1"/>
  <c r="AF333" i="1" s="1"/>
  <c r="AF140" i="1"/>
  <c r="AG825" i="1"/>
  <c r="AF825" i="1" s="1"/>
  <c r="AF383" i="1"/>
  <c r="AG964" i="1"/>
  <c r="AF964" i="1" s="1"/>
  <c r="AG83" i="1"/>
  <c r="AF83" i="1" s="1"/>
  <c r="AG412" i="1"/>
  <c r="AF412" i="1" s="1"/>
  <c r="AF42" i="1"/>
  <c r="AG380" i="1"/>
  <c r="AF380" i="1" s="1"/>
  <c r="AG89" i="1"/>
  <c r="AF89" i="1" s="1"/>
  <c r="AF11" i="1"/>
  <c r="AG123" i="1"/>
  <c r="AF123" i="1" s="1"/>
  <c r="AF508" i="1"/>
  <c r="AG615" i="1"/>
  <c r="AF615" i="1" s="1"/>
  <c r="AF889" i="1"/>
  <c r="AF658" i="1"/>
  <c r="AF97" i="1" l="1"/>
  <c r="AG40" i="1" l="1"/>
  <c r="AF40" i="1" s="1"/>
  <c r="AG702" i="1"/>
  <c r="AF702" i="1" s="1"/>
  <c r="AG274" i="1"/>
  <c r="AF274" i="1" s="1"/>
  <c r="AG997" i="1" l="1"/>
  <c r="AF997" i="1" s="1"/>
  <c r="AG566" i="1"/>
  <c r="AF566" i="1" s="1"/>
  <c r="AF26" i="1" l="1"/>
  <c r="AG988" i="1" l="1"/>
  <c r="AF988" i="1" s="1"/>
  <c r="AG686" i="1" l="1"/>
  <c r="AF686" i="1" s="1"/>
  <c r="AF1059" i="1"/>
  <c r="AG822" i="1"/>
  <c r="AF822" i="1" s="1"/>
  <c r="AG506" i="1"/>
  <c r="AF506" i="1" s="1"/>
  <c r="AG798" i="1" l="1"/>
  <c r="AF798" i="1" s="1"/>
  <c r="AG554" i="1"/>
  <c r="AF554" i="1" s="1"/>
  <c r="AG655" i="1"/>
  <c r="AF655" i="1" s="1"/>
  <c r="AF154" i="1"/>
  <c r="AF1050" i="1" l="1"/>
  <c r="AG1317" i="1" l="1"/>
  <c r="AF1317" i="1" s="1"/>
  <c r="AG778" i="1"/>
  <c r="AF778" i="1" s="1"/>
  <c r="AG587" i="1"/>
  <c r="AF587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79" i="1"/>
  <c r="AF618" i="1"/>
  <c r="AF45" i="1"/>
  <c r="AG1319" i="1"/>
  <c r="AF1319" i="1" s="1"/>
  <c r="AG30" i="1"/>
  <c r="AF30" i="1" s="1"/>
  <c r="AF267" i="1"/>
  <c r="AF802" i="1"/>
  <c r="AG171" i="1" l="1"/>
  <c r="AF171" i="1" s="1"/>
  <c r="AF1306" i="1"/>
  <c r="AF35" i="1"/>
  <c r="AF396" i="1"/>
  <c r="AF728" i="1"/>
  <c r="AG1104" i="1"/>
  <c r="AF1104" i="1" s="1"/>
  <c r="AF848" i="1"/>
  <c r="AG1308" i="1"/>
  <c r="AF1308" i="1" s="1"/>
  <c r="AF636" i="1"/>
  <c r="AG296" i="1"/>
  <c r="AF296" i="1" s="1"/>
  <c r="AF358" i="1"/>
  <c r="AG737" i="1"/>
  <c r="AF737" i="1" s="1"/>
  <c r="AG489" i="1"/>
  <c r="AF489" i="1" s="1"/>
  <c r="AG240" i="1"/>
  <c r="AF240" i="1" s="1"/>
  <c r="AG452" i="1"/>
  <c r="AF452" i="1" s="1"/>
  <c r="AF496" i="1"/>
  <c r="AF294" i="1"/>
  <c r="AG1166" i="1"/>
  <c r="AF1166" i="1" s="1"/>
  <c r="AG457" i="1"/>
  <c r="AF457" i="1" s="1"/>
  <c r="AG167" i="1"/>
  <c r="AF167" i="1" s="1"/>
  <c r="AF282" i="1"/>
  <c r="AG1041" i="1"/>
  <c r="AF1041" i="1" s="1"/>
  <c r="AF1091" i="1"/>
  <c r="AH1004" i="1" l="1"/>
  <c r="AH1060" i="1"/>
  <c r="AH620" i="1"/>
  <c r="AH1126" i="1"/>
  <c r="AH1165" i="1"/>
  <c r="AH864" i="1"/>
  <c r="AH1091" i="1"/>
  <c r="AH199" i="1"/>
  <c r="AH1050" i="1"/>
  <c r="AH792" i="1"/>
  <c r="AH940" i="1"/>
  <c r="AH1169" i="1"/>
  <c r="AH644" i="1"/>
  <c r="AH200" i="1"/>
  <c r="AH1073" i="1"/>
  <c r="AH1120" i="1"/>
  <c r="AH186" i="1"/>
  <c r="AH1041" i="1"/>
  <c r="AH560" i="1"/>
  <c r="AH259" i="1"/>
  <c r="AH710" i="1"/>
  <c r="AH730" i="1"/>
  <c r="AH52" i="1"/>
  <c r="AH339" i="1"/>
  <c r="AH7" i="1"/>
  <c r="AH950" i="1"/>
  <c r="AH1131" i="1"/>
  <c r="AH1001" i="1"/>
  <c r="AH1046" i="1"/>
  <c r="AH118" i="1"/>
  <c r="AH1167" i="1"/>
  <c r="AH639" i="1"/>
  <c r="AH965" i="1"/>
  <c r="AH535" i="1"/>
  <c r="AH414" i="1"/>
  <c r="AH420" i="1"/>
  <c r="AH831" i="1"/>
  <c r="AH1102" i="1"/>
  <c r="AH231" i="1"/>
  <c r="AH23" i="1"/>
  <c r="AH992" i="1"/>
  <c r="AH1052" i="1"/>
  <c r="AH823" i="1"/>
  <c r="AH1114" i="1"/>
  <c r="AH1140" i="1"/>
  <c r="AH282" i="1"/>
  <c r="AH564" i="1"/>
  <c r="AH656" i="1"/>
  <c r="AH690" i="1"/>
  <c r="AH883" i="1"/>
  <c r="AH932" i="1"/>
  <c r="AH557" i="1"/>
  <c r="AH628" i="1"/>
  <c r="AH802" i="1"/>
  <c r="AH1026" i="1"/>
  <c r="AH54" i="1"/>
  <c r="AH180" i="1"/>
  <c r="AH1097" i="1"/>
  <c r="AH925" i="1"/>
  <c r="AH1108" i="1"/>
  <c r="AH1039" i="1"/>
  <c r="AH384" i="1"/>
  <c r="AH880" i="1"/>
  <c r="AH1144" i="1"/>
  <c r="AH27" i="1"/>
  <c r="AH210" i="1"/>
  <c r="AH1038" i="1"/>
  <c r="AH665" i="1"/>
  <c r="AH1170" i="1"/>
  <c r="AH329" i="1"/>
  <c r="AH192" i="1"/>
  <c r="AH581" i="1"/>
  <c r="AH862" i="1"/>
  <c r="AH453" i="1"/>
  <c r="AH912" i="1"/>
  <c r="AH183" i="1"/>
  <c r="AH921" i="1"/>
  <c r="AH729" i="1"/>
  <c r="AH663" i="1"/>
  <c r="AH708" i="1"/>
  <c r="AH190" i="1"/>
  <c r="AH960" i="1"/>
  <c r="AH16" i="1"/>
  <c r="AH1171" i="1"/>
  <c r="AH684" i="1"/>
  <c r="AH338" i="1"/>
  <c r="AH1318" i="1"/>
  <c r="AH666" i="1"/>
  <c r="AH795" i="1"/>
  <c r="AH868" i="1"/>
  <c r="AH1029" i="1"/>
  <c r="AH50" i="1"/>
  <c r="AH789" i="1"/>
  <c r="AH615" i="1"/>
  <c r="AH408" i="1"/>
  <c r="AH129" i="1"/>
  <c r="AH658" i="1"/>
  <c r="AH151" i="1"/>
  <c r="AH1311" i="1"/>
  <c r="AH62" i="1"/>
  <c r="AH959" i="1"/>
  <c r="AH11" i="1"/>
  <c r="AH1135" i="1"/>
  <c r="AH267" i="1"/>
  <c r="AH739" i="1"/>
  <c r="AH523" i="1"/>
  <c r="AH742" i="1"/>
  <c r="AH432" i="1"/>
  <c r="AH623" i="1"/>
  <c r="AH709" i="1"/>
  <c r="AH602" i="1"/>
  <c r="AH936" i="1"/>
  <c r="AH167" i="1"/>
  <c r="AH1009" i="1"/>
  <c r="AH525" i="1"/>
  <c r="AH375" i="1"/>
  <c r="AH466" i="1"/>
  <c r="AH237" i="1"/>
  <c r="AH30" i="1"/>
  <c r="AH416" i="1"/>
  <c r="AH768" i="1"/>
  <c r="AH982" i="1"/>
  <c r="AH357" i="1"/>
  <c r="AH288" i="1"/>
  <c r="AH108" i="1"/>
  <c r="AH529" i="1"/>
  <c r="AH399" i="1"/>
  <c r="AH685" i="1"/>
  <c r="AH433" i="1"/>
  <c r="AH812" i="1"/>
  <c r="AH634" i="1"/>
  <c r="AH670" i="1"/>
  <c r="AH784" i="1"/>
  <c r="AH923" i="1"/>
  <c r="AH137" i="1"/>
  <c r="AH594" i="1"/>
  <c r="AH441" i="1"/>
  <c r="AH501" i="1"/>
  <c r="AH722" i="1"/>
  <c r="AH747" i="1"/>
  <c r="AH295" i="1"/>
  <c r="AH107" i="1"/>
  <c r="AH511" i="1"/>
  <c r="AH946" i="1"/>
  <c r="AH224" i="1"/>
  <c r="AH380" i="1"/>
  <c r="AH18" i="1"/>
  <c r="AH844" i="1"/>
  <c r="AH1316" i="1"/>
  <c r="AH1027" i="1"/>
  <c r="AH5" i="1"/>
  <c r="AH1064" i="1"/>
  <c r="AH964" i="1"/>
  <c r="AH111" i="1"/>
  <c r="AH70" i="1"/>
  <c r="AH308" i="1"/>
  <c r="AH202" i="1"/>
  <c r="AH43" i="1"/>
  <c r="AH935" i="1"/>
  <c r="AH428" i="1"/>
  <c r="AH955" i="1"/>
  <c r="AH969" i="1"/>
  <c r="AH876" i="1"/>
  <c r="AH68" i="1"/>
  <c r="AH227" i="1"/>
  <c r="AH818" i="1"/>
  <c r="AH889" i="1"/>
  <c r="AH115" i="1"/>
  <c r="AH756" i="1"/>
  <c r="AH627" i="1"/>
  <c r="AH317" i="1"/>
  <c r="AH6" i="1"/>
  <c r="AH187" i="1"/>
  <c r="AH206" i="1"/>
  <c r="AH650" i="1"/>
  <c r="AH65" i="1"/>
  <c r="AH82" i="1"/>
  <c r="AH595" i="1"/>
  <c r="AH683" i="1"/>
  <c r="AH312" i="1"/>
  <c r="AH207" i="1"/>
  <c r="AH41" i="1"/>
  <c r="AH917" i="1"/>
  <c r="AH516" i="1"/>
  <c r="AH858" i="1"/>
  <c r="AH669" i="1"/>
  <c r="AH261" i="1"/>
  <c r="AH519" i="1"/>
  <c r="AH1314" i="1"/>
  <c r="AH846" i="1"/>
  <c r="AH898" i="1"/>
  <c r="AH570" i="1"/>
  <c r="AH773" i="1"/>
  <c r="AH587" i="1"/>
  <c r="AH291" i="1"/>
  <c r="AH78" i="1"/>
  <c r="AH204" i="1"/>
  <c r="AH340" i="1"/>
  <c r="AH1013" i="1"/>
  <c r="AH480" i="1"/>
  <c r="AH402" i="1"/>
  <c r="AH834" i="1"/>
  <c r="AH952" i="1"/>
  <c r="AH508" i="1"/>
  <c r="AH440" i="1"/>
  <c r="AH517" i="1"/>
  <c r="AH659" i="1"/>
  <c r="AH88" i="1"/>
  <c r="AH929" i="1"/>
  <c r="AH984" i="1"/>
  <c r="AH592" i="1"/>
  <c r="AH74" i="1"/>
  <c r="AH894" i="1"/>
  <c r="AH410" i="1"/>
  <c r="AH90" i="1"/>
  <c r="AH901" i="1"/>
  <c r="AH668" i="1"/>
  <c r="AH383" i="1"/>
  <c r="AH1005" i="1"/>
  <c r="AH705" i="1"/>
  <c r="AH896" i="1"/>
  <c r="AH769" i="1"/>
  <c r="AH123" i="1"/>
  <c r="AH614" i="1"/>
  <c r="AH98" i="1"/>
  <c r="AH73" i="1"/>
  <c r="AH533" i="1"/>
  <c r="AH112" i="1"/>
  <c r="AH48" i="1"/>
  <c r="AH457" i="1"/>
  <c r="AH631" i="1"/>
  <c r="AH250" i="1"/>
  <c r="AH354" i="1"/>
  <c r="AH744" i="1"/>
  <c r="AH475" i="1"/>
  <c r="AH446" i="1"/>
  <c r="AH290" i="1"/>
  <c r="AH532" i="1"/>
  <c r="AH842" i="1"/>
  <c r="AH491" i="1"/>
  <c r="AH467" i="1"/>
  <c r="AH732" i="1"/>
  <c r="AH780" i="1"/>
  <c r="AH42" i="1"/>
  <c r="AH954" i="1"/>
  <c r="AH752" i="1"/>
  <c r="AH1166" i="1"/>
  <c r="AH251" i="1"/>
  <c r="AH154" i="1"/>
  <c r="AH430" i="1"/>
  <c r="AH80" i="1"/>
  <c r="AH265" i="1"/>
  <c r="AH526" i="1"/>
  <c r="AH188" i="1"/>
  <c r="AH1006" i="1"/>
  <c r="AH691" i="1"/>
  <c r="AH95" i="1"/>
  <c r="AH900" i="1"/>
  <c r="AH758" i="1"/>
  <c r="AH748" i="1"/>
  <c r="AH412" i="1"/>
  <c r="AH397" i="1"/>
  <c r="AH426" i="1"/>
  <c r="AH554" i="1"/>
  <c r="AH994" i="1"/>
  <c r="AH25" i="1"/>
  <c r="AH1018" i="1"/>
  <c r="AH236" i="1"/>
  <c r="AH1138" i="1"/>
  <c r="AH1086" i="1"/>
  <c r="AH3" i="1"/>
  <c r="AH241" i="1"/>
  <c r="AH176" i="1"/>
  <c r="AH201" i="1"/>
  <c r="AH424" i="1"/>
  <c r="AH360" i="1"/>
  <c r="AH218" i="1"/>
  <c r="AH79" i="1"/>
  <c r="AH325" i="1"/>
  <c r="AH613" i="1"/>
  <c r="AH131" i="1"/>
  <c r="AH807" i="1"/>
  <c r="AH121" i="1"/>
  <c r="AH1053" i="1"/>
  <c r="AH679" i="1"/>
  <c r="AH509" i="1"/>
  <c r="AH589" i="1"/>
  <c r="AH116" i="1"/>
  <c r="AH17" i="1"/>
  <c r="AH902" i="1"/>
  <c r="AH341" i="1"/>
  <c r="AH1315" i="1"/>
  <c r="AH437" i="1"/>
  <c r="AH302" i="1"/>
  <c r="AH775" i="1"/>
  <c r="AH596" i="1"/>
  <c r="AH506" i="1"/>
  <c r="AH38" i="1"/>
  <c r="AH867" i="1"/>
  <c r="AH1090" i="1"/>
  <c r="AH113" i="1"/>
  <c r="AH869" i="1"/>
  <c r="AH1145" i="1"/>
  <c r="AH696" i="1"/>
  <c r="AH865" i="1"/>
  <c r="AH444" i="1"/>
  <c r="AH938" i="1"/>
  <c r="AH706" i="1"/>
  <c r="AH499" i="1"/>
  <c r="AH785" i="1"/>
  <c r="AH522" i="1"/>
  <c r="AH294" i="1"/>
  <c r="AH436" i="1"/>
  <c r="AH918" i="1"/>
  <c r="AH449" i="1"/>
  <c r="AH253" i="1"/>
  <c r="AH1123" i="1"/>
  <c r="AH128" i="1"/>
  <c r="AH574" i="1"/>
  <c r="AH641" i="1"/>
  <c r="AH262" i="1"/>
  <c r="AH872" i="1"/>
  <c r="AH657" i="1"/>
  <c r="AH15" i="1"/>
  <c r="AH1049" i="1"/>
  <c r="AH667" i="1"/>
  <c r="AH762" i="1"/>
  <c r="AH47" i="1"/>
  <c r="AH885" i="1"/>
  <c r="AH874" i="1"/>
  <c r="AH1319" i="1"/>
  <c r="AH713" i="1"/>
  <c r="AH14" i="1"/>
  <c r="AH928" i="1"/>
  <c r="AH770" i="1"/>
  <c r="AH225" i="1"/>
  <c r="AH1011" i="1"/>
  <c r="AH490" i="1"/>
  <c r="AH606" i="1"/>
  <c r="AH725" i="1"/>
  <c r="AH33" i="1"/>
  <c r="AH418" i="1"/>
  <c r="AH75" i="1"/>
  <c r="AH513" i="1"/>
  <c r="AH546" i="1"/>
  <c r="AH89" i="1"/>
  <c r="AH456" i="1"/>
  <c r="AH1307" i="1"/>
  <c r="AH263" i="1"/>
  <c r="AH57" i="1"/>
  <c r="AH714" i="1"/>
  <c r="AH895" i="1"/>
  <c r="AH543" i="1"/>
  <c r="AH694" i="1"/>
  <c r="AH977" i="1"/>
  <c r="AH85" i="1"/>
  <c r="AH287" i="1"/>
  <c r="AH507" i="1"/>
  <c r="AH469" i="1"/>
  <c r="AH367" i="1"/>
  <c r="AH1030" i="1"/>
  <c r="AH811" i="1"/>
  <c r="AH216" i="1"/>
  <c r="AH470" i="1"/>
  <c r="AH391" i="1"/>
  <c r="AH343" i="1"/>
  <c r="AH105" i="1"/>
  <c r="AH1017" i="1"/>
  <c r="AH518" i="1"/>
  <c r="AH293" i="1"/>
  <c r="AH743" i="1"/>
  <c r="AH968" i="1"/>
  <c r="AH849" i="1"/>
  <c r="AH217" i="1"/>
  <c r="AH555" i="1"/>
  <c r="AH419" i="1"/>
  <c r="AH819" i="1"/>
  <c r="AH502" i="1"/>
  <c r="AH514" i="1"/>
  <c r="AH191" i="1"/>
  <c r="AH866" i="1"/>
  <c r="AH886" i="1"/>
  <c r="AH126" i="1"/>
  <c r="AH459" i="1"/>
  <c r="AH269" i="1"/>
  <c r="AH431" i="1"/>
  <c r="AH109" i="1"/>
  <c r="AH643" i="1"/>
  <c r="AH1129" i="1"/>
  <c r="AH208" i="1"/>
  <c r="AH363" i="1"/>
  <c r="AH611" i="1"/>
  <c r="AH1069" i="1"/>
  <c r="AH405" i="1"/>
  <c r="AH496" i="1"/>
  <c r="AH621" i="1"/>
  <c r="AH551" i="1"/>
  <c r="AH899" i="1"/>
  <c r="AH390" i="1"/>
  <c r="AH331" i="1"/>
  <c r="AH913" i="1"/>
  <c r="AH746" i="1"/>
  <c r="AH664" i="1"/>
  <c r="AH429" i="1"/>
  <c r="AH145" i="1"/>
  <c r="AH144" i="1"/>
  <c r="AH97" i="1"/>
  <c r="AH907" i="1"/>
  <c r="AH815" i="1"/>
  <c r="AH122" i="1"/>
  <c r="AH528" i="1"/>
  <c r="AH622" i="1"/>
  <c r="AH830" i="1"/>
  <c r="AH612" i="1"/>
  <c r="AH124" i="1"/>
  <c r="AH536" i="1"/>
  <c r="AH439" i="1"/>
  <c r="AH910" i="1"/>
  <c r="AH244" i="1"/>
  <c r="AH101" i="1"/>
  <c r="AH235" i="1"/>
  <c r="AH462" i="1"/>
  <c r="AH247" i="1"/>
  <c r="AH821" i="1"/>
  <c r="AH1019" i="1"/>
  <c r="AH805" i="1"/>
  <c r="AH452" i="1"/>
  <c r="AH810" i="1"/>
  <c r="AH60" i="1"/>
  <c r="AH346" i="1"/>
  <c r="AH260" i="1"/>
  <c r="AH434" i="1"/>
  <c r="AH278" i="1"/>
  <c r="AH759" i="1"/>
  <c r="AH482" i="1"/>
  <c r="AH152" i="1"/>
  <c r="AH36" i="1"/>
  <c r="AH487" i="1"/>
  <c r="AH411" i="1"/>
  <c r="AH335" i="1"/>
  <c r="AH660" i="1"/>
  <c r="AH379" i="1"/>
  <c r="AH677" i="1"/>
  <c r="AH897" i="1"/>
  <c r="AH958" i="1"/>
  <c r="AH404" i="1"/>
  <c r="AH120" i="1"/>
  <c r="AH84" i="1"/>
  <c r="AH676" i="1"/>
  <c r="AH888" i="1"/>
  <c r="AH856" i="1"/>
  <c r="AH991" i="1"/>
  <c r="AH149" i="1"/>
  <c r="AH28" i="1"/>
  <c r="AH520" i="1"/>
  <c r="AH226" i="1"/>
  <c r="AH49" i="1"/>
  <c r="AH911" i="1"/>
  <c r="AH336" i="1"/>
  <c r="AH763" i="1"/>
  <c r="AH721" i="1"/>
  <c r="AH31" i="1"/>
  <c r="AH87" i="1"/>
  <c r="AH566" i="1"/>
  <c r="AH104" i="1"/>
  <c r="AH825" i="1"/>
  <c r="AH83" i="1"/>
  <c r="AH364" i="1"/>
  <c r="AH257" i="1"/>
  <c r="AH512" i="1"/>
  <c r="AH91" i="1"/>
  <c r="AH322" i="1"/>
  <c r="AH395" i="1"/>
  <c r="AH371" i="1"/>
  <c r="AH96" i="1"/>
  <c r="AH283" i="1"/>
  <c r="AH333" i="1"/>
  <c r="AH542" i="1"/>
  <c r="AH44" i="1"/>
  <c r="AH718" i="1"/>
  <c r="AH749" i="1"/>
  <c r="AH510" i="1"/>
  <c r="AH754" i="1"/>
  <c r="AH67" i="1"/>
  <c r="AH268" i="1"/>
  <c r="AH486" i="1"/>
  <c r="AH401" i="1"/>
  <c r="AH77" i="1"/>
  <c r="AH344" i="1"/>
  <c r="AH741" i="1"/>
  <c r="AH403" i="1"/>
  <c r="AH515" i="1"/>
  <c r="AH298" i="1"/>
  <c r="AH140" i="1"/>
  <c r="AH481" i="1"/>
  <c r="AH497" i="1"/>
  <c r="AH45" i="1"/>
  <c r="AH378" i="1"/>
  <c r="AH887" i="1"/>
  <c r="AH890" i="1"/>
  <c r="AH662" i="1"/>
  <c r="AH980" i="1"/>
  <c r="AH327" i="1"/>
  <c r="AH618" i="1"/>
  <c r="AH130" i="1"/>
  <c r="AH603" i="1"/>
  <c r="AH832" i="1"/>
  <c r="AH127" i="1"/>
  <c r="AH406" i="1"/>
  <c r="AH541" i="1"/>
  <c r="AH229" i="1"/>
  <c r="AH734" i="1"/>
  <c r="AH942" i="1"/>
  <c r="AH999" i="1"/>
  <c r="AH197" i="1"/>
  <c r="AH1229" i="1"/>
  <c r="AH629" i="1"/>
  <c r="AH841" i="1"/>
  <c r="AH914" i="1"/>
  <c r="AH562" i="1"/>
  <c r="AH451" i="1"/>
  <c r="AH286" i="1"/>
  <c r="AH240" i="1"/>
  <c r="AH37" i="1"/>
  <c r="AH827" i="1"/>
  <c r="AH489" i="1"/>
  <c r="AH264" i="1"/>
  <c r="AH61" i="1"/>
  <c r="AH345" i="1"/>
  <c r="AH458" i="1"/>
  <c r="AH553" i="1"/>
  <c r="AH454" i="1"/>
  <c r="AH839" i="1"/>
  <c r="AH745" i="1"/>
  <c r="AH698" i="1"/>
  <c r="AH610" i="1"/>
  <c r="AH717" i="1"/>
  <c r="AH355" i="1"/>
  <c r="AH63" i="1"/>
  <c r="AH209" i="1"/>
  <c r="AH701" i="1"/>
  <c r="AH840" i="1"/>
  <c r="AH143" i="1"/>
  <c r="AH642" i="1"/>
  <c r="AH653" i="1"/>
  <c r="AH822" i="1"/>
  <c r="AH908" i="1"/>
  <c r="AH135" i="1"/>
  <c r="AH461" i="1"/>
  <c r="AH238" i="1"/>
  <c r="AH1076" i="1"/>
  <c r="AH776" i="1"/>
  <c r="AH648" i="1"/>
  <c r="AH978" i="1"/>
  <c r="AH256" i="1"/>
  <c r="AH356" i="1"/>
  <c r="AH1007" i="1"/>
  <c r="AH306" i="1"/>
  <c r="AH608" i="1"/>
  <c r="AH737" i="1"/>
  <c r="AH142" i="1"/>
  <c r="AH320" i="1"/>
  <c r="AH503" i="1"/>
  <c r="AH279" i="1"/>
  <c r="AH350" i="1"/>
  <c r="AH585" i="1"/>
  <c r="AH471" i="1"/>
  <c r="AH680" i="1"/>
  <c r="AH323" i="1"/>
  <c r="AH297" i="1"/>
  <c r="AH793" i="1"/>
  <c r="AH655" i="1"/>
  <c r="AH374" i="1"/>
  <c r="AH809" i="1"/>
  <c r="AH646" i="1"/>
  <c r="AH479" i="1"/>
  <c r="AH1022" i="1"/>
  <c r="AH376" i="1"/>
  <c r="AH576" i="1"/>
  <c r="AH138" i="1"/>
  <c r="AH377" i="1"/>
  <c r="AH103" i="1"/>
  <c r="AH704" i="1"/>
  <c r="AH1310" i="1"/>
  <c r="AH415" i="1"/>
  <c r="AH148" i="1"/>
  <c r="AH733" i="1"/>
  <c r="AH365" i="1"/>
  <c r="AH81" i="1"/>
  <c r="AH783" i="1"/>
  <c r="AH547" i="1"/>
  <c r="AH824" i="1"/>
  <c r="AH407" i="1"/>
  <c r="AH438" i="1"/>
  <c r="AH358" i="1"/>
  <c r="AH99" i="1"/>
  <c r="AH400" i="1"/>
  <c r="AH232" i="1"/>
  <c r="AH9" i="1"/>
  <c r="AH234" i="1"/>
  <c r="AH455" i="1"/>
  <c r="AH222" i="1"/>
  <c r="AH245" i="1"/>
  <c r="AH136" i="1"/>
  <c r="AH273" i="1"/>
  <c r="AH296" i="1"/>
  <c r="AH58" i="1"/>
  <c r="AH274" i="1"/>
  <c r="AH314" i="1"/>
  <c r="AH223" i="1"/>
  <c r="AH1096" i="1"/>
  <c r="AH221" i="1"/>
  <c r="AH53" i="1"/>
  <c r="AH591" i="1"/>
  <c r="AH315" i="1"/>
  <c r="AH330" i="1"/>
  <c r="AH76" i="1"/>
  <c r="AH674" i="1"/>
  <c r="AH389" i="1"/>
  <c r="AH870" i="1"/>
  <c r="AH973" i="1"/>
  <c r="AH1034" i="1"/>
  <c r="AH351" i="1"/>
  <c r="AH114" i="1"/>
  <c r="AH280" i="1"/>
  <c r="AH485" i="1"/>
  <c r="AH328" i="1"/>
  <c r="AH527" i="1"/>
  <c r="AH1044" i="1"/>
  <c r="AH337" i="1"/>
  <c r="AH803" i="1"/>
  <c r="AH619" i="1"/>
  <c r="AH687" i="1"/>
  <c r="AH276" i="1"/>
  <c r="AH255" i="1"/>
  <c r="AH1054" i="1"/>
  <c r="AH324" i="1"/>
  <c r="AH285" i="1"/>
  <c r="AH468" i="1"/>
  <c r="AH702" i="1"/>
  <c r="AH972" i="1"/>
  <c r="AH652" i="1"/>
  <c r="AH388" i="1"/>
  <c r="AH607" i="1"/>
  <c r="AH500" i="1"/>
  <c r="AH922" i="1"/>
  <c r="AH488" i="1"/>
  <c r="AH396" i="1"/>
  <c r="AH117" i="1"/>
  <c r="AH855" i="1"/>
  <c r="AH645" i="1"/>
  <c r="AH580" i="1"/>
  <c r="AH726" i="1"/>
  <c r="AH760" i="1"/>
  <c r="AH139" i="1"/>
  <c r="AH600" i="1"/>
  <c r="AH369" i="1"/>
  <c r="AH671" i="1"/>
  <c r="AH310" i="1"/>
  <c r="AH719" i="1"/>
  <c r="AH272" i="1"/>
  <c r="AH366" i="1"/>
  <c r="AH716" i="1"/>
  <c r="AH851" i="1"/>
  <c r="AH943" i="1"/>
  <c r="AH833" i="1"/>
  <c r="AH689" i="1"/>
  <c r="AH556" i="1"/>
  <c r="AH1132" i="1"/>
  <c r="AH239" i="1"/>
  <c r="AH242" i="1"/>
  <c r="AH633" i="1"/>
  <c r="AH56" i="1"/>
  <c r="AH275" i="1"/>
  <c r="AH249" i="1"/>
  <c r="AH530" i="1"/>
  <c r="AH385" i="1"/>
  <c r="AH593" i="1"/>
  <c r="AH352" i="1"/>
  <c r="AH342" i="1"/>
  <c r="AH1080" i="1"/>
  <c r="AH361" i="1"/>
  <c r="AH22" i="1"/>
  <c r="AH150" i="1"/>
  <c r="AH72" i="1"/>
  <c r="AH884" i="1"/>
  <c r="AH930" i="1"/>
  <c r="AH873" i="1"/>
  <c r="AH765" i="1"/>
  <c r="AH353" i="1"/>
  <c r="AH974" i="1"/>
  <c r="AH1037" i="1"/>
  <c r="AH569" i="1"/>
  <c r="AH975" i="1"/>
  <c r="AH937" i="1"/>
  <c r="AH843" i="1"/>
  <c r="AH289" i="1"/>
  <c r="AH476" i="1"/>
  <c r="AH571" i="1"/>
  <c r="AH473" i="1"/>
  <c r="AH318" i="1"/>
  <c r="AH321" i="1"/>
  <c r="AH495" i="1"/>
  <c r="AH779" i="1"/>
  <c r="AH1059" i="1"/>
  <c r="AH636" i="1"/>
  <c r="AH326" i="1"/>
  <c r="AH119" i="1"/>
  <c r="AH661" i="1"/>
  <c r="AH478" i="1"/>
  <c r="AH423" i="1"/>
  <c r="AH578" i="1"/>
  <c r="AH258" i="1"/>
  <c r="AH647" i="1"/>
  <c r="AH382" i="1"/>
  <c r="AH857" i="1"/>
  <c r="AH413" i="1"/>
  <c r="AH979" i="1"/>
  <c r="AH861" i="1"/>
  <c r="AH246" i="1"/>
  <c r="AH254" i="1"/>
  <c r="AH281" i="1"/>
  <c r="AH100" i="1"/>
  <c r="AH102" i="1"/>
  <c r="AH1308" i="1"/>
  <c r="AH638" i="1"/>
  <c r="AH817" i="1"/>
  <c r="AH797" i="1"/>
  <c r="AH616" i="1"/>
  <c r="AH1067" i="1"/>
  <c r="AH1094" i="1"/>
  <c r="AH990" i="1"/>
  <c r="AH838" i="1"/>
  <c r="AH211" i="1"/>
  <c r="AH301" i="1"/>
  <c r="AH463" i="1"/>
  <c r="AH464" i="1"/>
  <c r="AH826" i="1"/>
  <c r="AH736" i="1"/>
  <c r="AH46" i="1"/>
  <c r="AH682" i="1"/>
  <c r="AH498" i="1"/>
  <c r="AH319" i="1"/>
  <c r="AH586" i="1"/>
  <c r="AH859" i="1"/>
  <c r="AH599" i="1"/>
  <c r="AH801" i="1"/>
  <c r="AH813" i="1"/>
  <c r="AH313" i="1"/>
  <c r="AH110" i="1"/>
  <c r="AH394" i="1"/>
  <c r="AH71" i="1"/>
  <c r="AH309" i="1"/>
  <c r="AH778" i="1"/>
  <c r="AH931" i="1"/>
  <c r="AH1016" i="1"/>
  <c r="AH332" i="1"/>
  <c r="AH681" i="1"/>
  <c r="AH651" i="1"/>
  <c r="AH472" i="1"/>
  <c r="AH711" i="1"/>
  <c r="AH534" i="1"/>
  <c r="AH69" i="1"/>
  <c r="AH583" i="1"/>
  <c r="AH649" i="1"/>
  <c r="AH303" i="1"/>
  <c r="AH558" i="1"/>
  <c r="AH575" i="1"/>
  <c r="AH349" i="1"/>
  <c r="AH484" i="1"/>
  <c r="AH949" i="1"/>
  <c r="AH398" i="1"/>
  <c r="AH579" i="1"/>
  <c r="AH905" i="1"/>
  <c r="AH740" i="1"/>
  <c r="AH675" i="1"/>
  <c r="AH605" i="1"/>
  <c r="AH348" i="1"/>
  <c r="AH125" i="1"/>
  <c r="AH409" i="1"/>
  <c r="AH538" i="1"/>
  <c r="AH609" i="1"/>
  <c r="AH750" i="1"/>
  <c r="AH926" i="1"/>
  <c r="AH270" i="1"/>
  <c r="AH66" i="1"/>
  <c r="AH788" i="1"/>
  <c r="AH35" i="1"/>
  <c r="AH248" i="1"/>
  <c r="AH460" i="1"/>
  <c r="AH1154" i="1"/>
  <c r="AH787" i="1"/>
  <c r="AH1248" i="1"/>
  <c r="AH860" i="1"/>
  <c r="AH540" i="1"/>
  <c r="AH252" i="1"/>
  <c r="AH505" i="1"/>
  <c r="AH944" i="1"/>
  <c r="AH588" i="1"/>
  <c r="AH524" i="1"/>
  <c r="AH800" i="1"/>
  <c r="AH34" i="1"/>
  <c r="AH697" i="1"/>
  <c r="AH284" i="1"/>
  <c r="AH986" i="1"/>
  <c r="AH277" i="1"/>
  <c r="AH757" i="1"/>
  <c r="AH563" i="1"/>
  <c r="AH577" i="1"/>
  <c r="AH753" i="1"/>
  <c r="AH848" i="1"/>
  <c r="AH707" i="1"/>
  <c r="AH854" i="1"/>
  <c r="AH920" i="1"/>
  <c r="AH836" i="1"/>
  <c r="AH59" i="1"/>
  <c r="AH1099" i="1"/>
  <c r="AH995" i="1"/>
  <c r="AH835" i="1"/>
  <c r="AH967" i="1"/>
  <c r="AH1161" i="1"/>
  <c r="AH782" i="1"/>
  <c r="AH450" i="1"/>
  <c r="AH1156" i="1"/>
  <c r="AH1157" i="1"/>
  <c r="AH1158" i="1"/>
  <c r="AH1159" i="1"/>
  <c r="AH820" i="1"/>
  <c r="AH1081" i="1"/>
  <c r="AH1078" i="1"/>
  <c r="AH198" i="1"/>
  <c r="AH219" i="1"/>
  <c r="AH1122" i="1"/>
  <c r="AH1306" i="1"/>
  <c r="AH203" i="1"/>
  <c r="AH174" i="1"/>
  <c r="AH181" i="1"/>
  <c r="AH178" i="1"/>
  <c r="AH863" i="1"/>
  <c r="AH195" i="1"/>
  <c r="AH559" i="1"/>
  <c r="AH504" i="1"/>
  <c r="AH632" i="1"/>
  <c r="AH215" i="1"/>
  <c r="AH1062" i="1"/>
  <c r="AH695" i="1"/>
  <c r="AH214" i="1"/>
  <c r="AH370" i="1"/>
  <c r="AH878" i="1"/>
  <c r="AH598" i="1"/>
  <c r="AH213" i="1"/>
  <c r="AH228" i="1"/>
  <c r="AH230" i="1"/>
  <c r="AH781" i="1"/>
  <c r="AH1068" i="1"/>
  <c r="AH637" i="1"/>
  <c r="AH493" i="1"/>
  <c r="AH983" i="1"/>
  <c r="AH359" i="1"/>
  <c r="AH625" i="1"/>
  <c r="AH673" i="1"/>
  <c r="AH678" i="1"/>
  <c r="AH672" i="1"/>
  <c r="AH919" i="1"/>
  <c r="AH727" i="1"/>
  <c r="AH548" i="1"/>
  <c r="AH640" i="1"/>
  <c r="AH853" i="1"/>
  <c r="AH1057" i="1"/>
  <c r="AH985" i="1"/>
  <c r="AH590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6" i="1"/>
  <c r="AH196" i="1"/>
  <c r="AH1071" i="1"/>
  <c r="AH1255" i="1"/>
  <c r="AH1192" i="1"/>
  <c r="AH1297" i="1"/>
  <c r="AH1271" i="1"/>
  <c r="AH160" i="1"/>
  <c r="AH1104" i="1"/>
  <c r="AH1101" i="1"/>
  <c r="AH957" i="1"/>
  <c r="AH220" i="1"/>
  <c r="AH1174" i="1"/>
  <c r="AH1245" i="1"/>
  <c r="AH1082" i="1"/>
  <c r="AH158" i="1"/>
  <c r="AH193" i="1"/>
  <c r="AH1031" i="1"/>
  <c r="AH1033" i="1"/>
  <c r="AH1093" i="1"/>
  <c r="AH184" i="1"/>
  <c r="AH1146" i="1"/>
  <c r="AH871" i="1"/>
  <c r="AH1133" i="1"/>
  <c r="AH448" i="1"/>
  <c r="AH1023" i="1"/>
  <c r="AH927" i="1"/>
  <c r="AH552" i="1"/>
  <c r="AH544" i="1"/>
  <c r="AH1045" i="1"/>
  <c r="AH447" i="1"/>
  <c r="AH845" i="1"/>
  <c r="AH442" i="1"/>
  <c r="AH814" i="1"/>
  <c r="AH798" i="1"/>
  <c r="AH772" i="1"/>
  <c r="AH21" i="1"/>
  <c r="AH881" i="1"/>
  <c r="AH806" i="1"/>
  <c r="AH924" i="1"/>
  <c r="AH427" i="1"/>
  <c r="AH877" i="1"/>
  <c r="AH728" i="1"/>
  <c r="AH962" i="1"/>
  <c r="AH597" i="1"/>
  <c r="AH582" i="1"/>
  <c r="AH686" i="1"/>
  <c r="AH1151" i="1"/>
  <c r="AH567" i="1"/>
  <c r="AH443" i="1"/>
  <c r="AH654" i="1"/>
  <c r="AH850" i="1"/>
  <c r="AH828" i="1"/>
  <c r="AH477" i="1"/>
  <c r="AH550" i="1"/>
  <c r="AH305" i="1"/>
  <c r="AH1061" i="1"/>
  <c r="AH1085" i="1"/>
  <c r="AH906" i="1"/>
  <c r="AH997" i="1"/>
  <c r="AH688" i="1"/>
  <c r="AH624" i="1"/>
  <c r="AH1010" i="1"/>
  <c r="AH981" i="1"/>
  <c r="AH86" i="1"/>
  <c r="AH146" i="1"/>
  <c r="AH837" i="1"/>
  <c r="AH700" i="1"/>
  <c r="AH537" i="1"/>
  <c r="AH882" i="1"/>
  <c r="AH1075" i="1"/>
  <c r="AH316" i="1"/>
  <c r="AH539" i="1"/>
  <c r="AH141" i="1"/>
  <c r="AH847" i="1"/>
  <c r="AH755" i="1"/>
  <c r="AH961" i="1"/>
  <c r="AH699" i="1"/>
  <c r="AH381" i="1"/>
  <c r="AH1065" i="1"/>
  <c r="AH425" i="1"/>
  <c r="AH1003" i="1"/>
  <c r="AH465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2" i="1"/>
  <c r="AH573" i="1"/>
  <c r="AH715" i="1"/>
  <c r="AH299" i="1"/>
  <c r="AH474" i="1"/>
  <c r="AH933" i="1"/>
  <c r="AH1109" i="1"/>
  <c r="AH1079" i="1"/>
  <c r="AH1107" i="1"/>
  <c r="AH1042" i="1"/>
  <c r="AH771" i="1"/>
  <c r="AH40" i="1"/>
  <c r="AH494" i="1"/>
  <c r="AH970" i="1"/>
  <c r="AH1072" i="1"/>
  <c r="AH243" i="1"/>
  <c r="AH422" i="1"/>
  <c r="AH1259" i="1"/>
  <c r="AH1152" i="1"/>
  <c r="AH1058" i="1"/>
  <c r="AH1119" i="1"/>
  <c r="AH311" i="1"/>
  <c r="AH761" i="1"/>
  <c r="AH387" i="1"/>
  <c r="AH549" i="1"/>
  <c r="AH941" i="1"/>
  <c r="AH976" i="1"/>
  <c r="AH852" i="1"/>
  <c r="AH1025" i="1"/>
  <c r="AH1083" i="1"/>
  <c r="AH304" i="1"/>
  <c r="AH635" i="1"/>
  <c r="AH1124" i="1"/>
  <c r="AH766" i="1"/>
  <c r="AH307" i="1"/>
  <c r="AH1088" i="1"/>
  <c r="AH1321" i="1"/>
  <c r="AH879" i="1"/>
  <c r="AH1143" i="1"/>
  <c r="AH953" i="1"/>
  <c r="AH133" i="1"/>
  <c r="AH185" i="1"/>
  <c r="AH271" i="1"/>
  <c r="AH163" i="1"/>
  <c r="AH334" i="1"/>
  <c r="AH1014" i="1"/>
  <c r="AH169" i="1"/>
  <c r="AH1168" i="1"/>
  <c r="AH1292" i="1"/>
  <c r="AH1269" i="1"/>
  <c r="AH1309" i="1"/>
  <c r="AH1130" i="1"/>
  <c r="AH177" i="1"/>
  <c r="AH956" i="1"/>
  <c r="AH233" i="1"/>
  <c r="AH1095" i="1"/>
  <c r="AH483" i="1"/>
  <c r="AH1128" i="1"/>
  <c r="AH1111" i="1"/>
  <c r="AH626" i="1"/>
  <c r="AH1077" i="1"/>
  <c r="AH604" i="1"/>
  <c r="AH1317" i="1"/>
  <c r="AH205" i="1"/>
  <c r="AH26" i="1"/>
  <c r="AH1134" i="1"/>
  <c r="AH909" i="1"/>
  <c r="AH987" i="1"/>
  <c r="AH386" i="1"/>
  <c r="AH1063" i="1"/>
  <c r="AH971" i="1"/>
  <c r="AH1115" i="1"/>
  <c r="AH1087" i="1"/>
  <c r="AH1008" i="1"/>
  <c r="AH790" i="1"/>
  <c r="AH170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8" i="1"/>
  <c r="AH617" i="1"/>
  <c r="AH155" i="1"/>
  <c r="AH521" i="1"/>
  <c r="AH1066" i="1"/>
  <c r="AH1121" i="1"/>
  <c r="AH1032" i="1"/>
  <c r="AH720" i="1"/>
  <c r="AH1051" i="1"/>
  <c r="AH29" i="1"/>
  <c r="AH1137" i="1"/>
  <c r="AH179" i="1"/>
  <c r="AH1112" i="1"/>
  <c r="AH565" i="1"/>
  <c r="AH572" i="1"/>
  <c r="AH1036" i="1"/>
  <c r="AH892" i="1"/>
  <c r="AH1089" i="1"/>
  <c r="AH157" i="1"/>
  <c r="AH816" i="1"/>
  <c r="AH947" i="1"/>
  <c r="AH417" i="1"/>
  <c r="AH1118" i="1"/>
  <c r="AH1113" i="1"/>
  <c r="AH1084" i="1"/>
  <c r="AH1002" i="1"/>
  <c r="AH951" i="1"/>
  <c r="AH1040" i="1"/>
  <c r="AH194" i="1"/>
  <c r="AH1207" i="1"/>
  <c r="AH1164" i="1"/>
  <c r="AH182" i="1"/>
  <c r="AH1183" i="1"/>
  <c r="AH963" i="1"/>
  <c r="AH804" i="1"/>
  <c r="AH173" i="1"/>
  <c r="AH19" i="1"/>
  <c r="AH1175" i="1"/>
  <c r="AH1048" i="1"/>
  <c r="AH1127" i="1"/>
  <c r="AH435" i="1"/>
  <c r="AH172" i="1"/>
  <c r="AH1103" i="1"/>
  <c r="AH1116" i="1"/>
  <c r="AH171" i="1"/>
  <c r="AH212" i="1"/>
  <c r="AH175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5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1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2" i="1"/>
  <c r="AG1110" i="1"/>
  <c r="AF1110" i="1" s="1"/>
  <c r="AF1197" i="1"/>
  <c r="AF9" i="1"/>
  <c r="AG1155" i="1"/>
  <c r="AF1155" i="1" s="1"/>
  <c r="AG1116" i="1"/>
  <c r="AF1116" i="1" s="1"/>
  <c r="AG212" i="1"/>
  <c r="AF212" i="1" s="1"/>
  <c r="AF1048" i="1"/>
  <c r="AG173" i="1"/>
  <c r="AF173" i="1" s="1"/>
  <c r="AG450" i="1"/>
  <c r="AF450" i="1" s="1"/>
  <c r="AF1164" i="1"/>
  <c r="AG1084" i="1"/>
  <c r="AF1084" i="1" s="1"/>
  <c r="AG521" i="1"/>
  <c r="AF521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199" i="1"/>
  <c r="V1050" i="1"/>
  <c r="V864" i="1"/>
  <c r="V644" i="1"/>
  <c r="V200" i="1"/>
  <c r="V1073" i="1"/>
  <c r="V186" i="1"/>
  <c r="V1041" i="1"/>
  <c r="V560" i="1"/>
  <c r="V259" i="1"/>
  <c r="V710" i="1"/>
  <c r="V730" i="1"/>
  <c r="V52" i="1"/>
  <c r="V339" i="1"/>
  <c r="V7" i="1"/>
  <c r="V1131" i="1"/>
  <c r="V1046" i="1"/>
  <c r="V118" i="1"/>
  <c r="V1167" i="1"/>
  <c r="V639" i="1"/>
  <c r="V965" i="1"/>
  <c r="V535" i="1"/>
  <c r="V414" i="1"/>
  <c r="V420" i="1"/>
  <c r="V831" i="1"/>
  <c r="V1102" i="1"/>
  <c r="V231" i="1"/>
  <c r="V23" i="1"/>
  <c r="V992" i="1"/>
  <c r="V1052" i="1"/>
  <c r="V823" i="1"/>
  <c r="V1114" i="1"/>
  <c r="V1140" i="1"/>
  <c r="V282" i="1"/>
  <c r="V564" i="1"/>
  <c r="V656" i="1"/>
  <c r="V690" i="1"/>
  <c r="V883" i="1"/>
  <c r="V932" i="1"/>
  <c r="V557" i="1"/>
  <c r="V628" i="1"/>
  <c r="V802" i="1"/>
  <c r="V1026" i="1"/>
  <c r="V54" i="1"/>
  <c r="V180" i="1"/>
  <c r="V1097" i="1"/>
  <c r="V925" i="1"/>
  <c r="V1108" i="1"/>
  <c r="V1039" i="1"/>
  <c r="V384" i="1"/>
  <c r="V880" i="1"/>
  <c r="V1144" i="1"/>
  <c r="V27" i="1"/>
  <c r="V210" i="1"/>
  <c r="V1038" i="1"/>
  <c r="V665" i="1"/>
  <c r="V1170" i="1"/>
  <c r="V329" i="1"/>
  <c r="V192" i="1"/>
  <c r="V581" i="1"/>
  <c r="V862" i="1"/>
  <c r="V453" i="1"/>
  <c r="V912" i="1"/>
  <c r="V183" i="1"/>
  <c r="V921" i="1"/>
  <c r="V729" i="1"/>
  <c r="V663" i="1"/>
  <c r="V708" i="1"/>
  <c r="V190" i="1"/>
  <c r="V960" i="1"/>
  <c r="V16" i="1"/>
  <c r="V1171" i="1"/>
  <c r="V684" i="1"/>
  <c r="V338" i="1"/>
  <c r="V1318" i="1"/>
  <c r="V666" i="1"/>
  <c r="V795" i="1"/>
  <c r="V868" i="1"/>
  <c r="V1029" i="1"/>
  <c r="V50" i="1"/>
  <c r="V789" i="1"/>
  <c r="V615" i="1"/>
  <c r="V408" i="1"/>
  <c r="V129" i="1"/>
  <c r="V658" i="1"/>
  <c r="V151" i="1"/>
  <c r="V62" i="1"/>
  <c r="V959" i="1"/>
  <c r="V11" i="1"/>
  <c r="V1135" i="1"/>
  <c r="V267" i="1"/>
  <c r="V739" i="1"/>
  <c r="V523" i="1"/>
  <c r="V742" i="1"/>
  <c r="V432" i="1"/>
  <c r="V623" i="1"/>
  <c r="V709" i="1"/>
  <c r="V602" i="1"/>
  <c r="V936" i="1"/>
  <c r="V167" i="1"/>
  <c r="V1009" i="1"/>
  <c r="V525" i="1"/>
  <c r="V375" i="1"/>
  <c r="V466" i="1"/>
  <c r="V237" i="1"/>
  <c r="V30" i="1"/>
  <c r="V416" i="1"/>
  <c r="V768" i="1"/>
  <c r="V982" i="1"/>
  <c r="V357" i="1"/>
  <c r="V288" i="1"/>
  <c r="V108" i="1"/>
  <c r="V529" i="1"/>
  <c r="V399" i="1"/>
  <c r="V685" i="1"/>
  <c r="V433" i="1"/>
  <c r="V812" i="1"/>
  <c r="V634" i="1"/>
  <c r="V670" i="1"/>
  <c r="V784" i="1"/>
  <c r="V137" i="1"/>
  <c r="V594" i="1"/>
  <c r="V441" i="1"/>
  <c r="V501" i="1"/>
  <c r="V722" i="1"/>
  <c r="V747" i="1"/>
  <c r="V295" i="1"/>
  <c r="V107" i="1"/>
  <c r="V511" i="1"/>
  <c r="V946" i="1"/>
  <c r="V224" i="1"/>
  <c r="V380" i="1"/>
  <c r="V18" i="1"/>
  <c r="V844" i="1"/>
  <c r="V1316" i="1"/>
  <c r="V1027" i="1"/>
  <c r="V5" i="1"/>
  <c r="V1064" i="1"/>
  <c r="V964" i="1"/>
  <c r="V111" i="1"/>
  <c r="V70" i="1"/>
  <c r="V308" i="1"/>
  <c r="V202" i="1"/>
  <c r="V43" i="1"/>
  <c r="V935" i="1"/>
  <c r="V428" i="1"/>
  <c r="V955" i="1"/>
  <c r="V969" i="1"/>
  <c r="V876" i="1"/>
  <c r="V68" i="1"/>
  <c r="V227" i="1"/>
  <c r="V818" i="1"/>
  <c r="V889" i="1"/>
  <c r="V115" i="1"/>
  <c r="V756" i="1"/>
  <c r="V627" i="1"/>
  <c r="V317" i="1"/>
  <c r="V6" i="1"/>
  <c r="V187" i="1"/>
  <c r="V206" i="1"/>
  <c r="V650" i="1"/>
  <c r="V65" i="1"/>
  <c r="V82" i="1"/>
  <c r="V595" i="1"/>
  <c r="V683" i="1"/>
  <c r="V312" i="1"/>
  <c r="V207" i="1"/>
  <c r="V41" i="1"/>
  <c r="V917" i="1"/>
  <c r="V516" i="1"/>
  <c r="V858" i="1"/>
  <c r="V669" i="1"/>
  <c r="V261" i="1"/>
  <c r="V519" i="1"/>
  <c r="V1314" i="1"/>
  <c r="V846" i="1"/>
  <c r="V898" i="1"/>
  <c r="V570" i="1"/>
  <c r="V773" i="1"/>
  <c r="V587" i="1"/>
  <c r="V291" i="1"/>
  <c r="V78" i="1"/>
  <c r="V204" i="1"/>
  <c r="V340" i="1"/>
  <c r="V1013" i="1"/>
  <c r="V480" i="1"/>
  <c r="V402" i="1"/>
  <c r="V834" i="1"/>
  <c r="V952" i="1"/>
  <c r="V508" i="1"/>
  <c r="V440" i="1"/>
  <c r="V517" i="1"/>
  <c r="V659" i="1"/>
  <c r="V88" i="1"/>
  <c r="V929" i="1"/>
  <c r="V984" i="1"/>
  <c r="V592" i="1"/>
  <c r="V74" i="1"/>
  <c r="V894" i="1"/>
  <c r="V410" i="1"/>
  <c r="V90" i="1"/>
  <c r="V901" i="1"/>
  <c r="V668" i="1"/>
  <c r="V383" i="1"/>
  <c r="V1005" i="1"/>
  <c r="V705" i="1"/>
  <c r="V1311" i="1"/>
  <c r="V896" i="1"/>
  <c r="V769" i="1"/>
  <c r="V123" i="1"/>
  <c r="V614" i="1"/>
  <c r="V98" i="1"/>
  <c r="V73" i="1"/>
  <c r="V533" i="1"/>
  <c r="V112" i="1"/>
  <c r="V48" i="1"/>
  <c r="V457" i="1"/>
  <c r="V631" i="1"/>
  <c r="V250" i="1"/>
  <c r="V354" i="1"/>
  <c r="V744" i="1"/>
  <c r="V475" i="1"/>
  <c r="V446" i="1"/>
  <c r="V290" i="1"/>
  <c r="V532" i="1"/>
  <c r="V842" i="1"/>
  <c r="V491" i="1"/>
  <c r="V467" i="1"/>
  <c r="V732" i="1"/>
  <c r="V780" i="1"/>
  <c r="V42" i="1"/>
  <c r="V954" i="1"/>
  <c r="V752" i="1"/>
  <c r="V1166" i="1"/>
  <c r="V251" i="1"/>
  <c r="V154" i="1"/>
  <c r="V430" i="1"/>
  <c r="V80" i="1"/>
  <c r="V265" i="1"/>
  <c r="V526" i="1"/>
  <c r="V188" i="1"/>
  <c r="V1006" i="1"/>
  <c r="V691" i="1"/>
  <c r="V95" i="1"/>
  <c r="V900" i="1"/>
  <c r="V758" i="1"/>
  <c r="V748" i="1"/>
  <c r="V412" i="1"/>
  <c r="V397" i="1"/>
  <c r="V426" i="1"/>
  <c r="V554" i="1"/>
  <c r="V994" i="1"/>
  <c r="V25" i="1"/>
  <c r="V1018" i="1"/>
  <c r="V236" i="1"/>
  <c r="V1138" i="1"/>
  <c r="V1086" i="1"/>
  <c r="V3" i="1"/>
  <c r="V241" i="1"/>
  <c r="V176" i="1"/>
  <c r="V201" i="1"/>
  <c r="V424" i="1"/>
  <c r="V360" i="1"/>
  <c r="V218" i="1"/>
  <c r="V79" i="1"/>
  <c r="V325" i="1"/>
  <c r="V613" i="1"/>
  <c r="V131" i="1"/>
  <c r="V807" i="1"/>
  <c r="V121" i="1"/>
  <c r="V1053" i="1"/>
  <c r="V679" i="1"/>
  <c r="V509" i="1"/>
  <c r="V589" i="1"/>
  <c r="V116" i="1"/>
  <c r="V17" i="1"/>
  <c r="V902" i="1"/>
  <c r="V341" i="1"/>
  <c r="V1315" i="1"/>
  <c r="V437" i="1"/>
  <c r="V302" i="1"/>
  <c r="V775" i="1"/>
  <c r="V596" i="1"/>
  <c r="V506" i="1"/>
  <c r="V38" i="1"/>
  <c r="V867" i="1"/>
  <c r="V1090" i="1"/>
  <c r="V113" i="1"/>
  <c r="V869" i="1"/>
  <c r="V1145" i="1"/>
  <c r="V696" i="1"/>
  <c r="V865" i="1"/>
  <c r="V444" i="1"/>
  <c r="V938" i="1"/>
  <c r="V706" i="1"/>
  <c r="V499" i="1"/>
  <c r="V785" i="1"/>
  <c r="V522" i="1"/>
  <c r="V294" i="1"/>
  <c r="V436" i="1"/>
  <c r="V918" i="1"/>
  <c r="V449" i="1"/>
  <c r="V253" i="1"/>
  <c r="V1123" i="1"/>
  <c r="V128" i="1"/>
  <c r="V574" i="1"/>
  <c r="V641" i="1"/>
  <c r="V262" i="1"/>
  <c r="V872" i="1"/>
  <c r="V657" i="1"/>
  <c r="V15" i="1"/>
  <c r="V1049" i="1"/>
  <c r="V667" i="1"/>
  <c r="V762" i="1"/>
  <c r="V47" i="1"/>
  <c r="V885" i="1"/>
  <c r="V874" i="1"/>
  <c r="V1319" i="1"/>
  <c r="V713" i="1"/>
  <c r="V14" i="1"/>
  <c r="V928" i="1"/>
  <c r="V770" i="1"/>
  <c r="V225" i="1"/>
  <c r="V1011" i="1"/>
  <c r="V490" i="1"/>
  <c r="V606" i="1"/>
  <c r="V725" i="1"/>
  <c r="V33" i="1"/>
  <c r="V418" i="1"/>
  <c r="V75" i="1"/>
  <c r="V513" i="1"/>
  <c r="V546" i="1"/>
  <c r="V89" i="1"/>
  <c r="V456" i="1"/>
  <c r="V1307" i="1"/>
  <c r="V263" i="1"/>
  <c r="V57" i="1"/>
  <c r="V714" i="1"/>
  <c r="V895" i="1"/>
  <c r="V543" i="1"/>
  <c r="V694" i="1"/>
  <c r="V977" i="1"/>
  <c r="V85" i="1"/>
  <c r="V287" i="1"/>
  <c r="V507" i="1"/>
  <c r="V469" i="1"/>
  <c r="V367" i="1"/>
  <c r="V1030" i="1"/>
  <c r="V811" i="1"/>
  <c r="V347" i="1"/>
  <c r="V216" i="1"/>
  <c r="V470" i="1"/>
  <c r="V391" i="1"/>
  <c r="V343" i="1"/>
  <c r="V105" i="1"/>
  <c r="V1017" i="1"/>
  <c r="V518" i="1"/>
  <c r="V293" i="1"/>
  <c r="V743" i="1"/>
  <c r="V968" i="1"/>
  <c r="V849" i="1"/>
  <c r="V217" i="1"/>
  <c r="V555" i="1"/>
  <c r="V419" i="1"/>
  <c r="V819" i="1"/>
  <c r="V502" i="1"/>
  <c r="V514" i="1"/>
  <c r="V191" i="1"/>
  <c r="V866" i="1"/>
  <c r="V886" i="1"/>
  <c r="V126" i="1"/>
  <c r="V459" i="1"/>
  <c r="V269" i="1"/>
  <c r="V431" i="1"/>
  <c r="V109" i="1"/>
  <c r="V643" i="1"/>
  <c r="V1129" i="1"/>
  <c r="V208" i="1"/>
  <c r="V363" i="1"/>
  <c r="V611" i="1"/>
  <c r="V1069" i="1"/>
  <c r="V405" i="1"/>
  <c r="V496" i="1"/>
  <c r="V621" i="1"/>
  <c r="V551" i="1"/>
  <c r="V899" i="1"/>
  <c r="V390" i="1"/>
  <c r="V331" i="1"/>
  <c r="V913" i="1"/>
  <c r="V746" i="1"/>
  <c r="V664" i="1"/>
  <c r="V429" i="1"/>
  <c r="V145" i="1"/>
  <c r="V144" i="1"/>
  <c r="V97" i="1"/>
  <c r="V907" i="1"/>
  <c r="V815" i="1"/>
  <c r="V122" i="1"/>
  <c r="V528" i="1"/>
  <c r="V622" i="1"/>
  <c r="V830" i="1"/>
  <c r="V612" i="1"/>
  <c r="V124" i="1"/>
  <c r="V536" i="1"/>
  <c r="V439" i="1"/>
  <c r="V910" i="1"/>
  <c r="V244" i="1"/>
  <c r="V101" i="1"/>
  <c r="V235" i="1"/>
  <c r="V462" i="1"/>
  <c r="V247" i="1"/>
  <c r="V821" i="1"/>
  <c r="V1019" i="1"/>
  <c r="V805" i="1"/>
  <c r="V452" i="1"/>
  <c r="V810" i="1"/>
  <c r="V60" i="1"/>
  <c r="V346" i="1"/>
  <c r="V260" i="1"/>
  <c r="V434" i="1"/>
  <c r="V278" i="1"/>
  <c r="V759" i="1"/>
  <c r="V482" i="1"/>
  <c r="V152" i="1"/>
  <c r="V36" i="1"/>
  <c r="V487" i="1"/>
  <c r="V411" i="1"/>
  <c r="V335" i="1"/>
  <c r="V660" i="1"/>
  <c r="V379" i="1"/>
  <c r="V677" i="1"/>
  <c r="V897" i="1"/>
  <c r="V958" i="1"/>
  <c r="V404" i="1"/>
  <c r="V120" i="1"/>
  <c r="V84" i="1"/>
  <c r="V676" i="1"/>
  <c r="V888" i="1"/>
  <c r="V856" i="1"/>
  <c r="V991" i="1"/>
  <c r="V149" i="1"/>
  <c r="V28" i="1"/>
  <c r="V520" i="1"/>
  <c r="V226" i="1"/>
  <c r="V49" i="1"/>
  <c r="V911" i="1"/>
  <c r="V336" i="1"/>
  <c r="V763" i="1"/>
  <c r="V721" i="1"/>
  <c r="V31" i="1"/>
  <c r="V87" i="1"/>
  <c r="V566" i="1"/>
  <c r="V104" i="1"/>
  <c r="V825" i="1"/>
  <c r="V83" i="1"/>
  <c r="V364" i="1"/>
  <c r="V257" i="1"/>
  <c r="V512" i="1"/>
  <c r="V91" i="1"/>
  <c r="V322" i="1"/>
  <c r="V395" i="1"/>
  <c r="V371" i="1"/>
  <c r="V96" i="1"/>
  <c r="V283" i="1"/>
  <c r="V333" i="1"/>
  <c r="V542" i="1"/>
  <c r="V44" i="1"/>
  <c r="V718" i="1"/>
  <c r="V749" i="1"/>
  <c r="V510" i="1"/>
  <c r="V754" i="1"/>
  <c r="V67" i="1"/>
  <c r="V268" i="1"/>
  <c r="V486" i="1"/>
  <c r="V401" i="1"/>
  <c r="V77" i="1"/>
  <c r="V344" i="1"/>
  <c r="V741" i="1"/>
  <c r="V403" i="1"/>
  <c r="V515" i="1"/>
  <c r="V298" i="1"/>
  <c r="V140" i="1"/>
  <c r="V481" i="1"/>
  <c r="V497" i="1"/>
  <c r="V45" i="1"/>
  <c r="V378" i="1"/>
  <c r="V887" i="1"/>
  <c r="V890" i="1"/>
  <c r="V662" i="1"/>
  <c r="V980" i="1"/>
  <c r="V327" i="1"/>
  <c r="V618" i="1"/>
  <c r="V130" i="1"/>
  <c r="V603" i="1"/>
  <c r="V832" i="1"/>
  <c r="V127" i="1"/>
  <c r="V406" i="1"/>
  <c r="V541" i="1"/>
  <c r="V229" i="1"/>
  <c r="V734" i="1"/>
  <c r="V942" i="1"/>
  <c r="V999" i="1"/>
  <c r="V197" i="1"/>
  <c r="V629" i="1"/>
  <c r="V841" i="1"/>
  <c r="V914" i="1"/>
  <c r="V562" i="1"/>
  <c r="V451" i="1"/>
  <c r="V286" i="1"/>
  <c r="V240" i="1"/>
  <c r="V37" i="1"/>
  <c r="V827" i="1"/>
  <c r="V489" i="1"/>
  <c r="V264" i="1"/>
  <c r="V61" i="1"/>
  <c r="V345" i="1"/>
  <c r="V458" i="1"/>
  <c r="V553" i="1"/>
  <c r="V454" i="1"/>
  <c r="V839" i="1"/>
  <c r="V745" i="1"/>
  <c r="V698" i="1"/>
  <c r="V610" i="1"/>
  <c r="V717" i="1"/>
  <c r="V355" i="1"/>
  <c r="V63" i="1"/>
  <c r="V209" i="1"/>
  <c r="V701" i="1"/>
  <c r="V840" i="1"/>
  <c r="V642" i="1"/>
  <c r="V653" i="1"/>
  <c r="V822" i="1"/>
  <c r="V908" i="1"/>
  <c r="V135" i="1"/>
  <c r="V461" i="1"/>
  <c r="V238" i="1"/>
  <c r="V1076" i="1"/>
  <c r="V776" i="1"/>
  <c r="V648" i="1"/>
  <c r="V978" i="1"/>
  <c r="V584" i="1"/>
  <c r="V256" i="1"/>
  <c r="V356" i="1"/>
  <c r="V1007" i="1"/>
  <c r="V306" i="1"/>
  <c r="V608" i="1"/>
  <c r="V737" i="1"/>
  <c r="V142" i="1"/>
  <c r="V320" i="1"/>
  <c r="V503" i="1"/>
  <c r="V279" i="1"/>
  <c r="V350" i="1"/>
  <c r="V585" i="1"/>
  <c r="V471" i="1"/>
  <c r="V680" i="1"/>
  <c r="V323" i="1"/>
  <c r="V297" i="1"/>
  <c r="V793" i="1"/>
  <c r="V655" i="1"/>
  <c r="V374" i="1"/>
  <c r="V809" i="1"/>
  <c r="V646" i="1"/>
  <c r="V479" i="1"/>
  <c r="V1022" i="1"/>
  <c r="V376" i="1"/>
  <c r="V576" i="1"/>
  <c r="V138" i="1"/>
  <c r="V377" i="1"/>
  <c r="V103" i="1"/>
  <c r="V704" i="1"/>
  <c r="V1310" i="1"/>
  <c r="V415" i="1"/>
  <c r="V148" i="1"/>
  <c r="V733" i="1"/>
  <c r="V365" i="1"/>
  <c r="V81" i="1"/>
  <c r="V783" i="1"/>
  <c r="V547" i="1"/>
  <c r="V824" i="1"/>
  <c r="V407" i="1"/>
  <c r="V438" i="1"/>
  <c r="V358" i="1"/>
  <c r="V99" i="1"/>
  <c r="V400" i="1"/>
  <c r="V234" i="1"/>
  <c r="V455" i="1"/>
  <c r="V222" i="1"/>
  <c r="V245" i="1"/>
  <c r="V136" i="1"/>
  <c r="V273" i="1"/>
  <c r="V296" i="1"/>
  <c r="V58" i="1"/>
  <c r="V274" i="1"/>
  <c r="V314" i="1"/>
  <c r="V223" i="1"/>
  <c r="V1096" i="1"/>
  <c r="V221" i="1"/>
  <c r="V53" i="1"/>
  <c r="V591" i="1"/>
  <c r="V315" i="1"/>
  <c r="V330" i="1"/>
  <c r="V76" i="1"/>
  <c r="V674" i="1"/>
  <c r="V389" i="1"/>
  <c r="V870" i="1"/>
  <c r="V973" i="1"/>
  <c r="V1034" i="1"/>
  <c r="V351" i="1"/>
  <c r="V114" i="1"/>
  <c r="V280" i="1"/>
  <c r="V485" i="1"/>
  <c r="V328" i="1"/>
  <c r="V527" i="1"/>
  <c r="V1044" i="1"/>
  <c r="V337" i="1"/>
  <c r="V803" i="1"/>
  <c r="V619" i="1"/>
  <c r="V276" i="1"/>
  <c r="V255" i="1"/>
  <c r="V20" i="1"/>
  <c r="V1054" i="1"/>
  <c r="V324" i="1"/>
  <c r="V285" i="1"/>
  <c r="V468" i="1"/>
  <c r="V702" i="1"/>
  <c r="V972" i="1"/>
  <c r="V652" i="1"/>
  <c r="V388" i="1"/>
  <c r="V607" i="1"/>
  <c r="V500" i="1"/>
  <c r="V922" i="1"/>
  <c r="V488" i="1"/>
  <c r="V396" i="1"/>
  <c r="V117" i="1"/>
  <c r="V855" i="1"/>
  <c r="V645" i="1"/>
  <c r="V580" i="1"/>
  <c r="V726" i="1"/>
  <c r="V760" i="1"/>
  <c r="V139" i="1"/>
  <c r="V600" i="1"/>
  <c r="V369" i="1"/>
  <c r="V671" i="1"/>
  <c r="V310" i="1"/>
  <c r="V719" i="1"/>
  <c r="V272" i="1"/>
  <c r="V366" i="1"/>
  <c r="V716" i="1"/>
  <c r="V851" i="1"/>
  <c r="V943" i="1"/>
  <c r="V833" i="1"/>
  <c r="V689" i="1"/>
  <c r="V556" i="1"/>
  <c r="V1132" i="1"/>
  <c r="V239" i="1"/>
  <c r="V242" i="1"/>
  <c r="V633" i="1"/>
  <c r="V56" i="1"/>
  <c r="V275" i="1"/>
  <c r="V249" i="1"/>
  <c r="V530" i="1"/>
  <c r="V385" i="1"/>
  <c r="V593" i="1"/>
  <c r="V352" i="1"/>
  <c r="V342" i="1"/>
  <c r="V1080" i="1"/>
  <c r="V361" i="1"/>
  <c r="V22" i="1"/>
  <c r="V150" i="1"/>
  <c r="V72" i="1"/>
  <c r="V884" i="1"/>
  <c r="V930" i="1"/>
  <c r="V873" i="1"/>
  <c r="V765" i="1"/>
  <c r="V353" i="1"/>
  <c r="V974" i="1"/>
  <c r="V1037" i="1"/>
  <c r="V569" i="1"/>
  <c r="V975" i="1"/>
  <c r="V937" i="1"/>
  <c r="V843" i="1"/>
  <c r="V289" i="1"/>
  <c r="V476" i="1"/>
  <c r="V571" i="1"/>
  <c r="V473" i="1"/>
  <c r="V266" i="1"/>
  <c r="V318" i="1"/>
  <c r="V321" i="1"/>
  <c r="V495" i="1"/>
  <c r="V779" i="1"/>
  <c r="V1059" i="1"/>
  <c r="V636" i="1"/>
  <c r="V326" i="1"/>
  <c r="V119" i="1"/>
  <c r="V661" i="1"/>
  <c r="V478" i="1"/>
  <c r="V423" i="1"/>
  <c r="V578" i="1"/>
  <c r="V258" i="1"/>
  <c r="V647" i="1"/>
  <c r="V382" i="1"/>
  <c r="V857" i="1"/>
  <c r="V413" i="1"/>
  <c r="V979" i="1"/>
  <c r="V861" i="1"/>
  <c r="V246" i="1"/>
  <c r="V254" i="1"/>
  <c r="V281" i="1"/>
  <c r="V100" i="1"/>
  <c r="V102" i="1"/>
  <c r="V1308" i="1"/>
  <c r="V638" i="1"/>
  <c r="V817" i="1"/>
  <c r="V797" i="1"/>
  <c r="V616" i="1"/>
  <c r="V1067" i="1"/>
  <c r="V1094" i="1"/>
  <c r="V990" i="1"/>
  <c r="V838" i="1"/>
  <c r="V211" i="1"/>
  <c r="V301" i="1"/>
  <c r="V463" i="1"/>
  <c r="V464" i="1"/>
  <c r="V826" i="1"/>
  <c r="V736" i="1"/>
  <c r="V46" i="1"/>
  <c r="V682" i="1"/>
  <c r="V498" i="1"/>
  <c r="V319" i="1"/>
  <c r="V586" i="1"/>
  <c r="V859" i="1"/>
  <c r="V599" i="1"/>
  <c r="V801" i="1"/>
  <c r="V813" i="1"/>
  <c r="V313" i="1"/>
  <c r="V110" i="1"/>
  <c r="V394" i="1"/>
  <c r="V71" i="1"/>
  <c r="V309" i="1"/>
  <c r="V778" i="1"/>
  <c r="V931" i="1"/>
  <c r="V1016" i="1"/>
  <c r="V332" i="1"/>
  <c r="V681" i="1"/>
  <c r="V651" i="1"/>
  <c r="V472" i="1"/>
  <c r="V711" i="1"/>
  <c r="V534" i="1"/>
  <c r="V69" i="1"/>
  <c r="V583" i="1"/>
  <c r="V649" i="1"/>
  <c r="V303" i="1"/>
  <c r="V558" i="1"/>
  <c r="V575" i="1"/>
  <c r="V349" i="1"/>
  <c r="V484" i="1"/>
  <c r="V949" i="1"/>
  <c r="V398" i="1"/>
  <c r="V579" i="1"/>
  <c r="V905" i="1"/>
  <c r="V740" i="1"/>
  <c r="V675" i="1"/>
  <c r="V605" i="1"/>
  <c r="V348" i="1"/>
  <c r="V125" i="1"/>
  <c r="V409" i="1"/>
  <c r="V538" i="1"/>
  <c r="V609" i="1"/>
  <c r="V106" i="1"/>
  <c r="V750" i="1"/>
  <c r="V926" i="1"/>
  <c r="V270" i="1"/>
  <c r="V66" i="1"/>
  <c r="V788" i="1"/>
  <c r="V35" i="1"/>
  <c r="V248" i="1"/>
  <c r="V460" i="1"/>
  <c r="V1154" i="1"/>
  <c r="V787" i="1"/>
  <c r="V1248" i="1"/>
  <c r="V860" i="1"/>
  <c r="V540" i="1"/>
  <c r="V252" i="1"/>
  <c r="V505" i="1"/>
  <c r="V944" i="1"/>
  <c r="V588" i="1"/>
  <c r="V524" i="1"/>
  <c r="V800" i="1"/>
  <c r="V34" i="1"/>
  <c r="V697" i="1"/>
  <c r="V284" i="1"/>
  <c r="V986" i="1"/>
  <c r="V277" i="1"/>
  <c r="V563" i="1"/>
  <c r="V577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6" i="1"/>
  <c r="V947" i="1"/>
  <c r="V143" i="1"/>
  <c r="V565" i="1"/>
  <c r="V1142" i="1"/>
  <c r="V172" i="1"/>
  <c r="V59" i="1"/>
  <c r="V1066" i="1"/>
  <c r="V1032" i="1"/>
  <c r="V720" i="1"/>
  <c r="V724" i="1"/>
  <c r="V568" i="1"/>
  <c r="V1113" i="1"/>
  <c r="V1118" i="1"/>
  <c r="V157" i="1"/>
  <c r="V1180" i="1"/>
  <c r="V572" i="1"/>
  <c r="V1040" i="1"/>
  <c r="V1276" i="1"/>
  <c r="V1127" i="1"/>
  <c r="V521" i="1"/>
  <c r="V1084" i="1"/>
  <c r="V757" i="1"/>
  <c r="V1164" i="1"/>
  <c r="V182" i="1"/>
  <c r="V951" i="1"/>
  <c r="V450" i="1"/>
  <c r="V1099" i="1"/>
  <c r="V804" i="1"/>
  <c r="V173" i="1"/>
  <c r="V1175" i="1"/>
  <c r="V1048" i="1"/>
  <c r="V923" i="1"/>
  <c r="V212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1" i="1"/>
  <c r="V1296" i="1"/>
  <c r="V1244" i="1"/>
  <c r="V1110" i="1"/>
  <c r="V232" i="1"/>
  <c r="V1253" i="1"/>
  <c r="V1226" i="1"/>
  <c r="V1256" i="1"/>
  <c r="V1188" i="1"/>
  <c r="V1241" i="1"/>
  <c r="V1200" i="1"/>
  <c r="V892" i="1"/>
  <c r="V55" i="1"/>
  <c r="V1230" i="1"/>
  <c r="V1216" i="1"/>
  <c r="V1213" i="1"/>
  <c r="V1185" i="1"/>
  <c r="V1262" i="1"/>
  <c r="V1291" i="1"/>
  <c r="V1301" i="1"/>
  <c r="V1194" i="1"/>
  <c r="V1243" i="1"/>
  <c r="V1313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8" i="1"/>
  <c r="V1120" i="1"/>
  <c r="V219" i="1"/>
  <c r="V1122" i="1"/>
  <c r="V1306" i="1"/>
  <c r="V203" i="1"/>
  <c r="V1169" i="1"/>
  <c r="V174" i="1"/>
  <c r="V181" i="1"/>
  <c r="V178" i="1"/>
  <c r="V863" i="1"/>
  <c r="V195" i="1"/>
  <c r="V559" i="1"/>
  <c r="V504" i="1"/>
  <c r="V632" i="1"/>
  <c r="V1068" i="1"/>
  <c r="V215" i="1"/>
  <c r="V1062" i="1"/>
  <c r="V687" i="1"/>
  <c r="V695" i="1"/>
  <c r="V214" i="1"/>
  <c r="V370" i="1"/>
  <c r="V878" i="1"/>
  <c r="V598" i="1"/>
  <c r="V213" i="1"/>
  <c r="V228" i="1"/>
  <c r="V230" i="1"/>
  <c r="V781" i="1"/>
  <c r="V637" i="1"/>
  <c r="V493" i="1"/>
  <c r="V983" i="1"/>
  <c r="V359" i="1"/>
  <c r="V625" i="1"/>
  <c r="V853" i="1"/>
  <c r="V673" i="1"/>
  <c r="V678" i="1"/>
  <c r="V891" i="1"/>
  <c r="V672" i="1"/>
  <c r="V919" i="1"/>
  <c r="V727" i="1"/>
  <c r="V548" i="1"/>
  <c r="V640" i="1"/>
  <c r="V1057" i="1"/>
  <c r="V985" i="1"/>
  <c r="V590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6" i="1"/>
  <c r="V196" i="1"/>
  <c r="V1071" i="1"/>
  <c r="V1255" i="1"/>
  <c r="V1297" i="1"/>
  <c r="V1271" i="1"/>
  <c r="V160" i="1"/>
  <c r="V1104" i="1"/>
  <c r="V1101" i="1"/>
  <c r="V957" i="1"/>
  <c r="V220" i="1"/>
  <c r="V1174" i="1"/>
  <c r="V1245" i="1"/>
  <c r="V158" i="1"/>
  <c r="V193" i="1"/>
  <c r="V1031" i="1"/>
  <c r="V1033" i="1"/>
  <c r="V1093" i="1"/>
  <c r="V184" i="1"/>
  <c r="V1146" i="1"/>
  <c r="V871" i="1"/>
  <c r="V1133" i="1"/>
  <c r="V448" i="1"/>
  <c r="V1023" i="1"/>
  <c r="V927" i="1"/>
  <c r="V552" i="1"/>
  <c r="V544" i="1"/>
  <c r="V1045" i="1"/>
  <c r="V447" i="1"/>
  <c r="V845" i="1"/>
  <c r="V442" i="1"/>
  <c r="V814" i="1"/>
  <c r="V798" i="1"/>
  <c r="V772" i="1"/>
  <c r="V21" i="1"/>
  <c r="V881" i="1"/>
  <c r="V806" i="1"/>
  <c r="V924" i="1"/>
  <c r="V427" i="1"/>
  <c r="V877" i="1"/>
  <c r="V728" i="1"/>
  <c r="V962" i="1"/>
  <c r="V597" i="1"/>
  <c r="V582" i="1"/>
  <c r="V686" i="1"/>
  <c r="V1151" i="1"/>
  <c r="V567" i="1"/>
  <c r="V443" i="1"/>
  <c r="V654" i="1"/>
  <c r="V850" i="1"/>
  <c r="V828" i="1"/>
  <c r="V477" i="1"/>
  <c r="V550" i="1"/>
  <c r="V305" i="1"/>
  <c r="V1061" i="1"/>
  <c r="V1085" i="1"/>
  <c r="V906" i="1"/>
  <c r="V997" i="1"/>
  <c r="V688" i="1"/>
  <c r="V624" i="1"/>
  <c r="V1010" i="1"/>
  <c r="V981" i="1"/>
  <c r="V86" i="1"/>
  <c r="V146" i="1"/>
  <c r="V837" i="1"/>
  <c r="V700" i="1"/>
  <c r="V537" i="1"/>
  <c r="V1075" i="1"/>
  <c r="V316" i="1"/>
  <c r="V539" i="1"/>
  <c r="V141" i="1"/>
  <c r="V847" i="1"/>
  <c r="V755" i="1"/>
  <c r="V961" i="1"/>
  <c r="V699" i="1"/>
  <c r="V381" i="1"/>
  <c r="V1065" i="1"/>
  <c r="V425" i="1"/>
  <c r="V1003" i="1"/>
  <c r="V465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2" i="1"/>
  <c r="V573" i="1"/>
  <c r="V715" i="1"/>
  <c r="V299" i="1"/>
  <c r="V474" i="1"/>
  <c r="V933" i="1"/>
  <c r="V1109" i="1"/>
  <c r="V1079" i="1"/>
  <c r="V1107" i="1"/>
  <c r="V1042" i="1"/>
  <c r="V771" i="1"/>
  <c r="V40" i="1"/>
  <c r="V494" i="1"/>
  <c r="V970" i="1"/>
  <c r="V1072" i="1"/>
  <c r="V243" i="1"/>
  <c r="V422" i="1"/>
  <c r="V1259" i="1"/>
  <c r="V1152" i="1"/>
  <c r="V1058" i="1"/>
  <c r="V1119" i="1"/>
  <c r="V311" i="1"/>
  <c r="V761" i="1"/>
  <c r="V387" i="1"/>
  <c r="V549" i="1"/>
  <c r="V941" i="1"/>
  <c r="V976" i="1"/>
  <c r="V852" i="1"/>
  <c r="V1025" i="1"/>
  <c r="V1083" i="1"/>
  <c r="V304" i="1"/>
  <c r="V635" i="1"/>
  <c r="V1124" i="1"/>
  <c r="V766" i="1"/>
  <c r="V307" i="1"/>
  <c r="V1088" i="1"/>
  <c r="V1321" i="1"/>
  <c r="V879" i="1"/>
  <c r="V1143" i="1"/>
  <c r="V953" i="1"/>
  <c r="V133" i="1"/>
  <c r="V185" i="1"/>
  <c r="V271" i="1"/>
  <c r="V163" i="1"/>
  <c r="V334" i="1"/>
  <c r="V1014" i="1"/>
  <c r="V169" i="1"/>
  <c r="V1292" i="1"/>
  <c r="V1269" i="1"/>
  <c r="V1130" i="1"/>
  <c r="V177" i="1"/>
  <c r="V956" i="1"/>
  <c r="V233" i="1"/>
  <c r="V1095" i="1"/>
  <c r="V483" i="1"/>
  <c r="V1128" i="1"/>
  <c r="V1111" i="1"/>
  <c r="V626" i="1"/>
  <c r="V1077" i="1"/>
  <c r="V604" i="1"/>
  <c r="V1317" i="1"/>
  <c r="V205" i="1"/>
  <c r="V26" i="1"/>
  <c r="V1134" i="1"/>
  <c r="V909" i="1"/>
  <c r="V987" i="1"/>
  <c r="V1063" i="1"/>
  <c r="V971" i="1"/>
  <c r="V1115" i="1"/>
  <c r="V1087" i="1"/>
  <c r="V1008" i="1"/>
  <c r="V170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5" i="1"/>
  <c r="V1121" i="1"/>
  <c r="V1051" i="1"/>
  <c r="V29" i="1"/>
  <c r="V1137" i="1"/>
  <c r="V179" i="1"/>
  <c r="V1112" i="1"/>
  <c r="V1036" i="1"/>
  <c r="V1089" i="1"/>
  <c r="V417" i="1"/>
  <c r="V1002" i="1"/>
  <c r="V194" i="1"/>
  <c r="V1207" i="1"/>
  <c r="V1183" i="1"/>
  <c r="V963" i="1"/>
  <c r="V19" i="1"/>
  <c r="V435" i="1"/>
  <c r="V171" i="1"/>
  <c r="V175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7" i="1"/>
  <c r="AF157" i="1" s="1"/>
  <c r="AG1118" i="1"/>
  <c r="AF1118" i="1" s="1"/>
  <c r="AG1066" i="1"/>
  <c r="AF1066" i="1" s="1"/>
  <c r="AG59" i="1"/>
  <c r="AF59" i="1" s="1"/>
  <c r="AG172" i="1"/>
  <c r="AF172" i="1" s="1"/>
  <c r="AF565" i="1"/>
  <c r="AF143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2" i="1"/>
  <c r="AF102" i="1" s="1"/>
  <c r="AG354" i="1"/>
  <c r="AF354" i="1" s="1"/>
  <c r="AF155" i="1" l="1"/>
  <c r="AG169" i="1"/>
  <c r="AF169" i="1" s="1"/>
  <c r="AG1109" i="1"/>
  <c r="AF1109" i="1" s="1"/>
  <c r="AG220" i="1"/>
  <c r="AF220" i="1" s="1"/>
  <c r="AG160" i="1"/>
  <c r="AF160" i="1" s="1"/>
  <c r="AG940" i="1"/>
  <c r="AF940" i="1" s="1"/>
  <c r="AF156" i="1"/>
  <c r="AG591" i="1"/>
  <c r="AF591" i="1" s="1"/>
  <c r="AF196" i="1"/>
  <c r="AF699" i="1"/>
  <c r="AG1015" i="1"/>
  <c r="AF1015" i="1" s="1"/>
  <c r="AF303" i="1"/>
  <c r="AG248" i="1"/>
  <c r="AF248" i="1" s="1"/>
  <c r="AG682" i="1"/>
  <c r="AF682" i="1" s="1"/>
  <c r="AG272" i="1"/>
  <c r="AF272" i="1" s="1"/>
  <c r="AF76" i="1"/>
  <c r="AG552" i="1"/>
  <c r="AF552" i="1" s="1"/>
  <c r="AG458" i="1"/>
  <c r="AF458" i="1" s="1"/>
  <c r="AG286" i="1"/>
  <c r="AF286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1" i="1"/>
  <c r="AG896" i="1" l="1"/>
  <c r="AF896" i="1" s="1"/>
  <c r="AG1145" i="1"/>
  <c r="AF1145" i="1" s="1"/>
  <c r="AF994" i="1" l="1"/>
  <c r="AG824" i="1"/>
  <c r="AF824" i="1" s="1"/>
  <c r="AG366" i="1"/>
  <c r="AF366" i="1" s="1"/>
  <c r="AG677" i="1"/>
  <c r="AF677" i="1" s="1"/>
  <c r="AG323" i="1"/>
  <c r="AF323" i="1" s="1"/>
  <c r="AG974" i="1"/>
  <c r="AF974" i="1" s="1"/>
  <c r="AF229" i="1"/>
  <c r="AG390" i="1"/>
  <c r="AF390" i="1" s="1"/>
  <c r="AG1108" i="1"/>
  <c r="AF1108" i="1" s="1"/>
  <c r="AG739" i="1"/>
  <c r="AF739" i="1" s="1"/>
  <c r="AG315" i="1"/>
  <c r="AF315" i="1" s="1"/>
  <c r="AG943" i="1"/>
  <c r="AF943" i="1" s="1"/>
  <c r="AG975" i="1"/>
  <c r="AF975" i="1" s="1"/>
  <c r="AG721" i="1"/>
  <c r="AF721" i="1" s="1"/>
  <c r="AF378" i="1"/>
  <c r="AG928" i="1"/>
  <c r="AF928" i="1" s="1"/>
  <c r="AG780" i="1"/>
  <c r="AF780" i="1" s="1"/>
  <c r="AG595" i="1"/>
  <c r="AF595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7" i="1"/>
  <c r="AF277" i="1" s="1"/>
  <c r="AG801" i="1"/>
  <c r="AF801" i="1" s="1"/>
  <c r="AG284" i="1"/>
  <c r="AF284" i="1" s="1"/>
  <c r="AG524" i="1"/>
  <c r="AF524" i="1" s="1"/>
  <c r="AG836" i="1"/>
  <c r="AF836" i="1" s="1"/>
  <c r="AG577" i="1"/>
  <c r="AF577" i="1" s="1"/>
  <c r="AG71" i="1"/>
  <c r="AF71" i="1" s="1"/>
  <c r="AG1106" i="1"/>
  <c r="AF1106" i="1" s="1"/>
  <c r="AG956" i="1"/>
  <c r="AF956" i="1" s="1"/>
  <c r="AG243" i="1"/>
  <c r="AF243" i="1" s="1"/>
  <c r="AG460" i="1"/>
  <c r="AF460" i="1" s="1"/>
  <c r="AG1131" i="1"/>
  <c r="AF1131" i="1" s="1"/>
  <c r="AF1248" i="1"/>
  <c r="AG1075" i="1"/>
  <c r="AF1075" i="1" s="1"/>
  <c r="AG381" i="1"/>
  <c r="AF381" i="1" s="1"/>
  <c r="AF3" i="1"/>
  <c r="AG1083" i="1"/>
  <c r="AF1083" i="1" s="1"/>
  <c r="AG270" i="1"/>
  <c r="AF270" i="1" s="1"/>
  <c r="AG597" i="1"/>
  <c r="AF597" i="1" s="1"/>
  <c r="AG550" i="1"/>
  <c r="AF550" i="1" s="1"/>
  <c r="AG979" i="1"/>
  <c r="AF979" i="1" s="1"/>
  <c r="AG826" i="1"/>
  <c r="AF826" i="1" s="1"/>
  <c r="AG877" i="1"/>
  <c r="AF877" i="1" s="1"/>
  <c r="AG929" i="1"/>
  <c r="AF929" i="1" s="1"/>
  <c r="AG345" i="1"/>
  <c r="AF345" i="1" s="1"/>
  <c r="AG962" i="1"/>
  <c r="AF962" i="1" s="1"/>
  <c r="AF227" i="1"/>
  <c r="AG302" i="1"/>
  <c r="AF302" i="1" s="1"/>
  <c r="AG665" i="1"/>
  <c r="AF665" i="1" s="1"/>
  <c r="AG120" i="1"/>
  <c r="AF120" i="1" s="1"/>
  <c r="AG814" i="1"/>
  <c r="AF814" i="1" s="1"/>
  <c r="AG332" i="1"/>
  <c r="AF332" i="1" s="1"/>
  <c r="AG783" i="1"/>
  <c r="AF783" i="1" s="1"/>
  <c r="AG326" i="1"/>
  <c r="AF326" i="1" s="1"/>
  <c r="AG150" i="1"/>
  <c r="AF150" i="1" s="1"/>
  <c r="AG782" i="1"/>
  <c r="AF782" i="1" s="1"/>
  <c r="AG616" i="1"/>
  <c r="AF616" i="1" s="1"/>
  <c r="AG246" i="1"/>
  <c r="AF246" i="1" s="1"/>
  <c r="AG797" i="1"/>
  <c r="AF797" i="1" s="1"/>
  <c r="AG813" i="1"/>
  <c r="AF813" i="1" s="1"/>
  <c r="AF197" i="1"/>
  <c r="AF1039" i="1"/>
  <c r="AF1022" i="1"/>
  <c r="AG569" i="1"/>
  <c r="AF569" i="1" s="1"/>
  <c r="AG1080" i="1"/>
  <c r="AF1080" i="1" s="1"/>
  <c r="AG136" i="1"/>
  <c r="AF136" i="1" s="1"/>
  <c r="AG254" i="1"/>
  <c r="AF254" i="1" s="1"/>
  <c r="AG249" i="1"/>
  <c r="AF249" i="1" s="1"/>
  <c r="AF629" i="1"/>
  <c r="AG348" i="1"/>
  <c r="AF348" i="1" s="1"/>
  <c r="AG138" i="1"/>
  <c r="AF138" i="1" s="1"/>
  <c r="AG310" i="1"/>
  <c r="AF310" i="1" s="1"/>
  <c r="AG66" i="1"/>
  <c r="AF66" i="1" s="1"/>
  <c r="AG765" i="1"/>
  <c r="AF765" i="1" s="1"/>
  <c r="AG652" i="1"/>
  <c r="AF652" i="1" s="1"/>
  <c r="AG671" i="1"/>
  <c r="AF671" i="1" s="1"/>
  <c r="AG510" i="1"/>
  <c r="AF510" i="1" s="1"/>
  <c r="AG648" i="1"/>
  <c r="AF648" i="1" s="1"/>
  <c r="AG1128" i="1"/>
  <c r="AF1128" i="1" s="1"/>
  <c r="AG927" i="1"/>
  <c r="AF927" i="1" s="1"/>
  <c r="AG885" i="1"/>
  <c r="AF885" i="1" s="1"/>
  <c r="AG593" i="1"/>
  <c r="AF593" i="1" s="1"/>
  <c r="AG986" i="1"/>
  <c r="AF986" i="1" s="1"/>
  <c r="AG342" i="1"/>
  <c r="AF342" i="1" s="1"/>
  <c r="AG1111" i="1"/>
  <c r="AF1111" i="1" s="1"/>
  <c r="AG223" i="1"/>
  <c r="AF223" i="1" s="1"/>
  <c r="AF584" i="1"/>
  <c r="AG314" i="1"/>
  <c r="AF314" i="1" s="1"/>
  <c r="AG53" i="1"/>
  <c r="AF53" i="1" s="1"/>
  <c r="AG351" i="1"/>
  <c r="AF351" i="1" s="1"/>
  <c r="AG633" i="1"/>
  <c r="AF633" i="1" s="1"/>
  <c r="AG61" i="1"/>
  <c r="AF61" i="1" s="1"/>
  <c r="AG221" i="1"/>
  <c r="AF221" i="1" s="1"/>
  <c r="AG967" i="1"/>
  <c r="AF967" i="1" s="1"/>
  <c r="AG275" i="1"/>
  <c r="AF275" i="1" s="1"/>
  <c r="AG135" i="1"/>
  <c r="AF135" i="1" s="1"/>
  <c r="AG222" i="1"/>
  <c r="AF222" i="1" s="1"/>
  <c r="AG454" i="1"/>
  <c r="AF454" i="1" s="1"/>
  <c r="AG562" i="1"/>
  <c r="AF562" i="1" s="1"/>
  <c r="AG488" i="1"/>
  <c r="AF488" i="1" s="1"/>
  <c r="AG838" i="1"/>
  <c r="AF838" i="1" s="1"/>
  <c r="AG719" i="1"/>
  <c r="AF719" i="1" s="1"/>
  <c r="AG873" i="1"/>
  <c r="AF873" i="1" s="1"/>
  <c r="AG353" i="1"/>
  <c r="AF353" i="1" s="1"/>
  <c r="AG576" i="1"/>
  <c r="AF576" i="1" s="1"/>
  <c r="AG463" i="1"/>
  <c r="AF463" i="1" s="1"/>
  <c r="AG337" i="1"/>
  <c r="AF337" i="1" s="1"/>
  <c r="AF20" i="1"/>
  <c r="AG701" i="1"/>
  <c r="AF701" i="1" s="1"/>
  <c r="AG238" i="1"/>
  <c r="AF238" i="1" s="1"/>
  <c r="AG1144" i="1"/>
  <c r="AF1144" i="1" s="1"/>
  <c r="AG810" i="1"/>
  <c r="AF810" i="1" s="1"/>
  <c r="AG514" i="1"/>
  <c r="AF514" i="1" s="1"/>
  <c r="AG1049" i="1"/>
  <c r="AF1049" i="1" s="1"/>
  <c r="AG872" i="1"/>
  <c r="AF872" i="1" s="1"/>
  <c r="AG201" i="1"/>
  <c r="AF201" i="1" s="1"/>
  <c r="AG151" i="1"/>
  <c r="AF151" i="1" s="1"/>
  <c r="AG206" i="1"/>
  <c r="AF206" i="1" s="1"/>
  <c r="AG50" i="1"/>
  <c r="AF50" i="1" s="1"/>
  <c r="AG56" i="1" l="1"/>
  <c r="AF56" i="1" s="1"/>
  <c r="AG239" i="1"/>
  <c r="AF239" i="1" s="1"/>
  <c r="AG455" i="1"/>
  <c r="AF455" i="1" s="1"/>
  <c r="AG400" i="1"/>
  <c r="AF400" i="1" s="1"/>
  <c r="AG415" i="1"/>
  <c r="AF415" i="1" s="1"/>
  <c r="AG127" i="1"/>
  <c r="AF127" i="1" s="1"/>
  <c r="AG978" i="1"/>
  <c r="AF978" i="1" s="1"/>
  <c r="AG376" i="1"/>
  <c r="AF376" i="1" s="1"/>
  <c r="AG328" i="1"/>
  <c r="AF328" i="1" s="1"/>
  <c r="AG972" i="1"/>
  <c r="AF972" i="1" s="1"/>
  <c r="AG503" i="1"/>
  <c r="AF503" i="1" s="1"/>
  <c r="AG608" i="1"/>
  <c r="AF608" i="1" s="1"/>
  <c r="AG887" i="1"/>
  <c r="AF887" i="1" s="1"/>
  <c r="AG843" i="1"/>
  <c r="AF843" i="1" s="1"/>
  <c r="AG256" i="1"/>
  <c r="AF256" i="1" s="1"/>
  <c r="AG257" i="1"/>
  <c r="AF257" i="1" s="1"/>
  <c r="AG285" i="1"/>
  <c r="AF285" i="1" s="1"/>
  <c r="AG819" i="1"/>
  <c r="AF819" i="1" s="1"/>
  <c r="AG1054" i="1"/>
  <c r="AF1054" i="1" s="1"/>
  <c r="AG14" i="1"/>
  <c r="AF14" i="1" s="1"/>
  <c r="AG745" i="1"/>
  <c r="AF745" i="1" s="1"/>
  <c r="AG352" i="1"/>
  <c r="AF352" i="1" s="1"/>
  <c r="AG762" i="1"/>
  <c r="AF762" i="1" s="1"/>
  <c r="AG759" i="1"/>
  <c r="AF759" i="1" s="1"/>
  <c r="AG264" i="1"/>
  <c r="AF264" i="1" s="1"/>
  <c r="AF817" i="1"/>
  <c r="AG360" i="1"/>
  <c r="AF360" i="1" s="1"/>
  <c r="AG1094" i="1"/>
  <c r="AF1094" i="1" s="1"/>
  <c r="AG278" i="1"/>
  <c r="AF278" i="1" s="1"/>
  <c r="AG841" i="1"/>
  <c r="AF841" i="1" s="1"/>
  <c r="AG247" i="1"/>
  <c r="AF247" i="1" s="1"/>
  <c r="AG1019" i="1"/>
  <c r="AF1019" i="1" s="1"/>
  <c r="AG179" i="1"/>
  <c r="AF179" i="1" s="1"/>
  <c r="AG236" i="1"/>
  <c r="AF236" i="1" s="1"/>
  <c r="AG244" i="1"/>
  <c r="AF244" i="1" s="1"/>
  <c r="AF1018" i="1"/>
  <c r="AG44" i="1"/>
  <c r="AF44" i="1" s="1"/>
  <c r="AG401" i="1"/>
  <c r="AF401" i="1" s="1"/>
  <c r="AG497" i="1"/>
  <c r="AF497" i="1" s="1"/>
  <c r="AG784" i="1"/>
  <c r="AF784" i="1" s="1"/>
  <c r="AF1174" i="1"/>
  <c r="AG995" i="1"/>
  <c r="AF995" i="1" s="1"/>
  <c r="AG547" i="1"/>
  <c r="AF547" i="1" s="1"/>
  <c r="AF646" i="1"/>
  <c r="AG67" i="1"/>
  <c r="AF67" i="1" s="1"/>
  <c r="AF1037" i="1"/>
  <c r="AG998" i="1" l="1"/>
  <c r="AF998" i="1" s="1"/>
  <c r="AG87" i="1"/>
  <c r="AF87" i="1" s="1"/>
  <c r="AG217" i="1"/>
  <c r="AF217" i="1" s="1"/>
  <c r="AG31" i="1"/>
  <c r="AF31" i="1" s="1"/>
  <c r="AG1044" i="1"/>
  <c r="AF1044" i="1" s="1"/>
  <c r="AF628" i="1"/>
  <c r="AG718" i="1"/>
  <c r="AF718" i="1" s="1"/>
  <c r="AG908" i="1"/>
  <c r="AF908" i="1" s="1"/>
  <c r="AG426" i="1"/>
  <c r="AF426" i="1" s="1"/>
  <c r="AG74" i="1" l="1"/>
  <c r="AF74" i="1" s="1"/>
  <c r="AG188" i="1" l="1"/>
  <c r="AF188" i="1" s="1"/>
  <c r="AG85" i="1"/>
  <c r="AF85" i="1" s="1"/>
  <c r="AG57" i="1"/>
  <c r="AF57" i="1" s="1"/>
  <c r="AG33" i="1"/>
  <c r="AF33" i="1" s="1"/>
  <c r="AG116" i="1"/>
  <c r="AF116" i="1" s="1"/>
  <c r="AG1078" i="1" l="1"/>
  <c r="AF1078" i="1" s="1"/>
  <c r="AG520" i="1"/>
  <c r="AF520" i="1" s="1"/>
  <c r="AG461" i="1"/>
  <c r="AF461" i="1" s="1"/>
  <c r="AG149" i="1"/>
  <c r="AF149" i="1" s="1"/>
  <c r="AG262" i="1"/>
  <c r="AF262" i="1" s="1"/>
  <c r="AG1315" i="1"/>
  <c r="AF1315" i="1" s="1"/>
  <c r="AG660" i="1"/>
  <c r="AF660" i="1" s="1"/>
  <c r="AG1034" i="1"/>
  <c r="AF1034" i="1" s="1"/>
  <c r="AG613" i="1"/>
  <c r="AF613" i="1" s="1"/>
  <c r="AG973" i="1"/>
  <c r="AF973" i="1" s="1"/>
  <c r="AG487" i="1"/>
  <c r="AF487" i="1" s="1"/>
  <c r="AG424" i="1"/>
  <c r="AF424" i="1" s="1"/>
  <c r="AG131" i="1"/>
  <c r="AF131" i="1" s="1"/>
  <c r="AG218" i="1"/>
  <c r="AF218" i="1" s="1"/>
  <c r="AG36" i="1"/>
  <c r="AF36" i="1" s="1"/>
  <c r="AG325" i="1"/>
  <c r="AF325" i="1" s="1"/>
  <c r="AG346" i="1"/>
  <c r="AF346" i="1" s="1"/>
  <c r="AG260" i="1"/>
  <c r="AF260" i="1" s="1"/>
  <c r="AG241" i="1"/>
  <c r="AF241" i="1" s="1"/>
  <c r="AG462" i="1"/>
  <c r="AF462" i="1" s="1"/>
  <c r="AF1086" i="1"/>
  <c r="AF1138" i="1"/>
  <c r="AF25" i="1"/>
  <c r="AG144" i="1"/>
  <c r="AF144" i="1" s="1"/>
  <c r="AG403" i="1"/>
  <c r="AF403" i="1" s="1"/>
  <c r="AG269" i="1"/>
  <c r="AF269" i="1" s="1"/>
  <c r="AG855" i="1"/>
  <c r="AF855" i="1" s="1"/>
  <c r="AG809" i="1"/>
  <c r="AF809" i="1" s="1"/>
  <c r="AG397" i="1"/>
  <c r="AF397" i="1" s="1"/>
  <c r="AG866" i="1"/>
  <c r="AF866" i="1" s="1"/>
  <c r="AG470" i="1"/>
  <c r="AF470" i="1" s="1"/>
  <c r="AG287" i="1"/>
  <c r="AF287" i="1" s="1"/>
  <c r="AG571" i="1"/>
  <c r="AF571" i="1" s="1"/>
  <c r="AG895" i="1"/>
  <c r="AF895" i="1" s="1"/>
  <c r="AG230" i="1"/>
  <c r="AF230" i="1" s="1"/>
  <c r="AG714" i="1"/>
  <c r="AF714" i="1" s="1"/>
  <c r="AG694" i="1"/>
  <c r="AF694" i="1" s="1"/>
  <c r="AG491" i="1"/>
  <c r="AF491" i="1" s="1"/>
  <c r="AG546" i="1"/>
  <c r="AF546" i="1" s="1"/>
  <c r="AG668" i="1"/>
  <c r="AF668" i="1" s="1"/>
  <c r="AG513" i="1"/>
  <c r="AF513" i="1" s="1"/>
  <c r="AG276" i="1"/>
  <c r="AF276" i="1" s="1"/>
  <c r="AG1013" i="1"/>
  <c r="AF1013" i="1" s="1"/>
  <c r="AG634" i="1"/>
  <c r="AF634" i="1" s="1"/>
  <c r="AF18" i="1"/>
  <c r="AG1282" i="1" l="1"/>
  <c r="AF1282" i="1" s="1"/>
  <c r="AG490" i="1" l="1"/>
  <c r="AF490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1" i="1"/>
  <c r="AG207" i="1"/>
  <c r="AF207" i="1" s="1"/>
  <c r="AG574" i="1"/>
  <c r="AF574" i="1" s="1"/>
  <c r="AG669" i="1"/>
  <c r="AF669" i="1" s="1"/>
  <c r="AG667" i="1"/>
  <c r="AF667" i="1" s="1"/>
  <c r="AG312" i="1"/>
  <c r="AF312" i="1" s="1"/>
  <c r="AG639" i="1"/>
  <c r="AF639" i="1" s="1"/>
  <c r="AF449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6" i="1"/>
  <c r="AF446" i="1" s="1"/>
  <c r="AG399" i="1"/>
  <c r="AF399" i="1" s="1"/>
  <c r="AG842" i="1"/>
  <c r="AF842" i="1" s="1"/>
  <c r="AG475" i="1"/>
  <c r="AF475" i="1" s="1"/>
  <c r="AG982" i="1"/>
  <c r="AF982" i="1" s="1"/>
  <c r="AG744" i="1"/>
  <c r="AF744" i="1" s="1"/>
  <c r="AG250" i="1"/>
  <c r="AF250" i="1" s="1"/>
  <c r="AG357" i="1"/>
  <c r="AF357" i="1" s="1"/>
  <c r="AG631" i="1"/>
  <c r="AF631" i="1" s="1"/>
  <c r="AG769" i="1"/>
  <c r="AF769" i="1" s="1"/>
  <c r="AG1311" i="1"/>
  <c r="AF1311" i="1" s="1"/>
  <c r="AG418" i="1"/>
  <c r="AF418" i="1" s="1"/>
  <c r="AG901" i="1"/>
  <c r="AF901" i="1" s="1"/>
  <c r="AG440" i="1"/>
  <c r="AF440" i="1" s="1"/>
  <c r="AF1005" i="1"/>
  <c r="AG984" i="1"/>
  <c r="AF984" i="1" s="1"/>
  <c r="AG952" i="1"/>
  <c r="AF952" i="1" s="1"/>
  <c r="AG480" i="1"/>
  <c r="AF480" i="1" s="1"/>
  <c r="AG570" i="1"/>
  <c r="AF570" i="1" s="1"/>
  <c r="AG41" i="1"/>
  <c r="AF41" i="1" s="1"/>
  <c r="AG65" i="1"/>
  <c r="AF65" i="1" s="1"/>
  <c r="AG858" i="1"/>
  <c r="AF858" i="1" s="1"/>
  <c r="AG917" i="1"/>
  <c r="AF917" i="1" s="1"/>
  <c r="AG15" i="1"/>
  <c r="AF15" i="1" s="1"/>
  <c r="AG663" i="1"/>
  <c r="AF663" i="1" s="1"/>
  <c r="AG519" i="1"/>
  <c r="AF519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1" i="1"/>
  <c r="AF251" i="1" s="1"/>
  <c r="AG263" i="1"/>
  <c r="AF263" i="1" s="1"/>
  <c r="AG932" i="1"/>
  <c r="AF932" i="1" s="1"/>
  <c r="AG1307" i="1"/>
  <c r="AF1307" i="1" s="1"/>
  <c r="AG456" i="1"/>
  <c r="AF456" i="1" s="1"/>
  <c r="AF237" i="1"/>
  <c r="AG375" i="1"/>
  <c r="AF375" i="1" s="1"/>
  <c r="AG709" i="1"/>
  <c r="AF709" i="1" s="1"/>
  <c r="AG523" i="1"/>
  <c r="AF523" i="1" s="1"/>
  <c r="AF62" i="1"/>
  <c r="AF1009" i="1"/>
  <c r="AG1133" i="1"/>
  <c r="AF1133" i="1" s="1"/>
  <c r="AG530" i="1"/>
  <c r="AF530" i="1" s="1"/>
  <c r="AF602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60" i="1"/>
  <c r="AF560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3" i="1"/>
  <c r="AF193" i="1" s="1"/>
  <c r="AG1081" i="1"/>
  <c r="AF1081" i="1" s="1"/>
  <c r="AG453" i="1"/>
  <c r="AF453" i="1" s="1"/>
  <c r="AG233" i="1"/>
  <c r="AF233" i="1" s="1"/>
  <c r="AG414" i="1"/>
  <c r="AF414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7" i="1"/>
  <c r="AG535" i="1"/>
  <c r="AF535" i="1" s="1"/>
  <c r="AG992" i="1"/>
  <c r="AF992" i="1" s="1"/>
  <c r="AG831" i="1"/>
  <c r="AF831" i="1" s="1"/>
  <c r="AF1170" i="1"/>
  <c r="AG1038" i="1"/>
  <c r="AF1038" i="1" s="1"/>
  <c r="AG180" i="1"/>
  <c r="AF180" i="1" s="1"/>
  <c r="AG7" i="1"/>
  <c r="AF7" i="1" s="1"/>
  <c r="AG1167" i="1"/>
  <c r="AF1167" i="1" s="1"/>
  <c r="AF184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8" i="1" l="1"/>
  <c r="AF428" i="1" s="1"/>
  <c r="AG904" i="1" l="1"/>
  <c r="AF904" i="1" s="1"/>
  <c r="W988" i="1"/>
  <c r="AN988" i="1"/>
  <c r="AO988" i="1"/>
  <c r="AP988" i="1"/>
  <c r="AU988" i="1"/>
  <c r="AF338" i="1"/>
  <c r="W338" i="1"/>
  <c r="AN338" i="1"/>
  <c r="AO338" i="1"/>
  <c r="AP338" i="1"/>
  <c r="AU338" i="1"/>
  <c r="W1058" i="1"/>
  <c r="AN1058" i="1"/>
  <c r="AO1058" i="1"/>
  <c r="AP1058" i="1"/>
  <c r="AU1058" i="1"/>
  <c r="W1287" i="1"/>
  <c r="AN1287" i="1"/>
  <c r="AO1287" i="1"/>
  <c r="AP1287" i="1"/>
  <c r="AU1287" i="1"/>
  <c r="W227" i="1"/>
  <c r="AN227" i="1"/>
  <c r="AO227" i="1"/>
  <c r="AP227" i="1"/>
  <c r="AU227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8" i="1"/>
  <c r="AN258" i="1"/>
  <c r="AO258" i="1"/>
  <c r="AP258" i="1"/>
  <c r="AU258" i="1"/>
  <c r="W303" i="1"/>
  <c r="AN303" i="1"/>
  <c r="AO303" i="1"/>
  <c r="AP303" i="1"/>
  <c r="AU303" i="1"/>
  <c r="W860" i="1"/>
  <c r="AN860" i="1"/>
  <c r="AO860" i="1"/>
  <c r="AP860" i="1"/>
  <c r="AU860" i="1"/>
  <c r="W551" i="1"/>
  <c r="AN551" i="1"/>
  <c r="AO551" i="1"/>
  <c r="AP551" i="1"/>
  <c r="AU551" i="1"/>
  <c r="W271" i="1"/>
  <c r="AN271" i="1"/>
  <c r="AO271" i="1"/>
  <c r="AP271" i="1"/>
  <c r="AU271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90" i="1"/>
  <c r="AN190" i="1"/>
  <c r="AO190" i="1"/>
  <c r="AP190" i="1"/>
  <c r="AU190" i="1"/>
  <c r="W499" i="1"/>
  <c r="AN499" i="1"/>
  <c r="AO499" i="1"/>
  <c r="AP499" i="1"/>
  <c r="AU499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4" i="1"/>
  <c r="AF194" i="1" s="1"/>
  <c r="C338" i="1" l="1"/>
  <c r="D338" i="1"/>
  <c r="L338" i="1"/>
  <c r="E338" i="1"/>
  <c r="M338" i="1"/>
  <c r="F338" i="1"/>
  <c r="G338" i="1"/>
  <c r="H338" i="1"/>
  <c r="I338" i="1"/>
  <c r="J338" i="1"/>
  <c r="K338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8" i="1"/>
  <c r="F258" i="1"/>
  <c r="G258" i="1"/>
  <c r="H258" i="1"/>
  <c r="I258" i="1"/>
  <c r="J258" i="1"/>
  <c r="D258" i="1"/>
  <c r="L258" i="1"/>
  <c r="E258" i="1"/>
  <c r="M258" i="1"/>
  <c r="K258" i="1"/>
  <c r="C271" i="1"/>
  <c r="D271" i="1"/>
  <c r="L271" i="1"/>
  <c r="E271" i="1"/>
  <c r="M271" i="1"/>
  <c r="F271" i="1"/>
  <c r="G271" i="1"/>
  <c r="H271" i="1"/>
  <c r="J271" i="1"/>
  <c r="K271" i="1"/>
  <c r="I271" i="1"/>
  <c r="C190" i="1"/>
  <c r="H190" i="1"/>
  <c r="I190" i="1"/>
  <c r="J190" i="1"/>
  <c r="K190" i="1"/>
  <c r="D190" i="1"/>
  <c r="L190" i="1"/>
  <c r="F190" i="1"/>
  <c r="G190" i="1"/>
  <c r="E190" i="1"/>
  <c r="M190" i="1"/>
  <c r="C499" i="1"/>
  <c r="F499" i="1"/>
  <c r="G499" i="1"/>
  <c r="H499" i="1"/>
  <c r="I499" i="1"/>
  <c r="J499" i="1"/>
  <c r="D499" i="1"/>
  <c r="L499" i="1"/>
  <c r="E499" i="1"/>
  <c r="K499" i="1"/>
  <c r="M499" i="1"/>
  <c r="C1305" i="1"/>
  <c r="E1305" i="1"/>
  <c r="M1305" i="1"/>
  <c r="F1305" i="1"/>
  <c r="D1305" i="1"/>
  <c r="G1305" i="1"/>
  <c r="H1305" i="1"/>
  <c r="K1305" i="1"/>
  <c r="I1305" i="1"/>
  <c r="J1305" i="1"/>
  <c r="L1305" i="1"/>
  <c r="C551" i="1"/>
  <c r="J551" i="1"/>
  <c r="K551" i="1"/>
  <c r="D551" i="1"/>
  <c r="L551" i="1"/>
  <c r="E551" i="1"/>
  <c r="M551" i="1"/>
  <c r="F551" i="1"/>
  <c r="G551" i="1"/>
  <c r="H551" i="1"/>
  <c r="I551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3" i="1"/>
  <c r="D303" i="1"/>
  <c r="L303" i="1"/>
  <c r="E303" i="1"/>
  <c r="M303" i="1"/>
  <c r="F303" i="1"/>
  <c r="G303" i="1"/>
  <c r="H303" i="1"/>
  <c r="J303" i="1"/>
  <c r="K303" i="1"/>
  <c r="I303" i="1"/>
  <c r="C227" i="1"/>
  <c r="D227" i="1"/>
  <c r="L227" i="1"/>
  <c r="E227" i="1"/>
  <c r="M227" i="1"/>
  <c r="F227" i="1"/>
  <c r="G227" i="1"/>
  <c r="H227" i="1"/>
  <c r="J227" i="1"/>
  <c r="K227" i="1"/>
  <c r="I227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3" i="1"/>
  <c r="AF63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5" i="1" l="1"/>
  <c r="AF125" i="1" s="1"/>
  <c r="AG1073" i="1"/>
  <c r="AF1073" i="1" s="1"/>
  <c r="AG1141" i="1" l="1"/>
  <c r="AF1141" i="1" s="1"/>
  <c r="AG796" i="1"/>
  <c r="AF796" i="1" s="1"/>
  <c r="AG152" i="1"/>
  <c r="AF152" i="1" s="1"/>
  <c r="AG850" i="1" l="1"/>
  <c r="AF850" i="1" s="1"/>
  <c r="AG534" i="1"/>
  <c r="AF534" i="1" s="1"/>
  <c r="AG1010" i="1"/>
  <c r="AF1010" i="1" s="1"/>
  <c r="AG803" i="1"/>
  <c r="AF803" i="1" s="1"/>
  <c r="AG58" i="1"/>
  <c r="AF58" i="1" s="1"/>
  <c r="AG309" i="1"/>
  <c r="AF309" i="1" s="1"/>
  <c r="AG505" i="1"/>
  <c r="AF505" i="1" s="1"/>
  <c r="AG281" i="1"/>
  <c r="AF281" i="1" s="1"/>
  <c r="AG779" i="1"/>
  <c r="AF779" i="1" s="1"/>
  <c r="AG382" i="1"/>
  <c r="AF382" i="1" s="1"/>
  <c r="AG318" i="1"/>
  <c r="AF318" i="1" s="1"/>
  <c r="AG1030" i="1"/>
  <c r="AF1030" i="1" s="1"/>
  <c r="AG931" i="1"/>
  <c r="AF931" i="1" s="1"/>
  <c r="AG930" i="1"/>
  <c r="AF930" i="1" s="1"/>
  <c r="AG377" i="1"/>
  <c r="AF377" i="1" s="1"/>
  <c r="AG527" i="1"/>
  <c r="AF527" i="1" s="1"/>
  <c r="AG385" i="1"/>
  <c r="AF385" i="1" s="1"/>
  <c r="AG242" i="1"/>
  <c r="AF242" i="1" s="1"/>
  <c r="AG1102" i="1"/>
  <c r="AF1102" i="1" s="1"/>
  <c r="AG1121" i="1"/>
  <c r="AF1121" i="1" s="1"/>
  <c r="AG1126" i="1"/>
  <c r="AF1126" i="1" s="1"/>
  <c r="AG245" i="1"/>
  <c r="AF245" i="1" s="1"/>
  <c r="AG1016" i="1"/>
  <c r="AF1016" i="1" s="1"/>
  <c r="AG128" i="1"/>
  <c r="AF128" i="1" s="1"/>
  <c r="AG603" i="1"/>
  <c r="AF603" i="1" s="1"/>
  <c r="AG645" i="1"/>
  <c r="AF645" i="1" s="1"/>
  <c r="AG763" i="1"/>
  <c r="AF763" i="1" s="1"/>
  <c r="AG49" i="1"/>
  <c r="AF49" i="1" s="1"/>
  <c r="AG28" i="1"/>
  <c r="AF28" i="1" s="1"/>
  <c r="AG335" i="1"/>
  <c r="AF335" i="1" s="1"/>
  <c r="AG553" i="1"/>
  <c r="AF553" i="1" s="1"/>
  <c r="AG273" i="1"/>
  <c r="AF273" i="1" s="1"/>
  <c r="AG37" i="1"/>
  <c r="AF37" i="1" s="1"/>
  <c r="AG344" i="1"/>
  <c r="AF344" i="1" s="1"/>
  <c r="AG130" i="1"/>
  <c r="AF130" i="1" s="1"/>
  <c r="AG405" i="1"/>
  <c r="AF405" i="1" s="1"/>
  <c r="AG96" i="1"/>
  <c r="AF96" i="1" s="1"/>
  <c r="AG515" i="1"/>
  <c r="AF515" i="1" s="1"/>
  <c r="AG77" i="1"/>
  <c r="AF77" i="1" s="1"/>
  <c r="AG486" i="1"/>
  <c r="AF486" i="1" s="1"/>
  <c r="AG526" i="1"/>
  <c r="AF526" i="1" s="1"/>
  <c r="AG38" i="1"/>
  <c r="AF38" i="1" s="1"/>
  <c r="AG404" i="1"/>
  <c r="AF404" i="1" s="1"/>
  <c r="AG642" i="1"/>
  <c r="AF642" i="1" s="1"/>
  <c r="AG355" i="1"/>
  <c r="AF355" i="1" s="1"/>
  <c r="AG717" i="1"/>
  <c r="AF717" i="1" s="1"/>
  <c r="AG411" i="1"/>
  <c r="AF411" i="1" s="1"/>
  <c r="AG807" i="1"/>
  <c r="AF807" i="1" s="1"/>
  <c r="AG827" i="1"/>
  <c r="AF827" i="1" s="1"/>
  <c r="AG235" i="1"/>
  <c r="AF235" i="1" s="1"/>
  <c r="AG612" i="1"/>
  <c r="AF612" i="1" s="1"/>
  <c r="AG734" i="1"/>
  <c r="AF734" i="1" s="1"/>
  <c r="AG754" i="1"/>
  <c r="AF754" i="1" s="1"/>
  <c r="AG743" i="1"/>
  <c r="AF743" i="1" s="1"/>
  <c r="AG364" i="1"/>
  <c r="AF364" i="1" s="1"/>
  <c r="AG208" i="1"/>
  <c r="AF208" i="1" s="1"/>
  <c r="AG363" i="1"/>
  <c r="AF363" i="1" s="1"/>
  <c r="AG419" i="1"/>
  <c r="AF419" i="1" s="1"/>
  <c r="AG126" i="1"/>
  <c r="AF126" i="1" s="1"/>
  <c r="AG459" i="1"/>
  <c r="AF459" i="1" s="1"/>
  <c r="AG431" i="1"/>
  <c r="AF431" i="1" s="1"/>
  <c r="AG105" i="1"/>
  <c r="AF105" i="1" s="1"/>
  <c r="AG336" i="1"/>
  <c r="AF336" i="1" s="1"/>
  <c r="AG226" i="1"/>
  <c r="AF226" i="1" s="1"/>
  <c r="AG444" i="1"/>
  <c r="AF444" i="1" s="1"/>
  <c r="AG113" i="1"/>
  <c r="AF113" i="1" s="1"/>
  <c r="AG73" i="1"/>
  <c r="AF73" i="1" s="1"/>
  <c r="AG434" i="1"/>
  <c r="AF434" i="1" s="1"/>
  <c r="AG79" i="1"/>
  <c r="AF79" i="1" s="1"/>
  <c r="AG839" i="1"/>
  <c r="AF839" i="1" s="1"/>
  <c r="AG80" i="1"/>
  <c r="AF80" i="1" s="1"/>
  <c r="AG914" i="1"/>
  <c r="AF914" i="1" s="1"/>
  <c r="AG439" i="1"/>
  <c r="AF439" i="1" s="1"/>
  <c r="AG664" i="1"/>
  <c r="AF664" i="1" s="1"/>
  <c r="AG429" i="1"/>
  <c r="AF429" i="1" s="1"/>
  <c r="AG611" i="1"/>
  <c r="AF611" i="1" s="1"/>
  <c r="AG621" i="1"/>
  <c r="AF621" i="1" s="1"/>
  <c r="AG555" i="1"/>
  <c r="AF555" i="1" s="1"/>
  <c r="AG95" i="1"/>
  <c r="AF95" i="1" s="1"/>
  <c r="AF347" i="1"/>
  <c r="AG533" i="1"/>
  <c r="AF533" i="1" s="1"/>
  <c r="AG811" i="1"/>
  <c r="AF811" i="1" s="1"/>
  <c r="AG216" i="1"/>
  <c r="AF216" i="1" s="1"/>
  <c r="AG436" i="1"/>
  <c r="AF436" i="1" s="1"/>
  <c r="AG614" i="1"/>
  <c r="AF614" i="1" s="1"/>
  <c r="AG225" i="1"/>
  <c r="AF225" i="1" s="1"/>
  <c r="AG75" i="1"/>
  <c r="AF75" i="1" s="1"/>
  <c r="AG90" i="1"/>
  <c r="AF90" i="1" s="1"/>
  <c r="AG713" i="1"/>
  <c r="AF713" i="1" s="1"/>
  <c r="AG47" i="1"/>
  <c r="AF47" i="1" s="1"/>
  <c r="AG1123" i="1"/>
  <c r="AF1123" i="1" s="1"/>
  <c r="AG253" i="1"/>
  <c r="AF253" i="1" s="1"/>
  <c r="AG437" i="1"/>
  <c r="AF437" i="1" s="1"/>
  <c r="AG341" i="1"/>
  <c r="AF341" i="1" s="1"/>
  <c r="AG509" i="1"/>
  <c r="AF509" i="1" s="1"/>
  <c r="AG958" i="1"/>
  <c r="AF958" i="1" s="1"/>
  <c r="AG679" i="1"/>
  <c r="AF679" i="1" s="1"/>
  <c r="AG111" i="1"/>
  <c r="AF111" i="1" s="1"/>
  <c r="AG290" i="1"/>
  <c r="AF290" i="1" s="1"/>
  <c r="AG467" i="1"/>
  <c r="AF467" i="1" s="1"/>
  <c r="AG416" i="1"/>
  <c r="AF416" i="1" s="1"/>
  <c r="AG108" i="1"/>
  <c r="AF108" i="1" s="1"/>
  <c r="AG705" i="1"/>
  <c r="AF705" i="1" s="1"/>
  <c r="AG410" i="1"/>
  <c r="AF410" i="1" s="1"/>
  <c r="AG402" i="1"/>
  <c r="AF402" i="1" s="1"/>
  <c r="AG592" i="1"/>
  <c r="AF592" i="1" s="1"/>
  <c r="AG659" i="1"/>
  <c r="AF659" i="1" s="1"/>
  <c r="AG834" i="1"/>
  <c r="AF834" i="1" s="1"/>
  <c r="AG129" i="1"/>
  <c r="AF129" i="1" s="1"/>
  <c r="AG204" i="1"/>
  <c r="AF204" i="1" s="1"/>
  <c r="AG516" i="1"/>
  <c r="AF516" i="1" s="1"/>
  <c r="AG291" i="1"/>
  <c r="AF291" i="1" s="1"/>
  <c r="AG82" i="1"/>
  <c r="AF82" i="1" s="1"/>
  <c r="AG308" i="1"/>
  <c r="AF308" i="1" s="1"/>
  <c r="AG224" i="1"/>
  <c r="AF224" i="1" s="1"/>
  <c r="AG84" i="1"/>
  <c r="AF84" i="1" s="1"/>
  <c r="AG501" i="1"/>
  <c r="AF501" i="1" s="1"/>
  <c r="AG529" i="1"/>
  <c r="AF529" i="1" s="1"/>
  <c r="AG202" i="1"/>
  <c r="AF202" i="1" s="1"/>
  <c r="AG408" i="1"/>
  <c r="AF408" i="1" s="1"/>
  <c r="AG78" i="1"/>
  <c r="AF78" i="1" s="1"/>
  <c r="AG115" i="1"/>
  <c r="AF115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0" i="1"/>
  <c r="AF100" i="1" s="1"/>
  <c r="W476" i="1" l="1"/>
  <c r="AN476" i="1"/>
  <c r="AO476" i="1"/>
  <c r="AP476" i="1"/>
  <c r="AU476" i="1"/>
  <c r="W139" i="1"/>
  <c r="AN139" i="1"/>
  <c r="AO139" i="1"/>
  <c r="AP139" i="1"/>
  <c r="AU139" i="1"/>
  <c r="W684" i="1"/>
  <c r="AN684" i="1"/>
  <c r="AO684" i="1"/>
  <c r="AP684" i="1"/>
  <c r="AU684" i="1"/>
  <c r="W1060" i="1"/>
  <c r="AN1060" i="1"/>
  <c r="AO1060" i="1"/>
  <c r="AP1060" i="1"/>
  <c r="AU1060" i="1"/>
  <c r="W386" i="1"/>
  <c r="AN386" i="1"/>
  <c r="AO386" i="1"/>
  <c r="AP386" i="1"/>
  <c r="AU386" i="1"/>
  <c r="W420" i="1"/>
  <c r="AN420" i="1"/>
  <c r="AO420" i="1"/>
  <c r="AP420" i="1"/>
  <c r="AU420" i="1"/>
  <c r="W496" i="1"/>
  <c r="AN496" i="1"/>
  <c r="AO496" i="1"/>
  <c r="AP496" i="1"/>
  <c r="AU496" i="1"/>
  <c r="W1088" i="1"/>
  <c r="AN1088" i="1"/>
  <c r="AO1088" i="1"/>
  <c r="AP1088" i="1"/>
  <c r="AU1088" i="1"/>
  <c r="W920" i="1"/>
  <c r="AN920" i="1"/>
  <c r="AO920" i="1"/>
  <c r="AP920" i="1"/>
  <c r="AU920" i="1"/>
  <c r="W518" i="1"/>
  <c r="AN518" i="1"/>
  <c r="AO518" i="1"/>
  <c r="AP518" i="1"/>
  <c r="AU518" i="1"/>
  <c r="W396" i="1"/>
  <c r="AN396" i="1"/>
  <c r="AO396" i="1"/>
  <c r="AP396" i="1"/>
  <c r="AU396" i="1"/>
  <c r="W1160" i="1"/>
  <c r="AN1160" i="1"/>
  <c r="AO1160" i="1"/>
  <c r="AP1160" i="1"/>
  <c r="AU1160" i="1"/>
  <c r="W97" i="1"/>
  <c r="AN97" i="1"/>
  <c r="AO97" i="1"/>
  <c r="AP97" i="1"/>
  <c r="AU97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5" i="1"/>
  <c r="AN425" i="1"/>
  <c r="AO425" i="1"/>
  <c r="AP425" i="1"/>
  <c r="AU425" i="1"/>
  <c r="W573" i="1"/>
  <c r="AN573" i="1"/>
  <c r="AO573" i="1"/>
  <c r="AP573" i="1"/>
  <c r="AU573" i="1"/>
  <c r="W833" i="1"/>
  <c r="AN833" i="1"/>
  <c r="AO833" i="1"/>
  <c r="AP833" i="1"/>
  <c r="AU833" i="1"/>
  <c r="W317" i="1"/>
  <c r="AN317" i="1"/>
  <c r="AO317" i="1"/>
  <c r="AP317" i="1"/>
  <c r="AU317" i="1"/>
  <c r="W852" i="1"/>
  <c r="AN852" i="1"/>
  <c r="AO852" i="1"/>
  <c r="AP852" i="1"/>
  <c r="AU852" i="1"/>
  <c r="W957" i="1"/>
  <c r="AN957" i="1"/>
  <c r="AO957" i="1"/>
  <c r="AP957" i="1"/>
  <c r="AU957" i="1"/>
  <c r="W313" i="1"/>
  <c r="AN313" i="1"/>
  <c r="AO313" i="1"/>
  <c r="AP313" i="1"/>
  <c r="AU313" i="1"/>
  <c r="W1234" i="1"/>
  <c r="AN1234" i="1"/>
  <c r="AO1234" i="1"/>
  <c r="AP1234" i="1"/>
  <c r="AU1234" i="1"/>
  <c r="W909" i="1"/>
  <c r="AN909" i="1"/>
  <c r="AO909" i="1"/>
  <c r="AP909" i="1"/>
  <c r="AU909" i="1"/>
  <c r="W435" i="1"/>
  <c r="AN435" i="1"/>
  <c r="AO435" i="1"/>
  <c r="AP435" i="1"/>
  <c r="AU435" i="1"/>
  <c r="W865" i="1"/>
  <c r="AN865" i="1"/>
  <c r="AO865" i="1"/>
  <c r="AP865" i="1"/>
  <c r="AU865" i="1"/>
  <c r="W849" i="1"/>
  <c r="AN849" i="1"/>
  <c r="AO849" i="1"/>
  <c r="AP849" i="1"/>
  <c r="AU849" i="1"/>
  <c r="AG209" i="1"/>
  <c r="AF209" i="1" s="1"/>
  <c r="C317" i="1" l="1"/>
  <c r="H317" i="1"/>
  <c r="I317" i="1"/>
  <c r="J317" i="1"/>
  <c r="K317" i="1"/>
  <c r="D317" i="1"/>
  <c r="L317" i="1"/>
  <c r="F317" i="1"/>
  <c r="G317" i="1"/>
  <c r="E317" i="1"/>
  <c r="M317" i="1"/>
  <c r="C1160" i="1"/>
  <c r="K1160" i="1"/>
  <c r="D1160" i="1"/>
  <c r="L1160" i="1"/>
  <c r="E1160" i="1"/>
  <c r="M1160" i="1"/>
  <c r="F1160" i="1"/>
  <c r="G1160" i="1"/>
  <c r="I1160" i="1"/>
  <c r="J1160" i="1"/>
  <c r="H1160" i="1"/>
  <c r="C435" i="1"/>
  <c r="D435" i="1"/>
  <c r="L435" i="1"/>
  <c r="E435" i="1"/>
  <c r="M435" i="1"/>
  <c r="F435" i="1"/>
  <c r="G435" i="1"/>
  <c r="H435" i="1"/>
  <c r="J435" i="1"/>
  <c r="I435" i="1"/>
  <c r="K435" i="1"/>
  <c r="C573" i="1"/>
  <c r="F573" i="1"/>
  <c r="G573" i="1"/>
  <c r="H573" i="1"/>
  <c r="I573" i="1"/>
  <c r="J573" i="1"/>
  <c r="K573" i="1"/>
  <c r="D573" i="1"/>
  <c r="L573" i="1"/>
  <c r="E573" i="1"/>
  <c r="M573" i="1"/>
  <c r="C518" i="1"/>
  <c r="J518" i="1"/>
  <c r="K518" i="1"/>
  <c r="D518" i="1"/>
  <c r="L518" i="1"/>
  <c r="E518" i="1"/>
  <c r="M518" i="1"/>
  <c r="F518" i="1"/>
  <c r="G518" i="1"/>
  <c r="H518" i="1"/>
  <c r="I518" i="1"/>
  <c r="C139" i="1"/>
  <c r="J139" i="1"/>
  <c r="K139" i="1"/>
  <c r="D139" i="1"/>
  <c r="L139" i="1"/>
  <c r="E139" i="1"/>
  <c r="M139" i="1"/>
  <c r="H139" i="1"/>
  <c r="F139" i="1"/>
  <c r="G139" i="1"/>
  <c r="I139" i="1"/>
  <c r="C852" i="1"/>
  <c r="D852" i="1"/>
  <c r="L852" i="1"/>
  <c r="E852" i="1"/>
  <c r="M852" i="1"/>
  <c r="F852" i="1"/>
  <c r="G852" i="1"/>
  <c r="H852" i="1"/>
  <c r="I852" i="1"/>
  <c r="J852" i="1"/>
  <c r="K852" i="1"/>
  <c r="C97" i="1"/>
  <c r="H97" i="1"/>
  <c r="J97" i="1"/>
  <c r="E97" i="1"/>
  <c r="M97" i="1"/>
  <c r="F97" i="1"/>
  <c r="D97" i="1"/>
  <c r="K97" i="1"/>
  <c r="L97" i="1"/>
  <c r="G97" i="1"/>
  <c r="I97" i="1"/>
  <c r="C386" i="1"/>
  <c r="D386" i="1"/>
  <c r="L386" i="1"/>
  <c r="E386" i="1"/>
  <c r="M386" i="1"/>
  <c r="F386" i="1"/>
  <c r="G386" i="1"/>
  <c r="H386" i="1"/>
  <c r="I386" i="1"/>
  <c r="J386" i="1"/>
  <c r="K386" i="1"/>
  <c r="C1060" i="1"/>
  <c r="K1060" i="1"/>
  <c r="D1060" i="1"/>
  <c r="L1060" i="1"/>
  <c r="E1060" i="1"/>
  <c r="M1060" i="1"/>
  <c r="F1060" i="1"/>
  <c r="G1060" i="1"/>
  <c r="H1060" i="1"/>
  <c r="I1060" i="1"/>
  <c r="J1060" i="1"/>
  <c r="C496" i="1"/>
  <c r="D496" i="1"/>
  <c r="L496" i="1"/>
  <c r="E496" i="1"/>
  <c r="M496" i="1"/>
  <c r="F496" i="1"/>
  <c r="G496" i="1"/>
  <c r="H496" i="1"/>
  <c r="J496" i="1"/>
  <c r="I496" i="1"/>
  <c r="K496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6" i="1"/>
  <c r="H396" i="1"/>
  <c r="I396" i="1"/>
  <c r="D396" i="1"/>
  <c r="E396" i="1"/>
  <c r="F396" i="1"/>
  <c r="G396" i="1"/>
  <c r="J396" i="1"/>
  <c r="L396" i="1"/>
  <c r="K396" i="1"/>
  <c r="M396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20" i="1"/>
  <c r="H420" i="1"/>
  <c r="I420" i="1"/>
  <c r="J420" i="1"/>
  <c r="K420" i="1"/>
  <c r="D420" i="1"/>
  <c r="L420" i="1"/>
  <c r="F420" i="1"/>
  <c r="E420" i="1"/>
  <c r="G420" i="1"/>
  <c r="M420" i="1"/>
  <c r="C313" i="1"/>
  <c r="H313" i="1"/>
  <c r="I313" i="1"/>
  <c r="J313" i="1"/>
  <c r="K313" i="1"/>
  <c r="D313" i="1"/>
  <c r="L313" i="1"/>
  <c r="F313" i="1"/>
  <c r="G313" i="1"/>
  <c r="E313" i="1"/>
  <c r="M313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5" i="1"/>
  <c r="H425" i="1"/>
  <c r="I425" i="1"/>
  <c r="J425" i="1"/>
  <c r="K425" i="1"/>
  <c r="D425" i="1"/>
  <c r="L425" i="1"/>
  <c r="F425" i="1"/>
  <c r="E425" i="1"/>
  <c r="G425" i="1"/>
  <c r="M425" i="1"/>
  <c r="C920" i="1"/>
  <c r="G920" i="1"/>
  <c r="H920" i="1"/>
  <c r="I920" i="1"/>
  <c r="J920" i="1"/>
  <c r="K920" i="1"/>
  <c r="E920" i="1"/>
  <c r="M920" i="1"/>
  <c r="D920" i="1"/>
  <c r="F920" i="1"/>
  <c r="L920" i="1"/>
  <c r="C476" i="1"/>
  <c r="D476" i="1"/>
  <c r="L476" i="1"/>
  <c r="E476" i="1"/>
  <c r="M476" i="1"/>
  <c r="F476" i="1"/>
  <c r="G476" i="1"/>
  <c r="H476" i="1"/>
  <c r="J476" i="1"/>
  <c r="I476" i="1"/>
  <c r="K476" i="1"/>
  <c r="W757" i="1"/>
  <c r="AN757" i="1"/>
  <c r="AO757" i="1"/>
  <c r="AP757" i="1"/>
  <c r="AU757" i="1"/>
  <c r="W259" i="1"/>
  <c r="AN259" i="1"/>
  <c r="AO259" i="1"/>
  <c r="AP259" i="1"/>
  <c r="AU259" i="1"/>
  <c r="W1318" i="1"/>
  <c r="AN1318" i="1"/>
  <c r="AO1318" i="1"/>
  <c r="AP1318" i="1"/>
  <c r="AU1318" i="1"/>
  <c r="W1163" i="1"/>
  <c r="AN1163" i="1"/>
  <c r="AO1163" i="1"/>
  <c r="AP1163" i="1"/>
  <c r="AU1163" i="1"/>
  <c r="W466" i="1"/>
  <c r="AN466" i="1"/>
  <c r="AO466" i="1"/>
  <c r="AP466" i="1"/>
  <c r="AU466" i="1"/>
  <c r="W683" i="1"/>
  <c r="AN683" i="1"/>
  <c r="AO683" i="1"/>
  <c r="AP683" i="1"/>
  <c r="AU683" i="1"/>
  <c r="W544" i="1"/>
  <c r="AN544" i="1"/>
  <c r="AO544" i="1"/>
  <c r="AP544" i="1"/>
  <c r="AU544" i="1"/>
  <c r="W736" i="1"/>
  <c r="AN736" i="1"/>
  <c r="AO736" i="1"/>
  <c r="AP736" i="1"/>
  <c r="AU736" i="1"/>
  <c r="W112" i="1"/>
  <c r="AN112" i="1"/>
  <c r="AO112" i="1"/>
  <c r="AP112" i="1"/>
  <c r="AU112" i="1"/>
  <c r="W395" i="1"/>
  <c r="AN395" i="1"/>
  <c r="AO395" i="1"/>
  <c r="AP395" i="1"/>
  <c r="AU395" i="1"/>
  <c r="W1153" i="1"/>
  <c r="AN1153" i="1"/>
  <c r="AO1153" i="1"/>
  <c r="AP1153" i="1"/>
  <c r="AU1153" i="1"/>
  <c r="W662" i="1"/>
  <c r="AN662" i="1"/>
  <c r="AO662" i="1"/>
  <c r="AP662" i="1"/>
  <c r="AU662" i="1"/>
  <c r="W329" i="1"/>
  <c r="AN329" i="1"/>
  <c r="AO329" i="1"/>
  <c r="AP329" i="1"/>
  <c r="AU329" i="1"/>
  <c r="AG504" i="1"/>
  <c r="AF504" i="1" s="1"/>
  <c r="W504" i="1"/>
  <c r="AN504" i="1"/>
  <c r="AO504" i="1"/>
  <c r="AP504" i="1"/>
  <c r="AU504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3" i="1"/>
  <c r="AN383" i="1"/>
  <c r="AO383" i="1"/>
  <c r="AP383" i="1"/>
  <c r="AU383" i="1"/>
  <c r="W1156" i="1"/>
  <c r="AN1156" i="1"/>
  <c r="AO1156" i="1"/>
  <c r="AP1156" i="1"/>
  <c r="AU1156" i="1"/>
  <c r="W194" i="1"/>
  <c r="AN194" i="1"/>
  <c r="AO194" i="1"/>
  <c r="AP194" i="1"/>
  <c r="AU194" i="1"/>
  <c r="W787" i="1"/>
  <c r="AN787" i="1"/>
  <c r="AO787" i="1"/>
  <c r="AP787" i="1"/>
  <c r="AU787" i="1"/>
  <c r="W525" i="1"/>
  <c r="AN525" i="1"/>
  <c r="AO525" i="1"/>
  <c r="AP525" i="1"/>
  <c r="AU525" i="1"/>
  <c r="W1207" i="1"/>
  <c r="AN1207" i="1"/>
  <c r="AO1207" i="1"/>
  <c r="AP1207" i="1"/>
  <c r="AU1207" i="1"/>
  <c r="W430" i="1"/>
  <c r="AN430" i="1"/>
  <c r="AO430" i="1"/>
  <c r="AP430" i="1"/>
  <c r="AU430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5" i="1"/>
  <c r="D525" i="1"/>
  <c r="L525" i="1"/>
  <c r="E525" i="1"/>
  <c r="M525" i="1"/>
  <c r="F525" i="1"/>
  <c r="G525" i="1"/>
  <c r="H525" i="1"/>
  <c r="I525" i="1"/>
  <c r="J525" i="1"/>
  <c r="K525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4" i="1"/>
  <c r="D504" i="1"/>
  <c r="L504" i="1"/>
  <c r="E504" i="1"/>
  <c r="M504" i="1"/>
  <c r="F504" i="1"/>
  <c r="G504" i="1"/>
  <c r="H504" i="1"/>
  <c r="J504" i="1"/>
  <c r="I504" i="1"/>
  <c r="K504" i="1"/>
  <c r="C194" i="1"/>
  <c r="H194" i="1"/>
  <c r="I194" i="1"/>
  <c r="J194" i="1"/>
  <c r="K194" i="1"/>
  <c r="D194" i="1"/>
  <c r="L194" i="1"/>
  <c r="F194" i="1"/>
  <c r="G194" i="1"/>
  <c r="M194" i="1"/>
  <c r="E194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4" i="1"/>
  <c r="H544" i="1"/>
  <c r="I544" i="1"/>
  <c r="J544" i="1"/>
  <c r="K544" i="1"/>
  <c r="D544" i="1"/>
  <c r="L544" i="1"/>
  <c r="E544" i="1"/>
  <c r="M544" i="1"/>
  <c r="F544" i="1"/>
  <c r="G544" i="1"/>
  <c r="C430" i="1"/>
  <c r="F430" i="1"/>
  <c r="G430" i="1"/>
  <c r="H430" i="1"/>
  <c r="I430" i="1"/>
  <c r="J430" i="1"/>
  <c r="D430" i="1"/>
  <c r="L430" i="1"/>
  <c r="K430" i="1"/>
  <c r="M430" i="1"/>
  <c r="E430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3" i="1"/>
  <c r="J383" i="1"/>
  <c r="K383" i="1"/>
  <c r="D383" i="1"/>
  <c r="L383" i="1"/>
  <c r="E383" i="1"/>
  <c r="M383" i="1"/>
  <c r="F383" i="1"/>
  <c r="G383" i="1"/>
  <c r="H383" i="1"/>
  <c r="I383" i="1"/>
  <c r="C395" i="1"/>
  <c r="J395" i="1"/>
  <c r="K395" i="1"/>
  <c r="F395" i="1"/>
  <c r="M395" i="1"/>
  <c r="D395" i="1"/>
  <c r="E395" i="1"/>
  <c r="G395" i="1"/>
  <c r="I395" i="1"/>
  <c r="H395" i="1"/>
  <c r="L395" i="1"/>
  <c r="C259" i="1"/>
  <c r="D259" i="1"/>
  <c r="L259" i="1"/>
  <c r="E259" i="1"/>
  <c r="M259" i="1"/>
  <c r="F259" i="1"/>
  <c r="G259" i="1"/>
  <c r="H259" i="1"/>
  <c r="J259" i="1"/>
  <c r="K259" i="1"/>
  <c r="I259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29" i="1"/>
  <c r="H329" i="1"/>
  <c r="I329" i="1"/>
  <c r="J329" i="1"/>
  <c r="K329" i="1"/>
  <c r="D329" i="1"/>
  <c r="L329" i="1"/>
  <c r="F329" i="1"/>
  <c r="G329" i="1"/>
  <c r="E329" i="1"/>
  <c r="M329" i="1"/>
  <c r="C466" i="1"/>
  <c r="H466" i="1"/>
  <c r="I466" i="1"/>
  <c r="J466" i="1"/>
  <c r="K466" i="1"/>
  <c r="D466" i="1"/>
  <c r="L466" i="1"/>
  <c r="F466" i="1"/>
  <c r="M466" i="1"/>
  <c r="E466" i="1"/>
  <c r="G466" i="1"/>
  <c r="W282" i="1"/>
  <c r="AN282" i="1"/>
  <c r="AO282" i="1"/>
  <c r="AP282" i="1"/>
  <c r="AU282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80" i="1"/>
  <c r="AN580" i="1"/>
  <c r="AO580" i="1"/>
  <c r="AP580" i="1"/>
  <c r="AU580" i="1"/>
  <c r="W163" i="1"/>
  <c r="AN163" i="1"/>
  <c r="AO163" i="1"/>
  <c r="AP163" i="1"/>
  <c r="AU163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3" i="1"/>
  <c r="D163" i="1"/>
  <c r="L163" i="1"/>
  <c r="E163" i="1"/>
  <c r="M163" i="1"/>
  <c r="F163" i="1"/>
  <c r="G163" i="1"/>
  <c r="H163" i="1"/>
  <c r="J163" i="1"/>
  <c r="K163" i="1"/>
  <c r="I163" i="1"/>
  <c r="C282" i="1"/>
  <c r="F282" i="1"/>
  <c r="G282" i="1"/>
  <c r="H282" i="1"/>
  <c r="I282" i="1"/>
  <c r="J282" i="1"/>
  <c r="D282" i="1"/>
  <c r="L282" i="1"/>
  <c r="E282" i="1"/>
  <c r="M282" i="1"/>
  <c r="K282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2" i="1"/>
  <c r="AN912" i="1"/>
  <c r="AO912" i="1"/>
  <c r="AP912" i="1"/>
  <c r="AU912" i="1"/>
  <c r="W200" i="1"/>
  <c r="AN200" i="1"/>
  <c r="AO200" i="1"/>
  <c r="AP200" i="1"/>
  <c r="AU200" i="1"/>
  <c r="W1042" i="1"/>
  <c r="AN1042" i="1"/>
  <c r="AO1042" i="1"/>
  <c r="AP1042" i="1"/>
  <c r="AU1042" i="1"/>
  <c r="W1168" i="1"/>
  <c r="AN1168" i="1"/>
  <c r="AO1168" i="1"/>
  <c r="AP1168" i="1"/>
  <c r="AU1168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8" i="1"/>
  <c r="AN528" i="1"/>
  <c r="AO528" i="1"/>
  <c r="AP528" i="1"/>
  <c r="AU528" i="1"/>
  <c r="W311" i="1"/>
  <c r="AN311" i="1"/>
  <c r="AO311" i="1"/>
  <c r="AP311" i="1"/>
  <c r="AU311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6" i="1"/>
  <c r="AN76" i="1"/>
  <c r="AO76" i="1"/>
  <c r="AP76" i="1"/>
  <c r="AU76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5" i="1"/>
  <c r="AN465" i="1"/>
  <c r="AO465" i="1"/>
  <c r="AP465" i="1"/>
  <c r="AU465" i="1"/>
  <c r="W121" i="1"/>
  <c r="AN121" i="1"/>
  <c r="AO121" i="1"/>
  <c r="AP121" i="1"/>
  <c r="AU121" i="1"/>
  <c r="W748" i="1"/>
  <c r="AN748" i="1"/>
  <c r="AO748" i="1"/>
  <c r="AP748" i="1"/>
  <c r="AU748" i="1"/>
  <c r="W469" i="1"/>
  <c r="AN469" i="1"/>
  <c r="AO469" i="1"/>
  <c r="AP469" i="1"/>
  <c r="AU469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2" i="1"/>
  <c r="AN422" i="1"/>
  <c r="AO422" i="1"/>
  <c r="AP422" i="1"/>
  <c r="AU422" i="1"/>
  <c r="W1001" i="1"/>
  <c r="AN1001" i="1"/>
  <c r="AO1001" i="1"/>
  <c r="AP1001" i="1"/>
  <c r="AU1001" i="1"/>
  <c r="W479" i="1"/>
  <c r="AN479" i="1"/>
  <c r="AO479" i="1"/>
  <c r="AP479" i="1"/>
  <c r="AU479" i="1"/>
  <c r="AU576" i="1"/>
  <c r="W576" i="1"/>
  <c r="AN576" i="1"/>
  <c r="AO576" i="1"/>
  <c r="AP576" i="1"/>
  <c r="W711" i="1"/>
  <c r="AN711" i="1"/>
  <c r="AO711" i="1"/>
  <c r="AP711" i="1"/>
  <c r="AU711" i="1"/>
  <c r="W340" i="1"/>
  <c r="AN340" i="1"/>
  <c r="AO340" i="1"/>
  <c r="AP340" i="1"/>
  <c r="AU340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89" i="1"/>
  <c r="AN389" i="1"/>
  <c r="AO389" i="1"/>
  <c r="AP389" i="1"/>
  <c r="AU389" i="1"/>
  <c r="W582" i="1"/>
  <c r="AN582" i="1"/>
  <c r="AO582" i="1"/>
  <c r="AP582" i="1"/>
  <c r="AU582" i="1"/>
  <c r="C748" i="1" l="1"/>
  <c r="H748" i="1"/>
  <c r="I748" i="1"/>
  <c r="J748" i="1"/>
  <c r="K748" i="1"/>
  <c r="D748" i="1"/>
  <c r="L748" i="1"/>
  <c r="E748" i="1"/>
  <c r="M748" i="1"/>
  <c r="F748" i="1"/>
  <c r="G748" i="1"/>
  <c r="C200" i="1"/>
  <c r="D200" i="1"/>
  <c r="L200" i="1"/>
  <c r="E200" i="1"/>
  <c r="M200" i="1"/>
  <c r="F200" i="1"/>
  <c r="G200" i="1"/>
  <c r="H200" i="1"/>
  <c r="I200" i="1"/>
  <c r="J200" i="1"/>
  <c r="K200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5" i="1"/>
  <c r="J465" i="1"/>
  <c r="K465" i="1"/>
  <c r="D465" i="1"/>
  <c r="L465" i="1"/>
  <c r="E465" i="1"/>
  <c r="M465" i="1"/>
  <c r="F465" i="1"/>
  <c r="H465" i="1"/>
  <c r="G465" i="1"/>
  <c r="I465" i="1"/>
  <c r="C711" i="1"/>
  <c r="K711" i="1"/>
  <c r="D711" i="1"/>
  <c r="L711" i="1"/>
  <c r="E711" i="1"/>
  <c r="M711" i="1"/>
  <c r="F711" i="1"/>
  <c r="G711" i="1"/>
  <c r="H711" i="1"/>
  <c r="I711" i="1"/>
  <c r="J711" i="1"/>
  <c r="C469" i="1"/>
  <c r="J469" i="1"/>
  <c r="K469" i="1"/>
  <c r="D469" i="1"/>
  <c r="L469" i="1"/>
  <c r="E469" i="1"/>
  <c r="M469" i="1"/>
  <c r="F469" i="1"/>
  <c r="H469" i="1"/>
  <c r="G469" i="1"/>
  <c r="I469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89" i="1"/>
  <c r="F389" i="1"/>
  <c r="G389" i="1"/>
  <c r="H389" i="1"/>
  <c r="J389" i="1"/>
  <c r="E389" i="1"/>
  <c r="I389" i="1"/>
  <c r="K389" i="1"/>
  <c r="L389" i="1"/>
  <c r="M389" i="1"/>
  <c r="D389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1" i="1"/>
  <c r="D311" i="1"/>
  <c r="L311" i="1"/>
  <c r="E311" i="1"/>
  <c r="M311" i="1"/>
  <c r="F311" i="1"/>
  <c r="G311" i="1"/>
  <c r="H311" i="1"/>
  <c r="J311" i="1"/>
  <c r="K311" i="1"/>
  <c r="I311" i="1"/>
  <c r="C830" i="1"/>
  <c r="F830" i="1"/>
  <c r="G830" i="1"/>
  <c r="H830" i="1"/>
  <c r="I830" i="1"/>
  <c r="J830" i="1"/>
  <c r="K830" i="1"/>
  <c r="D830" i="1"/>
  <c r="E830" i="1"/>
  <c r="L830" i="1"/>
  <c r="M830" i="1"/>
  <c r="C582" i="1"/>
  <c r="D582" i="1"/>
  <c r="L582" i="1"/>
  <c r="E582" i="1"/>
  <c r="M582" i="1"/>
  <c r="F582" i="1"/>
  <c r="G582" i="1"/>
  <c r="H582" i="1"/>
  <c r="I582" i="1"/>
  <c r="J582" i="1"/>
  <c r="K582" i="1"/>
  <c r="C479" i="1"/>
  <c r="F479" i="1"/>
  <c r="G479" i="1"/>
  <c r="H479" i="1"/>
  <c r="I479" i="1"/>
  <c r="J479" i="1"/>
  <c r="D479" i="1"/>
  <c r="L479" i="1"/>
  <c r="K479" i="1"/>
  <c r="M479" i="1"/>
  <c r="E479" i="1"/>
  <c r="C121" i="1"/>
  <c r="D121" i="1"/>
  <c r="L121" i="1"/>
  <c r="K121" i="1"/>
  <c r="M121" i="1"/>
  <c r="E121" i="1"/>
  <c r="F121" i="1"/>
  <c r="I121" i="1"/>
  <c r="J121" i="1"/>
  <c r="G121" i="1"/>
  <c r="H121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40" i="1"/>
  <c r="H340" i="1"/>
  <c r="I340" i="1"/>
  <c r="J340" i="1"/>
  <c r="K340" i="1"/>
  <c r="D340" i="1"/>
  <c r="L340" i="1"/>
  <c r="E340" i="1"/>
  <c r="M340" i="1"/>
  <c r="F340" i="1"/>
  <c r="G340" i="1"/>
  <c r="C981" i="1"/>
  <c r="G981" i="1"/>
  <c r="H981" i="1"/>
  <c r="I981" i="1"/>
  <c r="J981" i="1"/>
  <c r="K981" i="1"/>
  <c r="D981" i="1"/>
  <c r="L981" i="1"/>
  <c r="E981" i="1"/>
  <c r="M981" i="1"/>
  <c r="F981" i="1"/>
  <c r="C76" i="1"/>
  <c r="E76" i="1"/>
  <c r="M76" i="1"/>
  <c r="G76" i="1"/>
  <c r="J76" i="1"/>
  <c r="K76" i="1"/>
  <c r="F76" i="1"/>
  <c r="I76" i="1"/>
  <c r="L76" i="1"/>
  <c r="D76" i="1"/>
  <c r="H76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6" i="1"/>
  <c r="H576" i="1"/>
  <c r="I576" i="1"/>
  <c r="J576" i="1"/>
  <c r="K576" i="1"/>
  <c r="D576" i="1"/>
  <c r="L576" i="1"/>
  <c r="E576" i="1"/>
  <c r="M576" i="1"/>
  <c r="F576" i="1"/>
  <c r="G576" i="1"/>
  <c r="C422" i="1"/>
  <c r="D422" i="1"/>
  <c r="L422" i="1"/>
  <c r="E422" i="1"/>
  <c r="M422" i="1"/>
  <c r="F422" i="1"/>
  <c r="G422" i="1"/>
  <c r="H422" i="1"/>
  <c r="J422" i="1"/>
  <c r="I422" i="1"/>
  <c r="K422" i="1"/>
  <c r="C1247" i="1"/>
  <c r="I1247" i="1"/>
  <c r="J1247" i="1"/>
  <c r="H1247" i="1"/>
  <c r="K1247" i="1"/>
  <c r="D1247" i="1"/>
  <c r="L1247" i="1"/>
  <c r="E1247" i="1"/>
  <c r="M1247" i="1"/>
  <c r="G1247" i="1"/>
  <c r="F1247" i="1"/>
  <c r="C528" i="1"/>
  <c r="F528" i="1"/>
  <c r="G528" i="1"/>
  <c r="H528" i="1"/>
  <c r="I528" i="1"/>
  <c r="J528" i="1"/>
  <c r="K528" i="1"/>
  <c r="D528" i="1"/>
  <c r="L528" i="1"/>
  <c r="E528" i="1"/>
  <c r="M528" i="1"/>
  <c r="C1249" i="1"/>
  <c r="E1249" i="1"/>
  <c r="M1249" i="1"/>
  <c r="D1249" i="1"/>
  <c r="F1249" i="1"/>
  <c r="G1249" i="1"/>
  <c r="H1249" i="1"/>
  <c r="K1249" i="1"/>
  <c r="L1249" i="1"/>
  <c r="I1249" i="1"/>
  <c r="J1249" i="1"/>
  <c r="W484" i="1"/>
  <c r="AN484" i="1"/>
  <c r="AO484" i="1"/>
  <c r="AP484" i="1"/>
  <c r="AU484" i="1"/>
  <c r="C484" i="1" l="1"/>
  <c r="D484" i="1"/>
  <c r="L484" i="1"/>
  <c r="E484" i="1"/>
  <c r="M484" i="1"/>
  <c r="F484" i="1"/>
  <c r="G484" i="1"/>
  <c r="H484" i="1"/>
  <c r="J484" i="1"/>
  <c r="I484" i="1"/>
  <c r="K484" i="1"/>
  <c r="W371" i="1"/>
  <c r="AN371" i="1"/>
  <c r="AO371" i="1"/>
  <c r="AP371" i="1"/>
  <c r="AU371" i="1"/>
  <c r="W556" i="1"/>
  <c r="AN556" i="1"/>
  <c r="AO556" i="1"/>
  <c r="AP556" i="1"/>
  <c r="AU556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1" i="1"/>
  <c r="J371" i="1"/>
  <c r="K371" i="1"/>
  <c r="D371" i="1"/>
  <c r="L371" i="1"/>
  <c r="E371" i="1"/>
  <c r="M371" i="1"/>
  <c r="F371" i="1"/>
  <c r="G371" i="1"/>
  <c r="H371" i="1"/>
  <c r="I371" i="1"/>
  <c r="C556" i="1"/>
  <c r="H556" i="1"/>
  <c r="I556" i="1"/>
  <c r="J556" i="1"/>
  <c r="K556" i="1"/>
  <c r="D556" i="1"/>
  <c r="L556" i="1"/>
  <c r="E556" i="1"/>
  <c r="M556" i="1"/>
  <c r="F556" i="1"/>
  <c r="G556" i="1"/>
  <c r="W583" i="1"/>
  <c r="AN583" i="1"/>
  <c r="AO583" i="1"/>
  <c r="AP583" i="1"/>
  <c r="AU583" i="1"/>
  <c r="W1079" i="1"/>
  <c r="AN1079" i="1"/>
  <c r="AO1079" i="1"/>
  <c r="AP1079" i="1"/>
  <c r="AU1079" i="1"/>
  <c r="W1103" i="1"/>
  <c r="AN1103" i="1"/>
  <c r="AO1103" i="1"/>
  <c r="AP1103" i="1"/>
  <c r="AU1103" i="1"/>
  <c r="W101" i="1"/>
  <c r="AN101" i="1"/>
  <c r="AO101" i="1"/>
  <c r="AP101" i="1"/>
  <c r="AU101" i="1"/>
  <c r="W46" i="1"/>
  <c r="AN46" i="1"/>
  <c r="AO46" i="1"/>
  <c r="AP46" i="1"/>
  <c r="AU46" i="1"/>
  <c r="W280" i="1"/>
  <c r="AN280" i="1"/>
  <c r="AO280" i="1"/>
  <c r="AP280" i="1"/>
  <c r="AU280" i="1"/>
  <c r="W948" i="1"/>
  <c r="AN948" i="1"/>
  <c r="AO948" i="1"/>
  <c r="AP948" i="1"/>
  <c r="AU948" i="1"/>
  <c r="W586" i="1"/>
  <c r="AN586" i="1"/>
  <c r="AO586" i="1"/>
  <c r="AP586" i="1"/>
  <c r="AU586" i="1"/>
  <c r="W42" i="1"/>
  <c r="AN42" i="1"/>
  <c r="AO42" i="1"/>
  <c r="AP42" i="1"/>
  <c r="AU42" i="1"/>
  <c r="W605" i="1"/>
  <c r="AN605" i="1"/>
  <c r="AO605" i="1"/>
  <c r="AP605" i="1"/>
  <c r="AU605" i="1"/>
  <c r="W140" i="1"/>
  <c r="AN140" i="1"/>
  <c r="AO140" i="1"/>
  <c r="AP140" i="1"/>
  <c r="AU140" i="1"/>
  <c r="W899" i="1"/>
  <c r="AN899" i="1"/>
  <c r="AO899" i="1"/>
  <c r="AP899" i="1"/>
  <c r="AU899" i="1"/>
  <c r="W306" i="1"/>
  <c r="AN306" i="1"/>
  <c r="AO306" i="1"/>
  <c r="AP306" i="1"/>
  <c r="AU306" i="1"/>
  <c r="W775" i="1"/>
  <c r="AN775" i="1"/>
  <c r="AO775" i="1"/>
  <c r="AP775" i="1"/>
  <c r="AU775" i="1"/>
  <c r="W492" i="1"/>
  <c r="AN492" i="1"/>
  <c r="AO492" i="1"/>
  <c r="AP492" i="1"/>
  <c r="AU492" i="1"/>
  <c r="W474" i="1"/>
  <c r="AN474" i="1"/>
  <c r="AO474" i="1"/>
  <c r="AP474" i="1"/>
  <c r="AU474" i="1"/>
  <c r="W60" i="1"/>
  <c r="AN60" i="1"/>
  <c r="AO60" i="1"/>
  <c r="AP60" i="1"/>
  <c r="AU60" i="1"/>
  <c r="W374" i="1"/>
  <c r="AN374" i="1"/>
  <c r="AO374" i="1"/>
  <c r="AP374" i="1"/>
  <c r="AU374" i="1"/>
  <c r="W756" i="1"/>
  <c r="AN756" i="1"/>
  <c r="AO756" i="1"/>
  <c r="AP756" i="1"/>
  <c r="AU756" i="1"/>
  <c r="W1027" i="1"/>
  <c r="AN1027" i="1"/>
  <c r="AO1027" i="1"/>
  <c r="AP1027" i="1"/>
  <c r="AU1027" i="1"/>
  <c r="W417" i="1"/>
  <c r="AN417" i="1"/>
  <c r="AO417" i="1"/>
  <c r="AP417" i="1"/>
  <c r="AU417" i="1"/>
  <c r="W726" i="1"/>
  <c r="AN726" i="1"/>
  <c r="AO726" i="1"/>
  <c r="AP726" i="1"/>
  <c r="AU726" i="1"/>
  <c r="W980" i="1"/>
  <c r="AN980" i="1"/>
  <c r="AO980" i="1"/>
  <c r="AP980" i="1"/>
  <c r="AU980" i="1"/>
  <c r="W578" i="1"/>
  <c r="AN578" i="1"/>
  <c r="AO578" i="1"/>
  <c r="AP578" i="1"/>
  <c r="AU578" i="1"/>
  <c r="W210" i="1"/>
  <c r="AN210" i="1"/>
  <c r="AO210" i="1"/>
  <c r="AP210" i="1"/>
  <c r="AU210" i="1"/>
  <c r="W327" i="1"/>
  <c r="AN327" i="1"/>
  <c r="AO327" i="1"/>
  <c r="AP327" i="1"/>
  <c r="AU327" i="1"/>
  <c r="W1065" i="1"/>
  <c r="AN1065" i="1"/>
  <c r="AO1065" i="1"/>
  <c r="AP1065" i="1"/>
  <c r="AU1065" i="1"/>
  <c r="W522" i="1"/>
  <c r="AN522" i="1"/>
  <c r="AO522" i="1"/>
  <c r="AP522" i="1"/>
  <c r="AU522" i="1"/>
  <c r="W715" i="1"/>
  <c r="AN715" i="1"/>
  <c r="AO715" i="1"/>
  <c r="AP715" i="1"/>
  <c r="AU715" i="1"/>
  <c r="W331" i="1"/>
  <c r="AN331" i="1"/>
  <c r="AO331" i="1"/>
  <c r="AP331" i="1"/>
  <c r="AU331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5" i="1"/>
  <c r="AN45" i="1"/>
  <c r="AO45" i="1"/>
  <c r="AP45" i="1"/>
  <c r="AU45" i="1"/>
  <c r="W98" i="1"/>
  <c r="AN98" i="1"/>
  <c r="AO98" i="1"/>
  <c r="AP98" i="1"/>
  <c r="AU98" i="1"/>
  <c r="W568" i="1"/>
  <c r="AN568" i="1"/>
  <c r="AO568" i="1"/>
  <c r="AP568" i="1"/>
  <c r="AU568" i="1"/>
  <c r="W485" i="1"/>
  <c r="AN485" i="1"/>
  <c r="AO485" i="1"/>
  <c r="AP485" i="1"/>
  <c r="AU485" i="1"/>
  <c r="W837" i="1"/>
  <c r="AN837" i="1"/>
  <c r="AO837" i="1"/>
  <c r="AP837" i="1"/>
  <c r="AU837" i="1"/>
  <c r="W905" i="1"/>
  <c r="AN905" i="1"/>
  <c r="AO905" i="1"/>
  <c r="AP905" i="1"/>
  <c r="AU905" i="1"/>
  <c r="W48" i="1"/>
  <c r="AN48" i="1"/>
  <c r="AO48" i="1"/>
  <c r="AP48" i="1"/>
  <c r="AU48" i="1"/>
  <c r="W698" i="1"/>
  <c r="AN698" i="1"/>
  <c r="AO698" i="1"/>
  <c r="AP698" i="1"/>
  <c r="AU698" i="1"/>
  <c r="W122" i="1"/>
  <c r="AN122" i="1"/>
  <c r="AO122" i="1"/>
  <c r="AP122" i="1"/>
  <c r="AU122" i="1"/>
  <c r="W104" i="1"/>
  <c r="AN104" i="1"/>
  <c r="AO104" i="1"/>
  <c r="AP104" i="1"/>
  <c r="AU104" i="1"/>
  <c r="W320" i="1"/>
  <c r="AN320" i="1"/>
  <c r="AO320" i="1"/>
  <c r="AP320" i="1"/>
  <c r="AU320" i="1"/>
  <c r="W945" i="1"/>
  <c r="AN945" i="1"/>
  <c r="AO945" i="1"/>
  <c r="AP945" i="1"/>
  <c r="AU945" i="1"/>
  <c r="W464" i="1"/>
  <c r="AN464" i="1"/>
  <c r="AO464" i="1"/>
  <c r="AP464" i="1"/>
  <c r="AU464" i="1"/>
  <c r="W301" i="1"/>
  <c r="AN301" i="1"/>
  <c r="AO301" i="1"/>
  <c r="AP301" i="1"/>
  <c r="AU301" i="1"/>
  <c r="W542" i="1"/>
  <c r="AN542" i="1"/>
  <c r="AO542" i="1"/>
  <c r="AP542" i="1"/>
  <c r="AU542" i="1"/>
  <c r="W691" i="1"/>
  <c r="AN691" i="1"/>
  <c r="AO691" i="1"/>
  <c r="AP691" i="1"/>
  <c r="AU691" i="1"/>
  <c r="W1059" i="1"/>
  <c r="AN1059" i="1"/>
  <c r="AO1059" i="1"/>
  <c r="AP1059" i="1"/>
  <c r="AU1059" i="1"/>
  <c r="W481" i="1"/>
  <c r="AN481" i="1"/>
  <c r="AO481" i="1"/>
  <c r="AP481" i="1"/>
  <c r="AU481" i="1"/>
  <c r="W268" i="1"/>
  <c r="AN268" i="1"/>
  <c r="AO268" i="1"/>
  <c r="AP268" i="1"/>
  <c r="AU268" i="1"/>
  <c r="W319" i="1"/>
  <c r="AN319" i="1"/>
  <c r="AO319" i="1"/>
  <c r="AP319" i="1"/>
  <c r="AU319" i="1"/>
  <c r="W117" i="1"/>
  <c r="AN117" i="1"/>
  <c r="AO117" i="1"/>
  <c r="AP117" i="1"/>
  <c r="AU117" i="1"/>
  <c r="W91" i="1"/>
  <c r="AN91" i="1"/>
  <c r="AO91" i="1"/>
  <c r="AP91" i="1"/>
  <c r="AU91" i="1"/>
  <c r="W970" i="1"/>
  <c r="AN970" i="1"/>
  <c r="AO970" i="1"/>
  <c r="AP970" i="1"/>
  <c r="AU970" i="1"/>
  <c r="W158" i="1"/>
  <c r="AN158" i="1"/>
  <c r="AO158" i="1"/>
  <c r="AP158" i="1"/>
  <c r="AU158" i="1"/>
  <c r="W367" i="1"/>
  <c r="AN367" i="1"/>
  <c r="AO367" i="1"/>
  <c r="AP367" i="1"/>
  <c r="AU367" i="1"/>
  <c r="W1097" i="1"/>
  <c r="AN1097" i="1"/>
  <c r="AO1097" i="1"/>
  <c r="AP1097" i="1"/>
  <c r="AU1097" i="1"/>
  <c r="W581" i="1"/>
  <c r="AN581" i="1"/>
  <c r="AO581" i="1"/>
  <c r="AP581" i="1"/>
  <c r="AU581" i="1"/>
  <c r="W32" i="1"/>
  <c r="AN32" i="1"/>
  <c r="AO32" i="1"/>
  <c r="AP32" i="1"/>
  <c r="AU32" i="1"/>
  <c r="W791" i="1"/>
  <c r="AN791" i="1"/>
  <c r="AO791" i="1"/>
  <c r="AP791" i="1"/>
  <c r="AU791" i="1"/>
  <c r="W477" i="1"/>
  <c r="AN477" i="1"/>
  <c r="AO477" i="1"/>
  <c r="AP477" i="1"/>
  <c r="AU477" i="1"/>
  <c r="W964" i="1"/>
  <c r="AN964" i="1"/>
  <c r="AO964" i="1"/>
  <c r="AP964" i="1"/>
  <c r="AU964" i="1"/>
  <c r="W889" i="1"/>
  <c r="AN889" i="1"/>
  <c r="AO889" i="1"/>
  <c r="AP889" i="1"/>
  <c r="AU889" i="1"/>
  <c r="C474" i="1" l="1"/>
  <c r="H474" i="1"/>
  <c r="I474" i="1"/>
  <c r="J474" i="1"/>
  <c r="K474" i="1"/>
  <c r="D474" i="1"/>
  <c r="L474" i="1"/>
  <c r="F474" i="1"/>
  <c r="E474" i="1"/>
  <c r="G474" i="1"/>
  <c r="M474" i="1"/>
  <c r="C586" i="1"/>
  <c r="D586" i="1"/>
  <c r="L586" i="1"/>
  <c r="E586" i="1"/>
  <c r="M586" i="1"/>
  <c r="F586" i="1"/>
  <c r="G586" i="1"/>
  <c r="H586" i="1"/>
  <c r="I586" i="1"/>
  <c r="J586" i="1"/>
  <c r="K586" i="1"/>
  <c r="C889" i="1"/>
  <c r="E889" i="1"/>
  <c r="M889" i="1"/>
  <c r="F889" i="1"/>
  <c r="G889" i="1"/>
  <c r="H889" i="1"/>
  <c r="I889" i="1"/>
  <c r="J889" i="1"/>
  <c r="K889" i="1"/>
  <c r="D889" i="1"/>
  <c r="L889" i="1"/>
  <c r="C158" i="1"/>
  <c r="F158" i="1"/>
  <c r="G158" i="1"/>
  <c r="H158" i="1"/>
  <c r="I158" i="1"/>
  <c r="J158" i="1"/>
  <c r="D158" i="1"/>
  <c r="L158" i="1"/>
  <c r="E158" i="1"/>
  <c r="M158" i="1"/>
  <c r="K158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0" i="1"/>
  <c r="H140" i="1"/>
  <c r="I140" i="1"/>
  <c r="J140" i="1"/>
  <c r="K140" i="1"/>
  <c r="F140" i="1"/>
  <c r="G140" i="1"/>
  <c r="L140" i="1"/>
  <c r="M140" i="1"/>
  <c r="D140" i="1"/>
  <c r="E140" i="1"/>
  <c r="C1103" i="1"/>
  <c r="E1103" i="1"/>
  <c r="M1103" i="1"/>
  <c r="F1103" i="1"/>
  <c r="G1103" i="1"/>
  <c r="H1103" i="1"/>
  <c r="I1103" i="1"/>
  <c r="K1103" i="1"/>
  <c r="L1103" i="1"/>
  <c r="D1103" i="1"/>
  <c r="J1103" i="1"/>
  <c r="C477" i="1"/>
  <c r="J477" i="1"/>
  <c r="K477" i="1"/>
  <c r="D477" i="1"/>
  <c r="L477" i="1"/>
  <c r="E477" i="1"/>
  <c r="M477" i="1"/>
  <c r="F477" i="1"/>
  <c r="H477" i="1"/>
  <c r="G477" i="1"/>
  <c r="I477" i="1"/>
  <c r="C91" i="1"/>
  <c r="I91" i="1"/>
  <c r="F91" i="1"/>
  <c r="J91" i="1"/>
  <c r="L91" i="1"/>
  <c r="E91" i="1"/>
  <c r="G91" i="1"/>
  <c r="H91" i="1"/>
  <c r="K91" i="1"/>
  <c r="M91" i="1"/>
  <c r="D91" i="1"/>
  <c r="C301" i="1"/>
  <c r="H301" i="1"/>
  <c r="I301" i="1"/>
  <c r="J301" i="1"/>
  <c r="K301" i="1"/>
  <c r="D301" i="1"/>
  <c r="L301" i="1"/>
  <c r="F301" i="1"/>
  <c r="G301" i="1"/>
  <c r="E301" i="1"/>
  <c r="M301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10" i="1"/>
  <c r="J210" i="1"/>
  <c r="K210" i="1"/>
  <c r="D210" i="1"/>
  <c r="L210" i="1"/>
  <c r="E210" i="1"/>
  <c r="M210" i="1"/>
  <c r="H210" i="1"/>
  <c r="I210" i="1"/>
  <c r="F210" i="1"/>
  <c r="G210" i="1"/>
  <c r="C60" i="1"/>
  <c r="K60" i="1"/>
  <c r="E60" i="1"/>
  <c r="M60" i="1"/>
  <c r="H60" i="1"/>
  <c r="I60" i="1"/>
  <c r="L60" i="1"/>
  <c r="F60" i="1"/>
  <c r="G60" i="1"/>
  <c r="J60" i="1"/>
  <c r="D60" i="1"/>
  <c r="C42" i="1"/>
  <c r="I42" i="1"/>
  <c r="K42" i="1"/>
  <c r="F42" i="1"/>
  <c r="G42" i="1"/>
  <c r="J42" i="1"/>
  <c r="M42" i="1"/>
  <c r="D42" i="1"/>
  <c r="E42" i="1"/>
  <c r="H42" i="1"/>
  <c r="L42" i="1"/>
  <c r="C583" i="1"/>
  <c r="J583" i="1"/>
  <c r="K583" i="1"/>
  <c r="D583" i="1"/>
  <c r="L583" i="1"/>
  <c r="E583" i="1"/>
  <c r="M583" i="1"/>
  <c r="F583" i="1"/>
  <c r="G583" i="1"/>
  <c r="H583" i="1"/>
  <c r="I583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8" i="1"/>
  <c r="J268" i="1"/>
  <c r="K268" i="1"/>
  <c r="D268" i="1"/>
  <c r="L268" i="1"/>
  <c r="E268" i="1"/>
  <c r="M268" i="1"/>
  <c r="F268" i="1"/>
  <c r="H268" i="1"/>
  <c r="I268" i="1"/>
  <c r="G268" i="1"/>
  <c r="C331" i="1"/>
  <c r="D331" i="1"/>
  <c r="L331" i="1"/>
  <c r="E331" i="1"/>
  <c r="M331" i="1"/>
  <c r="F331" i="1"/>
  <c r="G331" i="1"/>
  <c r="H331" i="1"/>
  <c r="K331" i="1"/>
  <c r="I331" i="1"/>
  <c r="J331" i="1"/>
  <c r="C775" i="1"/>
  <c r="J775" i="1"/>
  <c r="K775" i="1"/>
  <c r="D775" i="1"/>
  <c r="L775" i="1"/>
  <c r="E775" i="1"/>
  <c r="M775" i="1"/>
  <c r="F775" i="1"/>
  <c r="G775" i="1"/>
  <c r="H775" i="1"/>
  <c r="I775" i="1"/>
  <c r="C367" i="1"/>
  <c r="J367" i="1"/>
  <c r="K367" i="1"/>
  <c r="D367" i="1"/>
  <c r="L367" i="1"/>
  <c r="E367" i="1"/>
  <c r="M367" i="1"/>
  <c r="F367" i="1"/>
  <c r="G367" i="1"/>
  <c r="H367" i="1"/>
  <c r="I367" i="1"/>
  <c r="C1059" i="1"/>
  <c r="E1059" i="1"/>
  <c r="M1059" i="1"/>
  <c r="F1059" i="1"/>
  <c r="G1059" i="1"/>
  <c r="H1059" i="1"/>
  <c r="I1059" i="1"/>
  <c r="J1059" i="1"/>
  <c r="K1059" i="1"/>
  <c r="D1059" i="1"/>
  <c r="L1059" i="1"/>
  <c r="C122" i="1"/>
  <c r="H122" i="1"/>
  <c r="I122" i="1"/>
  <c r="J122" i="1"/>
  <c r="K122" i="1"/>
  <c r="F122" i="1"/>
  <c r="D122" i="1"/>
  <c r="E122" i="1"/>
  <c r="G122" i="1"/>
  <c r="L122" i="1"/>
  <c r="M122" i="1"/>
  <c r="C45" i="1"/>
  <c r="I45" i="1"/>
  <c r="K45" i="1"/>
  <c r="F45" i="1"/>
  <c r="G45" i="1"/>
  <c r="E45" i="1"/>
  <c r="L45" i="1"/>
  <c r="M45" i="1"/>
  <c r="D45" i="1"/>
  <c r="H45" i="1"/>
  <c r="J45" i="1"/>
  <c r="C522" i="1"/>
  <c r="J522" i="1"/>
  <c r="K522" i="1"/>
  <c r="D522" i="1"/>
  <c r="L522" i="1"/>
  <c r="E522" i="1"/>
  <c r="M522" i="1"/>
  <c r="F522" i="1"/>
  <c r="G522" i="1"/>
  <c r="H522" i="1"/>
  <c r="I522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1" i="1"/>
  <c r="F101" i="1"/>
  <c r="H101" i="1"/>
  <c r="K101" i="1"/>
  <c r="D101" i="1"/>
  <c r="L101" i="1"/>
  <c r="E101" i="1"/>
  <c r="G101" i="1"/>
  <c r="I101" i="1"/>
  <c r="J101" i="1"/>
  <c r="M101" i="1"/>
  <c r="C894" i="1"/>
  <c r="K894" i="1"/>
  <c r="D894" i="1"/>
  <c r="L894" i="1"/>
  <c r="E894" i="1"/>
  <c r="M894" i="1"/>
  <c r="F894" i="1"/>
  <c r="G894" i="1"/>
  <c r="H894" i="1"/>
  <c r="I894" i="1"/>
  <c r="J894" i="1"/>
  <c r="C578" i="1"/>
  <c r="D578" i="1"/>
  <c r="L578" i="1"/>
  <c r="E578" i="1"/>
  <c r="M578" i="1"/>
  <c r="F578" i="1"/>
  <c r="G578" i="1"/>
  <c r="H578" i="1"/>
  <c r="I578" i="1"/>
  <c r="J578" i="1"/>
  <c r="K578" i="1"/>
  <c r="C319" i="1"/>
  <c r="D319" i="1"/>
  <c r="L319" i="1"/>
  <c r="E319" i="1"/>
  <c r="M319" i="1"/>
  <c r="F319" i="1"/>
  <c r="G319" i="1"/>
  <c r="H319" i="1"/>
  <c r="J319" i="1"/>
  <c r="K319" i="1"/>
  <c r="I319" i="1"/>
  <c r="C945" i="1"/>
  <c r="G945" i="1"/>
  <c r="H945" i="1"/>
  <c r="I945" i="1"/>
  <c r="J945" i="1"/>
  <c r="K945" i="1"/>
  <c r="E945" i="1"/>
  <c r="M945" i="1"/>
  <c r="L945" i="1"/>
  <c r="D945" i="1"/>
  <c r="F945" i="1"/>
  <c r="C485" i="1"/>
  <c r="J485" i="1"/>
  <c r="K485" i="1"/>
  <c r="D485" i="1"/>
  <c r="L485" i="1"/>
  <c r="E485" i="1"/>
  <c r="M485" i="1"/>
  <c r="F485" i="1"/>
  <c r="H485" i="1"/>
  <c r="G485" i="1"/>
  <c r="I485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2" i="1"/>
  <c r="D492" i="1"/>
  <c r="L492" i="1"/>
  <c r="E492" i="1"/>
  <c r="M492" i="1"/>
  <c r="F492" i="1"/>
  <c r="G492" i="1"/>
  <c r="H492" i="1"/>
  <c r="J492" i="1"/>
  <c r="I492" i="1"/>
  <c r="K492" i="1"/>
  <c r="C948" i="1"/>
  <c r="I948" i="1"/>
  <c r="J948" i="1"/>
  <c r="K948" i="1"/>
  <c r="D948" i="1"/>
  <c r="L948" i="1"/>
  <c r="E948" i="1"/>
  <c r="M948" i="1"/>
  <c r="G948" i="1"/>
  <c r="F948" i="1"/>
  <c r="H948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20" i="1"/>
  <c r="J320" i="1"/>
  <c r="K320" i="1"/>
  <c r="D320" i="1"/>
  <c r="L320" i="1"/>
  <c r="E320" i="1"/>
  <c r="M320" i="1"/>
  <c r="F320" i="1"/>
  <c r="H320" i="1"/>
  <c r="I320" i="1"/>
  <c r="G320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2" i="1"/>
  <c r="D542" i="1"/>
  <c r="L542" i="1"/>
  <c r="E542" i="1"/>
  <c r="M542" i="1"/>
  <c r="F542" i="1"/>
  <c r="G542" i="1"/>
  <c r="H542" i="1"/>
  <c r="I542" i="1"/>
  <c r="J542" i="1"/>
  <c r="K542" i="1"/>
  <c r="C48" i="1"/>
  <c r="E48" i="1"/>
  <c r="M48" i="1"/>
  <c r="G48" i="1"/>
  <c r="J48" i="1"/>
  <c r="K48" i="1"/>
  <c r="H48" i="1"/>
  <c r="I48" i="1"/>
  <c r="L48" i="1"/>
  <c r="D48" i="1"/>
  <c r="F48" i="1"/>
  <c r="C886" i="1"/>
  <c r="K886" i="1"/>
  <c r="D886" i="1"/>
  <c r="L886" i="1"/>
  <c r="E886" i="1"/>
  <c r="M886" i="1"/>
  <c r="F886" i="1"/>
  <c r="G886" i="1"/>
  <c r="H886" i="1"/>
  <c r="I886" i="1"/>
  <c r="J886" i="1"/>
  <c r="C327" i="1"/>
  <c r="D327" i="1"/>
  <c r="L327" i="1"/>
  <c r="E327" i="1"/>
  <c r="M327" i="1"/>
  <c r="F327" i="1"/>
  <c r="G327" i="1"/>
  <c r="H327" i="1"/>
  <c r="J327" i="1"/>
  <c r="K327" i="1"/>
  <c r="I327" i="1"/>
  <c r="C374" i="1"/>
  <c r="D374" i="1"/>
  <c r="L374" i="1"/>
  <c r="E374" i="1"/>
  <c r="M374" i="1"/>
  <c r="F374" i="1"/>
  <c r="G374" i="1"/>
  <c r="H374" i="1"/>
  <c r="I374" i="1"/>
  <c r="J374" i="1"/>
  <c r="K374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4" i="1"/>
  <c r="D464" i="1"/>
  <c r="L464" i="1"/>
  <c r="E464" i="1"/>
  <c r="M464" i="1"/>
  <c r="F464" i="1"/>
  <c r="G464" i="1"/>
  <c r="H464" i="1"/>
  <c r="J464" i="1"/>
  <c r="I464" i="1"/>
  <c r="K464" i="1"/>
  <c r="C568" i="1"/>
  <c r="H568" i="1"/>
  <c r="I568" i="1"/>
  <c r="J568" i="1"/>
  <c r="K568" i="1"/>
  <c r="D568" i="1"/>
  <c r="L568" i="1"/>
  <c r="E568" i="1"/>
  <c r="M568" i="1"/>
  <c r="F568" i="1"/>
  <c r="G568" i="1"/>
  <c r="C280" i="1"/>
  <c r="J280" i="1"/>
  <c r="K280" i="1"/>
  <c r="D280" i="1"/>
  <c r="L280" i="1"/>
  <c r="E280" i="1"/>
  <c r="M280" i="1"/>
  <c r="F280" i="1"/>
  <c r="H280" i="1"/>
  <c r="I280" i="1"/>
  <c r="G280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1" i="1"/>
  <c r="J481" i="1"/>
  <c r="K481" i="1"/>
  <c r="D481" i="1"/>
  <c r="L481" i="1"/>
  <c r="E481" i="1"/>
  <c r="M481" i="1"/>
  <c r="F481" i="1"/>
  <c r="H481" i="1"/>
  <c r="G481" i="1"/>
  <c r="I481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5" i="1"/>
  <c r="K715" i="1"/>
  <c r="D715" i="1"/>
  <c r="L715" i="1"/>
  <c r="E715" i="1"/>
  <c r="M715" i="1"/>
  <c r="F715" i="1"/>
  <c r="G715" i="1"/>
  <c r="H715" i="1"/>
  <c r="I715" i="1"/>
  <c r="J715" i="1"/>
  <c r="C417" i="1"/>
  <c r="F417" i="1"/>
  <c r="G417" i="1"/>
  <c r="H417" i="1"/>
  <c r="I417" i="1"/>
  <c r="J417" i="1"/>
  <c r="D417" i="1"/>
  <c r="L417" i="1"/>
  <c r="E417" i="1"/>
  <c r="K417" i="1"/>
  <c r="M417" i="1"/>
  <c r="C306" i="1"/>
  <c r="F306" i="1"/>
  <c r="G306" i="1"/>
  <c r="H306" i="1"/>
  <c r="I306" i="1"/>
  <c r="J306" i="1"/>
  <c r="D306" i="1"/>
  <c r="L306" i="1"/>
  <c r="E306" i="1"/>
  <c r="M306" i="1"/>
  <c r="K306" i="1"/>
  <c r="C46" i="1"/>
  <c r="K46" i="1"/>
  <c r="E46" i="1"/>
  <c r="M46" i="1"/>
  <c r="H46" i="1"/>
  <c r="I46" i="1"/>
  <c r="D46" i="1"/>
  <c r="G46" i="1"/>
  <c r="F46" i="1"/>
  <c r="J46" i="1"/>
  <c r="L46" i="1"/>
  <c r="W354" i="1"/>
  <c r="AN354" i="1"/>
  <c r="AO354" i="1"/>
  <c r="AP354" i="1"/>
  <c r="AU354" i="1"/>
  <c r="W507" i="1"/>
  <c r="AN507" i="1"/>
  <c r="AO507" i="1"/>
  <c r="AP507" i="1"/>
  <c r="AU507" i="1"/>
  <c r="W675" i="1"/>
  <c r="AN675" i="1"/>
  <c r="AO675" i="1"/>
  <c r="AP675" i="1"/>
  <c r="AU675" i="1"/>
  <c r="W1025" i="1"/>
  <c r="AN1025" i="1"/>
  <c r="AO1025" i="1"/>
  <c r="AP1025" i="1"/>
  <c r="AU1025" i="1"/>
  <c r="W186" i="1"/>
  <c r="AN186" i="1"/>
  <c r="AO186" i="1"/>
  <c r="AP186" i="1"/>
  <c r="AU186" i="1"/>
  <c r="W86" i="1"/>
  <c r="AN86" i="1"/>
  <c r="AO86" i="1"/>
  <c r="AP86" i="1"/>
  <c r="AU86" i="1"/>
  <c r="W413" i="1"/>
  <c r="AN413" i="1"/>
  <c r="AO413" i="1"/>
  <c r="AP413" i="1"/>
  <c r="AU413" i="1"/>
  <c r="W229" i="1"/>
  <c r="AN229" i="1"/>
  <c r="AO229" i="1"/>
  <c r="AP229" i="1"/>
  <c r="AU229" i="1"/>
  <c r="W43" i="1"/>
  <c r="AN43" i="1"/>
  <c r="AO43" i="1"/>
  <c r="AP43" i="1"/>
  <c r="AU43" i="1"/>
  <c r="W358" i="1"/>
  <c r="AN358" i="1"/>
  <c r="AO358" i="1"/>
  <c r="AP358" i="1"/>
  <c r="AU358" i="1"/>
  <c r="W1149" i="1"/>
  <c r="AN1149" i="1"/>
  <c r="AO1149" i="1"/>
  <c r="AP1149" i="1"/>
  <c r="AU1149" i="1"/>
  <c r="W447" i="1"/>
  <c r="AN447" i="1"/>
  <c r="AO447" i="1"/>
  <c r="AP447" i="1"/>
  <c r="AU447" i="1"/>
  <c r="C507" i="1" l="1"/>
  <c r="F507" i="1"/>
  <c r="G507" i="1"/>
  <c r="H507" i="1"/>
  <c r="I507" i="1"/>
  <c r="J507" i="1"/>
  <c r="D507" i="1"/>
  <c r="L507" i="1"/>
  <c r="E507" i="1"/>
  <c r="K507" i="1"/>
  <c r="M507" i="1"/>
  <c r="C186" i="1"/>
  <c r="H186" i="1"/>
  <c r="I186" i="1"/>
  <c r="J186" i="1"/>
  <c r="K186" i="1"/>
  <c r="D186" i="1"/>
  <c r="L186" i="1"/>
  <c r="F186" i="1"/>
  <c r="G186" i="1"/>
  <c r="M186" i="1"/>
  <c r="E186" i="1"/>
  <c r="C413" i="1"/>
  <c r="F413" i="1"/>
  <c r="G413" i="1"/>
  <c r="H413" i="1"/>
  <c r="I413" i="1"/>
  <c r="J413" i="1"/>
  <c r="D413" i="1"/>
  <c r="L413" i="1"/>
  <c r="K413" i="1"/>
  <c r="M413" i="1"/>
  <c r="E413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29" i="1"/>
  <c r="H229" i="1"/>
  <c r="I229" i="1"/>
  <c r="J229" i="1"/>
  <c r="K229" i="1"/>
  <c r="D229" i="1"/>
  <c r="L229" i="1"/>
  <c r="F229" i="1"/>
  <c r="G229" i="1"/>
  <c r="E229" i="1"/>
  <c r="M229" i="1"/>
  <c r="C86" i="1"/>
  <c r="I86" i="1"/>
  <c r="F86" i="1"/>
  <c r="G86" i="1"/>
  <c r="J86" i="1"/>
  <c r="M86" i="1"/>
  <c r="D86" i="1"/>
  <c r="E86" i="1"/>
  <c r="H86" i="1"/>
  <c r="K86" i="1"/>
  <c r="L86" i="1"/>
  <c r="C43" i="1"/>
  <c r="K43" i="1"/>
  <c r="E43" i="1"/>
  <c r="M43" i="1"/>
  <c r="H43" i="1"/>
  <c r="I43" i="1"/>
  <c r="L43" i="1"/>
  <c r="F43" i="1"/>
  <c r="G43" i="1"/>
  <c r="D43" i="1"/>
  <c r="J43" i="1"/>
  <c r="C354" i="1"/>
  <c r="D354" i="1"/>
  <c r="L354" i="1"/>
  <c r="E354" i="1"/>
  <c r="M354" i="1"/>
  <c r="F354" i="1"/>
  <c r="G354" i="1"/>
  <c r="H354" i="1"/>
  <c r="I354" i="1"/>
  <c r="J354" i="1"/>
  <c r="K354" i="1"/>
  <c r="C358" i="1"/>
  <c r="D358" i="1"/>
  <c r="L358" i="1"/>
  <c r="E358" i="1"/>
  <c r="M358" i="1"/>
  <c r="F358" i="1"/>
  <c r="G358" i="1"/>
  <c r="H358" i="1"/>
  <c r="I358" i="1"/>
  <c r="J358" i="1"/>
  <c r="K358" i="1"/>
  <c r="C447" i="1"/>
  <c r="D447" i="1"/>
  <c r="L447" i="1"/>
  <c r="E447" i="1"/>
  <c r="M447" i="1"/>
  <c r="F447" i="1"/>
  <c r="G447" i="1"/>
  <c r="H447" i="1"/>
  <c r="J447" i="1"/>
  <c r="I447" i="1"/>
  <c r="K447" i="1"/>
  <c r="C1025" i="1"/>
  <c r="I1025" i="1"/>
  <c r="J1025" i="1"/>
  <c r="K1025" i="1"/>
  <c r="D1025" i="1"/>
  <c r="L1025" i="1"/>
  <c r="E1025" i="1"/>
  <c r="M1025" i="1"/>
  <c r="F1025" i="1"/>
  <c r="G1025" i="1"/>
  <c r="H1025" i="1"/>
  <c r="W409" i="1"/>
  <c r="AN409" i="1"/>
  <c r="AO409" i="1"/>
  <c r="AP409" i="1"/>
  <c r="AU409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4" i="1"/>
  <c r="AN494" i="1"/>
  <c r="AO494" i="1"/>
  <c r="AP494" i="1"/>
  <c r="AU494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8" i="1"/>
  <c r="AN588" i="1"/>
  <c r="AO588" i="1"/>
  <c r="AP588" i="1"/>
  <c r="AU588" i="1"/>
  <c r="W815" i="1"/>
  <c r="AN815" i="1"/>
  <c r="AO815" i="1"/>
  <c r="AP815" i="1"/>
  <c r="AU815" i="1"/>
  <c r="W334" i="1"/>
  <c r="AN334" i="1"/>
  <c r="AO334" i="1"/>
  <c r="AP334" i="1"/>
  <c r="AU334" i="1"/>
  <c r="W441" i="1"/>
  <c r="AN441" i="1"/>
  <c r="AO441" i="1"/>
  <c r="AP441" i="1"/>
  <c r="AU441" i="1"/>
  <c r="W968" i="1"/>
  <c r="AN968" i="1"/>
  <c r="AO968" i="1"/>
  <c r="AP968" i="1"/>
  <c r="AU968" i="1"/>
  <c r="W686" i="1"/>
  <c r="AN686" i="1"/>
  <c r="AO686" i="1"/>
  <c r="AP686" i="1"/>
  <c r="AU686" i="1"/>
  <c r="W495" i="1"/>
  <c r="AN495" i="1"/>
  <c r="AO495" i="1"/>
  <c r="AP495" i="1"/>
  <c r="AU495" i="1"/>
  <c r="W279" i="1"/>
  <c r="AN279" i="1"/>
  <c r="AO279" i="1"/>
  <c r="AP279" i="1"/>
  <c r="AU279" i="1"/>
  <c r="W993" i="1"/>
  <c r="AN993" i="1"/>
  <c r="AO993" i="1"/>
  <c r="AP993" i="1"/>
  <c r="AU993" i="1"/>
  <c r="W438" i="1"/>
  <c r="AN438" i="1"/>
  <c r="AO438" i="1"/>
  <c r="AP438" i="1"/>
  <c r="AU438" i="1"/>
  <c r="C495" i="1" l="1"/>
  <c r="F495" i="1"/>
  <c r="G495" i="1"/>
  <c r="H495" i="1"/>
  <c r="I495" i="1"/>
  <c r="J495" i="1"/>
  <c r="D495" i="1"/>
  <c r="L495" i="1"/>
  <c r="K495" i="1"/>
  <c r="M495" i="1"/>
  <c r="E495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09" i="1"/>
  <c r="F409" i="1"/>
  <c r="G409" i="1"/>
  <c r="H409" i="1"/>
  <c r="I409" i="1"/>
  <c r="J409" i="1"/>
  <c r="D409" i="1"/>
  <c r="L409" i="1"/>
  <c r="E409" i="1"/>
  <c r="K409" i="1"/>
  <c r="M409" i="1"/>
  <c r="C441" i="1"/>
  <c r="H441" i="1"/>
  <c r="I441" i="1"/>
  <c r="J441" i="1"/>
  <c r="K441" i="1"/>
  <c r="D441" i="1"/>
  <c r="L441" i="1"/>
  <c r="F441" i="1"/>
  <c r="E441" i="1"/>
  <c r="G441" i="1"/>
  <c r="M441" i="1"/>
  <c r="C279" i="1"/>
  <c r="D279" i="1"/>
  <c r="L279" i="1"/>
  <c r="E279" i="1"/>
  <c r="M279" i="1"/>
  <c r="F279" i="1"/>
  <c r="G279" i="1"/>
  <c r="H279" i="1"/>
  <c r="J279" i="1"/>
  <c r="K279" i="1"/>
  <c r="I279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8" i="1"/>
  <c r="F438" i="1"/>
  <c r="G438" i="1"/>
  <c r="H438" i="1"/>
  <c r="I438" i="1"/>
  <c r="J438" i="1"/>
  <c r="D438" i="1"/>
  <c r="L438" i="1"/>
  <c r="E438" i="1"/>
  <c r="K438" i="1"/>
  <c r="M438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4" i="1"/>
  <c r="F334" i="1"/>
  <c r="G334" i="1"/>
  <c r="H334" i="1"/>
  <c r="I334" i="1"/>
  <c r="E334" i="1"/>
  <c r="M334" i="1"/>
  <c r="D334" i="1"/>
  <c r="J334" i="1"/>
  <c r="K334" i="1"/>
  <c r="L334" i="1"/>
  <c r="C494" i="1"/>
  <c r="H494" i="1"/>
  <c r="I494" i="1"/>
  <c r="J494" i="1"/>
  <c r="K494" i="1"/>
  <c r="D494" i="1"/>
  <c r="L494" i="1"/>
  <c r="F494" i="1"/>
  <c r="E494" i="1"/>
  <c r="G494" i="1"/>
  <c r="M494" i="1"/>
  <c r="C993" i="1"/>
  <c r="G993" i="1"/>
  <c r="H993" i="1"/>
  <c r="I993" i="1"/>
  <c r="J993" i="1"/>
  <c r="K993" i="1"/>
  <c r="D993" i="1"/>
  <c r="L993" i="1"/>
  <c r="E993" i="1"/>
  <c r="M993" i="1"/>
  <c r="F993" i="1"/>
  <c r="C588" i="1"/>
  <c r="H588" i="1"/>
  <c r="I588" i="1"/>
  <c r="J588" i="1"/>
  <c r="K588" i="1"/>
  <c r="D588" i="1"/>
  <c r="L588" i="1"/>
  <c r="E588" i="1"/>
  <c r="M588" i="1"/>
  <c r="F588" i="1"/>
  <c r="G588" i="1"/>
  <c r="C788" i="1"/>
  <c r="J788" i="1"/>
  <c r="K788" i="1"/>
  <c r="D788" i="1"/>
  <c r="L788" i="1"/>
  <c r="E788" i="1"/>
  <c r="M788" i="1"/>
  <c r="F788" i="1"/>
  <c r="G788" i="1"/>
  <c r="H788" i="1"/>
  <c r="I788" i="1"/>
  <c r="W133" i="1"/>
  <c r="AN133" i="1"/>
  <c r="AO133" i="1"/>
  <c r="AP133" i="1"/>
  <c r="AU133" i="1"/>
  <c r="W897" i="1"/>
  <c r="AN897" i="1"/>
  <c r="AO897" i="1"/>
  <c r="AP897" i="1"/>
  <c r="AU897" i="1"/>
  <c r="W427" i="1"/>
  <c r="AN427" i="1"/>
  <c r="AO427" i="1"/>
  <c r="AP427" i="1"/>
  <c r="AU427" i="1"/>
  <c r="W349" i="1"/>
  <c r="AN349" i="1"/>
  <c r="AO349" i="1"/>
  <c r="AP349" i="1"/>
  <c r="AU349" i="1"/>
  <c r="W343" i="1"/>
  <c r="AN343" i="1"/>
  <c r="AO343" i="1"/>
  <c r="AP343" i="1"/>
  <c r="AU343" i="1"/>
  <c r="W471" i="1"/>
  <c r="AN471" i="1"/>
  <c r="AO471" i="1"/>
  <c r="AP471" i="1"/>
  <c r="AU471" i="1"/>
  <c r="W851" i="1"/>
  <c r="AN851" i="1"/>
  <c r="AO851" i="1"/>
  <c r="AP851" i="1"/>
  <c r="AU851" i="1"/>
  <c r="W512" i="1"/>
  <c r="AN512" i="1"/>
  <c r="AO512" i="1"/>
  <c r="AP512" i="1"/>
  <c r="AU512" i="1"/>
  <c r="W1006" i="1"/>
  <c r="AN1006" i="1"/>
  <c r="AO1006" i="1"/>
  <c r="AP1006" i="1"/>
  <c r="AU1006" i="1"/>
  <c r="W99" i="1"/>
  <c r="AN99" i="1"/>
  <c r="AO99" i="1"/>
  <c r="AP99" i="1"/>
  <c r="AU99" i="1"/>
  <c r="W468" i="1"/>
  <c r="AN468" i="1"/>
  <c r="AO468" i="1"/>
  <c r="AP468" i="1"/>
  <c r="AU468" i="1"/>
  <c r="W935" i="1"/>
  <c r="AN935" i="1"/>
  <c r="AO935" i="1"/>
  <c r="AP935" i="1"/>
  <c r="AU935" i="1"/>
  <c r="W356" i="1"/>
  <c r="AN356" i="1"/>
  <c r="AO356" i="1"/>
  <c r="AP356" i="1"/>
  <c r="AU356" i="1"/>
  <c r="W394" i="1"/>
  <c r="AN394" i="1"/>
  <c r="AO394" i="1"/>
  <c r="AP394" i="1"/>
  <c r="AU394" i="1"/>
  <c r="W654" i="1"/>
  <c r="AN654" i="1"/>
  <c r="AO654" i="1"/>
  <c r="AP654" i="1"/>
  <c r="AU654" i="1"/>
  <c r="W118" i="1"/>
  <c r="AN118" i="1"/>
  <c r="AO118" i="1"/>
  <c r="AP118" i="1"/>
  <c r="AU118" i="1"/>
  <c r="BI5" i="1"/>
  <c r="W706" i="1"/>
  <c r="AN706" i="1"/>
  <c r="AO706" i="1"/>
  <c r="AP706" i="1"/>
  <c r="AU706" i="1"/>
  <c r="W304" i="1"/>
  <c r="AN304" i="1"/>
  <c r="AO304" i="1"/>
  <c r="AP304" i="1"/>
  <c r="AU304" i="1"/>
  <c r="W869" i="1"/>
  <c r="AN869" i="1"/>
  <c r="AO869" i="1"/>
  <c r="AP869" i="1"/>
  <c r="AU869" i="1"/>
  <c r="W939" i="1"/>
  <c r="AN939" i="1"/>
  <c r="AO939" i="1"/>
  <c r="AP939" i="1"/>
  <c r="AU939" i="1"/>
  <c r="W378" i="1"/>
  <c r="AN378" i="1"/>
  <c r="AO378" i="1"/>
  <c r="AP378" i="1"/>
  <c r="AU378" i="1"/>
  <c r="W119" i="1"/>
  <c r="AN119" i="1"/>
  <c r="AO119" i="1"/>
  <c r="AP119" i="1"/>
  <c r="AU119" i="1"/>
  <c r="W924" i="1"/>
  <c r="AN924" i="1"/>
  <c r="AO924" i="1"/>
  <c r="AP924" i="1"/>
  <c r="AU924" i="1"/>
  <c r="W500" i="1"/>
  <c r="AN500" i="1"/>
  <c r="AO500" i="1"/>
  <c r="AP500" i="1"/>
  <c r="AU500" i="1"/>
  <c r="W716" i="1"/>
  <c r="AN716" i="1"/>
  <c r="AO716" i="1"/>
  <c r="AP716" i="1"/>
  <c r="AU716" i="1"/>
  <c r="W537" i="1"/>
  <c r="AN537" i="1"/>
  <c r="AO537" i="1"/>
  <c r="AP537" i="1"/>
  <c r="AU537" i="1"/>
  <c r="W579" i="1"/>
  <c r="AN579" i="1"/>
  <c r="AO579" i="1"/>
  <c r="AP579" i="1"/>
  <c r="AU579" i="1"/>
  <c r="W541" i="1"/>
  <c r="AN541" i="1"/>
  <c r="AO541" i="1"/>
  <c r="AP541" i="1"/>
  <c r="AU541" i="1"/>
  <c r="W361" i="1"/>
  <c r="AN361" i="1"/>
  <c r="AO361" i="1"/>
  <c r="AP361" i="1"/>
  <c r="AU361" i="1"/>
  <c r="W293" i="1"/>
  <c r="AN293" i="1"/>
  <c r="AO293" i="1"/>
  <c r="AP293" i="1"/>
  <c r="AU293" i="1"/>
  <c r="W478" i="1"/>
  <c r="AN478" i="1"/>
  <c r="AO478" i="1"/>
  <c r="AP478" i="1"/>
  <c r="AU478" i="1"/>
  <c r="W558" i="1"/>
  <c r="AN558" i="1"/>
  <c r="AO558" i="1"/>
  <c r="AP558" i="1"/>
  <c r="AU558" i="1"/>
  <c r="W828" i="1"/>
  <c r="AG828" i="1"/>
  <c r="AF828" i="1" s="1"/>
  <c r="AN828" i="1"/>
  <c r="AO828" i="1"/>
  <c r="AP828" i="1"/>
  <c r="AU828" i="1"/>
  <c r="W482" i="1"/>
  <c r="AN482" i="1"/>
  <c r="AO482" i="1"/>
  <c r="AP482" i="1"/>
  <c r="AU482" i="1"/>
  <c r="W604" i="1"/>
  <c r="AN604" i="1"/>
  <c r="AO604" i="1"/>
  <c r="AP604" i="1"/>
  <c r="AU604" i="1"/>
  <c r="W868" i="1"/>
  <c r="AN868" i="1"/>
  <c r="AO868" i="1"/>
  <c r="AP868" i="1"/>
  <c r="AU868" i="1"/>
  <c r="W299" i="1"/>
  <c r="AN299" i="1"/>
  <c r="AO299" i="1"/>
  <c r="AP299" i="1"/>
  <c r="AU299" i="1"/>
  <c r="AO473" i="1"/>
  <c r="AO289" i="1"/>
  <c r="AO884" i="1"/>
  <c r="AO700" i="1"/>
  <c r="W700" i="1"/>
  <c r="AN700" i="1"/>
  <c r="AP700" i="1"/>
  <c r="AU700" i="1"/>
  <c r="W884" i="1"/>
  <c r="AN884" i="1"/>
  <c r="AP884" i="1"/>
  <c r="AU884" i="1"/>
  <c r="W289" i="1"/>
  <c r="AN289" i="1"/>
  <c r="AP289" i="1"/>
  <c r="AU289" i="1"/>
  <c r="W473" i="1"/>
  <c r="AN473" i="1"/>
  <c r="AP473" i="1"/>
  <c r="AU473" i="1"/>
  <c r="AO1035" i="1"/>
  <c r="W1035" i="1"/>
  <c r="AN1035" i="1"/>
  <c r="AP1035" i="1"/>
  <c r="AU1035" i="1"/>
  <c r="W681" i="1"/>
  <c r="AN681" i="1"/>
  <c r="AO681" i="1"/>
  <c r="AP681" i="1"/>
  <c r="AU681" i="1"/>
  <c r="W511" i="1"/>
  <c r="AN511" i="1"/>
  <c r="AO511" i="1"/>
  <c r="AP511" i="1"/>
  <c r="AU511" i="1"/>
  <c r="W741" i="1"/>
  <c r="AN741" i="1"/>
  <c r="AO741" i="1"/>
  <c r="AP741" i="1"/>
  <c r="AU741" i="1"/>
  <c r="W644" i="1"/>
  <c r="AN644" i="1"/>
  <c r="AO644" i="1"/>
  <c r="AP644" i="1"/>
  <c r="AU644" i="1"/>
  <c r="W406" i="1"/>
  <c r="AN406" i="1"/>
  <c r="AO406" i="1"/>
  <c r="AP406" i="1"/>
  <c r="AU406" i="1"/>
  <c r="AN956" i="1"/>
  <c r="AO956" i="1"/>
  <c r="AP956" i="1"/>
  <c r="AN1140" i="1"/>
  <c r="AO1140" i="1"/>
  <c r="AP1140" i="1"/>
  <c r="AN220" i="1"/>
  <c r="AO220" i="1"/>
  <c r="AP220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199" i="1"/>
  <c r="AO199" i="1"/>
  <c r="AP199" i="1"/>
  <c r="AN862" i="1"/>
  <c r="AO862" i="1"/>
  <c r="AP862" i="1"/>
  <c r="AN483" i="1"/>
  <c r="AO483" i="1"/>
  <c r="AP483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39" i="1"/>
  <c r="AO339" i="1"/>
  <c r="AP339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2" i="1"/>
  <c r="AO192" i="1"/>
  <c r="AP192" i="1"/>
  <c r="AN1171" i="1"/>
  <c r="AO1171" i="1"/>
  <c r="AP1171" i="1"/>
  <c r="AN831" i="1"/>
  <c r="AO831" i="1"/>
  <c r="AP831" i="1"/>
  <c r="AN615" i="1"/>
  <c r="AO615" i="1"/>
  <c r="AP615" i="1"/>
  <c r="AN535" i="1"/>
  <c r="AO535" i="1"/>
  <c r="AP535" i="1"/>
  <c r="AN180" i="1"/>
  <c r="AO180" i="1"/>
  <c r="AP180" i="1"/>
  <c r="AN560" i="1"/>
  <c r="AO560" i="1"/>
  <c r="AP560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7" i="1"/>
  <c r="AO267" i="1"/>
  <c r="AP267" i="1"/>
  <c r="AN665" i="1"/>
  <c r="AO665" i="1"/>
  <c r="AP665" i="1"/>
  <c r="AN883" i="1"/>
  <c r="AO883" i="1"/>
  <c r="AP883" i="1"/>
  <c r="AN193" i="1"/>
  <c r="AO193" i="1"/>
  <c r="AP193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7" i="1"/>
  <c r="AO587" i="1"/>
  <c r="AP587" i="1"/>
  <c r="AN1011" i="1"/>
  <c r="AO1011" i="1"/>
  <c r="AP1011" i="1"/>
  <c r="AN50" i="1"/>
  <c r="AO50" i="1"/>
  <c r="AP50" i="1"/>
  <c r="AN5" i="1"/>
  <c r="AO5" i="1"/>
  <c r="AP5" i="1"/>
  <c r="AN1135" i="1"/>
  <c r="AO1135" i="1"/>
  <c r="AP1135" i="1"/>
  <c r="AN432" i="1"/>
  <c r="AO432" i="1"/>
  <c r="AP432" i="1"/>
  <c r="AN690" i="1"/>
  <c r="AO690" i="1"/>
  <c r="AP690" i="1"/>
  <c r="AN52" i="1"/>
  <c r="AO52" i="1"/>
  <c r="AP52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3" i="1"/>
  <c r="AO523" i="1"/>
  <c r="AP523" i="1"/>
  <c r="AN933" i="1"/>
  <c r="AO933" i="1"/>
  <c r="AP933" i="1"/>
  <c r="AN623" i="1"/>
  <c r="AO623" i="1"/>
  <c r="AP623" i="1"/>
  <c r="AN908" i="1"/>
  <c r="AO908" i="1"/>
  <c r="AP908" i="1"/>
  <c r="AN62" i="1"/>
  <c r="AO62" i="1"/>
  <c r="AP62" i="1"/>
  <c r="AN696" i="1"/>
  <c r="AO696" i="1"/>
  <c r="AP696" i="1"/>
  <c r="AN602" i="1"/>
  <c r="AO602" i="1"/>
  <c r="AP602" i="1"/>
  <c r="AN896" i="1"/>
  <c r="AO896" i="1"/>
  <c r="AP896" i="1"/>
  <c r="AN115" i="1"/>
  <c r="AO115" i="1"/>
  <c r="AP115" i="1"/>
  <c r="AN709" i="1"/>
  <c r="AO709" i="1"/>
  <c r="AP709" i="1"/>
  <c r="AN78" i="1"/>
  <c r="AO78" i="1"/>
  <c r="AP78" i="1"/>
  <c r="AN480" i="1"/>
  <c r="AO480" i="1"/>
  <c r="AP480" i="1"/>
  <c r="AN952" i="1"/>
  <c r="AO952" i="1"/>
  <c r="AP952" i="1"/>
  <c r="AN969" i="1"/>
  <c r="AO969" i="1"/>
  <c r="AP969" i="1"/>
  <c r="AN1307" i="1"/>
  <c r="AO1307" i="1"/>
  <c r="AP1307" i="1"/>
  <c r="AN375" i="1"/>
  <c r="AO375" i="1"/>
  <c r="AP375" i="1"/>
  <c r="AN932" i="1"/>
  <c r="AO932" i="1"/>
  <c r="AP932" i="1"/>
  <c r="AN30" i="1"/>
  <c r="AO30" i="1"/>
  <c r="AP30" i="1"/>
  <c r="AN795" i="1"/>
  <c r="AO795" i="1"/>
  <c r="AP795" i="1"/>
  <c r="AN357" i="1"/>
  <c r="AO357" i="1"/>
  <c r="AP357" i="1"/>
  <c r="AN288" i="1"/>
  <c r="AO288" i="1"/>
  <c r="AP288" i="1"/>
  <c r="AN998" i="1"/>
  <c r="AO998" i="1"/>
  <c r="AP998" i="1"/>
  <c r="AN529" i="1"/>
  <c r="AO529" i="1"/>
  <c r="AP529" i="1"/>
  <c r="AN666" i="1"/>
  <c r="AO666" i="1"/>
  <c r="AP666" i="1"/>
  <c r="AN433" i="1"/>
  <c r="AO433" i="1"/>
  <c r="AP433" i="1"/>
  <c r="AN557" i="1"/>
  <c r="AO557" i="1"/>
  <c r="AP557" i="1"/>
  <c r="AN752" i="1"/>
  <c r="AO752" i="1"/>
  <c r="AP752" i="1"/>
  <c r="AN202" i="1"/>
  <c r="AO202" i="1"/>
  <c r="AP202" i="1"/>
  <c r="AN501" i="1"/>
  <c r="AO501" i="1"/>
  <c r="AP501" i="1"/>
  <c r="AN308" i="1"/>
  <c r="AO308" i="1"/>
  <c r="AP308" i="1"/>
  <c r="AN84" i="1"/>
  <c r="AO84" i="1"/>
  <c r="AP84" i="1"/>
  <c r="AN747" i="1"/>
  <c r="AO747" i="1"/>
  <c r="AP747" i="1"/>
  <c r="AN946" i="1"/>
  <c r="AO946" i="1"/>
  <c r="AP946" i="1"/>
  <c r="AN295" i="1"/>
  <c r="AO295" i="1"/>
  <c r="AP295" i="1"/>
  <c r="AN224" i="1"/>
  <c r="AO224" i="1"/>
  <c r="AP224" i="1"/>
  <c r="AN974" i="1"/>
  <c r="AO974" i="1"/>
  <c r="AP974" i="1"/>
  <c r="AN107" i="1"/>
  <c r="AO107" i="1"/>
  <c r="AP107" i="1"/>
  <c r="AN818" i="1"/>
  <c r="AO818" i="1"/>
  <c r="AP818" i="1"/>
  <c r="AN380" i="1"/>
  <c r="AO380" i="1"/>
  <c r="AP380" i="1"/>
  <c r="AN506" i="1"/>
  <c r="AO506" i="1"/>
  <c r="AP506" i="1"/>
  <c r="AN596" i="1"/>
  <c r="AO596" i="1"/>
  <c r="AP596" i="1"/>
  <c r="AN844" i="1"/>
  <c r="AO844" i="1"/>
  <c r="AP844" i="1"/>
  <c r="AN428" i="1"/>
  <c r="AO428" i="1"/>
  <c r="AP428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2" i="1"/>
  <c r="AO82" i="1"/>
  <c r="AP82" i="1"/>
  <c r="AN532" i="1"/>
  <c r="AO532" i="1"/>
  <c r="AP532" i="1"/>
  <c r="AN1029" i="1"/>
  <c r="AO1029" i="1"/>
  <c r="AP1029" i="1"/>
  <c r="AN595" i="1"/>
  <c r="AO595" i="1"/>
  <c r="AP595" i="1"/>
  <c r="AN519" i="1"/>
  <c r="AO519" i="1"/>
  <c r="AP519" i="1"/>
  <c r="AN291" i="1"/>
  <c r="AO291" i="1"/>
  <c r="AP291" i="1"/>
  <c r="AN663" i="1"/>
  <c r="AO663" i="1"/>
  <c r="AP663" i="1"/>
  <c r="AN128" i="1"/>
  <c r="AO128" i="1"/>
  <c r="AP128" i="1"/>
  <c r="AN858" i="1"/>
  <c r="AO858" i="1"/>
  <c r="AP858" i="1"/>
  <c r="AN516" i="1"/>
  <c r="AO516" i="1"/>
  <c r="AP516" i="1"/>
  <c r="AN41" i="1"/>
  <c r="AO41" i="1"/>
  <c r="AP41" i="1"/>
  <c r="AN874" i="1"/>
  <c r="AO874" i="1"/>
  <c r="AP874" i="1"/>
  <c r="AN1076" i="1"/>
  <c r="AO1076" i="1"/>
  <c r="AP1076" i="1"/>
  <c r="AN1105" i="1"/>
  <c r="AO1105" i="1"/>
  <c r="AP1105" i="1"/>
  <c r="AN204" i="1"/>
  <c r="AO204" i="1"/>
  <c r="AP204" i="1"/>
  <c r="AN129" i="1"/>
  <c r="AO129" i="1"/>
  <c r="AP129" i="1"/>
  <c r="AN408" i="1"/>
  <c r="AO408" i="1"/>
  <c r="AP408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2" i="1"/>
  <c r="AO402" i="1"/>
  <c r="AP402" i="1"/>
  <c r="AN74" i="1"/>
  <c r="AO74" i="1"/>
  <c r="AP74" i="1"/>
  <c r="AN785" i="1"/>
  <c r="AO785" i="1"/>
  <c r="AP785" i="1"/>
  <c r="AN659" i="1"/>
  <c r="AO659" i="1"/>
  <c r="AP659" i="1"/>
  <c r="AN592" i="1"/>
  <c r="AO592" i="1"/>
  <c r="AP592" i="1"/>
  <c r="AN1005" i="1"/>
  <c r="AO1005" i="1"/>
  <c r="AP1005" i="1"/>
  <c r="AN440" i="1"/>
  <c r="AO440" i="1"/>
  <c r="AP440" i="1"/>
  <c r="AN901" i="1"/>
  <c r="AO901" i="1"/>
  <c r="AP901" i="1"/>
  <c r="AN88" i="1"/>
  <c r="AO88" i="1"/>
  <c r="AP88" i="1"/>
  <c r="AN410" i="1"/>
  <c r="AO410" i="1"/>
  <c r="AP410" i="1"/>
  <c r="AN418" i="1"/>
  <c r="AO418" i="1"/>
  <c r="AP418" i="1"/>
  <c r="AN705" i="1"/>
  <c r="AO705" i="1"/>
  <c r="AP705" i="1"/>
  <c r="AN798" i="1"/>
  <c r="AO798" i="1"/>
  <c r="AP798" i="1"/>
  <c r="AN54" i="1"/>
  <c r="AO54" i="1"/>
  <c r="AP54" i="1"/>
  <c r="AN263" i="1"/>
  <c r="AO263" i="1"/>
  <c r="AP263" i="1"/>
  <c r="AN925" i="1"/>
  <c r="AO925" i="1"/>
  <c r="AP925" i="1"/>
  <c r="AN456" i="1"/>
  <c r="AO456" i="1"/>
  <c r="AP456" i="1"/>
  <c r="AN631" i="1"/>
  <c r="AO631" i="1"/>
  <c r="AP631" i="1"/>
  <c r="AN570" i="1"/>
  <c r="AO570" i="1"/>
  <c r="AP570" i="1"/>
  <c r="AN250" i="1"/>
  <c r="AO250" i="1"/>
  <c r="AP250" i="1"/>
  <c r="AN475" i="1"/>
  <c r="AO475" i="1"/>
  <c r="AP475" i="1"/>
  <c r="AN744" i="1"/>
  <c r="AO744" i="1"/>
  <c r="AP744" i="1"/>
  <c r="AN416" i="1"/>
  <c r="AO416" i="1"/>
  <c r="AP416" i="1"/>
  <c r="AN467" i="1"/>
  <c r="AO467" i="1"/>
  <c r="AP467" i="1"/>
  <c r="AN290" i="1"/>
  <c r="AO290" i="1"/>
  <c r="AP290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4" i="1"/>
  <c r="AO594" i="1"/>
  <c r="AP594" i="1"/>
  <c r="AN820" i="1"/>
  <c r="AO820" i="1"/>
  <c r="AP820" i="1"/>
  <c r="AN70" i="1"/>
  <c r="AO70" i="1"/>
  <c r="AP70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4" i="1"/>
  <c r="AO214" i="1"/>
  <c r="AP214" i="1"/>
  <c r="AN108" i="1"/>
  <c r="AO108" i="1"/>
  <c r="AP108" i="1"/>
  <c r="AN810" i="1"/>
  <c r="AO810" i="1"/>
  <c r="AP810" i="1"/>
  <c r="AN872" i="1"/>
  <c r="AO872" i="1"/>
  <c r="AP872" i="1"/>
  <c r="AN543" i="1"/>
  <c r="AO543" i="1"/>
  <c r="AP543" i="1"/>
  <c r="AN490" i="1"/>
  <c r="AO490" i="1"/>
  <c r="AP490" i="1"/>
  <c r="AN1049" i="1"/>
  <c r="AO1049" i="1"/>
  <c r="AP1049" i="1"/>
  <c r="AN325" i="1"/>
  <c r="AO325" i="1"/>
  <c r="AP325" i="1"/>
  <c r="AN111" i="1"/>
  <c r="AO111" i="1"/>
  <c r="AP111" i="1"/>
  <c r="AN589" i="1"/>
  <c r="AO589" i="1"/>
  <c r="AP589" i="1"/>
  <c r="AN679" i="1"/>
  <c r="AO679" i="1"/>
  <c r="AP679" i="1"/>
  <c r="AN1316" i="1"/>
  <c r="AO1316" i="1"/>
  <c r="AP1316" i="1"/>
  <c r="AN958" i="1"/>
  <c r="AO958" i="1"/>
  <c r="AP958" i="1"/>
  <c r="AN151" i="1"/>
  <c r="AO151" i="1"/>
  <c r="AP151" i="1"/>
  <c r="AN509" i="1"/>
  <c r="AO509" i="1"/>
  <c r="AP509" i="1"/>
  <c r="AN341" i="1"/>
  <c r="AO341" i="1"/>
  <c r="AP341" i="1"/>
  <c r="AN517" i="1"/>
  <c r="AO517" i="1"/>
  <c r="AP517" i="1"/>
  <c r="AN302" i="1"/>
  <c r="AO302" i="1"/>
  <c r="AP302" i="1"/>
  <c r="AN1067" i="1"/>
  <c r="AO1067" i="1"/>
  <c r="AP1067" i="1"/>
  <c r="AN17" i="1"/>
  <c r="AO17" i="1"/>
  <c r="AP17" i="1"/>
  <c r="AN116" i="1"/>
  <c r="AO116" i="1"/>
  <c r="AP116" i="1"/>
  <c r="AN437" i="1"/>
  <c r="AO437" i="1"/>
  <c r="AP437" i="1"/>
  <c r="AN867" i="1"/>
  <c r="AO867" i="1"/>
  <c r="AP867" i="1"/>
  <c r="AN653" i="1"/>
  <c r="AO653" i="1"/>
  <c r="AP653" i="1"/>
  <c r="AN1115" i="1"/>
  <c r="AO1115" i="1"/>
  <c r="AP1115" i="1"/>
  <c r="AN237" i="1"/>
  <c r="AO237" i="1"/>
  <c r="AP237" i="1"/>
  <c r="AN253" i="1"/>
  <c r="AO253" i="1"/>
  <c r="AP253" i="1"/>
  <c r="AN187" i="1"/>
  <c r="AO187" i="1"/>
  <c r="AP187" i="1"/>
  <c r="AN262" i="1"/>
  <c r="AO262" i="1"/>
  <c r="AP262" i="1"/>
  <c r="AN207" i="1"/>
  <c r="AO207" i="1"/>
  <c r="AP207" i="1"/>
  <c r="AN65" i="1"/>
  <c r="AO65" i="1"/>
  <c r="AP65" i="1"/>
  <c r="AN312" i="1"/>
  <c r="AO312" i="1"/>
  <c r="AP312" i="1"/>
  <c r="AN667" i="1"/>
  <c r="AO667" i="1"/>
  <c r="AP667" i="1"/>
  <c r="AN574" i="1"/>
  <c r="AO574" i="1"/>
  <c r="AP574" i="1"/>
  <c r="AN15" i="1"/>
  <c r="AO15" i="1"/>
  <c r="AP15" i="1"/>
  <c r="AN669" i="1"/>
  <c r="AO669" i="1"/>
  <c r="AP669" i="1"/>
  <c r="AN261" i="1"/>
  <c r="AO261" i="1"/>
  <c r="AP261" i="1"/>
  <c r="AN657" i="1"/>
  <c r="AO657" i="1"/>
  <c r="AP657" i="1"/>
  <c r="AN47" i="1"/>
  <c r="AO47" i="1"/>
  <c r="AP47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6" i="1"/>
  <c r="AO276" i="1"/>
  <c r="AP276" i="1"/>
  <c r="AN90" i="1"/>
  <c r="AO90" i="1"/>
  <c r="AP90" i="1"/>
  <c r="AN513" i="1"/>
  <c r="AO513" i="1"/>
  <c r="AP513" i="1"/>
  <c r="AN668" i="1"/>
  <c r="AO668" i="1"/>
  <c r="AP668" i="1"/>
  <c r="AN89" i="1"/>
  <c r="AO89" i="1"/>
  <c r="AP89" i="1"/>
  <c r="AN75" i="1"/>
  <c r="AO75" i="1"/>
  <c r="AP75" i="1"/>
  <c r="AN991" i="1"/>
  <c r="AO991" i="1"/>
  <c r="AP991" i="1"/>
  <c r="AN546" i="1"/>
  <c r="AO546" i="1"/>
  <c r="AP546" i="1"/>
  <c r="AN457" i="1"/>
  <c r="AO457" i="1"/>
  <c r="AP457" i="1"/>
  <c r="AN842" i="1"/>
  <c r="AO842" i="1"/>
  <c r="AP842" i="1"/>
  <c r="AN399" i="1"/>
  <c r="AO399" i="1"/>
  <c r="AP399" i="1"/>
  <c r="AN225" i="1"/>
  <c r="AO225" i="1"/>
  <c r="AP225" i="1"/>
  <c r="AN714" i="1"/>
  <c r="AO714" i="1"/>
  <c r="AP714" i="1"/>
  <c r="AN491" i="1"/>
  <c r="AO491" i="1"/>
  <c r="AP491" i="1"/>
  <c r="AN694" i="1"/>
  <c r="AO694" i="1"/>
  <c r="AP694" i="1"/>
  <c r="AN895" i="1"/>
  <c r="AO895" i="1"/>
  <c r="AP895" i="1"/>
  <c r="AN1077" i="1"/>
  <c r="AO1077" i="1"/>
  <c r="AP1077" i="1"/>
  <c r="AN294" i="1"/>
  <c r="AO294" i="1"/>
  <c r="AP294" i="1"/>
  <c r="AN470" i="1"/>
  <c r="AO470" i="1"/>
  <c r="AP470" i="1"/>
  <c r="AN533" i="1"/>
  <c r="AO533" i="1"/>
  <c r="AP533" i="1"/>
  <c r="AN391" i="1"/>
  <c r="AO391" i="1"/>
  <c r="AP391" i="1"/>
  <c r="AN436" i="1"/>
  <c r="AO436" i="1"/>
  <c r="AP436" i="1"/>
  <c r="AN216" i="1"/>
  <c r="AO216" i="1"/>
  <c r="AP216" i="1"/>
  <c r="AN397" i="1"/>
  <c r="AO397" i="1"/>
  <c r="AP397" i="1"/>
  <c r="AN811" i="1"/>
  <c r="AO811" i="1"/>
  <c r="AP811" i="1"/>
  <c r="AN347" i="1"/>
  <c r="AO347" i="1"/>
  <c r="AP347" i="1"/>
  <c r="AN95" i="1"/>
  <c r="AO95" i="1"/>
  <c r="AP95" i="1"/>
  <c r="AN109" i="1"/>
  <c r="AO109" i="1"/>
  <c r="AP109" i="1"/>
  <c r="AN426" i="1"/>
  <c r="AO426" i="1"/>
  <c r="AP426" i="1"/>
  <c r="AN621" i="1"/>
  <c r="AO621" i="1"/>
  <c r="AP621" i="1"/>
  <c r="AN555" i="1"/>
  <c r="AO555" i="1"/>
  <c r="AP555" i="1"/>
  <c r="AN514" i="1"/>
  <c r="AO514" i="1"/>
  <c r="AP514" i="1"/>
  <c r="AN611" i="1"/>
  <c r="AO611" i="1"/>
  <c r="AP611" i="1"/>
  <c r="AN622" i="1"/>
  <c r="AO622" i="1"/>
  <c r="AP622" i="1"/>
  <c r="AN429" i="1"/>
  <c r="AO429" i="1"/>
  <c r="AP429" i="1"/>
  <c r="AN664" i="1"/>
  <c r="AO664" i="1"/>
  <c r="AP664" i="1"/>
  <c r="AN439" i="1"/>
  <c r="AO439" i="1"/>
  <c r="AP439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1" i="1"/>
  <c r="AO251" i="1"/>
  <c r="AP251" i="1"/>
  <c r="AN1132" i="1"/>
  <c r="AO1132" i="1"/>
  <c r="AP1132" i="1"/>
  <c r="AN260" i="1"/>
  <c r="AO260" i="1"/>
  <c r="AP260" i="1"/>
  <c r="AN80" i="1"/>
  <c r="AO80" i="1"/>
  <c r="AP80" i="1"/>
  <c r="AN839" i="1"/>
  <c r="AO839" i="1"/>
  <c r="AP839" i="1"/>
  <c r="AN79" i="1"/>
  <c r="AO79" i="1"/>
  <c r="AP79" i="1"/>
  <c r="AN346" i="1"/>
  <c r="AO346" i="1"/>
  <c r="AP346" i="1"/>
  <c r="AN218" i="1"/>
  <c r="AO218" i="1"/>
  <c r="AP218" i="1"/>
  <c r="AN434" i="1"/>
  <c r="AO434" i="1"/>
  <c r="AP434" i="1"/>
  <c r="AN131" i="1"/>
  <c r="AO131" i="1"/>
  <c r="AP131" i="1"/>
  <c r="AN424" i="1"/>
  <c r="AO424" i="1"/>
  <c r="AP424" i="1"/>
  <c r="AN36" i="1"/>
  <c r="AO36" i="1"/>
  <c r="AP36" i="1"/>
  <c r="AN152" i="1"/>
  <c r="AO152" i="1"/>
  <c r="AP152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3" i="1"/>
  <c r="AO453" i="1"/>
  <c r="AP453" i="1"/>
  <c r="AN73" i="1"/>
  <c r="AO73" i="1"/>
  <c r="AP73" i="1"/>
  <c r="AN113" i="1"/>
  <c r="AO113" i="1"/>
  <c r="AP113" i="1"/>
  <c r="AN444" i="1"/>
  <c r="AO444" i="1"/>
  <c r="AP444" i="1"/>
  <c r="AN353" i="1"/>
  <c r="AO353" i="1"/>
  <c r="AP353" i="1"/>
  <c r="AN1044" i="1"/>
  <c r="AO1044" i="1"/>
  <c r="AP1044" i="1"/>
  <c r="AN878" i="1"/>
  <c r="AO878" i="1"/>
  <c r="AP878" i="1"/>
  <c r="AN822" i="1"/>
  <c r="AO822" i="1"/>
  <c r="AP822" i="1"/>
  <c r="AN449" i="1"/>
  <c r="AO449" i="1"/>
  <c r="AP449" i="1"/>
  <c r="AN149" i="1"/>
  <c r="AO149" i="1"/>
  <c r="AP149" i="1"/>
  <c r="AN226" i="1"/>
  <c r="AO226" i="1"/>
  <c r="AP226" i="1"/>
  <c r="AN446" i="1"/>
  <c r="AO446" i="1"/>
  <c r="AP446" i="1"/>
  <c r="AN230" i="1"/>
  <c r="AO230" i="1"/>
  <c r="AP230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6" i="1"/>
  <c r="AO336" i="1"/>
  <c r="AP336" i="1"/>
  <c r="AN978" i="1"/>
  <c r="AO978" i="1"/>
  <c r="AP978" i="1"/>
  <c r="AN57" i="1"/>
  <c r="AO57" i="1"/>
  <c r="AP57" i="1"/>
  <c r="AN975" i="1"/>
  <c r="AO975" i="1"/>
  <c r="AP975" i="1"/>
  <c r="AN1037" i="1"/>
  <c r="AO1037" i="1"/>
  <c r="AP1037" i="1"/>
  <c r="AN11" i="1"/>
  <c r="AO11" i="1"/>
  <c r="AP11" i="1"/>
  <c r="AN188" i="1"/>
  <c r="AO188" i="1"/>
  <c r="AP188" i="1"/>
  <c r="AN87" i="1"/>
  <c r="AO87" i="1"/>
  <c r="AP87" i="1"/>
  <c r="AN105" i="1"/>
  <c r="AO105" i="1"/>
  <c r="AP105" i="1"/>
  <c r="AN431" i="1"/>
  <c r="AO431" i="1"/>
  <c r="AP431" i="1"/>
  <c r="AN31" i="1"/>
  <c r="AO31" i="1"/>
  <c r="AP31" i="1"/>
  <c r="AN419" i="1"/>
  <c r="AO419" i="1"/>
  <c r="AP419" i="1"/>
  <c r="AN126" i="1"/>
  <c r="AO126" i="1"/>
  <c r="AP126" i="1"/>
  <c r="AN459" i="1"/>
  <c r="AO459" i="1"/>
  <c r="AP459" i="1"/>
  <c r="AN739" i="1"/>
  <c r="AO739" i="1"/>
  <c r="AP739" i="1"/>
  <c r="AN809" i="1"/>
  <c r="AO809" i="1"/>
  <c r="AP809" i="1"/>
  <c r="AN972" i="1"/>
  <c r="AO972" i="1"/>
  <c r="AP972" i="1"/>
  <c r="AN217" i="1"/>
  <c r="AO217" i="1"/>
  <c r="AP217" i="1"/>
  <c r="AN269" i="1"/>
  <c r="AO269" i="1"/>
  <c r="AP269" i="1"/>
  <c r="AN83" i="1"/>
  <c r="AO83" i="1"/>
  <c r="AP83" i="1"/>
  <c r="AN390" i="1"/>
  <c r="AO390" i="1"/>
  <c r="AP390" i="1"/>
  <c r="AN825" i="1"/>
  <c r="AO825" i="1"/>
  <c r="AP825" i="1"/>
  <c r="AN208" i="1"/>
  <c r="AO208" i="1"/>
  <c r="AP208" i="1"/>
  <c r="AN322" i="1"/>
  <c r="AO322" i="1"/>
  <c r="AP322" i="1"/>
  <c r="AN363" i="1"/>
  <c r="AO363" i="1"/>
  <c r="AP363" i="1"/>
  <c r="AN333" i="1"/>
  <c r="AO333" i="1"/>
  <c r="AP333" i="1"/>
  <c r="AN784" i="1"/>
  <c r="AO784" i="1"/>
  <c r="AP784" i="1"/>
  <c r="AN364" i="1"/>
  <c r="AO364" i="1"/>
  <c r="AP364" i="1"/>
  <c r="AN283" i="1"/>
  <c r="AO283" i="1"/>
  <c r="AP283" i="1"/>
  <c r="AN502" i="1"/>
  <c r="AO502" i="1"/>
  <c r="AP502" i="1"/>
  <c r="AN145" i="1"/>
  <c r="AO145" i="1"/>
  <c r="AP145" i="1"/>
  <c r="AN1022" i="1"/>
  <c r="AO1022" i="1"/>
  <c r="AP1022" i="1"/>
  <c r="AN497" i="1"/>
  <c r="AO497" i="1"/>
  <c r="AP497" i="1"/>
  <c r="AN890" i="1"/>
  <c r="AO890" i="1"/>
  <c r="AP890" i="1"/>
  <c r="AN401" i="1"/>
  <c r="AO401" i="1"/>
  <c r="AP401" i="1"/>
  <c r="AN44" i="1"/>
  <c r="AO44" i="1"/>
  <c r="AP44" i="1"/>
  <c r="AN832" i="1"/>
  <c r="AO832" i="1"/>
  <c r="AP832" i="1"/>
  <c r="AN1310" i="1"/>
  <c r="AO1310" i="1"/>
  <c r="AP1310" i="1"/>
  <c r="AN754" i="1"/>
  <c r="AO754" i="1"/>
  <c r="AP754" i="1"/>
  <c r="AN554" i="1"/>
  <c r="AO554" i="1"/>
  <c r="AP554" i="1"/>
  <c r="AN760" i="1"/>
  <c r="AO760" i="1"/>
  <c r="AP760" i="1"/>
  <c r="AN936" i="1"/>
  <c r="AO936" i="1"/>
  <c r="AP936" i="1"/>
  <c r="AN124" i="1"/>
  <c r="AO124" i="1"/>
  <c r="AP124" i="1"/>
  <c r="AN734" i="1"/>
  <c r="AO734" i="1"/>
  <c r="AP734" i="1"/>
  <c r="AN612" i="1"/>
  <c r="AO612" i="1"/>
  <c r="AP612" i="1"/>
  <c r="AN910" i="1"/>
  <c r="AO910" i="1"/>
  <c r="AP910" i="1"/>
  <c r="AN137" i="1"/>
  <c r="AO137" i="1"/>
  <c r="AP137" i="1"/>
  <c r="AN236" i="1"/>
  <c r="AO236" i="1"/>
  <c r="AP236" i="1"/>
  <c r="AN244" i="1"/>
  <c r="AO244" i="1"/>
  <c r="AP244" i="1"/>
  <c r="AN241" i="1"/>
  <c r="AO241" i="1"/>
  <c r="AP241" i="1"/>
  <c r="AN452" i="1"/>
  <c r="AO452" i="1"/>
  <c r="AP452" i="1"/>
  <c r="AN247" i="1"/>
  <c r="AO247" i="1"/>
  <c r="AP247" i="1"/>
  <c r="AN235" i="1"/>
  <c r="AO235" i="1"/>
  <c r="AP235" i="1"/>
  <c r="AN240" i="1"/>
  <c r="AO240" i="1"/>
  <c r="AP240" i="1"/>
  <c r="AN278" i="1"/>
  <c r="AO278" i="1"/>
  <c r="AP278" i="1"/>
  <c r="AN827" i="1"/>
  <c r="AO827" i="1"/>
  <c r="AP827" i="1"/>
  <c r="AN1019" i="1"/>
  <c r="AO1019" i="1"/>
  <c r="AP1019" i="1"/>
  <c r="AN808" i="1"/>
  <c r="AO808" i="1"/>
  <c r="AP808" i="1"/>
  <c r="AN487" i="1"/>
  <c r="AO487" i="1"/>
  <c r="AP487" i="1"/>
  <c r="AN286" i="1"/>
  <c r="AO286" i="1"/>
  <c r="AP286" i="1"/>
  <c r="AN1166" i="1"/>
  <c r="AO1166" i="1"/>
  <c r="AP1166" i="1"/>
  <c r="AN252" i="1"/>
  <c r="AO252" i="1"/>
  <c r="AP252" i="1"/>
  <c r="AN530" i="1"/>
  <c r="AO530" i="1"/>
  <c r="AP530" i="1"/>
  <c r="AN817" i="1"/>
  <c r="AO817" i="1"/>
  <c r="AP817" i="1"/>
  <c r="AN458" i="1"/>
  <c r="AO458" i="1"/>
  <c r="AP458" i="1"/>
  <c r="AN807" i="1"/>
  <c r="AO807" i="1"/>
  <c r="AP807" i="1"/>
  <c r="AN264" i="1"/>
  <c r="AO264" i="1"/>
  <c r="AP264" i="1"/>
  <c r="AN411" i="1"/>
  <c r="AO411" i="1"/>
  <c r="AP411" i="1"/>
  <c r="AN489" i="1"/>
  <c r="AO489" i="1"/>
  <c r="AP489" i="1"/>
  <c r="AN717" i="1"/>
  <c r="AO717" i="1"/>
  <c r="AP717" i="1"/>
  <c r="AN745" i="1"/>
  <c r="AO745" i="1"/>
  <c r="AP745" i="1"/>
  <c r="AN355" i="1"/>
  <c r="AO355" i="1"/>
  <c r="AP355" i="1"/>
  <c r="AN973" i="1"/>
  <c r="AO973" i="1"/>
  <c r="AP973" i="1"/>
  <c r="AN379" i="1"/>
  <c r="AO379" i="1"/>
  <c r="AP379" i="1"/>
  <c r="AN642" i="1"/>
  <c r="AO642" i="1"/>
  <c r="AP642" i="1"/>
  <c r="AN404" i="1"/>
  <c r="AO404" i="1"/>
  <c r="AP404" i="1"/>
  <c r="AN1315" i="1"/>
  <c r="AO1315" i="1"/>
  <c r="AP1315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1" i="1"/>
  <c r="AO461" i="1"/>
  <c r="AP461" i="1"/>
  <c r="AN1078" i="1"/>
  <c r="AO1078" i="1"/>
  <c r="AP1078" i="1"/>
  <c r="AN856" i="1"/>
  <c r="AO856" i="1"/>
  <c r="AP856" i="1"/>
  <c r="AN257" i="1"/>
  <c r="AO257" i="1"/>
  <c r="AP257" i="1"/>
  <c r="AN285" i="1"/>
  <c r="AO285" i="1"/>
  <c r="AP285" i="1"/>
  <c r="AN526" i="1"/>
  <c r="AO526" i="1"/>
  <c r="AP526" i="1"/>
  <c r="AN673" i="1"/>
  <c r="AO673" i="1"/>
  <c r="AP673" i="1"/>
  <c r="AN566" i="1"/>
  <c r="AO566" i="1"/>
  <c r="AP566" i="1"/>
  <c r="AN486" i="1"/>
  <c r="AO486" i="1"/>
  <c r="AP486" i="1"/>
  <c r="AN515" i="1"/>
  <c r="AO515" i="1"/>
  <c r="AP515" i="1"/>
  <c r="AN67" i="1"/>
  <c r="AO67" i="1"/>
  <c r="AP67" i="1"/>
  <c r="AN77" i="1"/>
  <c r="AO77" i="1"/>
  <c r="AP77" i="1"/>
  <c r="AN256" i="1"/>
  <c r="AO256" i="1"/>
  <c r="AP256" i="1"/>
  <c r="AN887" i="1"/>
  <c r="AO887" i="1"/>
  <c r="AP887" i="1"/>
  <c r="AN96" i="1"/>
  <c r="AO96" i="1"/>
  <c r="AP96" i="1"/>
  <c r="AN405" i="1"/>
  <c r="AO405" i="1"/>
  <c r="AP405" i="1"/>
  <c r="AN719" i="1"/>
  <c r="AO719" i="1"/>
  <c r="AP719" i="1"/>
  <c r="AN743" i="1"/>
  <c r="AO743" i="1"/>
  <c r="AP743" i="1"/>
  <c r="AN1016" i="1"/>
  <c r="AO1016" i="1"/>
  <c r="AP1016" i="1"/>
  <c r="AN503" i="1"/>
  <c r="AO503" i="1"/>
  <c r="AP503" i="1"/>
  <c r="AN403" i="1"/>
  <c r="AO403" i="1"/>
  <c r="AP403" i="1"/>
  <c r="AN265" i="1"/>
  <c r="AO265" i="1"/>
  <c r="AP265" i="1"/>
  <c r="AN655" i="1"/>
  <c r="AO655" i="1"/>
  <c r="AP655" i="1"/>
  <c r="AN130" i="1"/>
  <c r="AO130" i="1"/>
  <c r="AP130" i="1"/>
  <c r="AN855" i="1"/>
  <c r="AO855" i="1"/>
  <c r="AP855" i="1"/>
  <c r="AN298" i="1"/>
  <c r="AO298" i="1"/>
  <c r="AP298" i="1"/>
  <c r="AN771" i="1"/>
  <c r="AO771" i="1"/>
  <c r="AP771" i="1"/>
  <c r="AN344" i="1"/>
  <c r="AO344" i="1"/>
  <c r="AP344" i="1"/>
  <c r="AN646" i="1"/>
  <c r="AO646" i="1"/>
  <c r="AP646" i="1"/>
  <c r="AN127" i="1"/>
  <c r="AO127" i="1"/>
  <c r="AP127" i="1"/>
  <c r="AN415" i="1"/>
  <c r="AO415" i="1"/>
  <c r="AP415" i="1"/>
  <c r="AN400" i="1"/>
  <c r="AO400" i="1"/>
  <c r="AP400" i="1"/>
  <c r="AN857" i="1"/>
  <c r="AO857" i="1"/>
  <c r="AP857" i="1"/>
  <c r="AN824" i="1"/>
  <c r="AO824" i="1"/>
  <c r="AP824" i="1"/>
  <c r="AN1018" i="1"/>
  <c r="AO1018" i="1"/>
  <c r="AP1018" i="1"/>
  <c r="AN234" i="1"/>
  <c r="AO234" i="1"/>
  <c r="AP234" i="1"/>
  <c r="AN841" i="1"/>
  <c r="AO841" i="1"/>
  <c r="AP841" i="1"/>
  <c r="AN37" i="1"/>
  <c r="AO37" i="1"/>
  <c r="AP37" i="1"/>
  <c r="AN201" i="1"/>
  <c r="AO201" i="1"/>
  <c r="AP201" i="1"/>
  <c r="AN759" i="1"/>
  <c r="AO759" i="1"/>
  <c r="AP759" i="1"/>
  <c r="AN462" i="1"/>
  <c r="AO462" i="1"/>
  <c r="AP462" i="1"/>
  <c r="AN56" i="1"/>
  <c r="AO56" i="1"/>
  <c r="AP56" i="1"/>
  <c r="AN296" i="1"/>
  <c r="AO296" i="1"/>
  <c r="AP296" i="1"/>
  <c r="AN273" i="1"/>
  <c r="AO273" i="1"/>
  <c r="AP273" i="1"/>
  <c r="AN553" i="1"/>
  <c r="AO553" i="1"/>
  <c r="AP553" i="1"/>
  <c r="AN345" i="1"/>
  <c r="AO345" i="1"/>
  <c r="AP345" i="1"/>
  <c r="AN110" i="1"/>
  <c r="AO110" i="1"/>
  <c r="AP110" i="1"/>
  <c r="AN245" i="1"/>
  <c r="AO245" i="1"/>
  <c r="AP245" i="1"/>
  <c r="AN274" i="1"/>
  <c r="AO274" i="1"/>
  <c r="AP274" i="1"/>
  <c r="AN352" i="1"/>
  <c r="AO352" i="1"/>
  <c r="AP352" i="1"/>
  <c r="AN335" i="1"/>
  <c r="AO335" i="1"/>
  <c r="AP335" i="1"/>
  <c r="AN610" i="1"/>
  <c r="AO610" i="1"/>
  <c r="AP610" i="1"/>
  <c r="AN986" i="1"/>
  <c r="AO986" i="1"/>
  <c r="AP986" i="1"/>
  <c r="AN360" i="1"/>
  <c r="AO360" i="1"/>
  <c r="AP360" i="1"/>
  <c r="AN221" i="1"/>
  <c r="AO221" i="1"/>
  <c r="AP221" i="1"/>
  <c r="AN330" i="1"/>
  <c r="AO330" i="1"/>
  <c r="AP330" i="1"/>
  <c r="AN1112" i="1"/>
  <c r="AO1112" i="1"/>
  <c r="AP1112" i="1"/>
  <c r="AN209" i="1"/>
  <c r="AO209" i="1"/>
  <c r="AP209" i="1"/>
  <c r="AN873" i="1"/>
  <c r="AO873" i="1"/>
  <c r="AP873" i="1"/>
  <c r="AN328" i="1"/>
  <c r="AO328" i="1"/>
  <c r="AP328" i="1"/>
  <c r="AN28" i="1"/>
  <c r="AO28" i="1"/>
  <c r="AP28" i="1"/>
  <c r="AN520" i="1"/>
  <c r="AO520" i="1"/>
  <c r="AP520" i="1"/>
  <c r="AN49" i="1"/>
  <c r="AO49" i="1"/>
  <c r="AP49" i="1"/>
  <c r="AN337" i="1"/>
  <c r="AO337" i="1"/>
  <c r="AP337" i="1"/>
  <c r="AN776" i="1"/>
  <c r="AO776" i="1"/>
  <c r="AP776" i="1"/>
  <c r="AN763" i="1"/>
  <c r="AO763" i="1"/>
  <c r="AP763" i="1"/>
  <c r="AN255" i="1"/>
  <c r="AO255" i="1"/>
  <c r="AP255" i="1"/>
  <c r="AN20" i="1"/>
  <c r="AO20" i="1"/>
  <c r="AP20" i="1"/>
  <c r="AN287" i="1"/>
  <c r="AO287" i="1"/>
  <c r="AP287" i="1"/>
  <c r="AN323" i="1"/>
  <c r="AO323" i="1"/>
  <c r="AP323" i="1"/>
  <c r="AN608" i="1"/>
  <c r="AO608" i="1"/>
  <c r="AP608" i="1"/>
  <c r="AN718" i="1"/>
  <c r="AO718" i="1"/>
  <c r="AP718" i="1"/>
  <c r="AN324" i="1"/>
  <c r="AO324" i="1"/>
  <c r="AP324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3" i="1"/>
  <c r="AO103" i="1"/>
  <c r="AP103" i="1"/>
  <c r="AN704" i="1"/>
  <c r="AO704" i="1"/>
  <c r="AP704" i="1"/>
  <c r="AN547" i="1"/>
  <c r="AO547" i="1"/>
  <c r="AP547" i="1"/>
  <c r="AN607" i="1"/>
  <c r="AO607" i="1"/>
  <c r="AP607" i="1"/>
  <c r="AN671" i="1"/>
  <c r="AO671" i="1"/>
  <c r="AP671" i="1"/>
  <c r="AN388" i="1"/>
  <c r="AO388" i="1"/>
  <c r="AP388" i="1"/>
  <c r="AN647" i="1"/>
  <c r="AO647" i="1"/>
  <c r="AP647" i="1"/>
  <c r="AN377" i="1"/>
  <c r="AO377" i="1"/>
  <c r="AP377" i="1"/>
  <c r="AN407" i="1"/>
  <c r="AO407" i="1"/>
  <c r="AP407" i="1"/>
  <c r="AN702" i="1"/>
  <c r="AO702" i="1"/>
  <c r="AP702" i="1"/>
  <c r="AN488" i="1"/>
  <c r="AO488" i="1"/>
  <c r="AP488" i="1"/>
  <c r="AN907" i="1"/>
  <c r="AO907" i="1"/>
  <c r="AP907" i="1"/>
  <c r="AN365" i="1"/>
  <c r="AO365" i="1"/>
  <c r="AP365" i="1"/>
  <c r="AN536" i="1"/>
  <c r="AO536" i="1"/>
  <c r="AP536" i="1"/>
  <c r="AN239" i="1"/>
  <c r="AO239" i="1"/>
  <c r="AP239" i="1"/>
  <c r="AN242" i="1"/>
  <c r="AO242" i="1"/>
  <c r="AP242" i="1"/>
  <c r="AN454" i="1"/>
  <c r="AO454" i="1"/>
  <c r="AP454" i="1"/>
  <c r="AN455" i="1"/>
  <c r="AO455" i="1"/>
  <c r="AP455" i="1"/>
  <c r="AN222" i="1"/>
  <c r="AO222" i="1"/>
  <c r="AP222" i="1"/>
  <c r="AN179" i="1"/>
  <c r="AO179" i="1"/>
  <c r="AP179" i="1"/>
  <c r="AN967" i="1"/>
  <c r="AO967" i="1"/>
  <c r="AP967" i="1"/>
  <c r="AN314" i="1"/>
  <c r="AO314" i="1"/>
  <c r="AP314" i="1"/>
  <c r="AN385" i="1"/>
  <c r="AO385" i="1"/>
  <c r="AP385" i="1"/>
  <c r="AN223" i="1"/>
  <c r="AO223" i="1"/>
  <c r="AP223" i="1"/>
  <c r="AN633" i="1"/>
  <c r="AO633" i="1"/>
  <c r="AP633" i="1"/>
  <c r="AN315" i="1"/>
  <c r="AO315" i="1"/>
  <c r="AP315" i="1"/>
  <c r="AN342" i="1"/>
  <c r="AO342" i="1"/>
  <c r="AP342" i="1"/>
  <c r="AN22" i="1"/>
  <c r="AO22" i="1"/>
  <c r="AP22" i="1"/>
  <c r="AN1080" i="1"/>
  <c r="AO1080" i="1"/>
  <c r="AP1080" i="1"/>
  <c r="AN701" i="1"/>
  <c r="AO701" i="1"/>
  <c r="AP701" i="1"/>
  <c r="AN351" i="1"/>
  <c r="AO351" i="1"/>
  <c r="AP351" i="1"/>
  <c r="AN593" i="1"/>
  <c r="AO593" i="1"/>
  <c r="AP593" i="1"/>
  <c r="AN527" i="1"/>
  <c r="AO527" i="1"/>
  <c r="AP527" i="1"/>
  <c r="AN762" i="1"/>
  <c r="AO762" i="1"/>
  <c r="AP762" i="1"/>
  <c r="AN838" i="1"/>
  <c r="AO838" i="1"/>
  <c r="AP838" i="1"/>
  <c r="AN584" i="1"/>
  <c r="AO584" i="1"/>
  <c r="AP584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8" i="1"/>
  <c r="AO148" i="1"/>
  <c r="AP148" i="1"/>
  <c r="AN310" i="1"/>
  <c r="AO310" i="1"/>
  <c r="AP310" i="1"/>
  <c r="AN463" i="1"/>
  <c r="AO463" i="1"/>
  <c r="AP463" i="1"/>
  <c r="AN843" i="1"/>
  <c r="AO843" i="1"/>
  <c r="AP843" i="1"/>
  <c r="AN571" i="1"/>
  <c r="AO571" i="1"/>
  <c r="AP571" i="1"/>
  <c r="AN472" i="1"/>
  <c r="AO472" i="1"/>
  <c r="AP472" i="1"/>
  <c r="AN66" i="1"/>
  <c r="AO66" i="1"/>
  <c r="AP66" i="1"/>
  <c r="AN859" i="1"/>
  <c r="AO859" i="1"/>
  <c r="AP859" i="1"/>
  <c r="AN689" i="1"/>
  <c r="AO689" i="1"/>
  <c r="AP689" i="1"/>
  <c r="AN348" i="1"/>
  <c r="AO348" i="1"/>
  <c r="AP348" i="1"/>
  <c r="AN366" i="1"/>
  <c r="AO366" i="1"/>
  <c r="AP366" i="1"/>
  <c r="AN81" i="1"/>
  <c r="AO81" i="1"/>
  <c r="AP81" i="1"/>
  <c r="AN53" i="1"/>
  <c r="AO53" i="1"/>
  <c r="AP53" i="1"/>
  <c r="AN638" i="1"/>
  <c r="AO638" i="1"/>
  <c r="AP638" i="1"/>
  <c r="AN563" i="1"/>
  <c r="AO563" i="1"/>
  <c r="AP563" i="1"/>
  <c r="AN249" i="1"/>
  <c r="AO249" i="1"/>
  <c r="AP249" i="1"/>
  <c r="AN61" i="1"/>
  <c r="AO61" i="1"/>
  <c r="AP61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8" i="1"/>
  <c r="AO238" i="1"/>
  <c r="AP238" i="1"/>
  <c r="AN929" i="1"/>
  <c r="AO929" i="1"/>
  <c r="AP929" i="1"/>
  <c r="AN990" i="1"/>
  <c r="AO990" i="1"/>
  <c r="AP990" i="1"/>
  <c r="AN1081" i="1"/>
  <c r="AO1081" i="1"/>
  <c r="AP1081" i="1"/>
  <c r="AN569" i="1"/>
  <c r="AO569" i="1"/>
  <c r="AP569" i="1"/>
  <c r="AN721" i="1"/>
  <c r="AO721" i="1"/>
  <c r="AP721" i="1"/>
  <c r="AN1007" i="1"/>
  <c r="AO1007" i="1"/>
  <c r="AP1007" i="1"/>
  <c r="AN318" i="1"/>
  <c r="AO318" i="1"/>
  <c r="AP318" i="1"/>
  <c r="AN712" i="1"/>
  <c r="AO712" i="1"/>
  <c r="AP712" i="1"/>
  <c r="AN376" i="1"/>
  <c r="AO376" i="1"/>
  <c r="AP376" i="1"/>
  <c r="AN297" i="1"/>
  <c r="AO297" i="1"/>
  <c r="AP297" i="1"/>
  <c r="AN1030" i="1"/>
  <c r="AO1030" i="1"/>
  <c r="AP1030" i="1"/>
  <c r="AN266" i="1"/>
  <c r="AO266" i="1"/>
  <c r="AP266" i="1"/>
  <c r="AN321" i="1"/>
  <c r="AO321" i="1"/>
  <c r="AP321" i="1"/>
  <c r="AN819" i="1"/>
  <c r="AO819" i="1"/>
  <c r="AP819" i="1"/>
  <c r="AN142" i="1"/>
  <c r="AO142" i="1"/>
  <c r="AP142" i="1"/>
  <c r="AN326" i="1"/>
  <c r="AO326" i="1"/>
  <c r="AP326" i="1"/>
  <c r="AN737" i="1"/>
  <c r="AO737" i="1"/>
  <c r="AP737" i="1"/>
  <c r="AN382" i="1"/>
  <c r="AO382" i="1"/>
  <c r="AP382" i="1"/>
  <c r="AN750" i="1"/>
  <c r="AO750" i="1"/>
  <c r="AP750" i="1"/>
  <c r="AN211" i="1"/>
  <c r="AO211" i="1"/>
  <c r="AP211" i="1"/>
  <c r="AN69" i="1"/>
  <c r="AO69" i="1"/>
  <c r="AP69" i="1"/>
  <c r="AN423" i="1"/>
  <c r="AO423" i="1"/>
  <c r="AP423" i="1"/>
  <c r="AN272" i="1"/>
  <c r="AO272" i="1"/>
  <c r="AP272" i="1"/>
  <c r="AN682" i="1"/>
  <c r="AO682" i="1"/>
  <c r="AP682" i="1"/>
  <c r="AN1055" i="1"/>
  <c r="AO1055" i="1"/>
  <c r="AP1055" i="1"/>
  <c r="AN369" i="1"/>
  <c r="AO369" i="1"/>
  <c r="AP369" i="1"/>
  <c r="AN332" i="1"/>
  <c r="AO332" i="1"/>
  <c r="AP332" i="1"/>
  <c r="AN1015" i="1"/>
  <c r="AO1015" i="1"/>
  <c r="AP1015" i="1"/>
  <c r="AN779" i="1"/>
  <c r="AO779" i="1"/>
  <c r="AP779" i="1"/>
  <c r="AN138" i="1"/>
  <c r="AO138" i="1"/>
  <c r="AP138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5" i="1"/>
  <c r="AO585" i="1"/>
  <c r="AP585" i="1"/>
  <c r="AN575" i="1"/>
  <c r="AO575" i="1"/>
  <c r="AP575" i="1"/>
  <c r="AN769" i="1"/>
  <c r="AO769" i="1"/>
  <c r="AP769" i="1"/>
  <c r="AN937" i="1"/>
  <c r="AO937" i="1"/>
  <c r="AP937" i="1"/>
  <c r="AN1154" i="1"/>
  <c r="AO1154" i="1"/>
  <c r="AP1154" i="1"/>
  <c r="AN270" i="1"/>
  <c r="AO270" i="1"/>
  <c r="AP270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2" i="1"/>
  <c r="AO562" i="1"/>
  <c r="AP562" i="1"/>
  <c r="AN797" i="1"/>
  <c r="AO797" i="1"/>
  <c r="AP797" i="1"/>
  <c r="AN275" i="1"/>
  <c r="AO275" i="1"/>
  <c r="AP275" i="1"/>
  <c r="AN176" i="1"/>
  <c r="AO176" i="1"/>
  <c r="AP176" i="1"/>
  <c r="AN764" i="1"/>
  <c r="AO764" i="1"/>
  <c r="AP764" i="1"/>
  <c r="AN63" i="1"/>
  <c r="AO63" i="1"/>
  <c r="AP63" i="1"/>
  <c r="AN944" i="1"/>
  <c r="AO944" i="1"/>
  <c r="AP944" i="1"/>
  <c r="AN1308" i="1"/>
  <c r="AO1308" i="1"/>
  <c r="AP1308" i="1"/>
  <c r="AN246" i="1"/>
  <c r="AO246" i="1"/>
  <c r="AP246" i="1"/>
  <c r="AN778" i="1"/>
  <c r="AO778" i="1"/>
  <c r="AP778" i="1"/>
  <c r="AN281" i="1"/>
  <c r="AO281" i="1"/>
  <c r="AP281" i="1"/>
  <c r="AN505" i="1"/>
  <c r="AO505" i="1"/>
  <c r="AP505" i="1"/>
  <c r="AN114" i="1"/>
  <c r="AO114" i="1"/>
  <c r="AP114" i="1"/>
  <c r="AN150" i="1"/>
  <c r="AO150" i="1"/>
  <c r="AP150" i="1"/>
  <c r="AN870" i="1"/>
  <c r="AO870" i="1"/>
  <c r="AP870" i="1"/>
  <c r="AN100" i="1"/>
  <c r="AO100" i="1"/>
  <c r="AP100" i="1"/>
  <c r="AN71" i="1"/>
  <c r="AO71" i="1"/>
  <c r="AP71" i="1"/>
  <c r="AN309" i="1"/>
  <c r="AO309" i="1"/>
  <c r="AP309" i="1"/>
  <c r="AN782" i="1"/>
  <c r="AO782" i="1"/>
  <c r="AP782" i="1"/>
  <c r="AN577" i="1"/>
  <c r="AO577" i="1"/>
  <c r="AP577" i="1"/>
  <c r="AN934" i="1"/>
  <c r="AO934" i="1"/>
  <c r="AP934" i="1"/>
  <c r="AN284" i="1"/>
  <c r="AO284" i="1"/>
  <c r="AP284" i="1"/>
  <c r="AN801" i="1"/>
  <c r="AO801" i="1"/>
  <c r="AP801" i="1"/>
  <c r="AN58" i="1"/>
  <c r="AO58" i="1"/>
  <c r="AP58" i="1"/>
  <c r="AN277" i="1"/>
  <c r="AO277" i="1"/>
  <c r="AP277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6" i="1"/>
  <c r="AO136" i="1"/>
  <c r="AP136" i="1"/>
  <c r="AN254" i="1"/>
  <c r="AO254" i="1"/>
  <c r="AP254" i="1"/>
  <c r="AN450" i="1"/>
  <c r="AO450" i="1"/>
  <c r="AP450" i="1"/>
  <c r="AN1090" i="1"/>
  <c r="AO1090" i="1"/>
  <c r="AP1090" i="1"/>
  <c r="AN135" i="1"/>
  <c r="AO135" i="1"/>
  <c r="AP135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8" i="1"/>
  <c r="AO198" i="1"/>
  <c r="AP198" i="1"/>
  <c r="AN219" i="1"/>
  <c r="AO219" i="1"/>
  <c r="AP219" i="1"/>
  <c r="AN1306" i="1"/>
  <c r="AO1306" i="1"/>
  <c r="AP1306" i="1"/>
  <c r="AN203" i="1"/>
  <c r="AO203" i="1"/>
  <c r="AP203" i="1"/>
  <c r="AN174" i="1"/>
  <c r="AO174" i="1"/>
  <c r="AP174" i="1"/>
  <c r="AN181" i="1"/>
  <c r="AO181" i="1"/>
  <c r="AP181" i="1"/>
  <c r="AN178" i="1"/>
  <c r="AO178" i="1"/>
  <c r="AP178" i="1"/>
  <c r="AN1068" i="1"/>
  <c r="AO1068" i="1"/>
  <c r="AP1068" i="1"/>
  <c r="AN863" i="1"/>
  <c r="AO863" i="1"/>
  <c r="AP863" i="1"/>
  <c r="AN195" i="1"/>
  <c r="AO195" i="1"/>
  <c r="AP195" i="1"/>
  <c r="AN559" i="1"/>
  <c r="AO559" i="1"/>
  <c r="AP559" i="1"/>
  <c r="AN632" i="1"/>
  <c r="AO632" i="1"/>
  <c r="AP632" i="1"/>
  <c r="AN206" i="1"/>
  <c r="AO206" i="1"/>
  <c r="AP206" i="1"/>
  <c r="AN606" i="1"/>
  <c r="AO606" i="1"/>
  <c r="AP606" i="1"/>
  <c r="AN215" i="1"/>
  <c r="AO215" i="1"/>
  <c r="AP215" i="1"/>
  <c r="AN6" i="1"/>
  <c r="AO6" i="1"/>
  <c r="AP6" i="1"/>
  <c r="AN687" i="1"/>
  <c r="AO687" i="1"/>
  <c r="AP687" i="1"/>
  <c r="AN695" i="1"/>
  <c r="AO695" i="1"/>
  <c r="AP695" i="1"/>
  <c r="AN370" i="1"/>
  <c r="AO370" i="1"/>
  <c r="AP370" i="1"/>
  <c r="AN598" i="1"/>
  <c r="AO598" i="1"/>
  <c r="AP598" i="1"/>
  <c r="AN213" i="1"/>
  <c r="AO213" i="1"/>
  <c r="AP213" i="1"/>
  <c r="AN228" i="1"/>
  <c r="AO228" i="1"/>
  <c r="AP228" i="1"/>
  <c r="AN781" i="1"/>
  <c r="AO781" i="1"/>
  <c r="AP781" i="1"/>
  <c r="AN637" i="1"/>
  <c r="AO637" i="1"/>
  <c r="AP637" i="1"/>
  <c r="AN493" i="1"/>
  <c r="AO493" i="1"/>
  <c r="AP493" i="1"/>
  <c r="AN983" i="1"/>
  <c r="AO983" i="1"/>
  <c r="AP983" i="1"/>
  <c r="AN359" i="1"/>
  <c r="AO359" i="1"/>
  <c r="AP359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8" i="1"/>
  <c r="AO548" i="1"/>
  <c r="AP548" i="1"/>
  <c r="AN640" i="1"/>
  <c r="AO640" i="1"/>
  <c r="AP640" i="1"/>
  <c r="AN1057" i="1"/>
  <c r="AO1057" i="1"/>
  <c r="AP1057" i="1"/>
  <c r="AN590" i="1"/>
  <c r="AO590" i="1"/>
  <c r="AP590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60" i="1"/>
  <c r="AO160" i="1"/>
  <c r="AP160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68" i="1"/>
  <c r="AO68" i="1"/>
  <c r="AP68" i="1"/>
  <c r="AN1093" i="1"/>
  <c r="AO1093" i="1"/>
  <c r="AP1093" i="1"/>
  <c r="AN989" i="1"/>
  <c r="AO989" i="1"/>
  <c r="AP989" i="1"/>
  <c r="AN40" i="1"/>
  <c r="AO40" i="1"/>
  <c r="AP40" i="1"/>
  <c r="AN167" i="1"/>
  <c r="AO167" i="1"/>
  <c r="AP167" i="1"/>
  <c r="AN1146" i="1"/>
  <c r="AO1146" i="1"/>
  <c r="AP1146" i="1"/>
  <c r="AN1169" i="1"/>
  <c r="AO1169" i="1"/>
  <c r="AP1169" i="1"/>
  <c r="AN1248" i="1"/>
  <c r="AO1248" i="1"/>
  <c r="AP1248" i="1"/>
  <c r="AN183" i="1"/>
  <c r="AO183" i="1"/>
  <c r="AP183" i="1"/>
  <c r="AN1096" i="1"/>
  <c r="AO1096" i="1"/>
  <c r="AP1096" i="1"/>
  <c r="AN231" i="1"/>
  <c r="AO231" i="1"/>
  <c r="AP231" i="1"/>
  <c r="AN414" i="1"/>
  <c r="AO414" i="1"/>
  <c r="AP414" i="1"/>
  <c r="AN155" i="1"/>
  <c r="AO155" i="1"/>
  <c r="AP155" i="1"/>
  <c r="AN156" i="1"/>
  <c r="AO156" i="1"/>
  <c r="AP156" i="1"/>
  <c r="AN508" i="1"/>
  <c r="AO508" i="1"/>
  <c r="AP508" i="1"/>
  <c r="AN891" i="1"/>
  <c r="AO891" i="1"/>
  <c r="AP891" i="1"/>
  <c r="AN641" i="1"/>
  <c r="AO641" i="1"/>
  <c r="AP641" i="1"/>
  <c r="AN768" i="1"/>
  <c r="AO768" i="1"/>
  <c r="AP768" i="1"/>
  <c r="AN540" i="1"/>
  <c r="AO540" i="1"/>
  <c r="AP540" i="1"/>
  <c r="AN792" i="1"/>
  <c r="AO792" i="1"/>
  <c r="AP792" i="1"/>
  <c r="AN626" i="1"/>
  <c r="AO626" i="1"/>
  <c r="AP626" i="1"/>
  <c r="AN384" i="1"/>
  <c r="AO384" i="1"/>
  <c r="AP384" i="1"/>
  <c r="AN742" i="1"/>
  <c r="AO742" i="1"/>
  <c r="AP742" i="1"/>
  <c r="AN1170" i="1"/>
  <c r="AO1170" i="1"/>
  <c r="AP1170" i="1"/>
  <c r="AN1062" i="1"/>
  <c r="AO1062" i="1"/>
  <c r="AP1062" i="1"/>
  <c r="AN412" i="1"/>
  <c r="AO412" i="1"/>
  <c r="AP412" i="1"/>
  <c r="AN123" i="1"/>
  <c r="AO123" i="1"/>
  <c r="AP123" i="1"/>
  <c r="AN1131" i="1"/>
  <c r="AO1131" i="1"/>
  <c r="AP1131" i="1"/>
  <c r="AN904" i="1"/>
  <c r="AO904" i="1"/>
  <c r="AP904" i="1"/>
  <c r="AN72" i="1"/>
  <c r="AO72" i="1"/>
  <c r="AP72" i="1"/>
  <c r="AN1133" i="1"/>
  <c r="AO1133" i="1"/>
  <c r="AP1133" i="1"/>
  <c r="AN191" i="1"/>
  <c r="AO191" i="1"/>
  <c r="AP191" i="1"/>
  <c r="AN387" i="1"/>
  <c r="AO387" i="1"/>
  <c r="AP387" i="1"/>
  <c r="AN733" i="1"/>
  <c r="AO733" i="1"/>
  <c r="AP733" i="1"/>
  <c r="AN761" i="1"/>
  <c r="AO761" i="1"/>
  <c r="AP761" i="1"/>
  <c r="AN498" i="1"/>
  <c r="AO498" i="1"/>
  <c r="AP498" i="1"/>
  <c r="AN628" i="1"/>
  <c r="AO628" i="1"/>
  <c r="AP628" i="1"/>
  <c r="AN350" i="1"/>
  <c r="AO350" i="1"/>
  <c r="AP350" i="1"/>
  <c r="AN307" i="1"/>
  <c r="AO307" i="1"/>
  <c r="AP307" i="1"/>
  <c r="AN853" i="1"/>
  <c r="AO853" i="1"/>
  <c r="AP853" i="1"/>
  <c r="AN549" i="1"/>
  <c r="AO549" i="1"/>
  <c r="AP549" i="1"/>
  <c r="AN170" i="1"/>
  <c r="AO170" i="1"/>
  <c r="AP170" i="1"/>
  <c r="AN539" i="1"/>
  <c r="AO539" i="1"/>
  <c r="AP539" i="1"/>
  <c r="AN1111" i="1"/>
  <c r="AO1111" i="1"/>
  <c r="AP1111" i="1"/>
  <c r="AN803" i="1"/>
  <c r="AO803" i="1"/>
  <c r="AP803" i="1"/>
  <c r="AN169" i="1"/>
  <c r="AO169" i="1"/>
  <c r="AP169" i="1"/>
  <c r="AN1063" i="1"/>
  <c r="AO1063" i="1"/>
  <c r="AP1063" i="1"/>
  <c r="AN552" i="1"/>
  <c r="AO552" i="1"/>
  <c r="AP552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448" i="1"/>
  <c r="AO448" i="1"/>
  <c r="AP448" i="1"/>
  <c r="AN999" i="1"/>
  <c r="AO999" i="1"/>
  <c r="AP999" i="1"/>
  <c r="AN197" i="1"/>
  <c r="AO197" i="1"/>
  <c r="AP197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600" i="1"/>
  <c r="AO600" i="1"/>
  <c r="AP600" i="1"/>
  <c r="AN597" i="1"/>
  <c r="AO597" i="1"/>
  <c r="AP597" i="1"/>
  <c r="AN882" i="1"/>
  <c r="AO882" i="1"/>
  <c r="AP882" i="1"/>
  <c r="AN877" i="1"/>
  <c r="AO877" i="1"/>
  <c r="AP877" i="1"/>
  <c r="AN599" i="1"/>
  <c r="AO599" i="1"/>
  <c r="AP599" i="1"/>
  <c r="AN567" i="1"/>
  <c r="AO567" i="1"/>
  <c r="AP567" i="1"/>
  <c r="AN146" i="1"/>
  <c r="AO146" i="1"/>
  <c r="AP146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5" i="1"/>
  <c r="AO125" i="1"/>
  <c r="AP125" i="1"/>
  <c r="AN1023" i="1"/>
  <c r="AO1023" i="1"/>
  <c r="AP1023" i="1"/>
  <c r="AN398" i="1"/>
  <c r="AO398" i="1"/>
  <c r="AP398" i="1"/>
  <c r="AN534" i="1"/>
  <c r="AO534" i="1"/>
  <c r="AP534" i="1"/>
  <c r="AN305" i="1"/>
  <c r="AO305" i="1"/>
  <c r="AP305" i="1"/>
  <c r="AN997" i="1"/>
  <c r="AO997" i="1"/>
  <c r="AP997" i="1"/>
  <c r="AN550" i="1"/>
  <c r="AO550" i="1"/>
  <c r="AP550" i="1"/>
  <c r="AN1139" i="1"/>
  <c r="AO1139" i="1"/>
  <c r="AP1139" i="1"/>
  <c r="AN850" i="1"/>
  <c r="AO850" i="1"/>
  <c r="AP850" i="1"/>
  <c r="AN443" i="1"/>
  <c r="AO443" i="1"/>
  <c r="AP443" i="1"/>
  <c r="AN680" i="1"/>
  <c r="AO680" i="1"/>
  <c r="AP680" i="1"/>
  <c r="AN926" i="1"/>
  <c r="AO926" i="1"/>
  <c r="AP926" i="1"/>
  <c r="AN1130" i="1"/>
  <c r="AO1130" i="1"/>
  <c r="AP1130" i="1"/>
  <c r="AN144" i="1"/>
  <c r="AO144" i="1"/>
  <c r="AP144" i="1"/>
  <c r="AN755" i="1"/>
  <c r="AO755" i="1"/>
  <c r="AP755" i="1"/>
  <c r="AN316" i="1"/>
  <c r="AO316" i="1"/>
  <c r="AP316" i="1"/>
  <c r="AN120" i="1"/>
  <c r="AO120" i="1"/>
  <c r="AP120" i="1"/>
  <c r="AN1075" i="1"/>
  <c r="AO1075" i="1"/>
  <c r="AP1075" i="1"/>
  <c r="AN699" i="1"/>
  <c r="AO699" i="1"/>
  <c r="AP699" i="1"/>
  <c r="AN442" i="1"/>
  <c r="AO442" i="1"/>
  <c r="AP442" i="1"/>
  <c r="AN1311" i="1"/>
  <c r="AO1311" i="1"/>
  <c r="AP1311" i="1"/>
  <c r="AN35" i="1"/>
  <c r="AO35" i="1"/>
  <c r="AP35" i="1"/>
  <c r="AN902" i="1"/>
  <c r="AO902" i="1"/>
  <c r="AP902" i="1"/>
  <c r="AN141" i="1"/>
  <c r="AO141" i="1"/>
  <c r="AP141" i="1"/>
  <c r="AN248" i="1"/>
  <c r="AO248" i="1"/>
  <c r="AP248" i="1"/>
  <c r="AN725" i="1"/>
  <c r="AO725" i="1"/>
  <c r="AP725" i="1"/>
  <c r="AN538" i="1"/>
  <c r="AO538" i="1"/>
  <c r="AP538" i="1"/>
  <c r="AN847" i="1"/>
  <c r="AO847" i="1"/>
  <c r="AP847" i="1"/>
  <c r="AN381" i="1"/>
  <c r="AO381" i="1"/>
  <c r="AP381" i="1"/>
  <c r="AN510" i="1"/>
  <c r="AO510" i="1"/>
  <c r="AP510" i="1"/>
  <c r="AN460" i="1"/>
  <c r="AO460" i="1"/>
  <c r="AP460" i="1"/>
  <c r="AN866" i="1"/>
  <c r="AO866" i="1"/>
  <c r="AP866" i="1"/>
  <c r="AN1152" i="1"/>
  <c r="AO1152" i="1"/>
  <c r="AP1152" i="1"/>
  <c r="AN243" i="1"/>
  <c r="AO243" i="1"/>
  <c r="AP243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7" i="1"/>
  <c r="AO177" i="1"/>
  <c r="AP177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3" i="1"/>
  <c r="AO233" i="1"/>
  <c r="AP233" i="1"/>
  <c r="AN1269" i="1"/>
  <c r="AO1269" i="1"/>
  <c r="AP1269" i="1"/>
  <c r="AN185" i="1"/>
  <c r="AO185" i="1"/>
  <c r="AP185" i="1"/>
  <c r="AN1292" i="1"/>
  <c r="AO1292" i="1"/>
  <c r="AP1292" i="1"/>
  <c r="AN1309" i="1"/>
  <c r="AO1309" i="1"/>
  <c r="AP1309" i="1"/>
  <c r="AN13" i="1"/>
  <c r="AO13" i="1"/>
  <c r="AP13" i="1"/>
  <c r="AN196" i="1"/>
  <c r="AO196" i="1"/>
  <c r="AP196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5" i="1"/>
  <c r="AO205" i="1"/>
  <c r="AP205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5" i="1"/>
  <c r="AO85" i="1"/>
  <c r="AP85" i="1"/>
  <c r="AN1087" i="1"/>
  <c r="AO1087" i="1"/>
  <c r="AP1087" i="1"/>
  <c r="AN1045" i="1"/>
  <c r="AO1045" i="1"/>
  <c r="AP1045" i="1"/>
  <c r="AN1008" i="1"/>
  <c r="AO1008" i="1"/>
  <c r="AP1008" i="1"/>
  <c r="AN524" i="1"/>
  <c r="AO524" i="1"/>
  <c r="AP524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3" i="1"/>
  <c r="AO143" i="1"/>
  <c r="AP143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59" i="1"/>
  <c r="AO59" i="1"/>
  <c r="AP59" i="1"/>
  <c r="AN1089" i="1"/>
  <c r="AO1089" i="1"/>
  <c r="AP1089" i="1"/>
  <c r="AN707" i="1"/>
  <c r="AO707" i="1"/>
  <c r="AP707" i="1"/>
  <c r="AN565" i="1"/>
  <c r="AO565" i="1"/>
  <c r="AP565" i="1"/>
  <c r="AN674" i="1"/>
  <c r="AO674" i="1"/>
  <c r="AP674" i="1"/>
  <c r="AN591" i="1"/>
  <c r="AO591" i="1"/>
  <c r="AP591" i="1"/>
  <c r="AN1040" i="1"/>
  <c r="AO1040" i="1"/>
  <c r="AP1040" i="1"/>
  <c r="AN521" i="1"/>
  <c r="AO521" i="1"/>
  <c r="AP521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2" i="1"/>
  <c r="AO572" i="1"/>
  <c r="AP572" i="1"/>
  <c r="AN157" i="1"/>
  <c r="AO157" i="1"/>
  <c r="AP157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2" i="1"/>
  <c r="AO102" i="1"/>
  <c r="AP102" i="1"/>
  <c r="AN1084" i="1"/>
  <c r="AO1084" i="1"/>
  <c r="AP1084" i="1"/>
  <c r="AN1227" i="1"/>
  <c r="AO1227" i="1"/>
  <c r="AP1227" i="1"/>
  <c r="AN182" i="1"/>
  <c r="AO182" i="1"/>
  <c r="AP182" i="1"/>
  <c r="AN184" i="1"/>
  <c r="AO184" i="1"/>
  <c r="AP184" i="1"/>
  <c r="AN1099" i="1"/>
  <c r="AO1099" i="1"/>
  <c r="AP1099" i="1"/>
  <c r="AN804" i="1"/>
  <c r="AO804" i="1"/>
  <c r="AP804" i="1"/>
  <c r="AN951" i="1"/>
  <c r="AO951" i="1"/>
  <c r="AP951" i="1"/>
  <c r="AN173" i="1"/>
  <c r="AO173" i="1"/>
  <c r="AP173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2" i="1"/>
  <c r="AO212" i="1"/>
  <c r="AP212" i="1"/>
  <c r="AN172" i="1"/>
  <c r="AO172" i="1"/>
  <c r="AP172" i="1"/>
  <c r="AN171" i="1"/>
  <c r="AO171" i="1"/>
  <c r="AP171" i="1"/>
  <c r="AN1155" i="1"/>
  <c r="AO1155" i="1"/>
  <c r="AP1155" i="1"/>
  <c r="AN175" i="1"/>
  <c r="AO175" i="1"/>
  <c r="AP175" i="1"/>
  <c r="AN451" i="1"/>
  <c r="AO451" i="1"/>
  <c r="AP451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2" i="1"/>
  <c r="AO232" i="1"/>
  <c r="AP232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1" i="1"/>
  <c r="AO51" i="1"/>
  <c r="AP51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5" i="1"/>
  <c r="AO55" i="1"/>
  <c r="AP55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4" i="1"/>
  <c r="AO154" i="1"/>
  <c r="AP154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4" i="1"/>
  <c r="AF214" i="1" s="1"/>
  <c r="AG985" i="1"/>
  <c r="AF985" i="1" s="1"/>
  <c r="AF288" i="1"/>
  <c r="W1037" i="1"/>
  <c r="AU1037" i="1"/>
  <c r="AG1020" i="1"/>
  <c r="AF1020" i="1" s="1"/>
  <c r="W881" i="1"/>
  <c r="AU881" i="1"/>
  <c r="W772" i="1"/>
  <c r="AU772" i="1"/>
  <c r="W951" i="1"/>
  <c r="AU951" i="1"/>
  <c r="W536" i="1"/>
  <c r="AU536" i="1"/>
  <c r="W1151" i="1"/>
  <c r="AU1151" i="1"/>
  <c r="W862" i="1"/>
  <c r="AU862" i="1"/>
  <c r="W758" i="1"/>
  <c r="AU758" i="1"/>
  <c r="W937" i="1"/>
  <c r="AU937" i="1"/>
  <c r="W316" i="1"/>
  <c r="AU316" i="1"/>
  <c r="W859" i="1"/>
  <c r="AU859" i="1"/>
  <c r="W324" i="1"/>
  <c r="AU324" i="1"/>
  <c r="W760" i="1"/>
  <c r="AU760" i="1"/>
  <c r="W1007" i="1"/>
  <c r="AU1007" i="1"/>
  <c r="W432" i="1"/>
  <c r="AU432" i="1"/>
  <c r="W1284" i="1"/>
  <c r="AU1284" i="1"/>
  <c r="W294" i="1"/>
  <c r="AU294" i="1"/>
  <c r="W647" i="1"/>
  <c r="AU647" i="1"/>
  <c r="C361" i="1" l="1"/>
  <c r="F361" i="1"/>
  <c r="G361" i="1"/>
  <c r="H361" i="1"/>
  <c r="I361" i="1"/>
  <c r="J361" i="1"/>
  <c r="K361" i="1"/>
  <c r="D361" i="1"/>
  <c r="E361" i="1"/>
  <c r="L361" i="1"/>
  <c r="M361" i="1"/>
  <c r="C378" i="1"/>
  <c r="D378" i="1"/>
  <c r="L378" i="1"/>
  <c r="E378" i="1"/>
  <c r="M378" i="1"/>
  <c r="F378" i="1"/>
  <c r="G378" i="1"/>
  <c r="H378" i="1"/>
  <c r="I378" i="1"/>
  <c r="J378" i="1"/>
  <c r="K378" i="1"/>
  <c r="C99" i="1"/>
  <c r="H99" i="1"/>
  <c r="J99" i="1"/>
  <c r="E99" i="1"/>
  <c r="M99" i="1"/>
  <c r="F99" i="1"/>
  <c r="G99" i="1"/>
  <c r="I99" i="1"/>
  <c r="K99" i="1"/>
  <c r="L99" i="1"/>
  <c r="D99" i="1"/>
  <c r="C897" i="1"/>
  <c r="E897" i="1"/>
  <c r="M897" i="1"/>
  <c r="F897" i="1"/>
  <c r="G897" i="1"/>
  <c r="H897" i="1"/>
  <c r="I897" i="1"/>
  <c r="J897" i="1"/>
  <c r="K897" i="1"/>
  <c r="D897" i="1"/>
  <c r="L897" i="1"/>
  <c r="C294" i="1"/>
  <c r="F294" i="1"/>
  <c r="G294" i="1"/>
  <c r="H294" i="1"/>
  <c r="I294" i="1"/>
  <c r="J294" i="1"/>
  <c r="D294" i="1"/>
  <c r="L294" i="1"/>
  <c r="E294" i="1"/>
  <c r="M294" i="1"/>
  <c r="K294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6" i="1"/>
  <c r="H536" i="1"/>
  <c r="I536" i="1"/>
  <c r="J536" i="1"/>
  <c r="K536" i="1"/>
  <c r="D536" i="1"/>
  <c r="L536" i="1"/>
  <c r="E536" i="1"/>
  <c r="M536" i="1"/>
  <c r="F536" i="1"/>
  <c r="G536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8" i="1"/>
  <c r="D558" i="1"/>
  <c r="L558" i="1"/>
  <c r="E558" i="1"/>
  <c r="M558" i="1"/>
  <c r="F558" i="1"/>
  <c r="G558" i="1"/>
  <c r="H558" i="1"/>
  <c r="I558" i="1"/>
  <c r="J558" i="1"/>
  <c r="K558" i="1"/>
  <c r="C500" i="1"/>
  <c r="D500" i="1"/>
  <c r="L500" i="1"/>
  <c r="E500" i="1"/>
  <c r="M500" i="1"/>
  <c r="F500" i="1"/>
  <c r="G500" i="1"/>
  <c r="H500" i="1"/>
  <c r="J500" i="1"/>
  <c r="I500" i="1"/>
  <c r="K500" i="1"/>
  <c r="C356" i="1"/>
  <c r="H356" i="1"/>
  <c r="I356" i="1"/>
  <c r="J356" i="1"/>
  <c r="K356" i="1"/>
  <c r="D356" i="1"/>
  <c r="L356" i="1"/>
  <c r="E356" i="1"/>
  <c r="M356" i="1"/>
  <c r="F356" i="1"/>
  <c r="G356" i="1"/>
  <c r="C343" i="1"/>
  <c r="J343" i="1"/>
  <c r="K343" i="1"/>
  <c r="D343" i="1"/>
  <c r="L343" i="1"/>
  <c r="E343" i="1"/>
  <c r="M343" i="1"/>
  <c r="F343" i="1"/>
  <c r="G343" i="1"/>
  <c r="H343" i="1"/>
  <c r="I343" i="1"/>
  <c r="C644" i="1"/>
  <c r="I644" i="1"/>
  <c r="J644" i="1"/>
  <c r="K644" i="1"/>
  <c r="D644" i="1"/>
  <c r="L644" i="1"/>
  <c r="E644" i="1"/>
  <c r="M644" i="1"/>
  <c r="F644" i="1"/>
  <c r="G644" i="1"/>
  <c r="H644" i="1"/>
  <c r="C473" i="1"/>
  <c r="J473" i="1"/>
  <c r="K473" i="1"/>
  <c r="D473" i="1"/>
  <c r="L473" i="1"/>
  <c r="E473" i="1"/>
  <c r="M473" i="1"/>
  <c r="F473" i="1"/>
  <c r="H473" i="1"/>
  <c r="G473" i="1"/>
  <c r="I473" i="1"/>
  <c r="C884" i="1"/>
  <c r="G884" i="1"/>
  <c r="H884" i="1"/>
  <c r="I884" i="1"/>
  <c r="J884" i="1"/>
  <c r="K884" i="1"/>
  <c r="D884" i="1"/>
  <c r="L884" i="1"/>
  <c r="E884" i="1"/>
  <c r="M884" i="1"/>
  <c r="F884" i="1"/>
  <c r="C579" i="1"/>
  <c r="J579" i="1"/>
  <c r="K579" i="1"/>
  <c r="D579" i="1"/>
  <c r="L579" i="1"/>
  <c r="E579" i="1"/>
  <c r="M579" i="1"/>
  <c r="F579" i="1"/>
  <c r="G579" i="1"/>
  <c r="H579" i="1"/>
  <c r="I579" i="1"/>
  <c r="C869" i="1"/>
  <c r="E869" i="1"/>
  <c r="M869" i="1"/>
  <c r="F869" i="1"/>
  <c r="G869" i="1"/>
  <c r="H869" i="1"/>
  <c r="I869" i="1"/>
  <c r="J869" i="1"/>
  <c r="K869" i="1"/>
  <c r="D869" i="1"/>
  <c r="L869" i="1"/>
  <c r="C118" i="1"/>
  <c r="H118" i="1"/>
  <c r="E118" i="1"/>
  <c r="M118" i="1"/>
  <c r="D118" i="1"/>
  <c r="F118" i="1"/>
  <c r="G118" i="1"/>
  <c r="K118" i="1"/>
  <c r="L118" i="1"/>
  <c r="I118" i="1"/>
  <c r="J118" i="1"/>
  <c r="C512" i="1"/>
  <c r="D512" i="1"/>
  <c r="E512" i="1"/>
  <c r="M512" i="1"/>
  <c r="G512" i="1"/>
  <c r="H512" i="1"/>
  <c r="J512" i="1"/>
  <c r="F512" i="1"/>
  <c r="I512" i="1"/>
  <c r="K512" i="1"/>
  <c r="L512" i="1"/>
  <c r="C1284" i="1"/>
  <c r="G1284" i="1"/>
  <c r="H1284" i="1"/>
  <c r="M1284" i="1"/>
  <c r="F1284" i="1"/>
  <c r="I1284" i="1"/>
  <c r="J1284" i="1"/>
  <c r="K1284" i="1"/>
  <c r="E1284" i="1"/>
  <c r="D1284" i="1"/>
  <c r="L1284" i="1"/>
  <c r="C324" i="1"/>
  <c r="J324" i="1"/>
  <c r="K324" i="1"/>
  <c r="D324" i="1"/>
  <c r="L324" i="1"/>
  <c r="E324" i="1"/>
  <c r="M324" i="1"/>
  <c r="F324" i="1"/>
  <c r="H324" i="1"/>
  <c r="I324" i="1"/>
  <c r="G324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3" i="1"/>
  <c r="H293" i="1"/>
  <c r="I293" i="1"/>
  <c r="J293" i="1"/>
  <c r="K293" i="1"/>
  <c r="D293" i="1"/>
  <c r="L293" i="1"/>
  <c r="F293" i="1"/>
  <c r="G293" i="1"/>
  <c r="E293" i="1"/>
  <c r="M293" i="1"/>
  <c r="C119" i="1"/>
  <c r="F119" i="1"/>
  <c r="L119" i="1"/>
  <c r="D119" i="1"/>
  <c r="M119" i="1"/>
  <c r="E119" i="1"/>
  <c r="G119" i="1"/>
  <c r="J119" i="1"/>
  <c r="K119" i="1"/>
  <c r="H119" i="1"/>
  <c r="I119" i="1"/>
  <c r="C468" i="1"/>
  <c r="D468" i="1"/>
  <c r="L468" i="1"/>
  <c r="E468" i="1"/>
  <c r="M468" i="1"/>
  <c r="F468" i="1"/>
  <c r="G468" i="1"/>
  <c r="H468" i="1"/>
  <c r="J468" i="1"/>
  <c r="I468" i="1"/>
  <c r="K468" i="1"/>
  <c r="C427" i="1"/>
  <c r="D427" i="1"/>
  <c r="L427" i="1"/>
  <c r="E427" i="1"/>
  <c r="M427" i="1"/>
  <c r="F427" i="1"/>
  <c r="G427" i="1"/>
  <c r="H427" i="1"/>
  <c r="J427" i="1"/>
  <c r="I427" i="1"/>
  <c r="K427" i="1"/>
  <c r="C511" i="1"/>
  <c r="F511" i="1"/>
  <c r="G511" i="1"/>
  <c r="I511" i="1"/>
  <c r="J511" i="1"/>
  <c r="D511" i="1"/>
  <c r="L511" i="1"/>
  <c r="E511" i="1"/>
  <c r="H511" i="1"/>
  <c r="K511" i="1"/>
  <c r="M511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4" i="1"/>
  <c r="D394" i="1"/>
  <c r="L394" i="1"/>
  <c r="E394" i="1"/>
  <c r="M394" i="1"/>
  <c r="H394" i="1"/>
  <c r="J394" i="1"/>
  <c r="K394" i="1"/>
  <c r="G394" i="1"/>
  <c r="F394" i="1"/>
  <c r="I394" i="1"/>
  <c r="C471" i="1"/>
  <c r="F471" i="1"/>
  <c r="G471" i="1"/>
  <c r="H471" i="1"/>
  <c r="I471" i="1"/>
  <c r="J471" i="1"/>
  <c r="D471" i="1"/>
  <c r="L471" i="1"/>
  <c r="E471" i="1"/>
  <c r="K471" i="1"/>
  <c r="M471" i="1"/>
  <c r="C432" i="1"/>
  <c r="J432" i="1"/>
  <c r="K432" i="1"/>
  <c r="D432" i="1"/>
  <c r="L432" i="1"/>
  <c r="E432" i="1"/>
  <c r="M432" i="1"/>
  <c r="F432" i="1"/>
  <c r="H432" i="1"/>
  <c r="G432" i="1"/>
  <c r="I432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6" i="1"/>
  <c r="D406" i="1"/>
  <c r="L406" i="1"/>
  <c r="E406" i="1"/>
  <c r="M406" i="1"/>
  <c r="F406" i="1"/>
  <c r="G406" i="1"/>
  <c r="H406" i="1"/>
  <c r="J406" i="1"/>
  <c r="I406" i="1"/>
  <c r="K406" i="1"/>
  <c r="C1035" i="1"/>
  <c r="E1035" i="1"/>
  <c r="M1035" i="1"/>
  <c r="F1035" i="1"/>
  <c r="G1035" i="1"/>
  <c r="H1035" i="1"/>
  <c r="I1035" i="1"/>
  <c r="J1035" i="1"/>
  <c r="K1035" i="1"/>
  <c r="D1035" i="1"/>
  <c r="L1035" i="1"/>
  <c r="C541" i="1"/>
  <c r="F541" i="1"/>
  <c r="G541" i="1"/>
  <c r="H541" i="1"/>
  <c r="I541" i="1"/>
  <c r="J541" i="1"/>
  <c r="K541" i="1"/>
  <c r="D541" i="1"/>
  <c r="L541" i="1"/>
  <c r="E541" i="1"/>
  <c r="M541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3" i="1"/>
  <c r="D133" i="1"/>
  <c r="L133" i="1"/>
  <c r="E133" i="1"/>
  <c r="M133" i="1"/>
  <c r="F133" i="1"/>
  <c r="G133" i="1"/>
  <c r="J133" i="1"/>
  <c r="H133" i="1"/>
  <c r="I133" i="1"/>
  <c r="K133" i="1"/>
  <c r="C289" i="1"/>
  <c r="H289" i="1"/>
  <c r="I289" i="1"/>
  <c r="J289" i="1"/>
  <c r="K289" i="1"/>
  <c r="D289" i="1"/>
  <c r="L289" i="1"/>
  <c r="F289" i="1"/>
  <c r="G289" i="1"/>
  <c r="M289" i="1"/>
  <c r="E289" i="1"/>
  <c r="C700" i="1"/>
  <c r="I700" i="1"/>
  <c r="J700" i="1"/>
  <c r="K700" i="1"/>
  <c r="D700" i="1"/>
  <c r="L700" i="1"/>
  <c r="E700" i="1"/>
  <c r="M700" i="1"/>
  <c r="F700" i="1"/>
  <c r="G700" i="1"/>
  <c r="H700" i="1"/>
  <c r="C482" i="1"/>
  <c r="H482" i="1"/>
  <c r="I482" i="1"/>
  <c r="J482" i="1"/>
  <c r="K482" i="1"/>
  <c r="D482" i="1"/>
  <c r="L482" i="1"/>
  <c r="F482" i="1"/>
  <c r="M482" i="1"/>
  <c r="E482" i="1"/>
  <c r="G482" i="1"/>
  <c r="C478" i="1"/>
  <c r="H478" i="1"/>
  <c r="I478" i="1"/>
  <c r="J478" i="1"/>
  <c r="K478" i="1"/>
  <c r="D478" i="1"/>
  <c r="L478" i="1"/>
  <c r="F478" i="1"/>
  <c r="E478" i="1"/>
  <c r="G478" i="1"/>
  <c r="M478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49" i="1"/>
  <c r="F349" i="1"/>
  <c r="G349" i="1"/>
  <c r="H349" i="1"/>
  <c r="I349" i="1"/>
  <c r="J349" i="1"/>
  <c r="K349" i="1"/>
  <c r="D349" i="1"/>
  <c r="L349" i="1"/>
  <c r="E349" i="1"/>
  <c r="M349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6" i="1"/>
  <c r="J316" i="1"/>
  <c r="K316" i="1"/>
  <c r="D316" i="1"/>
  <c r="L316" i="1"/>
  <c r="E316" i="1"/>
  <c r="M316" i="1"/>
  <c r="F316" i="1"/>
  <c r="H316" i="1"/>
  <c r="I316" i="1"/>
  <c r="G316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299" i="1"/>
  <c r="D299" i="1"/>
  <c r="L299" i="1"/>
  <c r="E299" i="1"/>
  <c r="M299" i="1"/>
  <c r="F299" i="1"/>
  <c r="G299" i="1"/>
  <c r="H299" i="1"/>
  <c r="J299" i="1"/>
  <c r="K299" i="1"/>
  <c r="I299" i="1"/>
  <c r="C537" i="1"/>
  <c r="F537" i="1"/>
  <c r="G537" i="1"/>
  <c r="H537" i="1"/>
  <c r="I537" i="1"/>
  <c r="J537" i="1"/>
  <c r="K537" i="1"/>
  <c r="D537" i="1"/>
  <c r="L537" i="1"/>
  <c r="M537" i="1"/>
  <c r="E537" i="1"/>
  <c r="C304" i="1"/>
  <c r="J304" i="1"/>
  <c r="K304" i="1"/>
  <c r="D304" i="1"/>
  <c r="L304" i="1"/>
  <c r="E304" i="1"/>
  <c r="M304" i="1"/>
  <c r="F304" i="1"/>
  <c r="H304" i="1"/>
  <c r="I304" i="1"/>
  <c r="G304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1" i="1"/>
  <c r="AU81" i="1"/>
  <c r="W1047" i="1"/>
  <c r="AG1047" i="1"/>
  <c r="AF1047" i="1" s="1"/>
  <c r="AU1047" i="1"/>
  <c r="W766" i="1"/>
  <c r="AU766" i="1"/>
  <c r="W40" i="1"/>
  <c r="AU40" i="1"/>
  <c r="W607" i="1"/>
  <c r="AU607" i="1"/>
  <c r="W297" i="1"/>
  <c r="AU297" i="1"/>
  <c r="W733" i="1"/>
  <c r="AU733" i="1"/>
  <c r="W68" i="1"/>
  <c r="AU68" i="1"/>
  <c r="W330" i="1"/>
  <c r="AU330" i="1"/>
  <c r="W146" i="1"/>
  <c r="AU146" i="1"/>
  <c r="W333" i="1"/>
  <c r="AU333" i="1"/>
  <c r="W594" i="1"/>
  <c r="AU594" i="1"/>
  <c r="W790" i="1"/>
  <c r="AU790" i="1"/>
  <c r="W5" i="1"/>
  <c r="AU5" i="1"/>
  <c r="W880" i="1"/>
  <c r="AU880" i="1"/>
  <c r="W656" i="1"/>
  <c r="AU656" i="1"/>
  <c r="W922" i="1"/>
  <c r="AU922" i="1"/>
  <c r="W145" i="1"/>
  <c r="AU145" i="1"/>
  <c r="W103" i="1"/>
  <c r="AU103" i="1"/>
  <c r="W35" i="1"/>
  <c r="AU35" i="1"/>
  <c r="W83" i="1"/>
  <c r="AU83" i="1"/>
  <c r="W641" i="1"/>
  <c r="AU641" i="1"/>
  <c r="W921" i="1"/>
  <c r="AU921" i="1"/>
  <c r="W502" i="1"/>
  <c r="AU502" i="1"/>
  <c r="W861" i="1"/>
  <c r="AU861" i="1"/>
  <c r="W638" i="1"/>
  <c r="AU638" i="1"/>
  <c r="W321" i="1"/>
  <c r="AU321" i="1"/>
  <c r="W1148" i="1"/>
  <c r="AU1148" i="1"/>
  <c r="AU13" i="1"/>
  <c r="W1150" i="1"/>
  <c r="AU1150" i="1"/>
  <c r="W412" i="1"/>
  <c r="AU412" i="1"/>
  <c r="W517" i="1"/>
  <c r="AU517" i="1"/>
  <c r="W379" i="1"/>
  <c r="AU379" i="1"/>
  <c r="W365" i="1"/>
  <c r="AU365" i="1"/>
  <c r="W305" i="1"/>
  <c r="AU305" i="1"/>
  <c r="W384" i="1"/>
  <c r="AU384" i="1"/>
  <c r="W369" i="1"/>
  <c r="AU369" i="1"/>
  <c r="W926" i="1"/>
  <c r="AU926" i="1"/>
  <c r="W11" i="1"/>
  <c r="AU11" i="1"/>
  <c r="W109" i="1"/>
  <c r="AU109" i="1"/>
  <c r="W750" i="1"/>
  <c r="AU750" i="1"/>
  <c r="W702" i="1"/>
  <c r="AU702" i="1"/>
  <c r="W704" i="1"/>
  <c r="AU704" i="1"/>
  <c r="W211" i="1"/>
  <c r="AU211" i="1"/>
  <c r="W472" i="1"/>
  <c r="AU472" i="1"/>
  <c r="W1129" i="1"/>
  <c r="AU1129" i="1"/>
  <c r="AU307" i="1"/>
  <c r="W540" i="1"/>
  <c r="AU540" i="1"/>
  <c r="W72" i="1"/>
  <c r="AU72" i="1"/>
  <c r="W283" i="1"/>
  <c r="AU283" i="1"/>
  <c r="W708" i="1"/>
  <c r="AU708" i="1"/>
  <c r="W961" i="1"/>
  <c r="AU961" i="1"/>
  <c r="W825" i="1"/>
  <c r="AU825" i="1"/>
  <c r="AF1143" i="1"/>
  <c r="W941" i="1"/>
  <c r="AU941" i="1"/>
  <c r="C283" i="1" l="1"/>
  <c r="D283" i="1"/>
  <c r="L283" i="1"/>
  <c r="E283" i="1"/>
  <c r="M283" i="1"/>
  <c r="F283" i="1"/>
  <c r="G283" i="1"/>
  <c r="H283" i="1"/>
  <c r="J283" i="1"/>
  <c r="K283" i="1"/>
  <c r="I283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68" i="1"/>
  <c r="E68" i="1"/>
  <c r="M68" i="1"/>
  <c r="G68" i="1"/>
  <c r="J68" i="1"/>
  <c r="K68" i="1"/>
  <c r="F68" i="1"/>
  <c r="I68" i="1"/>
  <c r="D68" i="1"/>
  <c r="H68" i="1"/>
  <c r="L68" i="1"/>
  <c r="C517" i="1"/>
  <c r="D517" i="1"/>
  <c r="L517" i="1"/>
  <c r="E517" i="1"/>
  <c r="M517" i="1"/>
  <c r="F517" i="1"/>
  <c r="G517" i="1"/>
  <c r="H517" i="1"/>
  <c r="I517" i="1"/>
  <c r="J517" i="1"/>
  <c r="K517" i="1"/>
  <c r="C540" i="1"/>
  <c r="H540" i="1"/>
  <c r="I540" i="1"/>
  <c r="J540" i="1"/>
  <c r="K540" i="1"/>
  <c r="D540" i="1"/>
  <c r="L540" i="1"/>
  <c r="E540" i="1"/>
  <c r="M540" i="1"/>
  <c r="F540" i="1"/>
  <c r="G540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5" i="1"/>
  <c r="D145" i="1"/>
  <c r="L145" i="1"/>
  <c r="G145" i="1"/>
  <c r="J145" i="1"/>
  <c r="K145" i="1"/>
  <c r="M145" i="1"/>
  <c r="E145" i="1"/>
  <c r="H145" i="1"/>
  <c r="I145" i="1"/>
  <c r="F145" i="1"/>
  <c r="C5" i="1"/>
  <c r="E5" i="1"/>
  <c r="M5" i="1"/>
  <c r="F5" i="1"/>
  <c r="G5" i="1"/>
  <c r="H5" i="1"/>
  <c r="I5" i="1"/>
  <c r="K5" i="1"/>
  <c r="D5" i="1"/>
  <c r="L5" i="1"/>
  <c r="J5" i="1"/>
  <c r="C146" i="1"/>
  <c r="J146" i="1"/>
  <c r="E146" i="1"/>
  <c r="M146" i="1"/>
  <c r="K146" i="1"/>
  <c r="L146" i="1"/>
  <c r="D146" i="1"/>
  <c r="F146" i="1"/>
  <c r="H146" i="1"/>
  <c r="I146" i="1"/>
  <c r="G146" i="1"/>
  <c r="C297" i="1"/>
  <c r="H297" i="1"/>
  <c r="I297" i="1"/>
  <c r="J297" i="1"/>
  <c r="K297" i="1"/>
  <c r="D297" i="1"/>
  <c r="L297" i="1"/>
  <c r="F297" i="1"/>
  <c r="G297" i="1"/>
  <c r="E297" i="1"/>
  <c r="M297" i="1"/>
  <c r="C330" i="1"/>
  <c r="F330" i="1"/>
  <c r="G330" i="1"/>
  <c r="H330" i="1"/>
  <c r="I330" i="1"/>
  <c r="J330" i="1"/>
  <c r="D330" i="1"/>
  <c r="L330" i="1"/>
  <c r="E330" i="1"/>
  <c r="M330" i="1"/>
  <c r="K330" i="1"/>
  <c r="C502" i="1"/>
  <c r="H502" i="1"/>
  <c r="I502" i="1"/>
  <c r="J502" i="1"/>
  <c r="K502" i="1"/>
  <c r="D502" i="1"/>
  <c r="L502" i="1"/>
  <c r="F502" i="1"/>
  <c r="E502" i="1"/>
  <c r="G502" i="1"/>
  <c r="M502" i="1"/>
  <c r="C40" i="1"/>
  <c r="I40" i="1"/>
  <c r="K40" i="1"/>
  <c r="D40" i="1"/>
  <c r="L40" i="1"/>
  <c r="E40" i="1"/>
  <c r="M40" i="1"/>
  <c r="G40" i="1"/>
  <c r="F40" i="1"/>
  <c r="J40" i="1"/>
  <c r="H40" i="1"/>
  <c r="C211" i="1"/>
  <c r="H211" i="1"/>
  <c r="I211" i="1"/>
  <c r="J211" i="1"/>
  <c r="K211" i="1"/>
  <c r="D211" i="1"/>
  <c r="E211" i="1"/>
  <c r="F211" i="1"/>
  <c r="L211" i="1"/>
  <c r="M211" i="1"/>
  <c r="G211" i="1"/>
  <c r="C961" i="1"/>
  <c r="G961" i="1"/>
  <c r="H961" i="1"/>
  <c r="I961" i="1"/>
  <c r="J961" i="1"/>
  <c r="K961" i="1"/>
  <c r="D961" i="1"/>
  <c r="L961" i="1"/>
  <c r="E961" i="1"/>
  <c r="M961" i="1"/>
  <c r="F961" i="1"/>
  <c r="C103" i="1"/>
  <c r="J103" i="1"/>
  <c r="D103" i="1"/>
  <c r="L103" i="1"/>
  <c r="G103" i="1"/>
  <c r="H103" i="1"/>
  <c r="E103" i="1"/>
  <c r="F103" i="1"/>
  <c r="M103" i="1"/>
  <c r="I103" i="1"/>
  <c r="K103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5" i="1"/>
  <c r="F365" i="1"/>
  <c r="G365" i="1"/>
  <c r="H365" i="1"/>
  <c r="I365" i="1"/>
  <c r="J365" i="1"/>
  <c r="K365" i="1"/>
  <c r="D365" i="1"/>
  <c r="L365" i="1"/>
  <c r="E365" i="1"/>
  <c r="M365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3" i="1"/>
  <c r="E83" i="1"/>
  <c r="M83" i="1"/>
  <c r="G83" i="1"/>
  <c r="J83" i="1"/>
  <c r="D83" i="1"/>
  <c r="I83" i="1"/>
  <c r="K83" i="1"/>
  <c r="F83" i="1"/>
  <c r="H83" i="1"/>
  <c r="L83" i="1"/>
  <c r="C472" i="1"/>
  <c r="D472" i="1"/>
  <c r="L472" i="1"/>
  <c r="E472" i="1"/>
  <c r="M472" i="1"/>
  <c r="F472" i="1"/>
  <c r="G472" i="1"/>
  <c r="H472" i="1"/>
  <c r="J472" i="1"/>
  <c r="I472" i="1"/>
  <c r="K472" i="1"/>
  <c r="C750" i="1"/>
  <c r="D750" i="1"/>
  <c r="L750" i="1"/>
  <c r="E750" i="1"/>
  <c r="M750" i="1"/>
  <c r="F750" i="1"/>
  <c r="G750" i="1"/>
  <c r="H750" i="1"/>
  <c r="I750" i="1"/>
  <c r="J750" i="1"/>
  <c r="K750" i="1"/>
  <c r="C369" i="1"/>
  <c r="F369" i="1"/>
  <c r="G369" i="1"/>
  <c r="H369" i="1"/>
  <c r="I369" i="1"/>
  <c r="J369" i="1"/>
  <c r="K369" i="1"/>
  <c r="L369" i="1"/>
  <c r="M369" i="1"/>
  <c r="D369" i="1"/>
  <c r="E369" i="1"/>
  <c r="C379" i="1"/>
  <c r="J379" i="1"/>
  <c r="K379" i="1"/>
  <c r="D379" i="1"/>
  <c r="L379" i="1"/>
  <c r="E379" i="1"/>
  <c r="M379" i="1"/>
  <c r="F379" i="1"/>
  <c r="G379" i="1"/>
  <c r="H379" i="1"/>
  <c r="I379" i="1"/>
  <c r="C81" i="1"/>
  <c r="I81" i="1"/>
  <c r="K81" i="1"/>
  <c r="F81" i="1"/>
  <c r="H81" i="1"/>
  <c r="L81" i="1"/>
  <c r="D81" i="1"/>
  <c r="E81" i="1"/>
  <c r="M81" i="1"/>
  <c r="G81" i="1"/>
  <c r="J81" i="1"/>
  <c r="C607" i="1"/>
  <c r="J607" i="1"/>
  <c r="K607" i="1"/>
  <c r="D607" i="1"/>
  <c r="L607" i="1"/>
  <c r="E607" i="1"/>
  <c r="M607" i="1"/>
  <c r="F607" i="1"/>
  <c r="G607" i="1"/>
  <c r="H607" i="1"/>
  <c r="I607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1" i="1"/>
  <c r="E861" i="1"/>
  <c r="M861" i="1"/>
  <c r="F861" i="1"/>
  <c r="G861" i="1"/>
  <c r="H861" i="1"/>
  <c r="I861" i="1"/>
  <c r="J861" i="1"/>
  <c r="K861" i="1"/>
  <c r="D861" i="1"/>
  <c r="L861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4" i="1"/>
  <c r="H384" i="1"/>
  <c r="I384" i="1"/>
  <c r="J384" i="1"/>
  <c r="K384" i="1"/>
  <c r="D384" i="1"/>
  <c r="L384" i="1"/>
  <c r="E384" i="1"/>
  <c r="M384" i="1"/>
  <c r="F384" i="1"/>
  <c r="G384" i="1"/>
  <c r="C333" i="1"/>
  <c r="H333" i="1"/>
  <c r="I333" i="1"/>
  <c r="J333" i="1"/>
  <c r="K333" i="1"/>
  <c r="D333" i="1"/>
  <c r="L333" i="1"/>
  <c r="G333" i="1"/>
  <c r="E333" i="1"/>
  <c r="F333" i="1"/>
  <c r="M333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1" i="1"/>
  <c r="H321" i="1"/>
  <c r="I321" i="1"/>
  <c r="J321" i="1"/>
  <c r="K321" i="1"/>
  <c r="D321" i="1"/>
  <c r="L321" i="1"/>
  <c r="F321" i="1"/>
  <c r="G321" i="1"/>
  <c r="M321" i="1"/>
  <c r="E321" i="1"/>
  <c r="C880" i="1"/>
  <c r="G880" i="1"/>
  <c r="H880" i="1"/>
  <c r="I880" i="1"/>
  <c r="J880" i="1"/>
  <c r="K880" i="1"/>
  <c r="D880" i="1"/>
  <c r="L880" i="1"/>
  <c r="E880" i="1"/>
  <c r="M880" i="1"/>
  <c r="F880" i="1"/>
  <c r="C305" i="1"/>
  <c r="H305" i="1"/>
  <c r="I305" i="1"/>
  <c r="J305" i="1"/>
  <c r="K305" i="1"/>
  <c r="D305" i="1"/>
  <c r="L305" i="1"/>
  <c r="F305" i="1"/>
  <c r="G305" i="1"/>
  <c r="E305" i="1"/>
  <c r="M305" i="1"/>
  <c r="C412" i="1"/>
  <c r="H412" i="1"/>
  <c r="I412" i="1"/>
  <c r="J412" i="1"/>
  <c r="K412" i="1"/>
  <c r="D412" i="1"/>
  <c r="L412" i="1"/>
  <c r="F412" i="1"/>
  <c r="E412" i="1"/>
  <c r="G412" i="1"/>
  <c r="M412" i="1"/>
  <c r="W712" i="1"/>
  <c r="AU712" i="1"/>
  <c r="W1099" i="1"/>
  <c r="AU1099" i="1"/>
  <c r="W483" i="1"/>
  <c r="AU483" i="1"/>
  <c r="W322" i="1"/>
  <c r="AU322" i="1"/>
  <c r="W680" i="1"/>
  <c r="AU680" i="1"/>
  <c r="W890" i="1"/>
  <c r="AU890" i="1"/>
  <c r="W266" i="1"/>
  <c r="AU266" i="1"/>
  <c r="W295" i="1"/>
  <c r="AU295" i="1"/>
  <c r="W350" i="1"/>
  <c r="AU350" i="1"/>
  <c r="W19" i="1"/>
  <c r="AU19" i="1"/>
  <c r="W622" i="1"/>
  <c r="AU622" i="1"/>
  <c r="W443" i="1"/>
  <c r="AU443" i="1"/>
  <c r="W557" i="1"/>
  <c r="AU557" i="1"/>
  <c r="W391" i="1"/>
  <c r="AU391" i="1"/>
  <c r="W1003" i="1"/>
  <c r="AU1003" i="1"/>
  <c r="W615" i="1"/>
  <c r="AU615" i="1"/>
  <c r="W310" i="1"/>
  <c r="AU310" i="1"/>
  <c r="C391" i="1" l="1"/>
  <c r="J391" i="1"/>
  <c r="K391" i="1"/>
  <c r="F391" i="1"/>
  <c r="D391" i="1"/>
  <c r="E391" i="1"/>
  <c r="G391" i="1"/>
  <c r="H391" i="1"/>
  <c r="L391" i="1"/>
  <c r="I391" i="1"/>
  <c r="M391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7" i="1"/>
  <c r="F557" i="1"/>
  <c r="G557" i="1"/>
  <c r="H557" i="1"/>
  <c r="I557" i="1"/>
  <c r="J557" i="1"/>
  <c r="K557" i="1"/>
  <c r="D557" i="1"/>
  <c r="L557" i="1"/>
  <c r="E557" i="1"/>
  <c r="M557" i="1"/>
  <c r="C310" i="1"/>
  <c r="F310" i="1"/>
  <c r="G310" i="1"/>
  <c r="H310" i="1"/>
  <c r="I310" i="1"/>
  <c r="J310" i="1"/>
  <c r="D310" i="1"/>
  <c r="L310" i="1"/>
  <c r="E310" i="1"/>
  <c r="M310" i="1"/>
  <c r="K310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5" i="1"/>
  <c r="D295" i="1"/>
  <c r="L295" i="1"/>
  <c r="E295" i="1"/>
  <c r="M295" i="1"/>
  <c r="F295" i="1"/>
  <c r="G295" i="1"/>
  <c r="H295" i="1"/>
  <c r="J295" i="1"/>
  <c r="K295" i="1"/>
  <c r="I295" i="1"/>
  <c r="C680" i="1"/>
  <c r="I680" i="1"/>
  <c r="J680" i="1"/>
  <c r="K680" i="1"/>
  <c r="D680" i="1"/>
  <c r="L680" i="1"/>
  <c r="E680" i="1"/>
  <c r="M680" i="1"/>
  <c r="F680" i="1"/>
  <c r="G680" i="1"/>
  <c r="H680" i="1"/>
  <c r="C443" i="1"/>
  <c r="D443" i="1"/>
  <c r="L443" i="1"/>
  <c r="E443" i="1"/>
  <c r="M443" i="1"/>
  <c r="F443" i="1"/>
  <c r="G443" i="1"/>
  <c r="H443" i="1"/>
  <c r="J443" i="1"/>
  <c r="I443" i="1"/>
  <c r="K443" i="1"/>
  <c r="C322" i="1"/>
  <c r="F322" i="1"/>
  <c r="G322" i="1"/>
  <c r="H322" i="1"/>
  <c r="I322" i="1"/>
  <c r="J322" i="1"/>
  <c r="D322" i="1"/>
  <c r="L322" i="1"/>
  <c r="E322" i="1"/>
  <c r="M322" i="1"/>
  <c r="K322" i="1"/>
  <c r="C350" i="1"/>
  <c r="D350" i="1"/>
  <c r="L350" i="1"/>
  <c r="E350" i="1"/>
  <c r="M350" i="1"/>
  <c r="F350" i="1"/>
  <c r="G350" i="1"/>
  <c r="H350" i="1"/>
  <c r="I350" i="1"/>
  <c r="J350" i="1"/>
  <c r="K350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6" i="1"/>
  <c r="F266" i="1"/>
  <c r="G266" i="1"/>
  <c r="H266" i="1"/>
  <c r="I266" i="1"/>
  <c r="J266" i="1"/>
  <c r="D266" i="1"/>
  <c r="L266" i="1"/>
  <c r="E266" i="1"/>
  <c r="M266" i="1"/>
  <c r="K266" i="1"/>
  <c r="C483" i="1"/>
  <c r="F483" i="1"/>
  <c r="G483" i="1"/>
  <c r="H483" i="1"/>
  <c r="I483" i="1"/>
  <c r="J483" i="1"/>
  <c r="D483" i="1"/>
  <c r="L483" i="1"/>
  <c r="E483" i="1"/>
  <c r="K483" i="1"/>
  <c r="M483" i="1"/>
  <c r="W914" i="1"/>
  <c r="W442" i="1"/>
  <c r="AU442" i="1"/>
  <c r="W1154" i="1"/>
  <c r="AU1154" i="1"/>
  <c r="W142" i="1"/>
  <c r="AU142" i="1"/>
  <c r="W572" i="1"/>
  <c r="AU572" i="1"/>
  <c r="W539" i="1"/>
  <c r="AU539" i="1"/>
  <c r="W913" i="1"/>
  <c r="AU913" i="1"/>
  <c r="W976" i="1"/>
  <c r="AU976" i="1"/>
  <c r="W1068" i="1"/>
  <c r="AU1068" i="1"/>
  <c r="W192" i="1"/>
  <c r="AU192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2" i="1"/>
  <c r="F442" i="1"/>
  <c r="G442" i="1"/>
  <c r="H442" i="1"/>
  <c r="I442" i="1"/>
  <c r="J442" i="1"/>
  <c r="D442" i="1"/>
  <c r="L442" i="1"/>
  <c r="E442" i="1"/>
  <c r="K442" i="1"/>
  <c r="M442" i="1"/>
  <c r="C820" i="1"/>
  <c r="J820" i="1"/>
  <c r="K820" i="1"/>
  <c r="D820" i="1"/>
  <c r="L820" i="1"/>
  <c r="E820" i="1"/>
  <c r="M820" i="1"/>
  <c r="F820" i="1"/>
  <c r="G820" i="1"/>
  <c r="H820" i="1"/>
  <c r="I820" i="1"/>
  <c r="C539" i="1"/>
  <c r="J539" i="1"/>
  <c r="K539" i="1"/>
  <c r="D539" i="1"/>
  <c r="L539" i="1"/>
  <c r="E539" i="1"/>
  <c r="M539" i="1"/>
  <c r="F539" i="1"/>
  <c r="G539" i="1"/>
  <c r="H539" i="1"/>
  <c r="I539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2" i="1"/>
  <c r="H572" i="1"/>
  <c r="I572" i="1"/>
  <c r="J572" i="1"/>
  <c r="K572" i="1"/>
  <c r="D572" i="1"/>
  <c r="L572" i="1"/>
  <c r="E572" i="1"/>
  <c r="M572" i="1"/>
  <c r="F572" i="1"/>
  <c r="G572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2" i="1"/>
  <c r="D192" i="1"/>
  <c r="L192" i="1"/>
  <c r="E192" i="1"/>
  <c r="M192" i="1"/>
  <c r="F192" i="1"/>
  <c r="G192" i="1"/>
  <c r="H192" i="1"/>
  <c r="J192" i="1"/>
  <c r="K192" i="1"/>
  <c r="I192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2" i="1"/>
  <c r="D142" i="1"/>
  <c r="L142" i="1"/>
  <c r="E142" i="1"/>
  <c r="M142" i="1"/>
  <c r="F142" i="1"/>
  <c r="G142" i="1"/>
  <c r="J142" i="1"/>
  <c r="I142" i="1"/>
  <c r="K142" i="1"/>
  <c r="H142" i="1"/>
  <c r="W918" i="1"/>
  <c r="AU918" i="1"/>
  <c r="W910" i="1"/>
  <c r="AU910" i="1"/>
  <c r="W388" i="1"/>
  <c r="AU388" i="1"/>
  <c r="W1159" i="1"/>
  <c r="AU1159" i="1"/>
  <c r="W755" i="1"/>
  <c r="AU755" i="1"/>
  <c r="W600" i="1"/>
  <c r="AU600" i="1"/>
  <c r="W761" i="1"/>
  <c r="AU761" i="1"/>
  <c r="W661" i="1"/>
  <c r="AU661" i="1"/>
  <c r="W857" i="1"/>
  <c r="AU857" i="1"/>
  <c r="W585" i="1"/>
  <c r="AU585" i="1"/>
  <c r="W898" i="1"/>
  <c r="AU898" i="1"/>
  <c r="W498" i="1"/>
  <c r="AU498" i="1"/>
  <c r="W609" i="1"/>
  <c r="AU609" i="1"/>
  <c r="W387" i="1"/>
  <c r="AU387" i="1"/>
  <c r="W1175" i="1"/>
  <c r="AU1175" i="1"/>
  <c r="W650" i="1"/>
  <c r="AU650" i="1"/>
  <c r="C387" i="1" l="1"/>
  <c r="J387" i="1"/>
  <c r="K387" i="1"/>
  <c r="D387" i="1"/>
  <c r="L387" i="1"/>
  <c r="F387" i="1"/>
  <c r="I387" i="1"/>
  <c r="M387" i="1"/>
  <c r="G387" i="1"/>
  <c r="E387" i="1"/>
  <c r="H387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5" i="1"/>
  <c r="F585" i="1"/>
  <c r="G585" i="1"/>
  <c r="H585" i="1"/>
  <c r="I585" i="1"/>
  <c r="J585" i="1"/>
  <c r="K585" i="1"/>
  <c r="D585" i="1"/>
  <c r="L585" i="1"/>
  <c r="E585" i="1"/>
  <c r="M585" i="1"/>
  <c r="C857" i="1"/>
  <c r="E857" i="1"/>
  <c r="M857" i="1"/>
  <c r="F857" i="1"/>
  <c r="G857" i="1"/>
  <c r="H857" i="1"/>
  <c r="I857" i="1"/>
  <c r="J857" i="1"/>
  <c r="K857" i="1"/>
  <c r="D857" i="1"/>
  <c r="L857" i="1"/>
  <c r="C498" i="1"/>
  <c r="H498" i="1"/>
  <c r="I498" i="1"/>
  <c r="J498" i="1"/>
  <c r="K498" i="1"/>
  <c r="D498" i="1"/>
  <c r="L498" i="1"/>
  <c r="F498" i="1"/>
  <c r="M498" i="1"/>
  <c r="E498" i="1"/>
  <c r="G498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8" i="1"/>
  <c r="H388" i="1"/>
  <c r="I388" i="1"/>
  <c r="J388" i="1"/>
  <c r="D388" i="1"/>
  <c r="L388" i="1"/>
  <c r="E388" i="1"/>
  <c r="F388" i="1"/>
  <c r="G388" i="1"/>
  <c r="M388" i="1"/>
  <c r="K388" i="1"/>
  <c r="C600" i="1"/>
  <c r="H600" i="1"/>
  <c r="I600" i="1"/>
  <c r="J600" i="1"/>
  <c r="K600" i="1"/>
  <c r="D600" i="1"/>
  <c r="L600" i="1"/>
  <c r="E600" i="1"/>
  <c r="M600" i="1"/>
  <c r="F600" i="1"/>
  <c r="G600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5" i="1"/>
  <c r="AU565" i="1"/>
  <c r="W549" i="1"/>
  <c r="AU549" i="1"/>
  <c r="W703" i="1"/>
  <c r="AU703" i="1"/>
  <c r="W699" i="1"/>
  <c r="AU699" i="1"/>
  <c r="W653" i="1"/>
  <c r="AU653" i="1"/>
  <c r="W191" i="1"/>
  <c r="AU191" i="1"/>
  <c r="W69" i="1"/>
  <c r="AU69" i="1"/>
  <c r="W876" i="1"/>
  <c r="AU876" i="1"/>
  <c r="W1085" i="1"/>
  <c r="AU1085" i="1"/>
  <c r="W771" i="1"/>
  <c r="AU771" i="1"/>
  <c r="W599" i="1"/>
  <c r="AU599" i="1"/>
  <c r="W575" i="1"/>
  <c r="AU575" i="1"/>
  <c r="W998" i="1"/>
  <c r="AU998" i="1"/>
  <c r="W1269" i="1"/>
  <c r="AU1269" i="1"/>
  <c r="W989" i="1"/>
  <c r="AU989" i="1"/>
  <c r="W148" i="1"/>
  <c r="AU148" i="1"/>
  <c r="W1180" i="1"/>
  <c r="AG1180" i="1"/>
  <c r="AF1180" i="1" s="1"/>
  <c r="AU1180" i="1"/>
  <c r="C148" i="1" l="1"/>
  <c r="F148" i="1"/>
  <c r="H148" i="1"/>
  <c r="K148" i="1"/>
  <c r="D148" i="1"/>
  <c r="L148" i="1"/>
  <c r="E148" i="1"/>
  <c r="G148" i="1"/>
  <c r="I148" i="1"/>
  <c r="J148" i="1"/>
  <c r="M148" i="1"/>
  <c r="C599" i="1"/>
  <c r="J599" i="1"/>
  <c r="K599" i="1"/>
  <c r="D599" i="1"/>
  <c r="L599" i="1"/>
  <c r="E599" i="1"/>
  <c r="M599" i="1"/>
  <c r="F599" i="1"/>
  <c r="G599" i="1"/>
  <c r="H599" i="1"/>
  <c r="I599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1" i="1"/>
  <c r="F191" i="1"/>
  <c r="G191" i="1"/>
  <c r="H191" i="1"/>
  <c r="I191" i="1"/>
  <c r="J191" i="1"/>
  <c r="D191" i="1"/>
  <c r="L191" i="1"/>
  <c r="E191" i="1"/>
  <c r="M191" i="1"/>
  <c r="K191" i="1"/>
  <c r="C549" i="1"/>
  <c r="F549" i="1"/>
  <c r="G549" i="1"/>
  <c r="H549" i="1"/>
  <c r="I549" i="1"/>
  <c r="J549" i="1"/>
  <c r="K549" i="1"/>
  <c r="D549" i="1"/>
  <c r="L549" i="1"/>
  <c r="E549" i="1"/>
  <c r="M549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1" i="1"/>
  <c r="AU141" i="1"/>
  <c r="AG1191" i="1"/>
  <c r="AF1191" i="1" s="1"/>
  <c r="AG915" i="1"/>
  <c r="AF915" i="1" s="1"/>
  <c r="AG934" i="1"/>
  <c r="AF934" i="1" s="1"/>
  <c r="AG493" i="1"/>
  <c r="AF493" i="1" s="1"/>
  <c r="C141" i="1" l="1"/>
  <c r="F141" i="1"/>
  <c r="G141" i="1"/>
  <c r="H141" i="1"/>
  <c r="I141" i="1"/>
  <c r="D141" i="1"/>
  <c r="L141" i="1"/>
  <c r="E141" i="1"/>
  <c r="J141" i="1"/>
  <c r="M141" i="1"/>
  <c r="K141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60" i="1"/>
  <c r="AU160" i="1"/>
  <c r="W448" i="1"/>
  <c r="AU448" i="1"/>
  <c r="W720" i="1"/>
  <c r="AU720" i="1"/>
  <c r="W729" i="1"/>
  <c r="AU729" i="1"/>
  <c r="W1105" i="1"/>
  <c r="AU1105" i="1"/>
  <c r="W298" i="1"/>
  <c r="AU298" i="1"/>
  <c r="W1095" i="1"/>
  <c r="AU1095" i="1"/>
  <c r="W802" i="1"/>
  <c r="AU802" i="1"/>
  <c r="W199" i="1"/>
  <c r="AU199" i="1"/>
  <c r="W407" i="1"/>
  <c r="AU407" i="1"/>
  <c r="W798" i="1"/>
  <c r="AU798" i="1"/>
  <c r="W596" i="1"/>
  <c r="AU596" i="1"/>
  <c r="W124" i="1"/>
  <c r="AU124" i="1"/>
  <c r="W1165" i="1"/>
  <c r="AU1165" i="1"/>
  <c r="W1251" i="1"/>
  <c r="AU1251" i="1"/>
  <c r="W154" i="1"/>
  <c r="AU154" i="1"/>
  <c r="W963" i="1"/>
  <c r="AU963" i="1"/>
  <c r="C124" i="1" l="1"/>
  <c r="H124" i="1"/>
  <c r="J124" i="1"/>
  <c r="K124" i="1"/>
  <c r="L124" i="1"/>
  <c r="D124" i="1"/>
  <c r="M124" i="1"/>
  <c r="G124" i="1"/>
  <c r="I124" i="1"/>
  <c r="E124" i="1"/>
  <c r="F124" i="1"/>
  <c r="C1105" i="1"/>
  <c r="I1105" i="1"/>
  <c r="J1105" i="1"/>
  <c r="K1105" i="1"/>
  <c r="D1105" i="1"/>
  <c r="L1105" i="1"/>
  <c r="E1105" i="1"/>
  <c r="M1105" i="1"/>
  <c r="G1105" i="1"/>
  <c r="F1105" i="1"/>
  <c r="H1105" i="1"/>
  <c r="C596" i="1"/>
  <c r="H596" i="1"/>
  <c r="I596" i="1"/>
  <c r="J596" i="1"/>
  <c r="K596" i="1"/>
  <c r="D596" i="1"/>
  <c r="L596" i="1"/>
  <c r="E596" i="1"/>
  <c r="M596" i="1"/>
  <c r="F596" i="1"/>
  <c r="G596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60" i="1"/>
  <c r="J160" i="1"/>
  <c r="K160" i="1"/>
  <c r="D160" i="1"/>
  <c r="L160" i="1"/>
  <c r="E160" i="1"/>
  <c r="M160" i="1"/>
  <c r="F160" i="1"/>
  <c r="H160" i="1"/>
  <c r="I160" i="1"/>
  <c r="G160" i="1"/>
  <c r="C802" i="1"/>
  <c r="F802" i="1"/>
  <c r="G802" i="1"/>
  <c r="H802" i="1"/>
  <c r="I802" i="1"/>
  <c r="J802" i="1"/>
  <c r="K802" i="1"/>
  <c r="L802" i="1"/>
  <c r="M802" i="1"/>
  <c r="D802" i="1"/>
  <c r="E802" i="1"/>
  <c r="C407" i="1"/>
  <c r="J407" i="1"/>
  <c r="K407" i="1"/>
  <c r="D407" i="1"/>
  <c r="L407" i="1"/>
  <c r="E407" i="1"/>
  <c r="M407" i="1"/>
  <c r="F407" i="1"/>
  <c r="H407" i="1"/>
  <c r="G407" i="1"/>
  <c r="I407" i="1"/>
  <c r="C448" i="1"/>
  <c r="G448" i="1"/>
  <c r="F448" i="1"/>
  <c r="H448" i="1"/>
  <c r="I448" i="1"/>
  <c r="J448" i="1"/>
  <c r="L448" i="1"/>
  <c r="M448" i="1"/>
  <c r="K448" i="1"/>
  <c r="D448" i="1"/>
  <c r="E448" i="1"/>
  <c r="C199" i="1"/>
  <c r="F199" i="1"/>
  <c r="G199" i="1"/>
  <c r="H199" i="1"/>
  <c r="I199" i="1"/>
  <c r="J199" i="1"/>
  <c r="D199" i="1"/>
  <c r="L199" i="1"/>
  <c r="M199" i="1"/>
  <c r="E199" i="1"/>
  <c r="K199" i="1"/>
  <c r="C154" i="1"/>
  <c r="F154" i="1"/>
  <c r="G154" i="1"/>
  <c r="H154" i="1"/>
  <c r="I154" i="1"/>
  <c r="J154" i="1"/>
  <c r="D154" i="1"/>
  <c r="L154" i="1"/>
  <c r="E154" i="1"/>
  <c r="M154" i="1"/>
  <c r="K154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8" i="1"/>
  <c r="F298" i="1"/>
  <c r="G298" i="1"/>
  <c r="H298" i="1"/>
  <c r="I298" i="1"/>
  <c r="J298" i="1"/>
  <c r="D298" i="1"/>
  <c r="L298" i="1"/>
  <c r="E298" i="1"/>
  <c r="M298" i="1"/>
  <c r="K298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8" i="1"/>
  <c r="AF178" i="1" s="1"/>
  <c r="AU1301" i="1" l="1"/>
  <c r="W1301" i="1"/>
  <c r="AU183" i="1"/>
  <c r="W183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7" i="1"/>
  <c r="W237" i="1"/>
  <c r="AU1322" i="1"/>
  <c r="W1322" i="1"/>
  <c r="AU27" i="1"/>
  <c r="W27" i="1"/>
  <c r="AU55" i="1"/>
  <c r="W55" i="1"/>
  <c r="AU1274" i="1"/>
  <c r="W1274" i="1"/>
  <c r="AU1086" i="1"/>
  <c r="W1086" i="1"/>
  <c r="AU51" i="1"/>
  <c r="W51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2" i="1"/>
  <c r="W232" i="1"/>
  <c r="AU1182" i="1"/>
  <c r="W1182" i="1"/>
  <c r="AU629" i="1"/>
  <c r="W629" i="1"/>
  <c r="AU1294" i="1"/>
  <c r="W1294" i="1"/>
  <c r="AU9" i="1"/>
  <c r="W9" i="1"/>
  <c r="AU1261" i="1"/>
  <c r="W1261" i="1"/>
  <c r="AU451" i="1"/>
  <c r="W451" i="1"/>
  <c r="AU1271" i="1"/>
  <c r="W1271" i="1"/>
  <c r="AU1308" i="1"/>
  <c r="W1308" i="1"/>
  <c r="AU170" i="1"/>
  <c r="W170" i="1"/>
  <c r="AU1155" i="1"/>
  <c r="W1155" i="1"/>
  <c r="AU171" i="1"/>
  <c r="W171" i="1"/>
  <c r="AU450" i="1"/>
  <c r="W450" i="1"/>
  <c r="AU1227" i="1"/>
  <c r="W1227" i="1"/>
  <c r="AU173" i="1"/>
  <c r="W173" i="1"/>
  <c r="AU172" i="1"/>
  <c r="W172" i="1"/>
  <c r="AU1048" i="1"/>
  <c r="W1048" i="1"/>
  <c r="AU804" i="1"/>
  <c r="W804" i="1"/>
  <c r="AU175" i="1"/>
  <c r="W175" i="1"/>
  <c r="AU870" i="1"/>
  <c r="W870" i="1"/>
  <c r="AU184" i="1"/>
  <c r="W184" i="1"/>
  <c r="AU212" i="1"/>
  <c r="W212" i="1"/>
  <c r="AU947" i="1"/>
  <c r="W947" i="1"/>
  <c r="AU543" i="1"/>
  <c r="W543" i="1"/>
  <c r="AU1002" i="1"/>
  <c r="W1002" i="1"/>
  <c r="AU1288" i="1"/>
  <c r="W1288" i="1"/>
  <c r="AU1084" i="1"/>
  <c r="W1084" i="1"/>
  <c r="AU182" i="1"/>
  <c r="W182" i="1"/>
  <c r="AU102" i="1"/>
  <c r="W102" i="1"/>
  <c r="AU816" i="1"/>
  <c r="W816" i="1"/>
  <c r="AU591" i="1"/>
  <c r="W591" i="1"/>
  <c r="AU1113" i="1"/>
  <c r="W1113" i="1"/>
  <c r="AU721" i="1"/>
  <c r="W721" i="1"/>
  <c r="AU521" i="1"/>
  <c r="W521" i="1"/>
  <c r="AU59" i="1"/>
  <c r="W59" i="1"/>
  <c r="AU1074" i="1"/>
  <c r="AG1074" i="1"/>
  <c r="AF1074" i="1" s="1"/>
  <c r="W1074" i="1"/>
  <c r="AU1112" i="1"/>
  <c r="W1112" i="1"/>
  <c r="AU1051" i="1"/>
  <c r="W1051" i="1"/>
  <c r="AU1137" i="1"/>
  <c r="W1137" i="1"/>
  <c r="AU143" i="1"/>
  <c r="W143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58" i="1"/>
  <c r="W58" i="1"/>
  <c r="AU934" i="1"/>
  <c r="W934" i="1"/>
  <c r="AU707" i="1"/>
  <c r="W707" i="1"/>
  <c r="AU1032" i="1"/>
  <c r="W1032" i="1"/>
  <c r="AU493" i="1"/>
  <c r="W493" i="1"/>
  <c r="AU796" i="1"/>
  <c r="W796" i="1"/>
  <c r="AU155" i="1"/>
  <c r="W155" i="1"/>
  <c r="AU114" i="1"/>
  <c r="W114" i="1"/>
  <c r="AU1045" i="1"/>
  <c r="W1045" i="1"/>
  <c r="AU1089" i="1"/>
  <c r="W1089" i="1"/>
  <c r="AU1008" i="1"/>
  <c r="W1008" i="1"/>
  <c r="AU524" i="1"/>
  <c r="W524" i="1"/>
  <c r="AU309" i="1"/>
  <c r="W309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5" i="1"/>
  <c r="W205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09" i="1"/>
  <c r="W1309" i="1"/>
  <c r="AU1292" i="1"/>
  <c r="W1292" i="1"/>
  <c r="AU1144" i="1"/>
  <c r="W1144" i="1"/>
  <c r="AU196" i="1"/>
  <c r="W196" i="1"/>
  <c r="AU185" i="1"/>
  <c r="W185" i="1"/>
  <c r="AU1143" i="1"/>
  <c r="W1143" i="1"/>
  <c r="AU635" i="1"/>
  <c r="W635" i="1"/>
  <c r="AU177" i="1"/>
  <c r="W177" i="1"/>
  <c r="AU1083" i="1"/>
  <c r="W1083" i="1"/>
  <c r="AU1131" i="1"/>
  <c r="W1131" i="1"/>
  <c r="AU725" i="1"/>
  <c r="W725" i="1"/>
  <c r="AU850" i="1"/>
  <c r="W850" i="1"/>
  <c r="AU783" i="1"/>
  <c r="W783" i="1"/>
  <c r="AU243" i="1"/>
  <c r="W243" i="1"/>
  <c r="AU739" i="1"/>
  <c r="W739" i="1"/>
  <c r="AU460" i="1"/>
  <c r="W460" i="1"/>
  <c r="AU248" i="1"/>
  <c r="W248" i="1"/>
  <c r="AU381" i="1"/>
  <c r="W381" i="1"/>
  <c r="AU847" i="1"/>
  <c r="W847" i="1"/>
  <c r="AU534" i="1"/>
  <c r="W534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0" i="1"/>
  <c r="W120" i="1"/>
  <c r="AU688" i="1"/>
  <c r="W688" i="1"/>
  <c r="AU737" i="1"/>
  <c r="W737" i="1"/>
  <c r="AU882" i="1"/>
  <c r="W882" i="1"/>
  <c r="AU1139" i="1"/>
  <c r="W1139" i="1"/>
  <c r="AU398" i="1"/>
  <c r="W398" i="1"/>
  <c r="AU423" i="1"/>
  <c r="W423" i="1"/>
  <c r="AU125" i="1"/>
  <c r="W125" i="1"/>
  <c r="AU332" i="1"/>
  <c r="W332" i="1"/>
  <c r="AU597" i="1"/>
  <c r="W597" i="1"/>
  <c r="AU997" i="1"/>
  <c r="W997" i="1"/>
  <c r="AU999" i="1"/>
  <c r="W999" i="1"/>
  <c r="AU144" i="1"/>
  <c r="W144" i="1"/>
  <c r="AU169" i="1"/>
  <c r="W169" i="1"/>
  <c r="AU366" i="1"/>
  <c r="W366" i="1"/>
  <c r="AU550" i="1"/>
  <c r="W550" i="1"/>
  <c r="AU803" i="1"/>
  <c r="W803" i="1"/>
  <c r="AU627" i="1"/>
  <c r="W627" i="1"/>
  <c r="AU640" i="1"/>
  <c r="W640" i="1"/>
  <c r="AU197" i="1"/>
  <c r="W197" i="1"/>
  <c r="AU994" i="1"/>
  <c r="W994" i="1"/>
  <c r="AU853" i="1"/>
  <c r="W853" i="1"/>
  <c r="AS157" i="1"/>
  <c r="AU157" i="1" s="1"/>
  <c r="W157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3" i="1"/>
  <c r="W123" i="1"/>
  <c r="AU1133" i="1"/>
  <c r="W1133" i="1"/>
  <c r="AU1128" i="1"/>
  <c r="W1128" i="1"/>
  <c r="AU1096" i="1"/>
  <c r="W1096" i="1"/>
  <c r="AU814" i="1"/>
  <c r="W814" i="1"/>
  <c r="AU508" i="1"/>
  <c r="W508" i="1"/>
  <c r="AU233" i="1"/>
  <c r="W233" i="1"/>
  <c r="AU156" i="1"/>
  <c r="W156" i="1"/>
  <c r="AU174" i="1"/>
  <c r="AG174" i="1"/>
  <c r="AF174" i="1" s="1"/>
  <c r="W174" i="1"/>
  <c r="AU1169" i="1"/>
  <c r="W1169" i="1"/>
  <c r="AU1146" i="1"/>
  <c r="W1146" i="1"/>
  <c r="AU167" i="1"/>
  <c r="W167" i="1"/>
  <c r="AU203" i="1"/>
  <c r="AG203" i="1"/>
  <c r="AF203" i="1" s="1"/>
  <c r="W203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8" i="1"/>
  <c r="AG198" i="1"/>
  <c r="AF198" i="1" s="1"/>
  <c r="W198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8" i="1"/>
  <c r="W548" i="1"/>
  <c r="AU625" i="1"/>
  <c r="W625" i="1"/>
  <c r="AU359" i="1"/>
  <c r="W359" i="1"/>
  <c r="AU983" i="1"/>
  <c r="W983" i="1"/>
  <c r="AU637" i="1"/>
  <c r="W637" i="1"/>
  <c r="AU781" i="1"/>
  <c r="W781" i="1"/>
  <c r="AU213" i="1"/>
  <c r="AG213" i="1"/>
  <c r="AF213" i="1" s="1"/>
  <c r="W213" i="1"/>
  <c r="AU228" i="1"/>
  <c r="W228" i="1"/>
  <c r="AU598" i="1"/>
  <c r="W598" i="1"/>
  <c r="AU538" i="1"/>
  <c r="W538" i="1"/>
  <c r="AU1020" i="1"/>
  <c r="W1020" i="1"/>
  <c r="AU695" i="1"/>
  <c r="W695" i="1"/>
  <c r="AU687" i="1"/>
  <c r="W687" i="1"/>
  <c r="AU1125" i="1"/>
  <c r="W1125" i="1"/>
  <c r="AU867" i="1"/>
  <c r="W867" i="1"/>
  <c r="AU215" i="1"/>
  <c r="W215" i="1"/>
  <c r="AU632" i="1"/>
  <c r="W632" i="1"/>
  <c r="AU559" i="1"/>
  <c r="W559" i="1"/>
  <c r="AU863" i="1"/>
  <c r="AG863" i="1"/>
  <c r="AF863" i="1" s="1"/>
  <c r="W863" i="1"/>
  <c r="AU231" i="1"/>
  <c r="W231" i="1"/>
  <c r="AU219" i="1"/>
  <c r="W219" i="1"/>
  <c r="AU1140" i="1"/>
  <c r="W1140" i="1"/>
  <c r="AU1295" i="1"/>
  <c r="W1295" i="1"/>
  <c r="AU135" i="1"/>
  <c r="W135" i="1"/>
  <c r="AU49" i="1"/>
  <c r="W49" i="1"/>
  <c r="AU765" i="1"/>
  <c r="W765" i="1"/>
  <c r="AU590" i="1"/>
  <c r="AG590" i="1"/>
  <c r="AF590" i="1" s="1"/>
  <c r="W590" i="1"/>
  <c r="AU527" i="1"/>
  <c r="W527" i="1"/>
  <c r="AU990" i="1"/>
  <c r="W990" i="1"/>
  <c r="AU328" i="1"/>
  <c r="W328" i="1"/>
  <c r="AU1005" i="1"/>
  <c r="W1005" i="1"/>
  <c r="AU821" i="1"/>
  <c r="W821" i="1"/>
  <c r="AU277" i="1"/>
  <c r="W277" i="1"/>
  <c r="AU254" i="1"/>
  <c r="W254" i="1"/>
  <c r="AU923" i="1"/>
  <c r="W923" i="1"/>
  <c r="AU136" i="1"/>
  <c r="W136" i="1"/>
  <c r="AU61" i="1"/>
  <c r="W61" i="1"/>
  <c r="AU284" i="1"/>
  <c r="W284" i="1"/>
  <c r="AU1102" i="1"/>
  <c r="W1102" i="1"/>
  <c r="AU489" i="1"/>
  <c r="W489" i="1"/>
  <c r="AU967" i="1"/>
  <c r="W967" i="1"/>
  <c r="AU854" i="1"/>
  <c r="W854" i="1"/>
  <c r="AU201" i="1"/>
  <c r="W201" i="1"/>
  <c r="AU835" i="1"/>
  <c r="W835" i="1"/>
  <c r="AU246" i="1"/>
  <c r="W246" i="1"/>
  <c r="AU764" i="1"/>
  <c r="W764" i="1"/>
  <c r="AU801" i="1"/>
  <c r="W801" i="1"/>
  <c r="AU577" i="1"/>
  <c r="W577" i="1"/>
  <c r="AU251" i="1"/>
  <c r="W251" i="1"/>
  <c r="AU100" i="1"/>
  <c r="W100" i="1"/>
  <c r="AU944" i="1"/>
  <c r="W944" i="1"/>
  <c r="AU562" i="1"/>
  <c r="W562" i="1"/>
  <c r="AU633" i="1"/>
  <c r="W633" i="1"/>
  <c r="AU281" i="1"/>
  <c r="W281" i="1"/>
  <c r="AU454" i="1"/>
  <c r="W454" i="1"/>
  <c r="AU71" i="1"/>
  <c r="W71" i="1"/>
  <c r="AU53" i="1"/>
  <c r="W53" i="1"/>
  <c r="AU1092" i="1"/>
  <c r="W1092" i="1"/>
  <c r="AU63" i="1"/>
  <c r="W63" i="1"/>
  <c r="AU778" i="1"/>
  <c r="W778" i="1"/>
  <c r="AU223" i="1"/>
  <c r="W223" i="1"/>
  <c r="AU150" i="1"/>
  <c r="W150" i="1"/>
  <c r="AU813" i="1"/>
  <c r="W813" i="1"/>
  <c r="AU1034" i="1"/>
  <c r="W1034" i="1"/>
  <c r="AU797" i="1"/>
  <c r="W797" i="1"/>
  <c r="AU553" i="1"/>
  <c r="W553" i="1"/>
  <c r="AU505" i="1"/>
  <c r="W505" i="1"/>
  <c r="AU836" i="1"/>
  <c r="W836" i="1"/>
  <c r="AU351" i="1"/>
  <c r="W351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70" i="1"/>
  <c r="W270" i="1"/>
  <c r="AU66" i="1"/>
  <c r="W66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6" i="1"/>
  <c r="W326" i="1"/>
  <c r="AU652" i="1"/>
  <c r="W652" i="1"/>
  <c r="AU571" i="1"/>
  <c r="W571" i="1"/>
  <c r="AU382" i="1"/>
  <c r="W382" i="1"/>
  <c r="AU403" i="1"/>
  <c r="W403" i="1"/>
  <c r="AU377" i="1"/>
  <c r="W377" i="1"/>
  <c r="AU138" i="1"/>
  <c r="W138" i="1"/>
  <c r="AU265" i="1"/>
  <c r="W265" i="1"/>
  <c r="AU287" i="1"/>
  <c r="W287" i="1"/>
  <c r="AU272" i="1"/>
  <c r="W272" i="1"/>
  <c r="AU463" i="1"/>
  <c r="W463" i="1"/>
  <c r="AU1055" i="1"/>
  <c r="W1055" i="1"/>
  <c r="AU510" i="1"/>
  <c r="W510" i="1"/>
  <c r="AU779" i="1"/>
  <c r="W779" i="1"/>
  <c r="AU318" i="1"/>
  <c r="W318" i="1"/>
  <c r="AU603" i="1"/>
  <c r="W603" i="1"/>
  <c r="AU323" i="1"/>
  <c r="W323" i="1"/>
  <c r="AU400" i="1"/>
  <c r="W400" i="1"/>
  <c r="AU763" i="1"/>
  <c r="W763" i="1"/>
  <c r="AU255" i="1"/>
  <c r="W255" i="1"/>
  <c r="AU569" i="1"/>
  <c r="W569" i="1"/>
  <c r="AU1081" i="1"/>
  <c r="W1081" i="1"/>
  <c r="AU648" i="1"/>
  <c r="W648" i="1"/>
  <c r="AU449" i="1"/>
  <c r="W449" i="1"/>
  <c r="AU584" i="1"/>
  <c r="W584" i="1"/>
  <c r="AU25" i="1"/>
  <c r="W25" i="1"/>
  <c r="AU179" i="1"/>
  <c r="W179" i="1"/>
  <c r="AU242" i="1"/>
  <c r="W242" i="1"/>
  <c r="AU1138" i="1"/>
  <c r="W1138" i="1"/>
  <c r="AU275" i="1"/>
  <c r="W275" i="1"/>
  <c r="AU563" i="1"/>
  <c r="W563" i="1"/>
  <c r="AU222" i="1"/>
  <c r="W222" i="1"/>
  <c r="AU249" i="1"/>
  <c r="W249" i="1"/>
  <c r="AU360" i="1"/>
  <c r="W360" i="1"/>
  <c r="AU314" i="1"/>
  <c r="W314" i="1"/>
  <c r="AU274" i="1"/>
  <c r="W274" i="1"/>
  <c r="AU352" i="1"/>
  <c r="W352" i="1"/>
  <c r="AU593" i="1"/>
  <c r="W593" i="1"/>
  <c r="AU1080" i="1"/>
  <c r="W1080" i="1"/>
  <c r="AU342" i="1"/>
  <c r="W342" i="1"/>
  <c r="AU385" i="1"/>
  <c r="W385" i="1"/>
  <c r="AU807" i="1"/>
  <c r="W807" i="1"/>
  <c r="AU856" i="1"/>
  <c r="W856" i="1"/>
  <c r="AU285" i="1"/>
  <c r="W285" i="1"/>
  <c r="AU1054" i="1"/>
  <c r="W1054" i="1"/>
  <c r="AU503" i="1"/>
  <c r="W503" i="1"/>
  <c r="AU488" i="1"/>
  <c r="W488" i="1"/>
  <c r="AU566" i="1"/>
  <c r="W566" i="1"/>
  <c r="AU256" i="1"/>
  <c r="W256" i="1"/>
  <c r="AU742" i="1"/>
  <c r="W742" i="1"/>
  <c r="AU188" i="1"/>
  <c r="W188" i="1"/>
  <c r="AU127" i="1"/>
  <c r="W127" i="1"/>
  <c r="AU405" i="1"/>
  <c r="W405" i="1"/>
  <c r="AU855" i="1"/>
  <c r="W855" i="1"/>
  <c r="AU547" i="1"/>
  <c r="W547" i="1"/>
  <c r="AU727" i="1"/>
  <c r="AG727" i="1"/>
  <c r="AF727" i="1" s="1"/>
  <c r="W727" i="1"/>
  <c r="AU376" i="1"/>
  <c r="W376" i="1"/>
  <c r="AU824" i="1"/>
  <c r="W824" i="1"/>
  <c r="AU20" i="1"/>
  <c r="W20" i="1"/>
  <c r="AU337" i="1"/>
  <c r="W337" i="1"/>
  <c r="AU919" i="1"/>
  <c r="AG919" i="1"/>
  <c r="AF919" i="1" s="1"/>
  <c r="W919" i="1"/>
  <c r="AU28" i="1"/>
  <c r="W28" i="1"/>
  <c r="AU461" i="1"/>
  <c r="W461" i="1"/>
  <c r="AU238" i="1"/>
  <c r="W238" i="1"/>
  <c r="AU1078" i="1"/>
  <c r="W1078" i="1"/>
  <c r="AU404" i="1"/>
  <c r="W404" i="1"/>
  <c r="AU873" i="1"/>
  <c r="W873" i="1"/>
  <c r="AU38" i="1"/>
  <c r="W38" i="1"/>
  <c r="AU176" i="1"/>
  <c r="W176" i="1"/>
  <c r="AU245" i="1"/>
  <c r="W245" i="1"/>
  <c r="AU462" i="1"/>
  <c r="W462" i="1"/>
  <c r="AU110" i="1"/>
  <c r="W110" i="1"/>
  <c r="AU995" i="1"/>
  <c r="W995" i="1"/>
  <c r="AU273" i="1"/>
  <c r="W273" i="1"/>
  <c r="AU827" i="1"/>
  <c r="W827" i="1"/>
  <c r="AU1018" i="1"/>
  <c r="W1018" i="1"/>
  <c r="AU286" i="1"/>
  <c r="W286" i="1"/>
  <c r="AU610" i="1"/>
  <c r="W610" i="1"/>
  <c r="AU335" i="1"/>
  <c r="W335" i="1"/>
  <c r="AU782" i="1"/>
  <c r="W782" i="1"/>
  <c r="AU315" i="1"/>
  <c r="W315" i="1"/>
  <c r="AU239" i="1"/>
  <c r="W239" i="1"/>
  <c r="AU56" i="1"/>
  <c r="W56" i="1"/>
  <c r="AU455" i="1"/>
  <c r="W455" i="1"/>
  <c r="AU234" i="1"/>
  <c r="W234" i="1"/>
  <c r="AU236" i="1"/>
  <c r="W236" i="1"/>
  <c r="AU221" i="1"/>
  <c r="W221" i="1"/>
  <c r="AU209" i="1"/>
  <c r="W209" i="1"/>
  <c r="AU345" i="1"/>
  <c r="W345" i="1"/>
  <c r="AU296" i="1"/>
  <c r="W296" i="1"/>
  <c r="AU77" i="1"/>
  <c r="W77" i="1"/>
  <c r="AU719" i="1"/>
  <c r="W719" i="1"/>
  <c r="AU526" i="1"/>
  <c r="W526" i="1"/>
  <c r="AU646" i="1"/>
  <c r="W646" i="1"/>
  <c r="AU257" i="1"/>
  <c r="W257" i="1"/>
  <c r="AU515" i="1"/>
  <c r="W515" i="1"/>
  <c r="AU105" i="1"/>
  <c r="W105" i="1"/>
  <c r="AU348" i="1"/>
  <c r="W348" i="1"/>
  <c r="AU784" i="1"/>
  <c r="W784" i="1"/>
  <c r="AU130" i="1"/>
  <c r="W130" i="1"/>
  <c r="AU887" i="1"/>
  <c r="W887" i="1"/>
  <c r="AU673" i="1"/>
  <c r="W673" i="1"/>
  <c r="AU672" i="1"/>
  <c r="W672" i="1"/>
  <c r="AU1016" i="1"/>
  <c r="W1016" i="1"/>
  <c r="AU552" i="1"/>
  <c r="W552" i="1"/>
  <c r="AU96" i="1"/>
  <c r="W96" i="1"/>
  <c r="AU754" i="1"/>
  <c r="W754" i="1"/>
  <c r="AU415" i="1"/>
  <c r="W415" i="1"/>
  <c r="AU44" i="1"/>
  <c r="W44" i="1"/>
  <c r="AU671" i="1"/>
  <c r="W671" i="1"/>
  <c r="AU269" i="1"/>
  <c r="W269" i="1"/>
  <c r="AU67" i="1"/>
  <c r="W67" i="1"/>
  <c r="AU943" i="1"/>
  <c r="W943" i="1"/>
  <c r="AU678" i="1"/>
  <c r="AG678" i="1"/>
  <c r="AF678" i="1" s="1"/>
  <c r="W678" i="1"/>
  <c r="AU344" i="1"/>
  <c r="W344" i="1"/>
  <c r="AU1057" i="1"/>
  <c r="AG1057" i="1"/>
  <c r="AF1057" i="1" s="1"/>
  <c r="W1057" i="1"/>
  <c r="AU838" i="1"/>
  <c r="W838" i="1"/>
  <c r="AU75" i="1"/>
  <c r="W75" i="1"/>
  <c r="AU929" i="1"/>
  <c r="W929" i="1"/>
  <c r="AU776" i="1"/>
  <c r="W776" i="1"/>
  <c r="AU520" i="1"/>
  <c r="W520" i="1"/>
  <c r="AU822" i="1"/>
  <c r="W822" i="1"/>
  <c r="AU878" i="1"/>
  <c r="W878" i="1"/>
  <c r="AU1019" i="1"/>
  <c r="W1019" i="1"/>
  <c r="AU717" i="1"/>
  <c r="W717" i="1"/>
  <c r="AU745" i="1"/>
  <c r="W745" i="1"/>
  <c r="AU458" i="1"/>
  <c r="W458" i="1"/>
  <c r="AU930" i="1"/>
  <c r="W930" i="1"/>
  <c r="AU137" i="1"/>
  <c r="W137" i="1"/>
  <c r="AU986" i="1"/>
  <c r="W986" i="1"/>
  <c r="AU264" i="1"/>
  <c r="W264" i="1"/>
  <c r="AU37" i="1"/>
  <c r="W37" i="1"/>
  <c r="AU660" i="1"/>
  <c r="W660" i="1"/>
  <c r="AU759" i="1"/>
  <c r="W759" i="1"/>
  <c r="AU355" i="1"/>
  <c r="W355" i="1"/>
  <c r="AU411" i="1"/>
  <c r="W411" i="1"/>
  <c r="AU252" i="1"/>
  <c r="W252" i="1"/>
  <c r="AU152" i="1"/>
  <c r="W152" i="1"/>
  <c r="AU247" i="1"/>
  <c r="W247" i="1"/>
  <c r="AU613" i="1"/>
  <c r="W613" i="1"/>
  <c r="AU446" i="1"/>
  <c r="W446" i="1"/>
  <c r="AU235" i="1"/>
  <c r="W235" i="1"/>
  <c r="AU424" i="1"/>
  <c r="W424" i="1"/>
  <c r="AU487" i="1"/>
  <c r="W487" i="1"/>
  <c r="AU278" i="1"/>
  <c r="W278" i="1"/>
  <c r="AU530" i="1"/>
  <c r="W530" i="1"/>
  <c r="AU914" i="1"/>
  <c r="AU244" i="1"/>
  <c r="W244" i="1"/>
  <c r="AU346" i="1"/>
  <c r="W346" i="1"/>
  <c r="AU841" i="1"/>
  <c r="W841" i="1"/>
  <c r="AU54" i="1"/>
  <c r="W54" i="1"/>
  <c r="AU655" i="1"/>
  <c r="W655" i="1"/>
  <c r="AU217" i="1"/>
  <c r="W217" i="1"/>
  <c r="AS401" i="1"/>
  <c r="AU401" i="1" s="1"/>
  <c r="W401" i="1"/>
  <c r="AU645" i="1"/>
  <c r="W645" i="1"/>
  <c r="AU486" i="1"/>
  <c r="W486" i="1"/>
  <c r="AU364" i="1"/>
  <c r="W364" i="1"/>
  <c r="AU809" i="1"/>
  <c r="W809" i="1"/>
  <c r="AU126" i="1"/>
  <c r="W126" i="1"/>
  <c r="AU208" i="1"/>
  <c r="W208" i="1"/>
  <c r="AU718" i="1"/>
  <c r="W718" i="1"/>
  <c r="AU439" i="1"/>
  <c r="W439" i="1"/>
  <c r="AU612" i="1"/>
  <c r="W612" i="1"/>
  <c r="AU95" i="1"/>
  <c r="W95" i="1"/>
  <c r="AU497" i="1"/>
  <c r="W497" i="1"/>
  <c r="AU1310" i="1"/>
  <c r="W1310" i="1"/>
  <c r="AU554" i="1"/>
  <c r="W554" i="1"/>
  <c r="AU363" i="1"/>
  <c r="W363" i="1"/>
  <c r="AU555" i="1"/>
  <c r="W555" i="1"/>
  <c r="AU419" i="1"/>
  <c r="W419" i="1"/>
  <c r="AU390" i="1"/>
  <c r="W390" i="1"/>
  <c r="AU436" i="1"/>
  <c r="W436" i="1"/>
  <c r="AU611" i="1"/>
  <c r="W611" i="1"/>
  <c r="AU431" i="1"/>
  <c r="W431" i="1"/>
  <c r="AU459" i="1"/>
  <c r="W459" i="1"/>
  <c r="AU31" i="1"/>
  <c r="W31" i="1"/>
  <c r="AU1121" i="1"/>
  <c r="W1121" i="1"/>
  <c r="AU207" i="1"/>
  <c r="W207" i="1"/>
  <c r="AU895" i="1"/>
  <c r="W895" i="1"/>
  <c r="AU714" i="1"/>
  <c r="W714" i="1"/>
  <c r="AU33" i="1"/>
  <c r="W33" i="1"/>
  <c r="AU978" i="1"/>
  <c r="W978" i="1"/>
  <c r="AU89" i="1"/>
  <c r="W89" i="1"/>
  <c r="AU14" i="1"/>
  <c r="W14" i="1"/>
  <c r="AU846" i="1"/>
  <c r="W846" i="1"/>
  <c r="AU762" i="1"/>
  <c r="W762" i="1"/>
  <c r="AU47" i="1"/>
  <c r="W47" i="1"/>
  <c r="AU65" i="1"/>
  <c r="W65" i="1"/>
  <c r="AU669" i="1"/>
  <c r="W669" i="1"/>
  <c r="AU1094" i="1"/>
  <c r="W1094" i="1"/>
  <c r="AU149" i="1"/>
  <c r="W149" i="1"/>
  <c r="AU1010" i="1"/>
  <c r="W1010" i="1"/>
  <c r="AU567" i="1"/>
  <c r="W567" i="1"/>
  <c r="AU642" i="1"/>
  <c r="W642" i="1"/>
  <c r="AU353" i="1"/>
  <c r="W353" i="1"/>
  <c r="AU440" i="1"/>
  <c r="W440" i="1"/>
  <c r="AU444" i="1"/>
  <c r="W444" i="1"/>
  <c r="AU116" i="1"/>
  <c r="W116" i="1"/>
  <c r="AU113" i="1"/>
  <c r="W113" i="1"/>
  <c r="AU1319" i="1"/>
  <c r="W1319" i="1"/>
  <c r="AU532" i="1"/>
  <c r="W532" i="1"/>
  <c r="AU1049" i="1"/>
  <c r="W1049" i="1"/>
  <c r="AU701" i="1"/>
  <c r="W701" i="1"/>
  <c r="AU1077" i="1"/>
  <c r="W1077" i="1"/>
  <c r="AU973" i="1"/>
  <c r="W973" i="1"/>
  <c r="AU694" i="1"/>
  <c r="W694" i="1"/>
  <c r="AU79" i="1"/>
  <c r="W79" i="1"/>
  <c r="AU808" i="1"/>
  <c r="W808" i="1"/>
  <c r="AU325" i="1"/>
  <c r="W325" i="1"/>
  <c r="AU872" i="1"/>
  <c r="W872" i="1"/>
  <c r="AU434" i="1"/>
  <c r="W434" i="1"/>
  <c r="AU218" i="1"/>
  <c r="W218" i="1"/>
  <c r="AU241" i="1"/>
  <c r="W241" i="1"/>
  <c r="AU131" i="1"/>
  <c r="W131" i="1"/>
  <c r="AU36" i="1"/>
  <c r="W36" i="1"/>
  <c r="AU839" i="1"/>
  <c r="W839" i="1"/>
  <c r="AU1166" i="1"/>
  <c r="W1166" i="1"/>
  <c r="AU982" i="1"/>
  <c r="W982" i="1"/>
  <c r="AU80" i="1"/>
  <c r="W80" i="1"/>
  <c r="AU230" i="1"/>
  <c r="W230" i="1"/>
  <c r="AU490" i="1"/>
  <c r="W490" i="1"/>
  <c r="AU260" i="1"/>
  <c r="W260" i="1"/>
  <c r="AU810" i="1"/>
  <c r="W810" i="1"/>
  <c r="AU108" i="1"/>
  <c r="W108" i="1"/>
  <c r="AU240" i="1"/>
  <c r="W240" i="1"/>
  <c r="AU780" i="1"/>
  <c r="W780" i="1"/>
  <c r="AU817" i="1"/>
  <c r="W817" i="1"/>
  <c r="AU1132" i="1"/>
  <c r="W1132" i="1"/>
  <c r="AU452" i="1"/>
  <c r="W452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7" i="1"/>
  <c r="W87" i="1"/>
  <c r="AU705" i="1"/>
  <c r="W705" i="1"/>
  <c r="AU426" i="1"/>
  <c r="W426" i="1"/>
  <c r="AU962" i="1"/>
  <c r="W962" i="1"/>
  <c r="AU470" i="1"/>
  <c r="W470" i="1"/>
  <c r="AU216" i="1"/>
  <c r="W216" i="1"/>
  <c r="AU429" i="1"/>
  <c r="W429" i="1"/>
  <c r="AU533" i="1"/>
  <c r="W533" i="1"/>
  <c r="AU972" i="1"/>
  <c r="W972" i="1"/>
  <c r="AU743" i="1"/>
  <c r="W743" i="1"/>
  <c r="AU397" i="1"/>
  <c r="W397" i="1"/>
  <c r="AU70" i="1"/>
  <c r="W70" i="1"/>
  <c r="AU347" i="1"/>
  <c r="W347" i="1"/>
  <c r="AU514" i="1"/>
  <c r="W514" i="1"/>
  <c r="AU676" i="1"/>
  <c r="W676" i="1"/>
  <c r="AU17" i="1"/>
  <c r="W17" i="1"/>
  <c r="AU513" i="1"/>
  <c r="W513" i="1"/>
  <c r="AU370" i="1"/>
  <c r="AG370" i="1"/>
  <c r="AF370" i="1" s="1"/>
  <c r="W370" i="1"/>
  <c r="AU834" i="1"/>
  <c r="W834" i="1"/>
  <c r="AU843" i="1"/>
  <c r="W843" i="1"/>
  <c r="AU85" i="1"/>
  <c r="W85" i="1"/>
  <c r="AU399" i="1"/>
  <c r="W399" i="1"/>
  <c r="AU1106" i="1"/>
  <c r="W1106" i="1"/>
  <c r="AU491" i="1"/>
  <c r="W491" i="1"/>
  <c r="AU842" i="1"/>
  <c r="W842" i="1"/>
  <c r="AU732" i="1"/>
  <c r="W732" i="1"/>
  <c r="AU90" i="1"/>
  <c r="W90" i="1"/>
  <c r="AU619" i="1"/>
  <c r="W619" i="1"/>
  <c r="AU1315" i="1"/>
  <c r="W1315" i="1"/>
  <c r="AU1013" i="1"/>
  <c r="W1013" i="1"/>
  <c r="AU785" i="1"/>
  <c r="W785" i="1"/>
  <c r="AU679" i="1"/>
  <c r="W679" i="1"/>
  <c r="AU226" i="1"/>
  <c r="W226" i="1"/>
  <c r="AU685" i="1"/>
  <c r="W685" i="1"/>
  <c r="AU657" i="1"/>
  <c r="W657" i="1"/>
  <c r="AU574" i="1"/>
  <c r="W574" i="1"/>
  <c r="AU262" i="1"/>
  <c r="W262" i="1"/>
  <c r="AU312" i="1"/>
  <c r="W312" i="1"/>
  <c r="AU253" i="1"/>
  <c r="W253" i="1"/>
  <c r="AU6" i="1"/>
  <c r="W6" i="1"/>
  <c r="AU631" i="1"/>
  <c r="W631" i="1"/>
  <c r="AU437" i="1"/>
  <c r="W437" i="1"/>
  <c r="AU73" i="1"/>
  <c r="W73" i="1"/>
  <c r="AU1044" i="1"/>
  <c r="W1044" i="1"/>
  <c r="AU1067" i="1"/>
  <c r="AF1067" i="1"/>
  <c r="W1067" i="1"/>
  <c r="AU341" i="1"/>
  <c r="W341" i="1"/>
  <c r="AU506" i="1"/>
  <c r="W506" i="1"/>
  <c r="AU509" i="1"/>
  <c r="W509" i="1"/>
  <c r="AU958" i="1"/>
  <c r="W958" i="1"/>
  <c r="AU428" i="1"/>
  <c r="W428" i="1"/>
  <c r="AU659" i="1"/>
  <c r="W659" i="1"/>
  <c r="AU589" i="1"/>
  <c r="W589" i="1"/>
  <c r="AU380" i="1"/>
  <c r="W380" i="1"/>
  <c r="AU453" i="1"/>
  <c r="W453" i="1"/>
  <c r="AU107" i="1"/>
  <c r="W107" i="1"/>
  <c r="AU214" i="1"/>
  <c r="W214" i="1"/>
  <c r="AU1023" i="1"/>
  <c r="W1023" i="1"/>
  <c r="AU418" i="1"/>
  <c r="W418" i="1"/>
  <c r="AU151" i="1"/>
  <c r="W151" i="1"/>
  <c r="AU955" i="1"/>
  <c r="W955" i="1"/>
  <c r="AU713" i="1"/>
  <c r="W713" i="1"/>
  <c r="AU911" i="1"/>
  <c r="W911" i="1"/>
  <c r="AU225" i="1"/>
  <c r="W225" i="1"/>
  <c r="AU975" i="1"/>
  <c r="W975" i="1"/>
  <c r="AU954" i="1"/>
  <c r="W954" i="1"/>
  <c r="AU57" i="1"/>
  <c r="W57" i="1"/>
  <c r="AU977" i="1"/>
  <c r="W977" i="1"/>
  <c r="AU290" i="1"/>
  <c r="W290" i="1"/>
  <c r="AU744" i="1"/>
  <c r="W744" i="1"/>
  <c r="AU467" i="1"/>
  <c r="W467" i="1"/>
  <c r="AU457" i="1"/>
  <c r="W457" i="1"/>
  <c r="AU416" i="1"/>
  <c r="W416" i="1"/>
  <c r="AU291" i="1"/>
  <c r="W291" i="1"/>
  <c r="AU250" i="1"/>
  <c r="W250" i="1"/>
  <c r="AU187" i="1"/>
  <c r="W187" i="1"/>
  <c r="AU288" i="1"/>
  <c r="W288" i="1"/>
  <c r="AU546" i="1"/>
  <c r="W546" i="1"/>
  <c r="AU336" i="1"/>
  <c r="W336" i="1"/>
  <c r="AU410" i="1"/>
  <c r="W410" i="1"/>
  <c r="AU592" i="1"/>
  <c r="W592" i="1"/>
  <c r="AU88" i="1"/>
  <c r="W88" i="1"/>
  <c r="AU302" i="1"/>
  <c r="W302" i="1"/>
  <c r="AU658" i="1"/>
  <c r="W658" i="1"/>
  <c r="AU402" i="1"/>
  <c r="W402" i="1"/>
  <c r="AU204" i="1"/>
  <c r="W204" i="1"/>
  <c r="AU480" i="1"/>
  <c r="W480" i="1"/>
  <c r="AU901" i="1"/>
  <c r="W901" i="1"/>
  <c r="AU129" i="1"/>
  <c r="W129" i="1"/>
  <c r="AU408" i="1"/>
  <c r="W408" i="1"/>
  <c r="AU888" i="1"/>
  <c r="W888" i="1"/>
  <c r="AU984" i="1"/>
  <c r="W984" i="1"/>
  <c r="AU74" i="1"/>
  <c r="W74" i="1"/>
  <c r="AU606" i="1"/>
  <c r="W606" i="1"/>
  <c r="AU952" i="1"/>
  <c r="W952" i="1"/>
  <c r="AU276" i="1"/>
  <c r="W276" i="1"/>
  <c r="AU261" i="1"/>
  <c r="W261" i="1"/>
  <c r="AU917" i="1"/>
  <c r="W917" i="1"/>
  <c r="AU965" i="1"/>
  <c r="W965" i="1"/>
  <c r="AU516" i="1"/>
  <c r="W516" i="1"/>
  <c r="AU1116" i="1"/>
  <c r="W1116" i="1"/>
  <c r="AU858" i="1"/>
  <c r="W858" i="1"/>
  <c r="AU663" i="1"/>
  <c r="W663" i="1"/>
  <c r="AU595" i="1"/>
  <c r="W595" i="1"/>
  <c r="AU128" i="1"/>
  <c r="W128" i="1"/>
  <c r="AU667" i="1"/>
  <c r="W667" i="1"/>
  <c r="AU1123" i="1"/>
  <c r="W1123" i="1"/>
  <c r="AU206" i="1"/>
  <c r="W206" i="1"/>
  <c r="AU30" i="1"/>
  <c r="W30" i="1"/>
  <c r="AU357" i="1"/>
  <c r="W357" i="1"/>
  <c r="AU519" i="1"/>
  <c r="W519" i="1"/>
  <c r="AU639" i="1"/>
  <c r="W639" i="1"/>
  <c r="AU668" i="1"/>
  <c r="W668" i="1"/>
  <c r="AU1316" i="1"/>
  <c r="W1316" i="1"/>
  <c r="AU111" i="1"/>
  <c r="W111" i="1"/>
  <c r="AU224" i="1"/>
  <c r="W224" i="1"/>
  <c r="AU747" i="1"/>
  <c r="W747" i="1"/>
  <c r="AU896" i="1"/>
  <c r="W896" i="1"/>
  <c r="AU84" i="1"/>
  <c r="W84" i="1"/>
  <c r="AU523" i="1"/>
  <c r="W523" i="1"/>
  <c r="AU946" i="1"/>
  <c r="W946" i="1"/>
  <c r="AU501" i="1"/>
  <c r="W501" i="1"/>
  <c r="AU1090" i="1"/>
  <c r="W1090" i="1"/>
  <c r="AU928" i="1"/>
  <c r="W928" i="1"/>
  <c r="AU752" i="1"/>
  <c r="W752" i="1"/>
  <c r="AU985" i="1"/>
  <c r="W985" i="1"/>
  <c r="AU433" i="1"/>
  <c r="W433" i="1"/>
  <c r="AU41" i="1"/>
  <c r="W41" i="1"/>
  <c r="AU529" i="1"/>
  <c r="W529" i="1"/>
  <c r="AU82" i="1"/>
  <c r="W82" i="1"/>
  <c r="AU475" i="1"/>
  <c r="W475" i="1"/>
  <c r="AU795" i="1"/>
  <c r="W795" i="1"/>
  <c r="AU925" i="1"/>
  <c r="W925" i="1"/>
  <c r="AU666" i="1"/>
  <c r="W666" i="1"/>
  <c r="AU375" i="1"/>
  <c r="W375" i="1"/>
  <c r="AU456" i="1"/>
  <c r="W456" i="1"/>
  <c r="AU991" i="1"/>
  <c r="W991" i="1"/>
  <c r="AU818" i="1"/>
  <c r="W818" i="1"/>
  <c r="AU844" i="1"/>
  <c r="W844" i="1"/>
  <c r="AU115" i="1"/>
  <c r="W115" i="1"/>
  <c r="AU78" i="1"/>
  <c r="W78" i="1"/>
  <c r="AU696" i="1"/>
  <c r="W696" i="1"/>
  <c r="AU623" i="1"/>
  <c r="W623" i="1"/>
  <c r="AU602" i="1"/>
  <c r="W602" i="1"/>
  <c r="AU974" i="1"/>
  <c r="W974" i="1"/>
  <c r="AU709" i="1"/>
  <c r="W709" i="1"/>
  <c r="AU908" i="1"/>
  <c r="W908" i="1"/>
  <c r="AU308" i="1"/>
  <c r="W308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2" i="1"/>
  <c r="W52" i="1"/>
  <c r="AU831" i="1"/>
  <c r="W831" i="1"/>
  <c r="AU560" i="1"/>
  <c r="W560" i="1"/>
  <c r="AU180" i="1"/>
  <c r="W180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4" i="1"/>
  <c r="W414" i="1"/>
  <c r="AU220" i="1"/>
  <c r="W220" i="1"/>
  <c r="AU871" i="1"/>
  <c r="W871" i="1"/>
  <c r="AU50" i="1"/>
  <c r="W50" i="1"/>
  <c r="AU1108" i="1"/>
  <c r="W1108" i="1"/>
  <c r="AU195" i="1"/>
  <c r="AG195" i="1"/>
  <c r="AF195" i="1" s="1"/>
  <c r="W195" i="1"/>
  <c r="AU932" i="1"/>
  <c r="W932" i="1"/>
  <c r="AU587" i="1"/>
  <c r="W587" i="1"/>
  <c r="AU1115" i="1"/>
  <c r="W1115" i="1"/>
  <c r="AU770" i="1"/>
  <c r="W770" i="1"/>
  <c r="AU263" i="1"/>
  <c r="W263" i="1"/>
  <c r="AU16" i="1"/>
  <c r="W16" i="1"/>
  <c r="AU1307" i="1"/>
  <c r="W1307" i="1"/>
  <c r="AU823" i="1"/>
  <c r="W823" i="1"/>
  <c r="AU181" i="1"/>
  <c r="AG181" i="1"/>
  <c r="AF181" i="1" s="1"/>
  <c r="W181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2" i="1"/>
  <c r="W62" i="1"/>
  <c r="AU202" i="1"/>
  <c r="W202" i="1"/>
  <c r="AU267" i="1"/>
  <c r="W267" i="1"/>
  <c r="AU1026" i="1"/>
  <c r="W1026" i="1"/>
  <c r="AU1011" i="1"/>
  <c r="W1011" i="1"/>
  <c r="AU992" i="1"/>
  <c r="W992" i="1"/>
  <c r="AU7" i="1"/>
  <c r="AU15" i="1"/>
  <c r="W15" i="1"/>
  <c r="AU535" i="1"/>
  <c r="W535" i="1"/>
  <c r="AU789" i="1"/>
  <c r="W789" i="1"/>
  <c r="AU1050" i="1"/>
  <c r="W1050" i="1"/>
  <c r="AU1306" i="1"/>
  <c r="W1306" i="1"/>
  <c r="AU1052" i="1"/>
  <c r="W1052" i="1"/>
  <c r="AU178" i="1"/>
  <c r="W178" i="1"/>
  <c r="AU339" i="1"/>
  <c r="W339" i="1"/>
  <c r="AU570" i="1"/>
  <c r="W570" i="1"/>
  <c r="AU634" i="1"/>
  <c r="W634" i="1"/>
  <c r="AU193" i="1"/>
  <c r="W193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20" i="1"/>
  <c r="J220" i="1"/>
  <c r="K220" i="1"/>
  <c r="D220" i="1"/>
  <c r="L220" i="1"/>
  <c r="E220" i="1"/>
  <c r="M220" i="1"/>
  <c r="F220" i="1"/>
  <c r="H220" i="1"/>
  <c r="I220" i="1"/>
  <c r="G220" i="1"/>
  <c r="C1135" i="1"/>
  <c r="E1135" i="1"/>
  <c r="M1135" i="1"/>
  <c r="F1135" i="1"/>
  <c r="G1135" i="1"/>
  <c r="H1135" i="1"/>
  <c r="I1135" i="1"/>
  <c r="D1135" i="1"/>
  <c r="J1135" i="1"/>
  <c r="K1135" i="1"/>
  <c r="L1135" i="1"/>
  <c r="C180" i="1"/>
  <c r="D180" i="1"/>
  <c r="L180" i="1"/>
  <c r="E180" i="1"/>
  <c r="M180" i="1"/>
  <c r="F180" i="1"/>
  <c r="G180" i="1"/>
  <c r="H180" i="1"/>
  <c r="J180" i="1"/>
  <c r="K180" i="1"/>
  <c r="I180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H974" i="1"/>
  <c r="I974" i="1"/>
  <c r="J974" i="1"/>
  <c r="K974" i="1"/>
  <c r="D974" i="1"/>
  <c r="L974" i="1"/>
  <c r="C78" i="1"/>
  <c r="I78" i="1"/>
  <c r="K78" i="1"/>
  <c r="F78" i="1"/>
  <c r="G78" i="1"/>
  <c r="E78" i="1"/>
  <c r="L78" i="1"/>
  <c r="M78" i="1"/>
  <c r="D78" i="1"/>
  <c r="H78" i="1"/>
  <c r="J78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9" i="1"/>
  <c r="D529" i="1"/>
  <c r="L529" i="1"/>
  <c r="E529" i="1"/>
  <c r="M529" i="1"/>
  <c r="F529" i="1"/>
  <c r="G529" i="1"/>
  <c r="H529" i="1"/>
  <c r="I529" i="1"/>
  <c r="J529" i="1"/>
  <c r="K529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128" i="1"/>
  <c r="H128" i="1"/>
  <c r="F128" i="1"/>
  <c r="G128" i="1"/>
  <c r="I128" i="1"/>
  <c r="J128" i="1"/>
  <c r="D128" i="1"/>
  <c r="M128" i="1"/>
  <c r="E128" i="1"/>
  <c r="K128" i="1"/>
  <c r="L128" i="1"/>
  <c r="C1116" i="1"/>
  <c r="K1116" i="1"/>
  <c r="D1116" i="1"/>
  <c r="L1116" i="1"/>
  <c r="E1116" i="1"/>
  <c r="M1116" i="1"/>
  <c r="F1116" i="1"/>
  <c r="G1116" i="1"/>
  <c r="I1116" i="1"/>
  <c r="J1116" i="1"/>
  <c r="H1116" i="1"/>
  <c r="C261" i="1"/>
  <c r="H261" i="1"/>
  <c r="I261" i="1"/>
  <c r="J261" i="1"/>
  <c r="K261" i="1"/>
  <c r="D261" i="1"/>
  <c r="L261" i="1"/>
  <c r="F261" i="1"/>
  <c r="G261" i="1"/>
  <c r="E261" i="1"/>
  <c r="M261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2" i="1"/>
  <c r="D402" i="1"/>
  <c r="L402" i="1"/>
  <c r="E402" i="1"/>
  <c r="M402" i="1"/>
  <c r="F402" i="1"/>
  <c r="G402" i="1"/>
  <c r="H402" i="1"/>
  <c r="J402" i="1"/>
  <c r="I402" i="1"/>
  <c r="K402" i="1"/>
  <c r="C592" i="1"/>
  <c r="H592" i="1"/>
  <c r="I592" i="1"/>
  <c r="J592" i="1"/>
  <c r="K592" i="1"/>
  <c r="D592" i="1"/>
  <c r="L592" i="1"/>
  <c r="E592" i="1"/>
  <c r="M592" i="1"/>
  <c r="F592" i="1"/>
  <c r="G592" i="1"/>
  <c r="C288" i="1"/>
  <c r="J288" i="1"/>
  <c r="K288" i="1"/>
  <c r="D288" i="1"/>
  <c r="L288" i="1"/>
  <c r="E288" i="1"/>
  <c r="M288" i="1"/>
  <c r="F288" i="1"/>
  <c r="H288" i="1"/>
  <c r="I288" i="1"/>
  <c r="G288" i="1"/>
  <c r="C416" i="1"/>
  <c r="H416" i="1"/>
  <c r="I416" i="1"/>
  <c r="J416" i="1"/>
  <c r="K416" i="1"/>
  <c r="D416" i="1"/>
  <c r="L416" i="1"/>
  <c r="F416" i="1"/>
  <c r="M416" i="1"/>
  <c r="E416" i="1"/>
  <c r="G416" i="1"/>
  <c r="C290" i="1"/>
  <c r="F290" i="1"/>
  <c r="G290" i="1"/>
  <c r="H290" i="1"/>
  <c r="I290" i="1"/>
  <c r="J290" i="1"/>
  <c r="D290" i="1"/>
  <c r="L290" i="1"/>
  <c r="E290" i="1"/>
  <c r="M290" i="1"/>
  <c r="K290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F955" i="1"/>
  <c r="G955" i="1"/>
  <c r="I955" i="1"/>
  <c r="H955" i="1"/>
  <c r="J955" i="1"/>
  <c r="C214" i="1"/>
  <c r="J214" i="1"/>
  <c r="K214" i="1"/>
  <c r="D214" i="1"/>
  <c r="L214" i="1"/>
  <c r="M214" i="1"/>
  <c r="E214" i="1"/>
  <c r="F214" i="1"/>
  <c r="H214" i="1"/>
  <c r="I214" i="1"/>
  <c r="G214" i="1"/>
  <c r="C589" i="1"/>
  <c r="F589" i="1"/>
  <c r="G589" i="1"/>
  <c r="H589" i="1"/>
  <c r="I589" i="1"/>
  <c r="J589" i="1"/>
  <c r="K589" i="1"/>
  <c r="D589" i="1"/>
  <c r="L589" i="1"/>
  <c r="E589" i="1"/>
  <c r="M589" i="1"/>
  <c r="C509" i="1"/>
  <c r="J509" i="1"/>
  <c r="K509" i="1"/>
  <c r="D509" i="1"/>
  <c r="L509" i="1"/>
  <c r="E509" i="1"/>
  <c r="M509" i="1"/>
  <c r="F509" i="1"/>
  <c r="H509" i="1"/>
  <c r="G509" i="1"/>
  <c r="I509" i="1"/>
  <c r="C513" i="1"/>
  <c r="D513" i="1"/>
  <c r="L513" i="1"/>
  <c r="E513" i="1"/>
  <c r="M513" i="1"/>
  <c r="F513" i="1"/>
  <c r="G513" i="1"/>
  <c r="H513" i="1"/>
  <c r="I513" i="1"/>
  <c r="J513" i="1"/>
  <c r="K513" i="1"/>
  <c r="C347" i="1"/>
  <c r="J347" i="1"/>
  <c r="K347" i="1"/>
  <c r="D347" i="1"/>
  <c r="L347" i="1"/>
  <c r="E347" i="1"/>
  <c r="M347" i="1"/>
  <c r="F347" i="1"/>
  <c r="G347" i="1"/>
  <c r="H347" i="1"/>
  <c r="I347" i="1"/>
  <c r="C972" i="1"/>
  <c r="I972" i="1"/>
  <c r="J972" i="1"/>
  <c r="K972" i="1"/>
  <c r="D972" i="1"/>
  <c r="L972" i="1"/>
  <c r="E972" i="1"/>
  <c r="M972" i="1"/>
  <c r="F972" i="1"/>
  <c r="G972" i="1"/>
  <c r="H972" i="1"/>
  <c r="C470" i="1"/>
  <c r="H470" i="1"/>
  <c r="I470" i="1"/>
  <c r="J470" i="1"/>
  <c r="K470" i="1"/>
  <c r="D470" i="1"/>
  <c r="L470" i="1"/>
  <c r="F470" i="1"/>
  <c r="E470" i="1"/>
  <c r="G470" i="1"/>
  <c r="M470" i="1"/>
  <c r="C87" i="1"/>
  <c r="G87" i="1"/>
  <c r="D87" i="1"/>
  <c r="L87" i="1"/>
  <c r="H87" i="1"/>
  <c r="J87" i="1"/>
  <c r="E87" i="1"/>
  <c r="K87" i="1"/>
  <c r="M87" i="1"/>
  <c r="F87" i="1"/>
  <c r="I87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8" i="1"/>
  <c r="H108" i="1"/>
  <c r="J108" i="1"/>
  <c r="E108" i="1"/>
  <c r="M108" i="1"/>
  <c r="F108" i="1"/>
  <c r="D108" i="1"/>
  <c r="K108" i="1"/>
  <c r="L108" i="1"/>
  <c r="G108" i="1"/>
  <c r="I108" i="1"/>
  <c r="C230" i="1"/>
  <c r="F230" i="1"/>
  <c r="G230" i="1"/>
  <c r="H230" i="1"/>
  <c r="I230" i="1"/>
  <c r="J230" i="1"/>
  <c r="D230" i="1"/>
  <c r="L230" i="1"/>
  <c r="E230" i="1"/>
  <c r="M230" i="1"/>
  <c r="K230" i="1"/>
  <c r="C839" i="1"/>
  <c r="F839" i="1"/>
  <c r="G839" i="1"/>
  <c r="H839" i="1"/>
  <c r="I839" i="1"/>
  <c r="J839" i="1"/>
  <c r="K839" i="1"/>
  <c r="D839" i="1"/>
  <c r="E839" i="1"/>
  <c r="L839" i="1"/>
  <c r="M839" i="1"/>
  <c r="C218" i="1"/>
  <c r="D218" i="1"/>
  <c r="F218" i="1"/>
  <c r="G218" i="1"/>
  <c r="H218" i="1"/>
  <c r="I218" i="1"/>
  <c r="J218" i="1"/>
  <c r="L218" i="1"/>
  <c r="E218" i="1"/>
  <c r="M218" i="1"/>
  <c r="K218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C440" i="1"/>
  <c r="J440" i="1"/>
  <c r="K440" i="1"/>
  <c r="D440" i="1"/>
  <c r="L440" i="1"/>
  <c r="E440" i="1"/>
  <c r="M440" i="1"/>
  <c r="F440" i="1"/>
  <c r="H440" i="1"/>
  <c r="G440" i="1"/>
  <c r="I440" i="1"/>
  <c r="C1010" i="1"/>
  <c r="G1010" i="1"/>
  <c r="H1010" i="1"/>
  <c r="I1010" i="1"/>
  <c r="J1010" i="1"/>
  <c r="K1010" i="1"/>
  <c r="D1010" i="1"/>
  <c r="L1010" i="1"/>
  <c r="E1010" i="1"/>
  <c r="M1010" i="1"/>
  <c r="F1010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6" i="1"/>
  <c r="J436" i="1"/>
  <c r="K436" i="1"/>
  <c r="D436" i="1"/>
  <c r="L436" i="1"/>
  <c r="E436" i="1"/>
  <c r="M436" i="1"/>
  <c r="F436" i="1"/>
  <c r="H436" i="1"/>
  <c r="G436" i="1"/>
  <c r="I436" i="1"/>
  <c r="C363" i="1"/>
  <c r="J363" i="1"/>
  <c r="K363" i="1"/>
  <c r="D363" i="1"/>
  <c r="L363" i="1"/>
  <c r="E363" i="1"/>
  <c r="M363" i="1"/>
  <c r="F363" i="1"/>
  <c r="G363" i="1"/>
  <c r="H363" i="1"/>
  <c r="I363" i="1"/>
  <c r="C95" i="1"/>
  <c r="D95" i="1"/>
  <c r="L95" i="1"/>
  <c r="F95" i="1"/>
  <c r="I95" i="1"/>
  <c r="J95" i="1"/>
  <c r="E95" i="1"/>
  <c r="G95" i="1"/>
  <c r="H95" i="1"/>
  <c r="K95" i="1"/>
  <c r="M95" i="1"/>
  <c r="C208" i="1"/>
  <c r="F208" i="1"/>
  <c r="G208" i="1"/>
  <c r="H208" i="1"/>
  <c r="I208" i="1"/>
  <c r="L208" i="1"/>
  <c r="M208" i="1"/>
  <c r="D208" i="1"/>
  <c r="J208" i="1"/>
  <c r="K208" i="1"/>
  <c r="E208" i="1"/>
  <c r="C486" i="1"/>
  <c r="H486" i="1"/>
  <c r="I486" i="1"/>
  <c r="J486" i="1"/>
  <c r="K486" i="1"/>
  <c r="D486" i="1"/>
  <c r="L486" i="1"/>
  <c r="F486" i="1"/>
  <c r="E486" i="1"/>
  <c r="G486" i="1"/>
  <c r="M486" i="1"/>
  <c r="C655" i="1"/>
  <c r="K655" i="1"/>
  <c r="D655" i="1"/>
  <c r="L655" i="1"/>
  <c r="E655" i="1"/>
  <c r="M655" i="1"/>
  <c r="F655" i="1"/>
  <c r="G655" i="1"/>
  <c r="H655" i="1"/>
  <c r="I655" i="1"/>
  <c r="J655" i="1"/>
  <c r="C244" i="1"/>
  <c r="J244" i="1"/>
  <c r="K244" i="1"/>
  <c r="D244" i="1"/>
  <c r="L244" i="1"/>
  <c r="E244" i="1"/>
  <c r="M244" i="1"/>
  <c r="F244" i="1"/>
  <c r="H244" i="1"/>
  <c r="I244" i="1"/>
  <c r="G244" i="1"/>
  <c r="C376" i="1"/>
  <c r="H376" i="1"/>
  <c r="I376" i="1"/>
  <c r="J376" i="1"/>
  <c r="K376" i="1"/>
  <c r="D376" i="1"/>
  <c r="L376" i="1"/>
  <c r="E376" i="1"/>
  <c r="M376" i="1"/>
  <c r="F376" i="1"/>
  <c r="G376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7" i="1"/>
  <c r="G167" i="1"/>
  <c r="H167" i="1"/>
  <c r="I167" i="1"/>
  <c r="J167" i="1"/>
  <c r="K167" i="1"/>
  <c r="E167" i="1"/>
  <c r="M167" i="1"/>
  <c r="F167" i="1"/>
  <c r="D167" i="1"/>
  <c r="L167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7" i="1"/>
  <c r="J197" i="1"/>
  <c r="K197" i="1"/>
  <c r="D197" i="1"/>
  <c r="L197" i="1"/>
  <c r="E197" i="1"/>
  <c r="M197" i="1"/>
  <c r="F197" i="1"/>
  <c r="H197" i="1"/>
  <c r="I197" i="1"/>
  <c r="G197" i="1"/>
  <c r="C550" i="1"/>
  <c r="D550" i="1"/>
  <c r="L550" i="1"/>
  <c r="E550" i="1"/>
  <c r="M550" i="1"/>
  <c r="F550" i="1"/>
  <c r="G550" i="1"/>
  <c r="H550" i="1"/>
  <c r="I550" i="1"/>
  <c r="J550" i="1"/>
  <c r="K550" i="1"/>
  <c r="C999" i="1"/>
  <c r="K999" i="1"/>
  <c r="D999" i="1"/>
  <c r="L999" i="1"/>
  <c r="E999" i="1"/>
  <c r="M999" i="1"/>
  <c r="F999" i="1"/>
  <c r="G999" i="1"/>
  <c r="H999" i="1"/>
  <c r="I999" i="1"/>
  <c r="J999" i="1"/>
  <c r="C125" i="1"/>
  <c r="F125" i="1"/>
  <c r="I125" i="1"/>
  <c r="J125" i="1"/>
  <c r="K125" i="1"/>
  <c r="L125" i="1"/>
  <c r="G125" i="1"/>
  <c r="H125" i="1"/>
  <c r="D125" i="1"/>
  <c r="E125" i="1"/>
  <c r="M125" i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315" i="1"/>
  <c r="J1315" i="1"/>
  <c r="D1315" i="1"/>
  <c r="L1315" i="1"/>
  <c r="G1315" i="1"/>
  <c r="M1315" i="1"/>
  <c r="E1315" i="1"/>
  <c r="I1315" i="1"/>
  <c r="K1315" i="1"/>
  <c r="F1315" i="1"/>
  <c r="H1315" i="1"/>
  <c r="C930" i="1"/>
  <c r="E930" i="1"/>
  <c r="M930" i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F887" i="1"/>
  <c r="G887" i="1"/>
  <c r="H887" i="1"/>
  <c r="C286" i="1"/>
  <c r="F286" i="1"/>
  <c r="G286" i="1"/>
  <c r="H286" i="1"/>
  <c r="I286" i="1"/>
  <c r="J286" i="1"/>
  <c r="D286" i="1"/>
  <c r="L286" i="1"/>
  <c r="E286" i="1"/>
  <c r="M286" i="1"/>
  <c r="K286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1" i="1"/>
  <c r="J591" i="1"/>
  <c r="K591" i="1"/>
  <c r="D591" i="1"/>
  <c r="L591" i="1"/>
  <c r="E591" i="1"/>
  <c r="M591" i="1"/>
  <c r="F591" i="1"/>
  <c r="G591" i="1"/>
  <c r="H591" i="1"/>
  <c r="I591" i="1"/>
  <c r="C1162" i="1"/>
  <c r="G1162" i="1"/>
  <c r="H1162" i="1"/>
  <c r="I1162" i="1"/>
  <c r="J1162" i="1"/>
  <c r="K1162" i="1"/>
  <c r="L1162" i="1"/>
  <c r="M1162" i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7" i="1"/>
  <c r="D247" i="1"/>
  <c r="L247" i="1"/>
  <c r="E247" i="1"/>
  <c r="M247" i="1"/>
  <c r="F247" i="1"/>
  <c r="G247" i="1"/>
  <c r="H247" i="1"/>
  <c r="J247" i="1"/>
  <c r="K247" i="1"/>
  <c r="I247" i="1"/>
  <c r="C782" i="1"/>
  <c r="D782" i="1"/>
  <c r="L782" i="1"/>
  <c r="E782" i="1"/>
  <c r="M782" i="1"/>
  <c r="F782" i="1"/>
  <c r="G782" i="1"/>
  <c r="H782" i="1"/>
  <c r="I782" i="1"/>
  <c r="J782" i="1"/>
  <c r="K782" i="1"/>
  <c r="C256" i="1"/>
  <c r="J256" i="1"/>
  <c r="K256" i="1"/>
  <c r="D256" i="1"/>
  <c r="L256" i="1"/>
  <c r="E256" i="1"/>
  <c r="M256" i="1"/>
  <c r="F256" i="1"/>
  <c r="H256" i="1"/>
  <c r="I256" i="1"/>
  <c r="G256" i="1"/>
  <c r="C323" i="1"/>
  <c r="D323" i="1"/>
  <c r="L323" i="1"/>
  <c r="E323" i="1"/>
  <c r="M323" i="1"/>
  <c r="F323" i="1"/>
  <c r="G323" i="1"/>
  <c r="H323" i="1"/>
  <c r="J323" i="1"/>
  <c r="K323" i="1"/>
  <c r="I323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0" i="1"/>
  <c r="K80" i="1"/>
  <c r="E80" i="1"/>
  <c r="M80" i="1"/>
  <c r="H80" i="1"/>
  <c r="I80" i="1"/>
  <c r="D80" i="1"/>
  <c r="G80" i="1"/>
  <c r="F80" i="1"/>
  <c r="J80" i="1"/>
  <c r="L80" i="1"/>
  <c r="C126" i="1"/>
  <c r="D126" i="1"/>
  <c r="L126" i="1"/>
  <c r="H126" i="1"/>
  <c r="I126" i="1"/>
  <c r="J126" i="1"/>
  <c r="K126" i="1"/>
  <c r="F126" i="1"/>
  <c r="G126" i="1"/>
  <c r="M126" i="1"/>
  <c r="E126" i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7" i="1"/>
  <c r="H157" i="1"/>
  <c r="I157" i="1"/>
  <c r="J157" i="1"/>
  <c r="K157" i="1"/>
  <c r="D157" i="1"/>
  <c r="L157" i="1"/>
  <c r="F157" i="1"/>
  <c r="G157" i="1"/>
  <c r="E157" i="1"/>
  <c r="M157" i="1"/>
  <c r="C640" i="1"/>
  <c r="I640" i="1"/>
  <c r="J640" i="1"/>
  <c r="K640" i="1"/>
  <c r="D640" i="1"/>
  <c r="L640" i="1"/>
  <c r="E640" i="1"/>
  <c r="M640" i="1"/>
  <c r="F640" i="1"/>
  <c r="G640" i="1"/>
  <c r="H640" i="1"/>
  <c r="C366" i="1"/>
  <c r="D366" i="1"/>
  <c r="L366" i="1"/>
  <c r="E366" i="1"/>
  <c r="M366" i="1"/>
  <c r="F366" i="1"/>
  <c r="G366" i="1"/>
  <c r="H366" i="1"/>
  <c r="I366" i="1"/>
  <c r="J366" i="1"/>
  <c r="K366" i="1"/>
  <c r="C997" i="1"/>
  <c r="G997" i="1"/>
  <c r="H997" i="1"/>
  <c r="I997" i="1"/>
  <c r="J997" i="1"/>
  <c r="K997" i="1"/>
  <c r="D997" i="1"/>
  <c r="L997" i="1"/>
  <c r="E997" i="1"/>
  <c r="M997" i="1"/>
  <c r="F997" i="1"/>
  <c r="C423" i="1"/>
  <c r="J423" i="1"/>
  <c r="K423" i="1"/>
  <c r="D423" i="1"/>
  <c r="L423" i="1"/>
  <c r="E423" i="1"/>
  <c r="M423" i="1"/>
  <c r="F423" i="1"/>
  <c r="H423" i="1"/>
  <c r="G423" i="1"/>
  <c r="I423" i="1"/>
  <c r="C737" i="1"/>
  <c r="F737" i="1"/>
  <c r="G737" i="1"/>
  <c r="H737" i="1"/>
  <c r="I737" i="1"/>
  <c r="J737" i="1"/>
  <c r="K737" i="1"/>
  <c r="L737" i="1"/>
  <c r="M737" i="1"/>
  <c r="D737" i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1" i="1"/>
  <c r="F381" i="1"/>
  <c r="G381" i="1"/>
  <c r="H381" i="1"/>
  <c r="I381" i="1"/>
  <c r="J381" i="1"/>
  <c r="K381" i="1"/>
  <c r="D381" i="1"/>
  <c r="L381" i="1"/>
  <c r="E381" i="1"/>
  <c r="M381" i="1"/>
  <c r="C243" i="1"/>
  <c r="D243" i="1"/>
  <c r="L243" i="1"/>
  <c r="E243" i="1"/>
  <c r="M243" i="1"/>
  <c r="F243" i="1"/>
  <c r="G243" i="1"/>
  <c r="H243" i="1"/>
  <c r="J243" i="1"/>
  <c r="K243" i="1"/>
  <c r="I243" i="1"/>
  <c r="C1131" i="1"/>
  <c r="E1131" i="1"/>
  <c r="M1131" i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5" i="1"/>
  <c r="J205" i="1"/>
  <c r="K205" i="1"/>
  <c r="D205" i="1"/>
  <c r="L205" i="1"/>
  <c r="E205" i="1"/>
  <c r="M205" i="1"/>
  <c r="F205" i="1"/>
  <c r="G205" i="1"/>
  <c r="H205" i="1"/>
  <c r="I205" i="1"/>
  <c r="C1317" i="1"/>
  <c r="G1317" i="1"/>
  <c r="H1317" i="1"/>
  <c r="M1317" i="1"/>
  <c r="I1317" i="1"/>
  <c r="J1317" i="1"/>
  <c r="D1317" i="1"/>
  <c r="F1317" i="1"/>
  <c r="K1317" i="1"/>
  <c r="L1317" i="1"/>
  <c r="E1317" i="1"/>
  <c r="C1118" i="1"/>
  <c r="G1118" i="1"/>
  <c r="H1118" i="1"/>
  <c r="I1118" i="1"/>
  <c r="J1118" i="1"/>
  <c r="K1118" i="1"/>
  <c r="E1118" i="1"/>
  <c r="M1118" i="1"/>
  <c r="D1118" i="1"/>
  <c r="F1118" i="1"/>
  <c r="L1118" i="1"/>
  <c r="C309" i="1"/>
  <c r="H309" i="1"/>
  <c r="I309" i="1"/>
  <c r="J309" i="1"/>
  <c r="K309" i="1"/>
  <c r="D309" i="1"/>
  <c r="L309" i="1"/>
  <c r="F309" i="1"/>
  <c r="G309" i="1"/>
  <c r="E309" i="1"/>
  <c r="M309" i="1"/>
  <c r="C1045" i="1"/>
  <c r="I1045" i="1"/>
  <c r="J1045" i="1"/>
  <c r="K1045" i="1"/>
  <c r="D1045" i="1"/>
  <c r="L1045" i="1"/>
  <c r="E1045" i="1"/>
  <c r="M1045" i="1"/>
  <c r="F1045" i="1"/>
  <c r="G1045" i="1"/>
  <c r="H1045" i="1"/>
  <c r="C493" i="1"/>
  <c r="J493" i="1"/>
  <c r="K493" i="1"/>
  <c r="D493" i="1"/>
  <c r="L493" i="1"/>
  <c r="E493" i="1"/>
  <c r="M493" i="1"/>
  <c r="F493" i="1"/>
  <c r="H493" i="1"/>
  <c r="G493" i="1"/>
  <c r="I493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6" i="1"/>
  <c r="F226" i="1"/>
  <c r="G226" i="1"/>
  <c r="H226" i="1"/>
  <c r="I226" i="1"/>
  <c r="J226" i="1"/>
  <c r="D226" i="1"/>
  <c r="L226" i="1"/>
  <c r="E226" i="1"/>
  <c r="M226" i="1"/>
  <c r="K226" i="1"/>
  <c r="C487" i="1"/>
  <c r="F487" i="1"/>
  <c r="G487" i="1"/>
  <c r="H487" i="1"/>
  <c r="I487" i="1"/>
  <c r="J487" i="1"/>
  <c r="D487" i="1"/>
  <c r="L487" i="1"/>
  <c r="E487" i="1"/>
  <c r="K487" i="1"/>
  <c r="M487" i="1"/>
  <c r="C776" i="1"/>
  <c r="H776" i="1"/>
  <c r="I776" i="1"/>
  <c r="J776" i="1"/>
  <c r="K776" i="1"/>
  <c r="D776" i="1"/>
  <c r="L776" i="1"/>
  <c r="E776" i="1"/>
  <c r="M776" i="1"/>
  <c r="F776" i="1"/>
  <c r="G776" i="1"/>
  <c r="C105" i="1"/>
  <c r="F105" i="1"/>
  <c r="H105" i="1"/>
  <c r="K105" i="1"/>
  <c r="D105" i="1"/>
  <c r="L105" i="1"/>
  <c r="M105" i="1"/>
  <c r="I105" i="1"/>
  <c r="J105" i="1"/>
  <c r="E105" i="1"/>
  <c r="G105" i="1"/>
  <c r="C176" i="1"/>
  <c r="D176" i="1"/>
  <c r="L176" i="1"/>
  <c r="E176" i="1"/>
  <c r="M176" i="1"/>
  <c r="F176" i="1"/>
  <c r="G176" i="1"/>
  <c r="H176" i="1"/>
  <c r="J176" i="1"/>
  <c r="K176" i="1"/>
  <c r="I176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1" i="1"/>
  <c r="J201" i="1"/>
  <c r="K201" i="1"/>
  <c r="D201" i="1"/>
  <c r="L201" i="1"/>
  <c r="E201" i="1"/>
  <c r="M201" i="1"/>
  <c r="H201" i="1"/>
  <c r="I201" i="1"/>
  <c r="F201" i="1"/>
  <c r="G201" i="1"/>
  <c r="C228" i="1"/>
  <c r="J228" i="1"/>
  <c r="K228" i="1"/>
  <c r="D228" i="1"/>
  <c r="L228" i="1"/>
  <c r="E228" i="1"/>
  <c r="M228" i="1"/>
  <c r="F228" i="1"/>
  <c r="H228" i="1"/>
  <c r="I228" i="1"/>
  <c r="G228" i="1"/>
  <c r="C173" i="1"/>
  <c r="J173" i="1"/>
  <c r="K173" i="1"/>
  <c r="D173" i="1"/>
  <c r="L173" i="1"/>
  <c r="E173" i="1"/>
  <c r="M173" i="1"/>
  <c r="F173" i="1"/>
  <c r="H173" i="1"/>
  <c r="I173" i="1"/>
  <c r="G173" i="1"/>
  <c r="C1189" i="1"/>
  <c r="I1189" i="1"/>
  <c r="J1189" i="1"/>
  <c r="K1189" i="1"/>
  <c r="D1189" i="1"/>
  <c r="L1189" i="1"/>
  <c r="E1189" i="1"/>
  <c r="M1189" i="1"/>
  <c r="F1189" i="1"/>
  <c r="G1189" i="1"/>
  <c r="H1189" i="1"/>
  <c r="C892" i="1"/>
  <c r="G892" i="1"/>
  <c r="H892" i="1"/>
  <c r="I892" i="1"/>
  <c r="J892" i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4" i="1"/>
  <c r="D574" i="1"/>
  <c r="L574" i="1"/>
  <c r="E574" i="1"/>
  <c r="M574" i="1"/>
  <c r="F574" i="1"/>
  <c r="G574" i="1"/>
  <c r="H574" i="1"/>
  <c r="I574" i="1"/>
  <c r="J574" i="1"/>
  <c r="K574" i="1"/>
  <c r="C878" i="1"/>
  <c r="K878" i="1"/>
  <c r="D878" i="1"/>
  <c r="L878" i="1"/>
  <c r="E878" i="1"/>
  <c r="M878" i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5" i="1"/>
  <c r="F405" i="1"/>
  <c r="G405" i="1"/>
  <c r="H405" i="1"/>
  <c r="I405" i="1"/>
  <c r="J405" i="1"/>
  <c r="D405" i="1"/>
  <c r="L405" i="1"/>
  <c r="E405" i="1"/>
  <c r="K405" i="1"/>
  <c r="M405" i="1"/>
  <c r="C1138" i="1"/>
  <c r="G1138" i="1"/>
  <c r="H1138" i="1"/>
  <c r="I1138" i="1"/>
  <c r="J1138" i="1"/>
  <c r="K1138" i="1"/>
  <c r="M1138" i="1"/>
  <c r="D1138" i="1"/>
  <c r="L1138" i="1"/>
  <c r="E1138" i="1"/>
  <c r="F1138" i="1"/>
  <c r="C403" i="1"/>
  <c r="J403" i="1"/>
  <c r="K403" i="1"/>
  <c r="D403" i="1"/>
  <c r="L403" i="1"/>
  <c r="E403" i="1"/>
  <c r="M403" i="1"/>
  <c r="F403" i="1"/>
  <c r="H403" i="1"/>
  <c r="G403" i="1"/>
  <c r="I403" i="1"/>
  <c r="C150" i="1"/>
  <c r="H150" i="1"/>
  <c r="K150" i="1"/>
  <c r="D150" i="1"/>
  <c r="E150" i="1"/>
  <c r="F150" i="1"/>
  <c r="G150" i="1"/>
  <c r="I150" i="1"/>
  <c r="L150" i="1"/>
  <c r="M150" i="1"/>
  <c r="J150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2" i="1"/>
  <c r="F212" i="1"/>
  <c r="G212" i="1"/>
  <c r="H212" i="1"/>
  <c r="I212" i="1"/>
  <c r="D212" i="1"/>
  <c r="E212" i="1"/>
  <c r="J212" i="1"/>
  <c r="K212" i="1"/>
  <c r="L212" i="1"/>
  <c r="M212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6" i="1"/>
  <c r="K1266" i="1"/>
  <c r="D1266" i="1"/>
  <c r="L1266" i="1"/>
  <c r="E1266" i="1"/>
  <c r="M1266" i="1"/>
  <c r="J1266" i="1"/>
  <c r="F1266" i="1"/>
  <c r="G1266" i="1"/>
  <c r="I1266" i="1"/>
  <c r="H1266" i="1"/>
  <c r="C267" i="1"/>
  <c r="D267" i="1"/>
  <c r="L267" i="1"/>
  <c r="E267" i="1"/>
  <c r="M267" i="1"/>
  <c r="F267" i="1"/>
  <c r="G267" i="1"/>
  <c r="H267" i="1"/>
  <c r="J267" i="1"/>
  <c r="K267" i="1"/>
  <c r="I267" i="1"/>
  <c r="C665" i="1"/>
  <c r="G665" i="1"/>
  <c r="H665" i="1"/>
  <c r="I665" i="1"/>
  <c r="J665" i="1"/>
  <c r="K665" i="1"/>
  <c r="D665" i="1"/>
  <c r="L665" i="1"/>
  <c r="E665" i="1"/>
  <c r="M665" i="1"/>
  <c r="F665" i="1"/>
  <c r="C602" i="1"/>
  <c r="D602" i="1"/>
  <c r="L602" i="1"/>
  <c r="E602" i="1"/>
  <c r="M602" i="1"/>
  <c r="F602" i="1"/>
  <c r="G602" i="1"/>
  <c r="H602" i="1"/>
  <c r="I602" i="1"/>
  <c r="J602" i="1"/>
  <c r="K602" i="1"/>
  <c r="C224" i="1"/>
  <c r="J224" i="1"/>
  <c r="K224" i="1"/>
  <c r="D224" i="1"/>
  <c r="L224" i="1"/>
  <c r="E224" i="1"/>
  <c r="M224" i="1"/>
  <c r="F224" i="1"/>
  <c r="H224" i="1"/>
  <c r="I224" i="1"/>
  <c r="G224" i="1"/>
  <c r="C276" i="1"/>
  <c r="J276" i="1"/>
  <c r="K276" i="1"/>
  <c r="D276" i="1"/>
  <c r="L276" i="1"/>
  <c r="E276" i="1"/>
  <c r="M276" i="1"/>
  <c r="F276" i="1"/>
  <c r="H276" i="1"/>
  <c r="I276" i="1"/>
  <c r="G276" i="1"/>
  <c r="C187" i="1"/>
  <c r="F187" i="1"/>
  <c r="G187" i="1"/>
  <c r="H187" i="1"/>
  <c r="I187" i="1"/>
  <c r="J187" i="1"/>
  <c r="D187" i="1"/>
  <c r="L187" i="1"/>
  <c r="E187" i="1"/>
  <c r="M187" i="1"/>
  <c r="K187" i="1"/>
  <c r="C107" i="1"/>
  <c r="J107" i="1"/>
  <c r="D107" i="1"/>
  <c r="L107" i="1"/>
  <c r="G107" i="1"/>
  <c r="H107" i="1"/>
  <c r="I107" i="1"/>
  <c r="K107" i="1"/>
  <c r="M107" i="1"/>
  <c r="E107" i="1"/>
  <c r="F107" i="1"/>
  <c r="C70" i="1"/>
  <c r="G70" i="1"/>
  <c r="I70" i="1"/>
  <c r="D70" i="1"/>
  <c r="L70" i="1"/>
  <c r="E70" i="1"/>
  <c r="M70" i="1"/>
  <c r="O70" i="1" s="1"/>
  <c r="H70" i="1"/>
  <c r="K70" i="1"/>
  <c r="F70" i="1"/>
  <c r="J70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C149" i="1"/>
  <c r="D149" i="1"/>
  <c r="L149" i="1"/>
  <c r="G149" i="1"/>
  <c r="M149" i="1"/>
  <c r="E149" i="1"/>
  <c r="F149" i="1"/>
  <c r="H149" i="1"/>
  <c r="J149" i="1"/>
  <c r="K149" i="1"/>
  <c r="I149" i="1"/>
  <c r="C554" i="1"/>
  <c r="D554" i="1"/>
  <c r="L554" i="1"/>
  <c r="E554" i="1"/>
  <c r="M554" i="1"/>
  <c r="F554" i="1"/>
  <c r="G554" i="1"/>
  <c r="H554" i="1"/>
  <c r="I554" i="1"/>
  <c r="J554" i="1"/>
  <c r="K554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I1073" i="1"/>
  <c r="J1073" i="1"/>
  <c r="K1073" i="1"/>
  <c r="D1073" i="1"/>
  <c r="L1073" i="1"/>
  <c r="E1073" i="1"/>
  <c r="M1073" i="1"/>
  <c r="F1073" i="1"/>
  <c r="G1073" i="1"/>
  <c r="H1073" i="1"/>
  <c r="C339" i="1"/>
  <c r="J339" i="1"/>
  <c r="K339" i="1"/>
  <c r="D339" i="1"/>
  <c r="L339" i="1"/>
  <c r="E339" i="1"/>
  <c r="M339" i="1"/>
  <c r="F339" i="1"/>
  <c r="G339" i="1"/>
  <c r="H339" i="1"/>
  <c r="I339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3" i="1"/>
  <c r="H253" i="1"/>
  <c r="I253" i="1"/>
  <c r="J253" i="1"/>
  <c r="K253" i="1"/>
  <c r="D253" i="1"/>
  <c r="L253" i="1"/>
  <c r="F253" i="1"/>
  <c r="G253" i="1"/>
  <c r="E253" i="1"/>
  <c r="M253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F785" i="1"/>
  <c r="G785" i="1"/>
  <c r="C90" i="1"/>
  <c r="K90" i="1"/>
  <c r="H90" i="1"/>
  <c r="I90" i="1"/>
  <c r="L90" i="1"/>
  <c r="E90" i="1"/>
  <c r="F90" i="1"/>
  <c r="D90" i="1"/>
  <c r="M90" i="1"/>
  <c r="G90" i="1"/>
  <c r="J90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30" i="1"/>
  <c r="J530" i="1"/>
  <c r="K530" i="1"/>
  <c r="D530" i="1"/>
  <c r="L530" i="1"/>
  <c r="E530" i="1"/>
  <c r="M530" i="1"/>
  <c r="F530" i="1"/>
  <c r="G530" i="1"/>
  <c r="H530" i="1"/>
  <c r="I530" i="1"/>
  <c r="C235" i="1"/>
  <c r="D235" i="1"/>
  <c r="L235" i="1"/>
  <c r="E235" i="1"/>
  <c r="M235" i="1"/>
  <c r="F235" i="1"/>
  <c r="G235" i="1"/>
  <c r="H235" i="1"/>
  <c r="J235" i="1"/>
  <c r="K235" i="1"/>
  <c r="I235" i="1"/>
  <c r="C152" i="1"/>
  <c r="D152" i="1"/>
  <c r="L152" i="1"/>
  <c r="G152" i="1"/>
  <c r="E152" i="1"/>
  <c r="F152" i="1"/>
  <c r="H152" i="1"/>
  <c r="I152" i="1"/>
  <c r="J152" i="1"/>
  <c r="M152" i="1"/>
  <c r="K152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C75" i="1"/>
  <c r="G75" i="1"/>
  <c r="I75" i="1"/>
  <c r="D75" i="1"/>
  <c r="L75" i="1"/>
  <c r="E75" i="1"/>
  <c r="M75" i="1"/>
  <c r="J75" i="1"/>
  <c r="K75" i="1"/>
  <c r="F75" i="1"/>
  <c r="H75" i="1"/>
  <c r="C269" i="1"/>
  <c r="H269" i="1"/>
  <c r="I269" i="1"/>
  <c r="J269" i="1"/>
  <c r="K269" i="1"/>
  <c r="D269" i="1"/>
  <c r="L269" i="1"/>
  <c r="F269" i="1"/>
  <c r="G269" i="1"/>
  <c r="E269" i="1"/>
  <c r="M269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7" i="1"/>
  <c r="H257" i="1"/>
  <c r="I257" i="1"/>
  <c r="J257" i="1"/>
  <c r="K257" i="1"/>
  <c r="D257" i="1"/>
  <c r="L257" i="1"/>
  <c r="F257" i="1"/>
  <c r="G257" i="1"/>
  <c r="M257" i="1"/>
  <c r="E257" i="1"/>
  <c r="C77" i="1"/>
  <c r="K77" i="1"/>
  <c r="E77" i="1"/>
  <c r="M77" i="1"/>
  <c r="H77" i="1"/>
  <c r="I77" i="1"/>
  <c r="L77" i="1"/>
  <c r="F77" i="1"/>
  <c r="G77" i="1"/>
  <c r="J77" i="1"/>
  <c r="D77" i="1"/>
  <c r="C221" i="1"/>
  <c r="H221" i="1"/>
  <c r="I221" i="1"/>
  <c r="J221" i="1"/>
  <c r="K221" i="1"/>
  <c r="D221" i="1"/>
  <c r="L221" i="1"/>
  <c r="F221" i="1"/>
  <c r="G221" i="1"/>
  <c r="E221" i="1"/>
  <c r="M221" i="1"/>
  <c r="C56" i="1"/>
  <c r="I56" i="1"/>
  <c r="K56" i="1"/>
  <c r="F56" i="1"/>
  <c r="G56" i="1"/>
  <c r="J56" i="1"/>
  <c r="M56" i="1"/>
  <c r="D56" i="1"/>
  <c r="E56" i="1"/>
  <c r="H56" i="1"/>
  <c r="L56" i="1"/>
  <c r="C335" i="1"/>
  <c r="D335" i="1"/>
  <c r="E335" i="1"/>
  <c r="F335" i="1"/>
  <c r="G335" i="1"/>
  <c r="K335" i="1"/>
  <c r="I335" i="1"/>
  <c r="J335" i="1"/>
  <c r="L335" i="1"/>
  <c r="M335" i="1"/>
  <c r="H335" i="1"/>
  <c r="C827" i="1"/>
  <c r="D827" i="1"/>
  <c r="L827" i="1"/>
  <c r="E827" i="1"/>
  <c r="M827" i="1"/>
  <c r="F827" i="1"/>
  <c r="G827" i="1"/>
  <c r="H827" i="1"/>
  <c r="I827" i="1"/>
  <c r="J827" i="1"/>
  <c r="K827" i="1"/>
  <c r="C462" i="1"/>
  <c r="H462" i="1"/>
  <c r="I462" i="1"/>
  <c r="J462" i="1"/>
  <c r="K462" i="1"/>
  <c r="D462" i="1"/>
  <c r="L462" i="1"/>
  <c r="F462" i="1"/>
  <c r="E462" i="1"/>
  <c r="G462" i="1"/>
  <c r="M462" i="1"/>
  <c r="C873" i="1"/>
  <c r="E873" i="1"/>
  <c r="M873" i="1"/>
  <c r="F873" i="1"/>
  <c r="G873" i="1"/>
  <c r="H873" i="1"/>
  <c r="I873" i="1"/>
  <c r="J873" i="1"/>
  <c r="K873" i="1"/>
  <c r="L873" i="1"/>
  <c r="D873" i="1"/>
  <c r="C461" i="1"/>
  <c r="J461" i="1"/>
  <c r="K461" i="1"/>
  <c r="D461" i="1"/>
  <c r="L461" i="1"/>
  <c r="E461" i="1"/>
  <c r="M461" i="1"/>
  <c r="F461" i="1"/>
  <c r="H461" i="1"/>
  <c r="G461" i="1"/>
  <c r="I461" i="1"/>
  <c r="C127" i="1"/>
  <c r="J127" i="1"/>
  <c r="G127" i="1"/>
  <c r="H127" i="1"/>
  <c r="I127" i="1"/>
  <c r="K127" i="1"/>
  <c r="E127" i="1"/>
  <c r="F127" i="1"/>
  <c r="L127" i="1"/>
  <c r="M127" i="1"/>
  <c r="D127" i="1"/>
  <c r="C566" i="1"/>
  <c r="D566" i="1"/>
  <c r="L566" i="1"/>
  <c r="E566" i="1"/>
  <c r="M566" i="1"/>
  <c r="F566" i="1"/>
  <c r="G566" i="1"/>
  <c r="H566" i="1"/>
  <c r="I566" i="1"/>
  <c r="J566" i="1"/>
  <c r="K566" i="1"/>
  <c r="C285" i="1"/>
  <c r="H285" i="1"/>
  <c r="I285" i="1"/>
  <c r="J285" i="1"/>
  <c r="K285" i="1"/>
  <c r="D285" i="1"/>
  <c r="L285" i="1"/>
  <c r="F285" i="1"/>
  <c r="G285" i="1"/>
  <c r="E285" i="1"/>
  <c r="M285" i="1"/>
  <c r="C342" i="1"/>
  <c r="D342" i="1"/>
  <c r="L342" i="1"/>
  <c r="E342" i="1"/>
  <c r="M342" i="1"/>
  <c r="F342" i="1"/>
  <c r="G342" i="1"/>
  <c r="H342" i="1"/>
  <c r="I342" i="1"/>
  <c r="J342" i="1"/>
  <c r="K342" i="1"/>
  <c r="C274" i="1"/>
  <c r="F274" i="1"/>
  <c r="G274" i="1"/>
  <c r="H274" i="1"/>
  <c r="I274" i="1"/>
  <c r="J274" i="1"/>
  <c r="D274" i="1"/>
  <c r="L274" i="1"/>
  <c r="E274" i="1"/>
  <c r="M274" i="1"/>
  <c r="K274" i="1"/>
  <c r="C222" i="1"/>
  <c r="F222" i="1"/>
  <c r="G222" i="1"/>
  <c r="H222" i="1"/>
  <c r="I222" i="1"/>
  <c r="J222" i="1"/>
  <c r="D222" i="1"/>
  <c r="L222" i="1"/>
  <c r="E222" i="1"/>
  <c r="M222" i="1"/>
  <c r="K222" i="1"/>
  <c r="C242" i="1"/>
  <c r="F242" i="1"/>
  <c r="G242" i="1"/>
  <c r="H242" i="1"/>
  <c r="I242" i="1"/>
  <c r="J242" i="1"/>
  <c r="D242" i="1"/>
  <c r="L242" i="1"/>
  <c r="E242" i="1"/>
  <c r="M242" i="1"/>
  <c r="K242" i="1"/>
  <c r="C449" i="1"/>
  <c r="J449" i="1"/>
  <c r="K449" i="1"/>
  <c r="D449" i="1"/>
  <c r="L449" i="1"/>
  <c r="E449" i="1"/>
  <c r="M449" i="1"/>
  <c r="F449" i="1"/>
  <c r="H449" i="1"/>
  <c r="G449" i="1"/>
  <c r="I449" i="1"/>
  <c r="C255" i="1"/>
  <c r="D255" i="1"/>
  <c r="L255" i="1"/>
  <c r="E255" i="1"/>
  <c r="M255" i="1"/>
  <c r="F255" i="1"/>
  <c r="G255" i="1"/>
  <c r="H255" i="1"/>
  <c r="J255" i="1"/>
  <c r="K255" i="1"/>
  <c r="I255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5" i="1"/>
  <c r="H265" i="1"/>
  <c r="I265" i="1"/>
  <c r="J265" i="1"/>
  <c r="K265" i="1"/>
  <c r="D265" i="1"/>
  <c r="L265" i="1"/>
  <c r="F265" i="1"/>
  <c r="G265" i="1"/>
  <c r="E265" i="1"/>
  <c r="M265" i="1"/>
  <c r="C382" i="1"/>
  <c r="D382" i="1"/>
  <c r="L382" i="1"/>
  <c r="E382" i="1"/>
  <c r="M382" i="1"/>
  <c r="F382" i="1"/>
  <c r="G382" i="1"/>
  <c r="H382" i="1"/>
  <c r="I382" i="1"/>
  <c r="J382" i="1"/>
  <c r="K382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6" i="1"/>
  <c r="I66" i="1"/>
  <c r="K66" i="1"/>
  <c r="F66" i="1"/>
  <c r="G66" i="1"/>
  <c r="J66" i="1"/>
  <c r="M66" i="1"/>
  <c r="D66" i="1"/>
  <c r="E66" i="1"/>
  <c r="H66" i="1"/>
  <c r="L66" i="1"/>
  <c r="C1030" i="1"/>
  <c r="G1030" i="1"/>
  <c r="H1030" i="1"/>
  <c r="I1030" i="1"/>
  <c r="J1030" i="1"/>
  <c r="K1030" i="1"/>
  <c r="D1030" i="1"/>
  <c r="L1030" i="1"/>
  <c r="E1030" i="1"/>
  <c r="M1030" i="1"/>
  <c r="F1030" i="1"/>
  <c r="C351" i="1"/>
  <c r="J351" i="1"/>
  <c r="K351" i="1"/>
  <c r="D351" i="1"/>
  <c r="L351" i="1"/>
  <c r="E351" i="1"/>
  <c r="M351" i="1"/>
  <c r="F351" i="1"/>
  <c r="G351" i="1"/>
  <c r="H351" i="1"/>
  <c r="I351" i="1"/>
  <c r="C797" i="1"/>
  <c r="H797" i="1"/>
  <c r="I797" i="1"/>
  <c r="J797" i="1"/>
  <c r="K797" i="1"/>
  <c r="D797" i="1"/>
  <c r="L797" i="1"/>
  <c r="E797" i="1"/>
  <c r="M797" i="1"/>
  <c r="F797" i="1"/>
  <c r="G797" i="1"/>
  <c r="C223" i="1"/>
  <c r="D223" i="1"/>
  <c r="L223" i="1"/>
  <c r="E223" i="1"/>
  <c r="M223" i="1"/>
  <c r="F223" i="1"/>
  <c r="G223" i="1"/>
  <c r="H223" i="1"/>
  <c r="J223" i="1"/>
  <c r="K223" i="1"/>
  <c r="I223" i="1"/>
  <c r="C53" i="1"/>
  <c r="G53" i="1"/>
  <c r="I53" i="1"/>
  <c r="D53" i="1"/>
  <c r="L53" i="1"/>
  <c r="E53" i="1"/>
  <c r="M53" i="1"/>
  <c r="H53" i="1"/>
  <c r="K53" i="1"/>
  <c r="F53" i="1"/>
  <c r="J53" i="1"/>
  <c r="C633" i="1"/>
  <c r="G633" i="1"/>
  <c r="H633" i="1"/>
  <c r="I633" i="1"/>
  <c r="J633" i="1"/>
  <c r="K633" i="1"/>
  <c r="D633" i="1"/>
  <c r="L633" i="1"/>
  <c r="E633" i="1"/>
  <c r="M633" i="1"/>
  <c r="F633" i="1"/>
  <c r="C251" i="1"/>
  <c r="D251" i="1"/>
  <c r="L251" i="1"/>
  <c r="E251" i="1"/>
  <c r="M251" i="1"/>
  <c r="F251" i="1"/>
  <c r="G251" i="1"/>
  <c r="H251" i="1"/>
  <c r="J251" i="1"/>
  <c r="K251" i="1"/>
  <c r="I251" i="1"/>
  <c r="C246" i="1"/>
  <c r="F246" i="1"/>
  <c r="G246" i="1"/>
  <c r="H246" i="1"/>
  <c r="I246" i="1"/>
  <c r="J246" i="1"/>
  <c r="D246" i="1"/>
  <c r="L246" i="1"/>
  <c r="E246" i="1"/>
  <c r="M246" i="1"/>
  <c r="K246" i="1"/>
  <c r="C967" i="1"/>
  <c r="K967" i="1"/>
  <c r="D967" i="1"/>
  <c r="L967" i="1"/>
  <c r="E967" i="1"/>
  <c r="M967" i="1"/>
  <c r="F967" i="1"/>
  <c r="G967" i="1"/>
  <c r="H967" i="1"/>
  <c r="I967" i="1"/>
  <c r="J967" i="1"/>
  <c r="C61" i="1"/>
  <c r="I61" i="1"/>
  <c r="K61" i="1"/>
  <c r="F61" i="1"/>
  <c r="G61" i="1"/>
  <c r="E61" i="1"/>
  <c r="L61" i="1"/>
  <c r="M61" i="1"/>
  <c r="D61" i="1"/>
  <c r="H61" i="1"/>
  <c r="J61" i="1"/>
  <c r="C277" i="1"/>
  <c r="H277" i="1"/>
  <c r="I277" i="1"/>
  <c r="J277" i="1"/>
  <c r="K277" i="1"/>
  <c r="D277" i="1"/>
  <c r="L277" i="1"/>
  <c r="F277" i="1"/>
  <c r="G277" i="1"/>
  <c r="E277" i="1"/>
  <c r="M277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9" i="1"/>
  <c r="J559" i="1"/>
  <c r="K559" i="1"/>
  <c r="D559" i="1"/>
  <c r="L559" i="1"/>
  <c r="E559" i="1"/>
  <c r="M559" i="1"/>
  <c r="F559" i="1"/>
  <c r="G559" i="1"/>
  <c r="H559" i="1"/>
  <c r="I559" i="1"/>
  <c r="C1125" i="1"/>
  <c r="I1125" i="1"/>
  <c r="J1125" i="1"/>
  <c r="K1125" i="1"/>
  <c r="D1125" i="1"/>
  <c r="L1125" i="1"/>
  <c r="E1125" i="1"/>
  <c r="M1125" i="1"/>
  <c r="F1125" i="1"/>
  <c r="G1125" i="1"/>
  <c r="H1125" i="1"/>
  <c r="C538" i="1"/>
  <c r="D538" i="1"/>
  <c r="L538" i="1"/>
  <c r="E538" i="1"/>
  <c r="M538" i="1"/>
  <c r="F538" i="1"/>
  <c r="G538" i="1"/>
  <c r="H538" i="1"/>
  <c r="I538" i="1"/>
  <c r="J538" i="1"/>
  <c r="K538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M1174" i="1"/>
  <c r="D1174" i="1"/>
  <c r="E1174" i="1"/>
  <c r="F1174" i="1"/>
  <c r="L1174" i="1"/>
  <c r="C233" i="1"/>
  <c r="H233" i="1"/>
  <c r="I233" i="1"/>
  <c r="J233" i="1"/>
  <c r="K233" i="1"/>
  <c r="D233" i="1"/>
  <c r="L233" i="1"/>
  <c r="F233" i="1"/>
  <c r="G233" i="1"/>
  <c r="E233" i="1"/>
  <c r="M233" i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F721" i="1"/>
  <c r="C102" i="1"/>
  <c r="D102" i="1"/>
  <c r="L102" i="1"/>
  <c r="F102" i="1"/>
  <c r="I102" i="1"/>
  <c r="J102" i="1"/>
  <c r="K102" i="1"/>
  <c r="M102" i="1"/>
  <c r="G102" i="1"/>
  <c r="H102" i="1"/>
  <c r="E102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4" i="1"/>
  <c r="D184" i="1"/>
  <c r="L184" i="1"/>
  <c r="E184" i="1"/>
  <c r="M184" i="1"/>
  <c r="F184" i="1"/>
  <c r="G184" i="1"/>
  <c r="H184" i="1"/>
  <c r="J184" i="1"/>
  <c r="K184" i="1"/>
  <c r="I184" i="1"/>
  <c r="C1048" i="1"/>
  <c r="K1048" i="1"/>
  <c r="D1048" i="1"/>
  <c r="L1048" i="1"/>
  <c r="E1048" i="1"/>
  <c r="M1048" i="1"/>
  <c r="F1048" i="1"/>
  <c r="G1048" i="1"/>
  <c r="H1048" i="1"/>
  <c r="I1048" i="1"/>
  <c r="J1048" i="1"/>
  <c r="C450" i="1"/>
  <c r="H450" i="1"/>
  <c r="I450" i="1"/>
  <c r="J450" i="1"/>
  <c r="K450" i="1"/>
  <c r="D450" i="1"/>
  <c r="L450" i="1"/>
  <c r="F450" i="1"/>
  <c r="M450" i="1"/>
  <c r="E450" i="1"/>
  <c r="G450" i="1"/>
  <c r="C1308" i="1"/>
  <c r="E1308" i="1"/>
  <c r="M1308" i="1"/>
  <c r="F1308" i="1"/>
  <c r="G1308" i="1"/>
  <c r="J1308" i="1"/>
  <c r="K1308" i="1"/>
  <c r="H1308" i="1"/>
  <c r="L1308" i="1"/>
  <c r="I1308" i="1"/>
  <c r="D1308" i="1"/>
  <c r="C9" i="1"/>
  <c r="E9" i="1"/>
  <c r="M9" i="1"/>
  <c r="O9" i="1" s="1"/>
  <c r="F9" i="1"/>
  <c r="G9" i="1"/>
  <c r="H9" i="1"/>
  <c r="I9" i="1"/>
  <c r="K9" i="1"/>
  <c r="D9" i="1"/>
  <c r="J9" i="1"/>
  <c r="L9" i="1"/>
  <c r="C232" i="1"/>
  <c r="J232" i="1"/>
  <c r="K232" i="1"/>
  <c r="D232" i="1"/>
  <c r="L232" i="1"/>
  <c r="E232" i="1"/>
  <c r="M232" i="1"/>
  <c r="F232" i="1"/>
  <c r="H232" i="1"/>
  <c r="I232" i="1"/>
  <c r="G232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H1275" i="1"/>
  <c r="F1275" i="1"/>
  <c r="C1209" i="1"/>
  <c r="K1209" i="1"/>
  <c r="D1209" i="1"/>
  <c r="L1209" i="1"/>
  <c r="E1209" i="1"/>
  <c r="M1209" i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7" i="1"/>
  <c r="H237" i="1"/>
  <c r="I237" i="1"/>
  <c r="J237" i="1"/>
  <c r="K237" i="1"/>
  <c r="D237" i="1"/>
  <c r="B237" i="1" s="1"/>
  <c r="L237" i="1"/>
  <c r="F237" i="1"/>
  <c r="G237" i="1"/>
  <c r="E237" i="1"/>
  <c r="M237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B1215" i="1" s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B1243" i="1" s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B1210" i="1" s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F1257" i="1"/>
  <c r="G1257" i="1"/>
  <c r="D1257" i="1"/>
  <c r="H1257" i="1"/>
  <c r="I1257" i="1"/>
  <c r="K1257" i="1"/>
  <c r="J1257" i="1"/>
  <c r="L1257" i="1"/>
  <c r="C183" i="1"/>
  <c r="F183" i="1"/>
  <c r="G183" i="1"/>
  <c r="H183" i="1"/>
  <c r="I183" i="1"/>
  <c r="J183" i="1"/>
  <c r="D183" i="1"/>
  <c r="L183" i="1"/>
  <c r="E183" i="1"/>
  <c r="M183" i="1"/>
  <c r="K183" i="1"/>
  <c r="C620" i="1"/>
  <c r="I620" i="1"/>
  <c r="J620" i="1"/>
  <c r="K620" i="1"/>
  <c r="D620" i="1"/>
  <c r="L620" i="1"/>
  <c r="E620" i="1"/>
  <c r="M620" i="1"/>
  <c r="F620" i="1"/>
  <c r="G620" i="1"/>
  <c r="H620" i="1"/>
  <c r="C411" i="1"/>
  <c r="J411" i="1"/>
  <c r="K411" i="1"/>
  <c r="D411" i="1"/>
  <c r="L411" i="1"/>
  <c r="E411" i="1"/>
  <c r="M411" i="1"/>
  <c r="F411" i="1"/>
  <c r="H411" i="1"/>
  <c r="G411" i="1"/>
  <c r="I411" i="1"/>
  <c r="C44" i="1"/>
  <c r="G44" i="1"/>
  <c r="I44" i="1"/>
  <c r="D44" i="1"/>
  <c r="L44" i="1"/>
  <c r="E44" i="1"/>
  <c r="M44" i="1"/>
  <c r="J44" i="1"/>
  <c r="K44" i="1"/>
  <c r="F44" i="1"/>
  <c r="H44" i="1"/>
  <c r="C345" i="1"/>
  <c r="F345" i="1"/>
  <c r="B345" i="1" s="1"/>
  <c r="G345" i="1"/>
  <c r="H345" i="1"/>
  <c r="I345" i="1"/>
  <c r="J345" i="1"/>
  <c r="K345" i="1"/>
  <c r="D345" i="1"/>
  <c r="E345" i="1"/>
  <c r="L345" i="1"/>
  <c r="M345" i="1"/>
  <c r="C995" i="1"/>
  <c r="K995" i="1"/>
  <c r="D995" i="1"/>
  <c r="L995" i="1"/>
  <c r="E995" i="1"/>
  <c r="M995" i="1"/>
  <c r="F995" i="1"/>
  <c r="G995" i="1"/>
  <c r="H995" i="1"/>
  <c r="I995" i="1"/>
  <c r="J995" i="1"/>
  <c r="C275" i="1"/>
  <c r="D275" i="1"/>
  <c r="L275" i="1"/>
  <c r="E275" i="1"/>
  <c r="M275" i="1"/>
  <c r="F275" i="1"/>
  <c r="G275" i="1"/>
  <c r="H275" i="1"/>
  <c r="J275" i="1"/>
  <c r="K275" i="1"/>
  <c r="I275" i="1"/>
  <c r="C272" i="1"/>
  <c r="J272" i="1"/>
  <c r="K272" i="1"/>
  <c r="D272" i="1"/>
  <c r="L272" i="1"/>
  <c r="E272" i="1"/>
  <c r="M272" i="1"/>
  <c r="F272" i="1"/>
  <c r="H272" i="1"/>
  <c r="I272" i="1"/>
  <c r="G272" i="1"/>
  <c r="C819" i="1"/>
  <c r="D819" i="1"/>
  <c r="L819" i="1"/>
  <c r="E819" i="1"/>
  <c r="M819" i="1"/>
  <c r="F819" i="1"/>
  <c r="G819" i="1"/>
  <c r="H819" i="1"/>
  <c r="I819" i="1"/>
  <c r="J819" i="1"/>
  <c r="K819" i="1"/>
  <c r="C63" i="1"/>
  <c r="E63" i="1"/>
  <c r="M63" i="1"/>
  <c r="O63" i="1" s="1"/>
  <c r="G63" i="1"/>
  <c r="J63" i="1"/>
  <c r="K63" i="1"/>
  <c r="H63" i="1"/>
  <c r="I63" i="1"/>
  <c r="D63" i="1"/>
  <c r="F63" i="1"/>
  <c r="L63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5" i="1"/>
  <c r="H215" i="1"/>
  <c r="I215" i="1"/>
  <c r="J215" i="1"/>
  <c r="D215" i="1"/>
  <c r="B215" i="1" s="1"/>
  <c r="E215" i="1"/>
  <c r="F215" i="1"/>
  <c r="G215" i="1"/>
  <c r="L215" i="1"/>
  <c r="M215" i="1"/>
  <c r="K215" i="1"/>
  <c r="C1084" i="1"/>
  <c r="K1084" i="1"/>
  <c r="D1084" i="1"/>
  <c r="L1084" i="1"/>
  <c r="E1084" i="1"/>
  <c r="M1084" i="1"/>
  <c r="F1084" i="1"/>
  <c r="G1084" i="1"/>
  <c r="H1084" i="1"/>
  <c r="I1084" i="1"/>
  <c r="J1084" i="1"/>
  <c r="C451" i="1"/>
  <c r="F451" i="1"/>
  <c r="G451" i="1"/>
  <c r="H451" i="1"/>
  <c r="I451" i="1"/>
  <c r="J451" i="1"/>
  <c r="D451" i="1"/>
  <c r="L451" i="1"/>
  <c r="E451" i="1"/>
  <c r="K451" i="1"/>
  <c r="M451" i="1"/>
  <c r="C51" i="1"/>
  <c r="F51" i="1"/>
  <c r="H51" i="1"/>
  <c r="K51" i="1"/>
  <c r="D51" i="1"/>
  <c r="L51" i="1"/>
  <c r="M51" i="1"/>
  <c r="I51" i="1"/>
  <c r="J51" i="1"/>
  <c r="E51" i="1"/>
  <c r="G51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B1313" i="1" s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4" i="1"/>
  <c r="J264" i="1"/>
  <c r="K264" i="1"/>
  <c r="D264" i="1"/>
  <c r="L264" i="1"/>
  <c r="E264" i="1"/>
  <c r="M264" i="1"/>
  <c r="O264" i="1" s="1"/>
  <c r="F264" i="1"/>
  <c r="H264" i="1"/>
  <c r="I264" i="1"/>
  <c r="G264" i="1"/>
  <c r="C67" i="1"/>
  <c r="G67" i="1"/>
  <c r="I67" i="1"/>
  <c r="D67" i="1"/>
  <c r="B67" i="1" s="1"/>
  <c r="L67" i="1"/>
  <c r="E67" i="1"/>
  <c r="M67" i="1"/>
  <c r="J67" i="1"/>
  <c r="K67" i="1"/>
  <c r="F67" i="1"/>
  <c r="H67" i="1"/>
  <c r="C719" i="1"/>
  <c r="K719" i="1"/>
  <c r="D719" i="1"/>
  <c r="L719" i="1"/>
  <c r="E719" i="1"/>
  <c r="M719" i="1"/>
  <c r="F719" i="1"/>
  <c r="G719" i="1"/>
  <c r="H719" i="1"/>
  <c r="I719" i="1"/>
  <c r="J719" i="1"/>
  <c r="C238" i="1"/>
  <c r="F238" i="1"/>
  <c r="G238" i="1"/>
  <c r="H238" i="1"/>
  <c r="I238" i="1"/>
  <c r="J238" i="1"/>
  <c r="D238" i="1"/>
  <c r="L238" i="1"/>
  <c r="E238" i="1"/>
  <c r="M238" i="1"/>
  <c r="K238" i="1"/>
  <c r="C385" i="1"/>
  <c r="F385" i="1"/>
  <c r="G385" i="1"/>
  <c r="H385" i="1"/>
  <c r="I385" i="1"/>
  <c r="J385" i="1"/>
  <c r="K385" i="1"/>
  <c r="L385" i="1"/>
  <c r="M385" i="1"/>
  <c r="D385" i="1"/>
  <c r="E385" i="1"/>
  <c r="C569" i="1"/>
  <c r="F569" i="1"/>
  <c r="G569" i="1"/>
  <c r="H569" i="1"/>
  <c r="I569" i="1"/>
  <c r="J569" i="1"/>
  <c r="K569" i="1"/>
  <c r="D569" i="1"/>
  <c r="L569" i="1"/>
  <c r="M569" i="1"/>
  <c r="E569" i="1"/>
  <c r="C1130" i="1"/>
  <c r="G1130" i="1"/>
  <c r="H1130" i="1"/>
  <c r="I1130" i="1"/>
  <c r="J1130" i="1"/>
  <c r="K1130" i="1"/>
  <c r="L1130" i="1"/>
  <c r="M1130" i="1"/>
  <c r="F1130" i="1"/>
  <c r="E1130" i="1"/>
  <c r="D1130" i="1"/>
  <c r="C281" i="1"/>
  <c r="H281" i="1"/>
  <c r="I281" i="1"/>
  <c r="J281" i="1"/>
  <c r="K281" i="1"/>
  <c r="D281" i="1"/>
  <c r="L281" i="1"/>
  <c r="F281" i="1"/>
  <c r="G281" i="1"/>
  <c r="E281" i="1"/>
  <c r="M281" i="1"/>
  <c r="C328" i="1"/>
  <c r="J328" i="1"/>
  <c r="K328" i="1"/>
  <c r="D328" i="1"/>
  <c r="L328" i="1"/>
  <c r="E328" i="1"/>
  <c r="M328" i="1"/>
  <c r="O328" i="1" s="1"/>
  <c r="F328" i="1"/>
  <c r="H328" i="1"/>
  <c r="I328" i="1"/>
  <c r="G328" i="1"/>
  <c r="C213" i="1"/>
  <c r="D213" i="1"/>
  <c r="L213" i="1"/>
  <c r="E213" i="1"/>
  <c r="M213" i="1"/>
  <c r="F213" i="1"/>
  <c r="I213" i="1"/>
  <c r="J213" i="1"/>
  <c r="K213" i="1"/>
  <c r="G213" i="1"/>
  <c r="H213" i="1"/>
  <c r="C156" i="1"/>
  <c r="B156" i="1" s="1"/>
  <c r="J156" i="1"/>
  <c r="K156" i="1"/>
  <c r="D156" i="1"/>
  <c r="L156" i="1"/>
  <c r="E156" i="1"/>
  <c r="M156" i="1"/>
  <c r="F156" i="1"/>
  <c r="H156" i="1"/>
  <c r="I156" i="1"/>
  <c r="G156" i="1"/>
  <c r="C521" i="1"/>
  <c r="D521" i="1"/>
  <c r="L521" i="1"/>
  <c r="E521" i="1"/>
  <c r="M521" i="1"/>
  <c r="F521" i="1"/>
  <c r="G521" i="1"/>
  <c r="H521" i="1"/>
  <c r="I521" i="1"/>
  <c r="J521" i="1"/>
  <c r="K521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8" i="1"/>
  <c r="J308" i="1"/>
  <c r="K308" i="1"/>
  <c r="D308" i="1"/>
  <c r="L308" i="1"/>
  <c r="E308" i="1"/>
  <c r="M308" i="1"/>
  <c r="F308" i="1"/>
  <c r="H308" i="1"/>
  <c r="I308" i="1"/>
  <c r="G308" i="1"/>
  <c r="C928" i="1"/>
  <c r="I928" i="1"/>
  <c r="J928" i="1"/>
  <c r="K928" i="1"/>
  <c r="D928" i="1"/>
  <c r="L928" i="1"/>
  <c r="E928" i="1"/>
  <c r="M928" i="1"/>
  <c r="G928" i="1"/>
  <c r="F928" i="1"/>
  <c r="H928" i="1"/>
  <c r="C516" i="1"/>
  <c r="F516" i="1"/>
  <c r="G516" i="1"/>
  <c r="H516" i="1"/>
  <c r="I516" i="1"/>
  <c r="J516" i="1"/>
  <c r="K516" i="1"/>
  <c r="D516" i="1"/>
  <c r="L516" i="1"/>
  <c r="E516" i="1"/>
  <c r="M516" i="1"/>
  <c r="O516" i="1" s="1"/>
  <c r="C457" i="1"/>
  <c r="J457" i="1"/>
  <c r="K457" i="1"/>
  <c r="D457" i="1"/>
  <c r="L457" i="1"/>
  <c r="E457" i="1"/>
  <c r="M457" i="1"/>
  <c r="F457" i="1"/>
  <c r="H457" i="1"/>
  <c r="G457" i="1"/>
  <c r="I457" i="1"/>
  <c r="C506" i="1"/>
  <c r="H506" i="1"/>
  <c r="I506" i="1"/>
  <c r="J506" i="1"/>
  <c r="K506" i="1"/>
  <c r="D506" i="1"/>
  <c r="L506" i="1"/>
  <c r="F506" i="1"/>
  <c r="E506" i="1"/>
  <c r="G506" i="1"/>
  <c r="M506" i="1"/>
  <c r="C664" i="1"/>
  <c r="I664" i="1"/>
  <c r="J664" i="1"/>
  <c r="K664" i="1"/>
  <c r="D664" i="1"/>
  <c r="L664" i="1"/>
  <c r="E664" i="1"/>
  <c r="M664" i="1"/>
  <c r="F664" i="1"/>
  <c r="G664" i="1"/>
  <c r="H664" i="1"/>
  <c r="C434" i="1"/>
  <c r="F434" i="1"/>
  <c r="G434" i="1"/>
  <c r="H434" i="1"/>
  <c r="I434" i="1"/>
  <c r="J434" i="1"/>
  <c r="D434" i="1"/>
  <c r="L434" i="1"/>
  <c r="E434" i="1"/>
  <c r="K434" i="1"/>
  <c r="M434" i="1"/>
  <c r="C895" i="1"/>
  <c r="I895" i="1"/>
  <c r="J895" i="1"/>
  <c r="K895" i="1"/>
  <c r="D895" i="1"/>
  <c r="L895" i="1"/>
  <c r="E895" i="1"/>
  <c r="M895" i="1"/>
  <c r="F895" i="1"/>
  <c r="G895" i="1"/>
  <c r="H895" i="1"/>
  <c r="C54" i="1"/>
  <c r="E54" i="1"/>
  <c r="M54" i="1"/>
  <c r="G54" i="1"/>
  <c r="J54" i="1"/>
  <c r="K54" i="1"/>
  <c r="H54" i="1"/>
  <c r="I54" i="1"/>
  <c r="D54" i="1"/>
  <c r="F54" i="1"/>
  <c r="L54" i="1"/>
  <c r="C344" i="1"/>
  <c r="H344" i="1"/>
  <c r="I344" i="1"/>
  <c r="J344" i="1"/>
  <c r="K344" i="1"/>
  <c r="D344" i="1"/>
  <c r="L344" i="1"/>
  <c r="E344" i="1"/>
  <c r="M344" i="1"/>
  <c r="F344" i="1"/>
  <c r="G344" i="1"/>
  <c r="C1140" i="1"/>
  <c r="K1140" i="1"/>
  <c r="D1140" i="1"/>
  <c r="L1140" i="1"/>
  <c r="E1140" i="1"/>
  <c r="M1140" i="1"/>
  <c r="F1140" i="1"/>
  <c r="G1140" i="1"/>
  <c r="J1140" i="1"/>
  <c r="H1140" i="1"/>
  <c r="I1140" i="1"/>
  <c r="C359" i="1"/>
  <c r="J359" i="1"/>
  <c r="K359" i="1"/>
  <c r="D359" i="1"/>
  <c r="L359" i="1"/>
  <c r="E359" i="1"/>
  <c r="M359" i="1"/>
  <c r="F359" i="1"/>
  <c r="G359" i="1"/>
  <c r="H359" i="1"/>
  <c r="I359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2" i="1"/>
  <c r="H202" i="1"/>
  <c r="I202" i="1"/>
  <c r="J202" i="1"/>
  <c r="K202" i="1"/>
  <c r="D202" i="1"/>
  <c r="E202" i="1"/>
  <c r="F202" i="1"/>
  <c r="L202" i="1"/>
  <c r="M202" i="1"/>
  <c r="G202" i="1"/>
  <c r="C1046" i="1"/>
  <c r="G1046" i="1"/>
  <c r="H1046" i="1"/>
  <c r="I1046" i="1"/>
  <c r="B1046" i="1" s="1"/>
  <c r="J1046" i="1"/>
  <c r="K1046" i="1"/>
  <c r="D1046" i="1"/>
  <c r="L1046" i="1"/>
  <c r="E1046" i="1"/>
  <c r="M1046" i="1"/>
  <c r="F1046" i="1"/>
  <c r="C181" i="1"/>
  <c r="B181" i="1" s="1"/>
  <c r="J181" i="1"/>
  <c r="K181" i="1"/>
  <c r="D181" i="1"/>
  <c r="L181" i="1"/>
  <c r="E181" i="1"/>
  <c r="M181" i="1"/>
  <c r="F181" i="1"/>
  <c r="H181" i="1"/>
  <c r="I181" i="1"/>
  <c r="G181" i="1"/>
  <c r="C50" i="1"/>
  <c r="K50" i="1"/>
  <c r="E50" i="1"/>
  <c r="M50" i="1"/>
  <c r="H50" i="1"/>
  <c r="I50" i="1"/>
  <c r="L50" i="1"/>
  <c r="F50" i="1"/>
  <c r="G50" i="1"/>
  <c r="D50" i="1"/>
  <c r="J50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5" i="1"/>
  <c r="J375" i="1"/>
  <c r="K375" i="1"/>
  <c r="D375" i="1"/>
  <c r="L375" i="1"/>
  <c r="E375" i="1"/>
  <c r="M375" i="1"/>
  <c r="F375" i="1"/>
  <c r="G375" i="1"/>
  <c r="H375" i="1"/>
  <c r="I375" i="1"/>
  <c r="C475" i="1"/>
  <c r="F475" i="1"/>
  <c r="G475" i="1"/>
  <c r="H475" i="1"/>
  <c r="I475" i="1"/>
  <c r="J475" i="1"/>
  <c r="D475" i="1"/>
  <c r="L475" i="1"/>
  <c r="E475" i="1"/>
  <c r="K475" i="1"/>
  <c r="M475" i="1"/>
  <c r="C433" i="1"/>
  <c r="H433" i="1"/>
  <c r="I433" i="1"/>
  <c r="J433" i="1"/>
  <c r="K433" i="1"/>
  <c r="D433" i="1"/>
  <c r="L433" i="1"/>
  <c r="F433" i="1"/>
  <c r="M433" i="1"/>
  <c r="E433" i="1"/>
  <c r="G433" i="1"/>
  <c r="C1090" i="1"/>
  <c r="G1090" i="1"/>
  <c r="H1090" i="1"/>
  <c r="I1090" i="1"/>
  <c r="J1090" i="1"/>
  <c r="K1090" i="1"/>
  <c r="D1090" i="1"/>
  <c r="L1090" i="1"/>
  <c r="E1090" i="1"/>
  <c r="M1090" i="1"/>
  <c r="F1090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80" i="1"/>
  <c r="D480" i="1"/>
  <c r="L480" i="1"/>
  <c r="E480" i="1"/>
  <c r="M480" i="1"/>
  <c r="F480" i="1"/>
  <c r="G480" i="1"/>
  <c r="H480" i="1"/>
  <c r="J480" i="1"/>
  <c r="I480" i="1"/>
  <c r="K480" i="1"/>
  <c r="C302" i="1"/>
  <c r="F302" i="1"/>
  <c r="G302" i="1"/>
  <c r="H302" i="1"/>
  <c r="I302" i="1"/>
  <c r="J302" i="1"/>
  <c r="D302" i="1"/>
  <c r="L302" i="1"/>
  <c r="E302" i="1"/>
  <c r="M302" i="1"/>
  <c r="K302" i="1"/>
  <c r="C336" i="1"/>
  <c r="H336" i="1"/>
  <c r="I336" i="1"/>
  <c r="J336" i="1"/>
  <c r="K336" i="1"/>
  <c r="D336" i="1"/>
  <c r="L336" i="1"/>
  <c r="E336" i="1"/>
  <c r="M336" i="1"/>
  <c r="O336" i="1" s="1"/>
  <c r="F336" i="1"/>
  <c r="G336" i="1"/>
  <c r="C250" i="1"/>
  <c r="F250" i="1"/>
  <c r="G250" i="1"/>
  <c r="H250" i="1"/>
  <c r="I250" i="1"/>
  <c r="J250" i="1"/>
  <c r="D250" i="1"/>
  <c r="L250" i="1"/>
  <c r="E250" i="1"/>
  <c r="M250" i="1"/>
  <c r="K250" i="1"/>
  <c r="C467" i="1"/>
  <c r="F467" i="1"/>
  <c r="G467" i="1"/>
  <c r="H467" i="1"/>
  <c r="I467" i="1"/>
  <c r="J467" i="1"/>
  <c r="D467" i="1"/>
  <c r="L467" i="1"/>
  <c r="E467" i="1"/>
  <c r="K467" i="1"/>
  <c r="M467" i="1"/>
  <c r="O467" i="1" s="1"/>
  <c r="C57" i="1"/>
  <c r="J57" i="1"/>
  <c r="D57" i="1"/>
  <c r="L57" i="1"/>
  <c r="G57" i="1"/>
  <c r="H57" i="1"/>
  <c r="I57" i="1"/>
  <c r="K57" i="1"/>
  <c r="M57" i="1"/>
  <c r="E57" i="1"/>
  <c r="F57" i="1"/>
  <c r="C911" i="1"/>
  <c r="I911" i="1"/>
  <c r="J911" i="1"/>
  <c r="K911" i="1"/>
  <c r="D911" i="1"/>
  <c r="L911" i="1"/>
  <c r="E911" i="1"/>
  <c r="M911" i="1"/>
  <c r="G911" i="1"/>
  <c r="F911" i="1"/>
  <c r="H911" i="1"/>
  <c r="C418" i="1"/>
  <c r="D418" i="1"/>
  <c r="L418" i="1"/>
  <c r="E418" i="1"/>
  <c r="M418" i="1"/>
  <c r="F418" i="1"/>
  <c r="G418" i="1"/>
  <c r="H418" i="1"/>
  <c r="J418" i="1"/>
  <c r="I418" i="1"/>
  <c r="K418" i="1"/>
  <c r="C453" i="1"/>
  <c r="J453" i="1"/>
  <c r="K453" i="1"/>
  <c r="D453" i="1"/>
  <c r="L453" i="1"/>
  <c r="E453" i="1"/>
  <c r="M453" i="1"/>
  <c r="O453" i="1" s="1"/>
  <c r="F453" i="1"/>
  <c r="H453" i="1"/>
  <c r="G453" i="1"/>
  <c r="I453" i="1"/>
  <c r="C428" i="1"/>
  <c r="J428" i="1"/>
  <c r="K428" i="1"/>
  <c r="D428" i="1"/>
  <c r="L428" i="1"/>
  <c r="E428" i="1"/>
  <c r="M428" i="1"/>
  <c r="F428" i="1"/>
  <c r="H428" i="1"/>
  <c r="G428" i="1"/>
  <c r="I428" i="1"/>
  <c r="C341" i="1"/>
  <c r="F341" i="1"/>
  <c r="G341" i="1"/>
  <c r="H341" i="1"/>
  <c r="I341" i="1"/>
  <c r="J341" i="1"/>
  <c r="K341" i="1"/>
  <c r="D341" i="1"/>
  <c r="E341" i="1"/>
  <c r="L341" i="1"/>
  <c r="M341" i="1"/>
  <c r="O341" i="1" s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7" i="1"/>
  <c r="D397" i="1"/>
  <c r="L397" i="1"/>
  <c r="E397" i="1"/>
  <c r="M397" i="1"/>
  <c r="F397" i="1"/>
  <c r="G397" i="1"/>
  <c r="H397" i="1"/>
  <c r="J397" i="1"/>
  <c r="I397" i="1"/>
  <c r="K397" i="1"/>
  <c r="C429" i="1"/>
  <c r="H429" i="1"/>
  <c r="I429" i="1"/>
  <c r="J429" i="1"/>
  <c r="K429" i="1"/>
  <c r="D429" i="1"/>
  <c r="L429" i="1"/>
  <c r="F429" i="1"/>
  <c r="E429" i="1"/>
  <c r="G429" i="1"/>
  <c r="M429" i="1"/>
  <c r="C426" i="1"/>
  <c r="F426" i="1"/>
  <c r="G426" i="1"/>
  <c r="H426" i="1"/>
  <c r="I426" i="1"/>
  <c r="J426" i="1"/>
  <c r="D426" i="1"/>
  <c r="L426" i="1"/>
  <c r="E426" i="1"/>
  <c r="K426" i="1"/>
  <c r="M426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60" i="1"/>
  <c r="J260" i="1"/>
  <c r="K260" i="1"/>
  <c r="D260" i="1"/>
  <c r="L260" i="1"/>
  <c r="E260" i="1"/>
  <c r="M260" i="1"/>
  <c r="F260" i="1"/>
  <c r="H260" i="1"/>
  <c r="I260" i="1"/>
  <c r="G260" i="1"/>
  <c r="C982" i="1"/>
  <c r="E982" i="1"/>
  <c r="M982" i="1"/>
  <c r="F982" i="1"/>
  <c r="G982" i="1"/>
  <c r="H982" i="1"/>
  <c r="I982" i="1"/>
  <c r="J982" i="1"/>
  <c r="K982" i="1"/>
  <c r="D982" i="1"/>
  <c r="L982" i="1"/>
  <c r="C131" i="1"/>
  <c r="F131" i="1"/>
  <c r="G131" i="1"/>
  <c r="H131" i="1"/>
  <c r="I131" i="1"/>
  <c r="D131" i="1"/>
  <c r="L131" i="1"/>
  <c r="M131" i="1"/>
  <c r="J131" i="1"/>
  <c r="K131" i="1"/>
  <c r="E131" i="1"/>
  <c r="C872" i="1"/>
  <c r="G872" i="1"/>
  <c r="H872" i="1"/>
  <c r="I872" i="1"/>
  <c r="J872" i="1"/>
  <c r="K872" i="1"/>
  <c r="D872" i="1"/>
  <c r="L872" i="1"/>
  <c r="E872" i="1"/>
  <c r="M872" i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6" i="1"/>
  <c r="H116" i="1"/>
  <c r="J116" i="1"/>
  <c r="E116" i="1"/>
  <c r="M116" i="1"/>
  <c r="F116" i="1"/>
  <c r="D116" i="1"/>
  <c r="K116" i="1"/>
  <c r="L116" i="1"/>
  <c r="G116" i="1"/>
  <c r="I116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7" i="1"/>
  <c r="G207" i="1"/>
  <c r="E207" i="1"/>
  <c r="K207" i="1"/>
  <c r="M207" i="1"/>
  <c r="H207" i="1"/>
  <c r="I207" i="1"/>
  <c r="F207" i="1"/>
  <c r="J207" i="1"/>
  <c r="L207" i="1"/>
  <c r="D207" i="1"/>
  <c r="C431" i="1"/>
  <c r="D431" i="1"/>
  <c r="L431" i="1"/>
  <c r="E431" i="1"/>
  <c r="M431" i="1"/>
  <c r="O431" i="1" s="1"/>
  <c r="F431" i="1"/>
  <c r="G431" i="1"/>
  <c r="H431" i="1"/>
  <c r="J431" i="1"/>
  <c r="I431" i="1"/>
  <c r="K431" i="1"/>
  <c r="C419" i="1"/>
  <c r="J419" i="1"/>
  <c r="K419" i="1"/>
  <c r="D419" i="1"/>
  <c r="L419" i="1"/>
  <c r="E419" i="1"/>
  <c r="M419" i="1"/>
  <c r="F419" i="1"/>
  <c r="H419" i="1"/>
  <c r="G419" i="1"/>
  <c r="I419" i="1"/>
  <c r="C1310" i="1"/>
  <c r="G1310" i="1"/>
  <c r="H1310" i="1"/>
  <c r="I1310" i="1"/>
  <c r="J1310" i="1"/>
  <c r="M1310" i="1"/>
  <c r="K1310" i="1"/>
  <c r="L1310" i="1"/>
  <c r="E1310" i="1"/>
  <c r="D1310" i="1"/>
  <c r="F1310" i="1"/>
  <c r="C439" i="1"/>
  <c r="D439" i="1"/>
  <c r="L439" i="1"/>
  <c r="E439" i="1"/>
  <c r="M439" i="1"/>
  <c r="F439" i="1"/>
  <c r="G439" i="1"/>
  <c r="H439" i="1"/>
  <c r="J439" i="1"/>
  <c r="I439" i="1"/>
  <c r="K439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1" i="1"/>
  <c r="F401" i="1"/>
  <c r="G401" i="1"/>
  <c r="H401" i="1"/>
  <c r="I401" i="1"/>
  <c r="J401" i="1"/>
  <c r="D401" i="1"/>
  <c r="L401" i="1"/>
  <c r="E401" i="1"/>
  <c r="K401" i="1"/>
  <c r="M401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G49" i="1"/>
  <c r="J49" i="1"/>
  <c r="K49" i="1"/>
  <c r="F49" i="1"/>
  <c r="I49" i="1"/>
  <c r="D49" i="1"/>
  <c r="H49" i="1"/>
  <c r="L49" i="1"/>
  <c r="C219" i="1"/>
  <c r="D219" i="1"/>
  <c r="L219" i="1"/>
  <c r="E219" i="1"/>
  <c r="M219" i="1"/>
  <c r="F219" i="1"/>
  <c r="G219" i="1"/>
  <c r="H219" i="1"/>
  <c r="J219" i="1"/>
  <c r="K219" i="1"/>
  <c r="I219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O1126" i="1" s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69" i="1"/>
  <c r="J169" i="1"/>
  <c r="K169" i="1"/>
  <c r="D169" i="1"/>
  <c r="B169" i="1" s="1"/>
  <c r="L169" i="1"/>
  <c r="E169" i="1"/>
  <c r="M169" i="1"/>
  <c r="F169" i="1"/>
  <c r="H169" i="1"/>
  <c r="I169" i="1"/>
  <c r="G169" i="1"/>
  <c r="C597" i="1"/>
  <c r="F597" i="1"/>
  <c r="G597" i="1"/>
  <c r="H597" i="1"/>
  <c r="I597" i="1"/>
  <c r="J597" i="1"/>
  <c r="K597" i="1"/>
  <c r="D597" i="1"/>
  <c r="L597" i="1"/>
  <c r="E597" i="1"/>
  <c r="M597" i="1"/>
  <c r="C398" i="1"/>
  <c r="J398" i="1"/>
  <c r="K398" i="1"/>
  <c r="D398" i="1"/>
  <c r="L398" i="1"/>
  <c r="E398" i="1"/>
  <c r="M398" i="1"/>
  <c r="F398" i="1"/>
  <c r="H398" i="1"/>
  <c r="G398" i="1"/>
  <c r="I398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O1109" i="1" s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8" i="1"/>
  <c r="J248" i="1"/>
  <c r="K248" i="1"/>
  <c r="D248" i="1"/>
  <c r="L248" i="1"/>
  <c r="E248" i="1"/>
  <c r="M248" i="1"/>
  <c r="F248" i="1"/>
  <c r="H248" i="1"/>
  <c r="I248" i="1"/>
  <c r="G248" i="1"/>
  <c r="C783" i="1"/>
  <c r="J783" i="1"/>
  <c r="K783" i="1"/>
  <c r="D783" i="1"/>
  <c r="L783" i="1"/>
  <c r="E783" i="1"/>
  <c r="M783" i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5" i="1"/>
  <c r="B185" i="1" s="1"/>
  <c r="J185" i="1"/>
  <c r="K185" i="1"/>
  <c r="D185" i="1"/>
  <c r="L185" i="1"/>
  <c r="E185" i="1"/>
  <c r="M185" i="1"/>
  <c r="O185" i="1" s="1"/>
  <c r="F185" i="1"/>
  <c r="H185" i="1"/>
  <c r="I185" i="1"/>
  <c r="G185" i="1"/>
  <c r="C1309" i="1"/>
  <c r="K1309" i="1"/>
  <c r="H1309" i="1"/>
  <c r="D1309" i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4" i="1"/>
  <c r="F524" i="1"/>
  <c r="G524" i="1"/>
  <c r="H524" i="1"/>
  <c r="I524" i="1"/>
  <c r="J524" i="1"/>
  <c r="K524" i="1"/>
  <c r="D524" i="1"/>
  <c r="L524" i="1"/>
  <c r="E524" i="1"/>
  <c r="M524" i="1"/>
  <c r="C114" i="1"/>
  <c r="D114" i="1"/>
  <c r="L114" i="1"/>
  <c r="F114" i="1"/>
  <c r="I114" i="1"/>
  <c r="J114" i="1"/>
  <c r="E114" i="1"/>
  <c r="G114" i="1"/>
  <c r="H114" i="1"/>
  <c r="K114" i="1"/>
  <c r="M114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3" i="1"/>
  <c r="J143" i="1"/>
  <c r="D143" i="1"/>
  <c r="L143" i="1"/>
  <c r="E143" i="1"/>
  <c r="M143" i="1"/>
  <c r="O143" i="1" s="1"/>
  <c r="H143" i="1"/>
  <c r="F143" i="1"/>
  <c r="G143" i="1"/>
  <c r="I143" i="1"/>
  <c r="K143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5" i="1"/>
  <c r="J535" i="1"/>
  <c r="E535" i="1"/>
  <c r="M535" i="1"/>
  <c r="D535" i="1"/>
  <c r="F535" i="1"/>
  <c r="G535" i="1"/>
  <c r="H535" i="1"/>
  <c r="K535" i="1"/>
  <c r="L535" i="1"/>
  <c r="I535" i="1"/>
  <c r="C262" i="1"/>
  <c r="F262" i="1"/>
  <c r="G262" i="1"/>
  <c r="H262" i="1"/>
  <c r="I262" i="1"/>
  <c r="J262" i="1"/>
  <c r="D262" i="1"/>
  <c r="L262" i="1"/>
  <c r="E262" i="1"/>
  <c r="M262" i="1"/>
  <c r="O262" i="1" s="1"/>
  <c r="K262" i="1"/>
  <c r="C85" i="1"/>
  <c r="J85" i="1"/>
  <c r="K85" i="1"/>
  <c r="D85" i="1"/>
  <c r="L85" i="1"/>
  <c r="E85" i="1"/>
  <c r="M85" i="1"/>
  <c r="O85" i="1" s="1"/>
  <c r="H85" i="1"/>
  <c r="G85" i="1"/>
  <c r="I85" i="1"/>
  <c r="F85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O1019" i="1" s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6" i="1"/>
  <c r="J526" i="1"/>
  <c r="K526" i="1"/>
  <c r="D526" i="1"/>
  <c r="L526" i="1"/>
  <c r="E526" i="1"/>
  <c r="M526" i="1"/>
  <c r="F526" i="1"/>
  <c r="G526" i="1"/>
  <c r="H526" i="1"/>
  <c r="I526" i="1"/>
  <c r="C315" i="1"/>
  <c r="D315" i="1"/>
  <c r="L315" i="1"/>
  <c r="E315" i="1"/>
  <c r="M315" i="1"/>
  <c r="F315" i="1"/>
  <c r="G315" i="1"/>
  <c r="H315" i="1"/>
  <c r="J315" i="1"/>
  <c r="K315" i="1"/>
  <c r="I315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3" i="1"/>
  <c r="F593" i="1"/>
  <c r="G593" i="1"/>
  <c r="H593" i="1"/>
  <c r="I593" i="1"/>
  <c r="J593" i="1"/>
  <c r="K593" i="1"/>
  <c r="D593" i="1"/>
  <c r="L593" i="1"/>
  <c r="E593" i="1"/>
  <c r="M593" i="1"/>
  <c r="C1081" i="1"/>
  <c r="I1081" i="1"/>
  <c r="J1081" i="1"/>
  <c r="K1081" i="1"/>
  <c r="D1081" i="1"/>
  <c r="L1081" i="1"/>
  <c r="E1081" i="1"/>
  <c r="M1081" i="1"/>
  <c r="F1081" i="1"/>
  <c r="G1081" i="1"/>
  <c r="H1081" i="1"/>
  <c r="C377" i="1"/>
  <c r="F377" i="1"/>
  <c r="G377" i="1"/>
  <c r="H377" i="1"/>
  <c r="I377" i="1"/>
  <c r="J377" i="1"/>
  <c r="K377" i="1"/>
  <c r="D377" i="1"/>
  <c r="E377" i="1"/>
  <c r="L377" i="1"/>
  <c r="M377" i="1"/>
  <c r="O377" i="1" s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5" i="1"/>
  <c r="F175" i="1"/>
  <c r="G175" i="1"/>
  <c r="H175" i="1"/>
  <c r="I175" i="1"/>
  <c r="J175" i="1"/>
  <c r="D175" i="1"/>
  <c r="L175" i="1"/>
  <c r="E175" i="1"/>
  <c r="M175" i="1"/>
  <c r="K175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4" i="1"/>
  <c r="H424" i="1"/>
  <c r="K424" i="1"/>
  <c r="L424" i="1"/>
  <c r="M424" i="1"/>
  <c r="O424" i="1" s="1"/>
  <c r="D424" i="1"/>
  <c r="E424" i="1"/>
  <c r="F424" i="1"/>
  <c r="I424" i="1"/>
  <c r="J424" i="1"/>
  <c r="G424" i="1"/>
  <c r="C458" i="1"/>
  <c r="H458" i="1"/>
  <c r="I458" i="1"/>
  <c r="J458" i="1"/>
  <c r="K458" i="1"/>
  <c r="D458" i="1"/>
  <c r="L458" i="1"/>
  <c r="F458" i="1"/>
  <c r="E458" i="1"/>
  <c r="G458" i="1"/>
  <c r="M458" i="1"/>
  <c r="C415" i="1"/>
  <c r="J415" i="1"/>
  <c r="K415" i="1"/>
  <c r="D415" i="1"/>
  <c r="L415" i="1"/>
  <c r="E415" i="1"/>
  <c r="M415" i="1"/>
  <c r="O415" i="1" s="1"/>
  <c r="F415" i="1"/>
  <c r="H415" i="1"/>
  <c r="G415" i="1"/>
  <c r="I415" i="1"/>
  <c r="C515" i="1"/>
  <c r="H515" i="1"/>
  <c r="I515" i="1"/>
  <c r="J515" i="1"/>
  <c r="K515" i="1"/>
  <c r="D515" i="1"/>
  <c r="L515" i="1"/>
  <c r="E515" i="1"/>
  <c r="M515" i="1"/>
  <c r="F515" i="1"/>
  <c r="G515" i="1"/>
  <c r="C455" i="1"/>
  <c r="F455" i="1"/>
  <c r="G455" i="1"/>
  <c r="H455" i="1"/>
  <c r="I455" i="1"/>
  <c r="J455" i="1"/>
  <c r="D455" i="1"/>
  <c r="L455" i="1"/>
  <c r="E455" i="1"/>
  <c r="K455" i="1"/>
  <c r="M455" i="1"/>
  <c r="O455" i="1" s="1"/>
  <c r="C38" i="1"/>
  <c r="E38" i="1"/>
  <c r="M38" i="1"/>
  <c r="G38" i="1"/>
  <c r="H38" i="1"/>
  <c r="I38" i="1"/>
  <c r="K38" i="1"/>
  <c r="D38" i="1"/>
  <c r="B38" i="1" s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49" i="1"/>
  <c r="H249" i="1"/>
  <c r="I249" i="1"/>
  <c r="J249" i="1"/>
  <c r="K249" i="1"/>
  <c r="D249" i="1"/>
  <c r="L249" i="1"/>
  <c r="F249" i="1"/>
  <c r="G249" i="1"/>
  <c r="E249" i="1"/>
  <c r="M249" i="1"/>
  <c r="C510" i="1"/>
  <c r="H510" i="1"/>
  <c r="I510" i="1"/>
  <c r="K510" i="1"/>
  <c r="D510" i="1"/>
  <c r="L510" i="1"/>
  <c r="F510" i="1"/>
  <c r="E510" i="1"/>
  <c r="G510" i="1"/>
  <c r="J510" i="1"/>
  <c r="M510" i="1"/>
  <c r="C326" i="1"/>
  <c r="F326" i="1"/>
  <c r="G326" i="1"/>
  <c r="H326" i="1"/>
  <c r="I326" i="1"/>
  <c r="J326" i="1"/>
  <c r="D326" i="1"/>
  <c r="L326" i="1"/>
  <c r="E326" i="1"/>
  <c r="M326" i="1"/>
  <c r="O326" i="1" s="1"/>
  <c r="K326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F1092" i="1"/>
  <c r="G1092" i="1"/>
  <c r="I1092" i="1"/>
  <c r="H1092" i="1"/>
  <c r="J1092" i="1"/>
  <c r="C284" i="1"/>
  <c r="J284" i="1"/>
  <c r="K284" i="1"/>
  <c r="D284" i="1"/>
  <c r="L284" i="1"/>
  <c r="E284" i="1"/>
  <c r="M284" i="1"/>
  <c r="F284" i="1"/>
  <c r="H284" i="1"/>
  <c r="I284" i="1"/>
  <c r="G284" i="1"/>
  <c r="C904" i="1"/>
  <c r="G904" i="1"/>
  <c r="H904" i="1"/>
  <c r="I904" i="1"/>
  <c r="J904" i="1"/>
  <c r="K904" i="1"/>
  <c r="E904" i="1"/>
  <c r="M904" i="1"/>
  <c r="O904" i="1" s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4" i="1"/>
  <c r="D414" i="1"/>
  <c r="L414" i="1"/>
  <c r="E414" i="1"/>
  <c r="M414" i="1"/>
  <c r="F414" i="1"/>
  <c r="G414" i="1"/>
  <c r="H414" i="1"/>
  <c r="J414" i="1"/>
  <c r="I414" i="1"/>
  <c r="K414" i="1"/>
  <c r="C864" i="1"/>
  <c r="G864" i="1"/>
  <c r="H864" i="1"/>
  <c r="I864" i="1"/>
  <c r="J864" i="1"/>
  <c r="K864" i="1"/>
  <c r="D864" i="1"/>
  <c r="L864" i="1"/>
  <c r="E864" i="1"/>
  <c r="M864" i="1"/>
  <c r="F864" i="1"/>
  <c r="C115" i="1"/>
  <c r="J115" i="1"/>
  <c r="D115" i="1"/>
  <c r="L115" i="1"/>
  <c r="G115" i="1"/>
  <c r="H115" i="1"/>
  <c r="I115" i="1"/>
  <c r="K115" i="1"/>
  <c r="M115" i="1"/>
  <c r="E115" i="1"/>
  <c r="F115" i="1"/>
  <c r="C41" i="1"/>
  <c r="E41" i="1"/>
  <c r="M41" i="1"/>
  <c r="G41" i="1"/>
  <c r="J41" i="1"/>
  <c r="K41" i="1"/>
  <c r="F41" i="1"/>
  <c r="I41" i="1"/>
  <c r="L41" i="1"/>
  <c r="D41" i="1"/>
  <c r="H41" i="1"/>
  <c r="C639" i="1"/>
  <c r="K639" i="1"/>
  <c r="D639" i="1"/>
  <c r="L639" i="1"/>
  <c r="E639" i="1"/>
  <c r="M639" i="1"/>
  <c r="O639" i="1" s="1"/>
  <c r="F639" i="1"/>
  <c r="G639" i="1"/>
  <c r="H639" i="1"/>
  <c r="I639" i="1"/>
  <c r="J639" i="1"/>
  <c r="C595" i="1"/>
  <c r="J595" i="1"/>
  <c r="K595" i="1"/>
  <c r="D595" i="1"/>
  <c r="L595" i="1"/>
  <c r="E595" i="1"/>
  <c r="M595" i="1"/>
  <c r="F595" i="1"/>
  <c r="G595" i="1"/>
  <c r="H595" i="1"/>
  <c r="I595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B977" i="1" s="1"/>
  <c r="K977" i="1"/>
  <c r="D977" i="1"/>
  <c r="L977" i="1"/>
  <c r="E977" i="1"/>
  <c r="M977" i="1"/>
  <c r="F977" i="1"/>
  <c r="C151" i="1"/>
  <c r="F151" i="1"/>
  <c r="I151" i="1"/>
  <c r="D151" i="1"/>
  <c r="E151" i="1"/>
  <c r="G151" i="1"/>
  <c r="H151" i="1"/>
  <c r="J151" i="1"/>
  <c r="L151" i="1"/>
  <c r="M151" i="1"/>
  <c r="O151" i="1" s="1"/>
  <c r="K151" i="1"/>
  <c r="C17" i="1"/>
  <c r="G17" i="1"/>
  <c r="H17" i="1"/>
  <c r="I17" i="1"/>
  <c r="J17" i="1"/>
  <c r="K17" i="1"/>
  <c r="E17" i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O817" i="1" s="1"/>
  <c r="F817" i="1"/>
  <c r="G817" i="1"/>
  <c r="C79" i="1"/>
  <c r="E79" i="1"/>
  <c r="M79" i="1"/>
  <c r="G79" i="1"/>
  <c r="J79" i="1"/>
  <c r="K79" i="1"/>
  <c r="H79" i="1"/>
  <c r="I79" i="1"/>
  <c r="L79" i="1"/>
  <c r="D79" i="1"/>
  <c r="F79" i="1"/>
  <c r="C353" i="1"/>
  <c r="F353" i="1"/>
  <c r="G353" i="1"/>
  <c r="H353" i="1"/>
  <c r="I353" i="1"/>
  <c r="J353" i="1"/>
  <c r="K353" i="1"/>
  <c r="L353" i="1"/>
  <c r="M353" i="1"/>
  <c r="O353" i="1" s="1"/>
  <c r="D353" i="1"/>
  <c r="E353" i="1"/>
  <c r="C89" i="1"/>
  <c r="E89" i="1"/>
  <c r="M89" i="1"/>
  <c r="J89" i="1"/>
  <c r="H89" i="1"/>
  <c r="K89" i="1"/>
  <c r="D89" i="1"/>
  <c r="F89" i="1"/>
  <c r="G89" i="1"/>
  <c r="I89" i="1"/>
  <c r="L89" i="1"/>
  <c r="C390" i="1"/>
  <c r="D390" i="1"/>
  <c r="L390" i="1"/>
  <c r="E390" i="1"/>
  <c r="M390" i="1"/>
  <c r="O390" i="1" s="1"/>
  <c r="F390" i="1"/>
  <c r="H390" i="1"/>
  <c r="K390" i="1"/>
  <c r="I390" i="1"/>
  <c r="G390" i="1"/>
  <c r="J390" i="1"/>
  <c r="C645" i="1"/>
  <c r="G645" i="1"/>
  <c r="H645" i="1"/>
  <c r="I645" i="1"/>
  <c r="J645" i="1"/>
  <c r="K645" i="1"/>
  <c r="D645" i="1"/>
  <c r="L645" i="1"/>
  <c r="E645" i="1"/>
  <c r="M645" i="1"/>
  <c r="O645" i="1" s="1"/>
  <c r="F645" i="1"/>
  <c r="C337" i="1"/>
  <c r="F337" i="1"/>
  <c r="G337" i="1"/>
  <c r="H337" i="1"/>
  <c r="I337" i="1"/>
  <c r="J337" i="1"/>
  <c r="K337" i="1"/>
  <c r="L337" i="1"/>
  <c r="M337" i="1"/>
  <c r="D337" i="1"/>
  <c r="E337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G956" i="1"/>
  <c r="F956" i="1"/>
  <c r="H956" i="1"/>
  <c r="C193" i="1"/>
  <c r="J193" i="1"/>
  <c r="K193" i="1"/>
  <c r="D193" i="1"/>
  <c r="L193" i="1"/>
  <c r="E193" i="1"/>
  <c r="M193" i="1"/>
  <c r="F193" i="1"/>
  <c r="H193" i="1"/>
  <c r="I193" i="1"/>
  <c r="G193" i="1"/>
  <c r="C178" i="1"/>
  <c r="H178" i="1"/>
  <c r="I178" i="1"/>
  <c r="J178" i="1"/>
  <c r="K178" i="1"/>
  <c r="D178" i="1"/>
  <c r="L178" i="1"/>
  <c r="F178" i="1"/>
  <c r="G178" i="1"/>
  <c r="E178" i="1"/>
  <c r="B178" i="1" s="1"/>
  <c r="M178" i="1"/>
  <c r="C789" i="1"/>
  <c r="H789" i="1"/>
  <c r="I789" i="1"/>
  <c r="J789" i="1"/>
  <c r="K789" i="1"/>
  <c r="D789" i="1"/>
  <c r="L789" i="1"/>
  <c r="E789" i="1"/>
  <c r="M789" i="1"/>
  <c r="F789" i="1"/>
  <c r="G789" i="1"/>
  <c r="C263" i="1"/>
  <c r="D263" i="1"/>
  <c r="L263" i="1"/>
  <c r="E263" i="1"/>
  <c r="M263" i="1"/>
  <c r="F263" i="1"/>
  <c r="G263" i="1"/>
  <c r="H263" i="1"/>
  <c r="J263" i="1"/>
  <c r="K263" i="1"/>
  <c r="I263" i="1"/>
  <c r="C932" i="1"/>
  <c r="I932" i="1"/>
  <c r="J932" i="1"/>
  <c r="K932" i="1"/>
  <c r="D932" i="1"/>
  <c r="L932" i="1"/>
  <c r="E932" i="1"/>
  <c r="M932" i="1"/>
  <c r="G932" i="1"/>
  <c r="F932" i="1"/>
  <c r="H932" i="1"/>
  <c r="C437" i="1"/>
  <c r="H437" i="1"/>
  <c r="I437" i="1"/>
  <c r="J437" i="1"/>
  <c r="K437" i="1"/>
  <c r="D437" i="1"/>
  <c r="L437" i="1"/>
  <c r="F437" i="1"/>
  <c r="E437" i="1"/>
  <c r="G437" i="1"/>
  <c r="M437" i="1"/>
  <c r="C312" i="1"/>
  <c r="J312" i="1"/>
  <c r="K312" i="1"/>
  <c r="D312" i="1"/>
  <c r="L312" i="1"/>
  <c r="E312" i="1"/>
  <c r="M312" i="1"/>
  <c r="F312" i="1"/>
  <c r="H312" i="1"/>
  <c r="I312" i="1"/>
  <c r="G312" i="1"/>
  <c r="C685" i="1"/>
  <c r="G685" i="1"/>
  <c r="H685" i="1"/>
  <c r="I685" i="1"/>
  <c r="J685" i="1"/>
  <c r="K685" i="1"/>
  <c r="D685" i="1"/>
  <c r="L685" i="1"/>
  <c r="B685" i="1" s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399" i="1"/>
  <c r="F399" i="1"/>
  <c r="I399" i="1"/>
  <c r="J399" i="1"/>
  <c r="K399" i="1"/>
  <c r="L399" i="1"/>
  <c r="M399" i="1"/>
  <c r="O399" i="1" s="1"/>
  <c r="D399" i="1"/>
  <c r="G399" i="1"/>
  <c r="H399" i="1"/>
  <c r="E399" i="1"/>
  <c r="C370" i="1"/>
  <c r="D370" i="1"/>
  <c r="L370" i="1"/>
  <c r="E370" i="1"/>
  <c r="M370" i="1"/>
  <c r="F370" i="1"/>
  <c r="G370" i="1"/>
  <c r="H370" i="1"/>
  <c r="I370" i="1"/>
  <c r="J370" i="1"/>
  <c r="K370" i="1"/>
  <c r="C278" i="1"/>
  <c r="F278" i="1"/>
  <c r="G278" i="1"/>
  <c r="H278" i="1"/>
  <c r="I278" i="1"/>
  <c r="J278" i="1"/>
  <c r="D278" i="1"/>
  <c r="L278" i="1"/>
  <c r="E278" i="1"/>
  <c r="M278" i="1"/>
  <c r="K278" i="1"/>
  <c r="C446" i="1"/>
  <c r="F446" i="1"/>
  <c r="G446" i="1"/>
  <c r="H446" i="1"/>
  <c r="I446" i="1"/>
  <c r="J446" i="1"/>
  <c r="D446" i="1"/>
  <c r="L446" i="1"/>
  <c r="K446" i="1"/>
  <c r="M446" i="1"/>
  <c r="E446" i="1"/>
  <c r="C252" i="1"/>
  <c r="J252" i="1"/>
  <c r="K252" i="1"/>
  <c r="D252" i="1"/>
  <c r="L252" i="1"/>
  <c r="E252" i="1"/>
  <c r="M252" i="1"/>
  <c r="F252" i="1"/>
  <c r="H252" i="1"/>
  <c r="I252" i="1"/>
  <c r="G252" i="1"/>
  <c r="C660" i="1"/>
  <c r="I660" i="1"/>
  <c r="J660" i="1"/>
  <c r="K660" i="1"/>
  <c r="D660" i="1"/>
  <c r="L660" i="1"/>
  <c r="E660" i="1"/>
  <c r="M660" i="1"/>
  <c r="O660" i="1" s="1"/>
  <c r="F660" i="1"/>
  <c r="G660" i="1"/>
  <c r="H660" i="1"/>
  <c r="C137" i="1"/>
  <c r="F137" i="1"/>
  <c r="G137" i="1"/>
  <c r="H137" i="1"/>
  <c r="I137" i="1"/>
  <c r="D137" i="1"/>
  <c r="L137" i="1"/>
  <c r="E137" i="1"/>
  <c r="K137" i="1"/>
  <c r="M137" i="1"/>
  <c r="J137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20" i="1"/>
  <c r="F520" i="1"/>
  <c r="G520" i="1"/>
  <c r="H520" i="1"/>
  <c r="I520" i="1"/>
  <c r="J520" i="1"/>
  <c r="K520" i="1"/>
  <c r="D520" i="1"/>
  <c r="L520" i="1"/>
  <c r="E520" i="1"/>
  <c r="M520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6" i="1"/>
  <c r="J96" i="1"/>
  <c r="D96" i="1"/>
  <c r="L96" i="1"/>
  <c r="G96" i="1"/>
  <c r="H96" i="1"/>
  <c r="I96" i="1"/>
  <c r="K96" i="1"/>
  <c r="M96" i="1"/>
  <c r="E96" i="1"/>
  <c r="F96" i="1"/>
  <c r="C673" i="1"/>
  <c r="G673" i="1"/>
  <c r="H673" i="1"/>
  <c r="I673" i="1"/>
  <c r="J673" i="1"/>
  <c r="K673" i="1"/>
  <c r="D673" i="1"/>
  <c r="L673" i="1"/>
  <c r="E673" i="1"/>
  <c r="M673" i="1"/>
  <c r="F673" i="1"/>
  <c r="C348" i="1"/>
  <c r="H348" i="1"/>
  <c r="I348" i="1"/>
  <c r="J348" i="1"/>
  <c r="K348" i="1"/>
  <c r="D348" i="1"/>
  <c r="L348" i="1"/>
  <c r="E348" i="1"/>
  <c r="M348" i="1"/>
  <c r="F348" i="1"/>
  <c r="G348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6" i="1"/>
  <c r="J296" i="1"/>
  <c r="K296" i="1"/>
  <c r="D296" i="1"/>
  <c r="L296" i="1"/>
  <c r="E296" i="1"/>
  <c r="M296" i="1"/>
  <c r="F296" i="1"/>
  <c r="H296" i="1"/>
  <c r="I296" i="1"/>
  <c r="G296" i="1"/>
  <c r="C236" i="1"/>
  <c r="J236" i="1"/>
  <c r="K236" i="1"/>
  <c r="D236" i="1"/>
  <c r="L236" i="1"/>
  <c r="E236" i="1"/>
  <c r="M236" i="1"/>
  <c r="O236" i="1" s="1"/>
  <c r="F236" i="1"/>
  <c r="H236" i="1"/>
  <c r="I236" i="1"/>
  <c r="G236" i="1"/>
  <c r="C239" i="1"/>
  <c r="D239" i="1"/>
  <c r="L239" i="1"/>
  <c r="E239" i="1"/>
  <c r="M239" i="1"/>
  <c r="F239" i="1"/>
  <c r="G239" i="1"/>
  <c r="H239" i="1"/>
  <c r="J239" i="1"/>
  <c r="K239" i="1"/>
  <c r="I239" i="1"/>
  <c r="C610" i="1"/>
  <c r="D610" i="1"/>
  <c r="L610" i="1"/>
  <c r="E610" i="1"/>
  <c r="M610" i="1"/>
  <c r="F610" i="1"/>
  <c r="G610" i="1"/>
  <c r="H610" i="1"/>
  <c r="I610" i="1"/>
  <c r="J610" i="1"/>
  <c r="K610" i="1"/>
  <c r="C273" i="1"/>
  <c r="H273" i="1"/>
  <c r="I273" i="1"/>
  <c r="J273" i="1"/>
  <c r="K273" i="1"/>
  <c r="D273" i="1"/>
  <c r="L273" i="1"/>
  <c r="F273" i="1"/>
  <c r="G273" i="1"/>
  <c r="E273" i="1"/>
  <c r="M273" i="1"/>
  <c r="C245" i="1"/>
  <c r="H245" i="1"/>
  <c r="I245" i="1"/>
  <c r="J245" i="1"/>
  <c r="K245" i="1"/>
  <c r="D245" i="1"/>
  <c r="L245" i="1"/>
  <c r="F245" i="1"/>
  <c r="G245" i="1"/>
  <c r="E245" i="1"/>
  <c r="M245" i="1"/>
  <c r="C404" i="1"/>
  <c r="H404" i="1"/>
  <c r="I404" i="1"/>
  <c r="J404" i="1"/>
  <c r="K404" i="1"/>
  <c r="D404" i="1"/>
  <c r="L404" i="1"/>
  <c r="F404" i="1"/>
  <c r="E404" i="1"/>
  <c r="G404" i="1"/>
  <c r="M404" i="1"/>
  <c r="C28" i="1"/>
  <c r="K28" i="1"/>
  <c r="D28" i="1"/>
  <c r="L28" i="1"/>
  <c r="E28" i="1"/>
  <c r="M28" i="1"/>
  <c r="F28" i="1"/>
  <c r="G28" i="1"/>
  <c r="I28" i="1"/>
  <c r="H28" i="1"/>
  <c r="J28" i="1"/>
  <c r="C547" i="1"/>
  <c r="J547" i="1"/>
  <c r="K547" i="1"/>
  <c r="D547" i="1"/>
  <c r="L547" i="1"/>
  <c r="E547" i="1"/>
  <c r="M547" i="1"/>
  <c r="F547" i="1"/>
  <c r="G547" i="1"/>
  <c r="H547" i="1"/>
  <c r="I547" i="1"/>
  <c r="C188" i="1"/>
  <c r="D188" i="1"/>
  <c r="L188" i="1"/>
  <c r="E188" i="1"/>
  <c r="M188" i="1"/>
  <c r="O188" i="1" s="1"/>
  <c r="F188" i="1"/>
  <c r="G188" i="1"/>
  <c r="H188" i="1"/>
  <c r="J188" i="1"/>
  <c r="K188" i="1"/>
  <c r="I188" i="1"/>
  <c r="C488" i="1"/>
  <c r="D488" i="1"/>
  <c r="L488" i="1"/>
  <c r="E488" i="1"/>
  <c r="M488" i="1"/>
  <c r="F488" i="1"/>
  <c r="G488" i="1"/>
  <c r="H488" i="1"/>
  <c r="J488" i="1"/>
  <c r="I488" i="1"/>
  <c r="K488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O1080" i="1" s="1"/>
  <c r="F1080" i="1"/>
  <c r="G1080" i="1"/>
  <c r="H1080" i="1"/>
  <c r="I1080" i="1"/>
  <c r="J1080" i="1"/>
  <c r="C314" i="1"/>
  <c r="F314" i="1"/>
  <c r="G314" i="1"/>
  <c r="H314" i="1"/>
  <c r="I314" i="1"/>
  <c r="J314" i="1"/>
  <c r="D314" i="1"/>
  <c r="L314" i="1"/>
  <c r="E314" i="1"/>
  <c r="M314" i="1"/>
  <c r="K314" i="1"/>
  <c r="C563" i="1"/>
  <c r="J563" i="1"/>
  <c r="K563" i="1"/>
  <c r="D563" i="1"/>
  <c r="L563" i="1"/>
  <c r="E563" i="1"/>
  <c r="M563" i="1"/>
  <c r="F563" i="1"/>
  <c r="G563" i="1"/>
  <c r="H563" i="1"/>
  <c r="I563" i="1"/>
  <c r="C179" i="1"/>
  <c r="F179" i="1"/>
  <c r="G179" i="1"/>
  <c r="H179" i="1"/>
  <c r="I179" i="1"/>
  <c r="J179" i="1"/>
  <c r="D179" i="1"/>
  <c r="L179" i="1"/>
  <c r="E179" i="1"/>
  <c r="M179" i="1"/>
  <c r="K179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O763" i="1" s="1"/>
  <c r="F763" i="1"/>
  <c r="G763" i="1"/>
  <c r="H763" i="1"/>
  <c r="I763" i="1"/>
  <c r="C318" i="1"/>
  <c r="F318" i="1"/>
  <c r="G318" i="1"/>
  <c r="H318" i="1"/>
  <c r="I318" i="1"/>
  <c r="J318" i="1"/>
  <c r="D318" i="1"/>
  <c r="L318" i="1"/>
  <c r="E318" i="1"/>
  <c r="M318" i="1"/>
  <c r="O318" i="1" s="1"/>
  <c r="K318" i="1"/>
  <c r="C463" i="1"/>
  <c r="F463" i="1"/>
  <c r="G463" i="1"/>
  <c r="H463" i="1"/>
  <c r="I463" i="1"/>
  <c r="J463" i="1"/>
  <c r="D463" i="1"/>
  <c r="L463" i="1"/>
  <c r="K463" i="1"/>
  <c r="M463" i="1"/>
  <c r="E463" i="1"/>
  <c r="C138" i="1"/>
  <c r="D138" i="1"/>
  <c r="L138" i="1"/>
  <c r="E138" i="1"/>
  <c r="M138" i="1"/>
  <c r="F138" i="1"/>
  <c r="G138" i="1"/>
  <c r="J138" i="1"/>
  <c r="H138" i="1"/>
  <c r="I138" i="1"/>
  <c r="K138" i="1"/>
  <c r="C571" i="1"/>
  <c r="J571" i="1"/>
  <c r="K571" i="1"/>
  <c r="D571" i="1"/>
  <c r="L571" i="1"/>
  <c r="E571" i="1"/>
  <c r="M571" i="1"/>
  <c r="F571" i="1"/>
  <c r="G571" i="1"/>
  <c r="H571" i="1"/>
  <c r="I571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70" i="1"/>
  <c r="F270" i="1"/>
  <c r="G270" i="1"/>
  <c r="H270" i="1"/>
  <c r="I270" i="1"/>
  <c r="J270" i="1"/>
  <c r="D270" i="1"/>
  <c r="L270" i="1"/>
  <c r="E270" i="1"/>
  <c r="M270" i="1"/>
  <c r="O270" i="1" s="1"/>
  <c r="K270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5" i="1"/>
  <c r="F835" i="1"/>
  <c r="G835" i="1"/>
  <c r="H835" i="1"/>
  <c r="I835" i="1"/>
  <c r="J835" i="1"/>
  <c r="K835" i="1"/>
  <c r="L835" i="1"/>
  <c r="M835" i="1"/>
  <c r="D835" i="1"/>
  <c r="E835" i="1"/>
  <c r="C489" i="1"/>
  <c r="J489" i="1"/>
  <c r="K489" i="1"/>
  <c r="D489" i="1"/>
  <c r="L489" i="1"/>
  <c r="E489" i="1"/>
  <c r="M489" i="1"/>
  <c r="O489" i="1" s="1"/>
  <c r="F489" i="1"/>
  <c r="H489" i="1"/>
  <c r="G489" i="1"/>
  <c r="I489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7" i="1"/>
  <c r="H527" i="1"/>
  <c r="I527" i="1"/>
  <c r="J527" i="1"/>
  <c r="K527" i="1"/>
  <c r="D527" i="1"/>
  <c r="L527" i="1"/>
  <c r="E527" i="1"/>
  <c r="M527" i="1"/>
  <c r="F527" i="1"/>
  <c r="G527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0" i="1"/>
  <c r="K1120" i="1"/>
  <c r="D1120" i="1"/>
  <c r="L1120" i="1"/>
  <c r="E1120" i="1"/>
  <c r="M1120" i="1"/>
  <c r="F1120" i="1"/>
  <c r="G1120" i="1"/>
  <c r="H1120" i="1"/>
  <c r="I1120" i="1"/>
  <c r="J1120" i="1"/>
  <c r="C203" i="1"/>
  <c r="F203" i="1"/>
  <c r="G203" i="1"/>
  <c r="H203" i="1"/>
  <c r="I203" i="1"/>
  <c r="D203" i="1"/>
  <c r="E203" i="1"/>
  <c r="J203" i="1"/>
  <c r="K203" i="1"/>
  <c r="L203" i="1"/>
  <c r="M203" i="1"/>
  <c r="C508" i="1"/>
  <c r="D508" i="1"/>
  <c r="L508" i="1"/>
  <c r="E508" i="1"/>
  <c r="M508" i="1"/>
  <c r="F508" i="1"/>
  <c r="G508" i="1"/>
  <c r="H508" i="1"/>
  <c r="J508" i="1"/>
  <c r="I508" i="1"/>
  <c r="K508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2" i="1"/>
  <c r="H182" i="1"/>
  <c r="I182" i="1"/>
  <c r="J182" i="1"/>
  <c r="K182" i="1"/>
  <c r="D182" i="1"/>
  <c r="L182" i="1"/>
  <c r="F182" i="1"/>
  <c r="G182" i="1"/>
  <c r="E182" i="1"/>
  <c r="M182" i="1"/>
  <c r="C543" i="1"/>
  <c r="J543" i="1"/>
  <c r="K543" i="1"/>
  <c r="D543" i="1"/>
  <c r="L543" i="1"/>
  <c r="E543" i="1"/>
  <c r="M543" i="1"/>
  <c r="F543" i="1"/>
  <c r="G543" i="1"/>
  <c r="H543" i="1"/>
  <c r="I543" i="1"/>
  <c r="C870" i="1"/>
  <c r="K870" i="1"/>
  <c r="D870" i="1"/>
  <c r="L870" i="1"/>
  <c r="E870" i="1"/>
  <c r="M870" i="1"/>
  <c r="F870" i="1"/>
  <c r="G870" i="1"/>
  <c r="H870" i="1"/>
  <c r="I870" i="1"/>
  <c r="J870" i="1"/>
  <c r="C172" i="1"/>
  <c r="D172" i="1"/>
  <c r="L172" i="1"/>
  <c r="E172" i="1"/>
  <c r="M172" i="1"/>
  <c r="O172" i="1" s="1"/>
  <c r="F172" i="1"/>
  <c r="G172" i="1"/>
  <c r="H172" i="1"/>
  <c r="J172" i="1"/>
  <c r="K172" i="1"/>
  <c r="I172" i="1"/>
  <c r="C171" i="1"/>
  <c r="F171" i="1"/>
  <c r="G171" i="1"/>
  <c r="H171" i="1"/>
  <c r="I171" i="1"/>
  <c r="J171" i="1"/>
  <c r="D171" i="1"/>
  <c r="L171" i="1"/>
  <c r="E171" i="1"/>
  <c r="M171" i="1"/>
  <c r="O171" i="1" s="1"/>
  <c r="K171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5" i="1"/>
  <c r="K55" i="1"/>
  <c r="E55" i="1"/>
  <c r="M55" i="1"/>
  <c r="H55" i="1"/>
  <c r="I55" i="1"/>
  <c r="D55" i="1"/>
  <c r="G55" i="1"/>
  <c r="J55" i="1"/>
  <c r="L55" i="1"/>
  <c r="F55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O1177" i="1" s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95" i="1"/>
  <c r="F195" i="1"/>
  <c r="G195" i="1"/>
  <c r="H195" i="1"/>
  <c r="I195" i="1"/>
  <c r="J195" i="1"/>
  <c r="D195" i="1"/>
  <c r="L195" i="1"/>
  <c r="E195" i="1"/>
  <c r="M195" i="1"/>
  <c r="K195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2" i="1"/>
  <c r="H552" i="1"/>
  <c r="I552" i="1"/>
  <c r="J552" i="1"/>
  <c r="K552" i="1"/>
  <c r="D552" i="1"/>
  <c r="L552" i="1"/>
  <c r="E552" i="1"/>
  <c r="M552" i="1"/>
  <c r="F552" i="1"/>
  <c r="G552" i="1"/>
  <c r="C234" i="1"/>
  <c r="F234" i="1"/>
  <c r="G234" i="1"/>
  <c r="H234" i="1"/>
  <c r="I234" i="1"/>
  <c r="J234" i="1"/>
  <c r="D234" i="1"/>
  <c r="L234" i="1"/>
  <c r="E234" i="1"/>
  <c r="M234" i="1"/>
  <c r="K234" i="1"/>
  <c r="C1078" i="1"/>
  <c r="G1078" i="1"/>
  <c r="H1078" i="1"/>
  <c r="I1078" i="1"/>
  <c r="J1078" i="1"/>
  <c r="K1078" i="1"/>
  <c r="D1078" i="1"/>
  <c r="L1078" i="1"/>
  <c r="E1078" i="1"/>
  <c r="M1078" i="1"/>
  <c r="F1078" i="1"/>
  <c r="C503" i="1"/>
  <c r="F503" i="1"/>
  <c r="G503" i="1"/>
  <c r="H503" i="1"/>
  <c r="I503" i="1"/>
  <c r="J503" i="1"/>
  <c r="D503" i="1"/>
  <c r="L503" i="1"/>
  <c r="E503" i="1"/>
  <c r="K503" i="1"/>
  <c r="M503" i="1"/>
  <c r="O503" i="1" s="1"/>
  <c r="C360" i="1"/>
  <c r="H360" i="1"/>
  <c r="I360" i="1"/>
  <c r="J360" i="1"/>
  <c r="K360" i="1"/>
  <c r="D360" i="1"/>
  <c r="L360" i="1"/>
  <c r="E360" i="1"/>
  <c r="M360" i="1"/>
  <c r="F360" i="1"/>
  <c r="G360" i="1"/>
  <c r="C400" i="1"/>
  <c r="H400" i="1"/>
  <c r="I400" i="1"/>
  <c r="J400" i="1"/>
  <c r="K400" i="1"/>
  <c r="D400" i="1"/>
  <c r="L400" i="1"/>
  <c r="F400" i="1"/>
  <c r="M400" i="1"/>
  <c r="E400" i="1"/>
  <c r="G400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54" i="1"/>
  <c r="H454" i="1"/>
  <c r="I454" i="1"/>
  <c r="J454" i="1"/>
  <c r="K454" i="1"/>
  <c r="D454" i="1"/>
  <c r="L454" i="1"/>
  <c r="F454" i="1"/>
  <c r="E454" i="1"/>
  <c r="G454" i="1"/>
  <c r="M454" i="1"/>
  <c r="C1102" i="1"/>
  <c r="G1102" i="1"/>
  <c r="H1102" i="1"/>
  <c r="I1102" i="1"/>
  <c r="J1102" i="1"/>
  <c r="K1102" i="1"/>
  <c r="E1102" i="1"/>
  <c r="M1102" i="1"/>
  <c r="D1102" i="1"/>
  <c r="F1102" i="1"/>
  <c r="L1102" i="1"/>
  <c r="C590" i="1"/>
  <c r="D590" i="1"/>
  <c r="L590" i="1"/>
  <c r="E590" i="1"/>
  <c r="M590" i="1"/>
  <c r="F590" i="1"/>
  <c r="G590" i="1"/>
  <c r="H590" i="1"/>
  <c r="I590" i="1"/>
  <c r="J590" i="1"/>
  <c r="K590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1" i="1"/>
  <c r="F491" i="1"/>
  <c r="G491" i="1"/>
  <c r="H491" i="1"/>
  <c r="I491" i="1"/>
  <c r="J491" i="1"/>
  <c r="D491" i="1"/>
  <c r="L491" i="1"/>
  <c r="E491" i="1"/>
  <c r="K491" i="1"/>
  <c r="M491" i="1"/>
  <c r="C355" i="1"/>
  <c r="J355" i="1"/>
  <c r="K355" i="1"/>
  <c r="D355" i="1"/>
  <c r="L355" i="1"/>
  <c r="E355" i="1"/>
  <c r="M355" i="1"/>
  <c r="O355" i="1" s="1"/>
  <c r="F355" i="1"/>
  <c r="G355" i="1"/>
  <c r="H355" i="1"/>
  <c r="I355" i="1"/>
  <c r="C929" i="1"/>
  <c r="G929" i="1"/>
  <c r="H929" i="1"/>
  <c r="I929" i="1"/>
  <c r="J929" i="1"/>
  <c r="K929" i="1"/>
  <c r="E929" i="1"/>
  <c r="M929" i="1"/>
  <c r="L929" i="1"/>
  <c r="D929" i="1"/>
  <c r="F929" i="1"/>
  <c r="C130" i="1"/>
  <c r="D130" i="1"/>
  <c r="L130" i="1"/>
  <c r="E130" i="1"/>
  <c r="F130" i="1"/>
  <c r="G130" i="1"/>
  <c r="H130" i="1"/>
  <c r="K130" i="1"/>
  <c r="J130" i="1"/>
  <c r="M130" i="1"/>
  <c r="I130" i="1"/>
  <c r="C209" i="1"/>
  <c r="D209" i="1"/>
  <c r="L209" i="1"/>
  <c r="E209" i="1"/>
  <c r="M209" i="1"/>
  <c r="F209" i="1"/>
  <c r="G209" i="1"/>
  <c r="H209" i="1"/>
  <c r="I209" i="1"/>
  <c r="J209" i="1"/>
  <c r="K209" i="1"/>
  <c r="C110" i="1"/>
  <c r="D110" i="1"/>
  <c r="L110" i="1"/>
  <c r="F110" i="1"/>
  <c r="I110" i="1"/>
  <c r="J110" i="1"/>
  <c r="K110" i="1"/>
  <c r="M110" i="1"/>
  <c r="G110" i="1"/>
  <c r="H110" i="1"/>
  <c r="E110" i="1"/>
  <c r="C352" i="1"/>
  <c r="H352" i="1"/>
  <c r="I352" i="1"/>
  <c r="J352" i="1"/>
  <c r="K352" i="1"/>
  <c r="D352" i="1"/>
  <c r="L352" i="1"/>
  <c r="E352" i="1"/>
  <c r="M352" i="1"/>
  <c r="F352" i="1"/>
  <c r="G352" i="1"/>
  <c r="C584" i="1"/>
  <c r="H584" i="1"/>
  <c r="I584" i="1"/>
  <c r="J584" i="1"/>
  <c r="K584" i="1"/>
  <c r="D584" i="1"/>
  <c r="L584" i="1"/>
  <c r="E584" i="1"/>
  <c r="M584" i="1"/>
  <c r="F584" i="1"/>
  <c r="G584" i="1"/>
  <c r="C287" i="1"/>
  <c r="D287" i="1"/>
  <c r="L287" i="1"/>
  <c r="E287" i="1"/>
  <c r="M287" i="1"/>
  <c r="F287" i="1"/>
  <c r="G287" i="1"/>
  <c r="H287" i="1"/>
  <c r="J287" i="1"/>
  <c r="K287" i="1"/>
  <c r="I287" i="1"/>
  <c r="C1053" i="1"/>
  <c r="I1053" i="1"/>
  <c r="J1053" i="1"/>
  <c r="K1053" i="1"/>
  <c r="D1053" i="1"/>
  <c r="L1053" i="1"/>
  <c r="E1053" i="1"/>
  <c r="M1053" i="1"/>
  <c r="F1053" i="1"/>
  <c r="G1053" i="1"/>
  <c r="H1053" i="1"/>
  <c r="C553" i="1"/>
  <c r="F553" i="1"/>
  <c r="G553" i="1"/>
  <c r="H553" i="1"/>
  <c r="I553" i="1"/>
  <c r="J553" i="1"/>
  <c r="K553" i="1"/>
  <c r="D553" i="1"/>
  <c r="L553" i="1"/>
  <c r="E553" i="1"/>
  <c r="M553" i="1"/>
  <c r="C100" i="1"/>
  <c r="D100" i="1"/>
  <c r="L100" i="1"/>
  <c r="F100" i="1"/>
  <c r="I100" i="1"/>
  <c r="J100" i="1"/>
  <c r="E100" i="1"/>
  <c r="G100" i="1"/>
  <c r="H100" i="1"/>
  <c r="K100" i="1"/>
  <c r="M100" i="1"/>
  <c r="C254" i="1"/>
  <c r="F254" i="1"/>
  <c r="G254" i="1"/>
  <c r="H254" i="1"/>
  <c r="I254" i="1"/>
  <c r="J254" i="1"/>
  <c r="D254" i="1"/>
  <c r="L254" i="1"/>
  <c r="E254" i="1"/>
  <c r="M254" i="1"/>
  <c r="K254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70" i="1"/>
  <c r="H170" i="1"/>
  <c r="I170" i="1"/>
  <c r="J170" i="1"/>
  <c r="K170" i="1"/>
  <c r="D170" i="1"/>
  <c r="L170" i="1"/>
  <c r="F170" i="1"/>
  <c r="G170" i="1"/>
  <c r="E170" i="1"/>
  <c r="B170" i="1" s="1"/>
  <c r="M170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6" i="1"/>
  <c r="D456" i="1"/>
  <c r="L456" i="1"/>
  <c r="E456" i="1"/>
  <c r="M456" i="1"/>
  <c r="F456" i="1"/>
  <c r="G456" i="1"/>
  <c r="H456" i="1"/>
  <c r="J456" i="1"/>
  <c r="I456" i="1"/>
  <c r="K456" i="1"/>
  <c r="C523" i="1"/>
  <c r="B523" i="1" s="1"/>
  <c r="H523" i="1"/>
  <c r="I523" i="1"/>
  <c r="J523" i="1"/>
  <c r="K523" i="1"/>
  <c r="D523" i="1"/>
  <c r="L523" i="1"/>
  <c r="E523" i="1"/>
  <c r="M523" i="1"/>
  <c r="O523" i="1" s="1"/>
  <c r="F523" i="1"/>
  <c r="G523" i="1"/>
  <c r="C206" i="1"/>
  <c r="H206" i="1"/>
  <c r="I206" i="1"/>
  <c r="J206" i="1"/>
  <c r="K206" i="1"/>
  <c r="F206" i="1"/>
  <c r="B206" i="1" s="1"/>
  <c r="G206" i="1"/>
  <c r="L206" i="1"/>
  <c r="M206" i="1"/>
  <c r="D206" i="1"/>
  <c r="E206" i="1"/>
  <c r="C984" i="1"/>
  <c r="I984" i="1"/>
  <c r="J984" i="1"/>
  <c r="K984" i="1"/>
  <c r="D984" i="1"/>
  <c r="L984" i="1"/>
  <c r="E984" i="1"/>
  <c r="M984" i="1"/>
  <c r="F984" i="1"/>
  <c r="G984" i="1"/>
  <c r="H984" i="1"/>
  <c r="C410" i="1"/>
  <c r="D410" i="1"/>
  <c r="L410" i="1"/>
  <c r="E410" i="1"/>
  <c r="M410" i="1"/>
  <c r="F410" i="1"/>
  <c r="G410" i="1"/>
  <c r="H410" i="1"/>
  <c r="J410" i="1"/>
  <c r="I410" i="1"/>
  <c r="K410" i="1"/>
  <c r="C225" i="1"/>
  <c r="H225" i="1"/>
  <c r="I225" i="1"/>
  <c r="J225" i="1"/>
  <c r="K225" i="1"/>
  <c r="D225" i="1"/>
  <c r="L225" i="1"/>
  <c r="F225" i="1"/>
  <c r="G225" i="1"/>
  <c r="M225" i="1"/>
  <c r="E225" i="1"/>
  <c r="C659" i="1"/>
  <c r="K659" i="1"/>
  <c r="D659" i="1"/>
  <c r="L659" i="1"/>
  <c r="E659" i="1"/>
  <c r="M659" i="1"/>
  <c r="F659" i="1"/>
  <c r="G659" i="1"/>
  <c r="H659" i="1"/>
  <c r="I659" i="1"/>
  <c r="J659" i="1"/>
  <c r="C533" i="1"/>
  <c r="D533" i="1"/>
  <c r="L533" i="1"/>
  <c r="E533" i="1"/>
  <c r="M533" i="1"/>
  <c r="O533" i="1" s="1"/>
  <c r="F533" i="1"/>
  <c r="G533" i="1"/>
  <c r="H533" i="1"/>
  <c r="I533" i="1"/>
  <c r="J533" i="1"/>
  <c r="K533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J47" i="1"/>
  <c r="K47" i="1"/>
  <c r="F47" i="1"/>
  <c r="H47" i="1"/>
  <c r="C459" i="1"/>
  <c r="F459" i="1"/>
  <c r="G459" i="1"/>
  <c r="H459" i="1"/>
  <c r="I459" i="1"/>
  <c r="J459" i="1"/>
  <c r="D459" i="1"/>
  <c r="L459" i="1"/>
  <c r="E459" i="1"/>
  <c r="K459" i="1"/>
  <c r="M459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58" i="1"/>
  <c r="E58" i="1"/>
  <c r="M58" i="1"/>
  <c r="G58" i="1"/>
  <c r="J58" i="1"/>
  <c r="K58" i="1"/>
  <c r="F58" i="1"/>
  <c r="I58" i="1"/>
  <c r="L58" i="1"/>
  <c r="D58" i="1"/>
  <c r="H58" i="1"/>
  <c r="C1011" i="1"/>
  <c r="E1011" i="1"/>
  <c r="M1011" i="1"/>
  <c r="F1011" i="1"/>
  <c r="G1011" i="1"/>
  <c r="H1011" i="1"/>
  <c r="I1011" i="1"/>
  <c r="J1011" i="1"/>
  <c r="K1011" i="1"/>
  <c r="D1011" i="1"/>
  <c r="L1011" i="1"/>
  <c r="C62" i="1"/>
  <c r="G62" i="1"/>
  <c r="I62" i="1"/>
  <c r="D62" i="1"/>
  <c r="L62" i="1"/>
  <c r="E62" i="1"/>
  <c r="M62" i="1"/>
  <c r="O62" i="1" s="1"/>
  <c r="H62" i="1"/>
  <c r="K62" i="1"/>
  <c r="F62" i="1"/>
  <c r="J62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2" i="1"/>
  <c r="G82" i="1"/>
  <c r="I82" i="1"/>
  <c r="D82" i="1"/>
  <c r="L82" i="1"/>
  <c r="K82" i="1"/>
  <c r="F82" i="1"/>
  <c r="H82" i="1"/>
  <c r="J82" i="1"/>
  <c r="M82" i="1"/>
  <c r="O82" i="1" s="1"/>
  <c r="E82" i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8" i="1"/>
  <c r="H408" i="1"/>
  <c r="I408" i="1"/>
  <c r="J408" i="1"/>
  <c r="K408" i="1"/>
  <c r="D408" i="1"/>
  <c r="L408" i="1"/>
  <c r="F408" i="1"/>
  <c r="E408" i="1"/>
  <c r="G408" i="1"/>
  <c r="M408" i="1"/>
  <c r="C204" i="1"/>
  <c r="D204" i="1"/>
  <c r="L204" i="1"/>
  <c r="E204" i="1"/>
  <c r="M204" i="1"/>
  <c r="F204" i="1"/>
  <c r="G204" i="1"/>
  <c r="J204" i="1"/>
  <c r="K204" i="1"/>
  <c r="H204" i="1"/>
  <c r="I204" i="1"/>
  <c r="C88" i="1"/>
  <c r="B88" i="1" s="1"/>
  <c r="K88" i="1"/>
  <c r="E88" i="1"/>
  <c r="M88" i="1"/>
  <c r="H88" i="1"/>
  <c r="I88" i="1"/>
  <c r="L88" i="1"/>
  <c r="F88" i="1"/>
  <c r="G88" i="1"/>
  <c r="J88" i="1"/>
  <c r="D88" i="1"/>
  <c r="C546" i="1"/>
  <c r="D546" i="1"/>
  <c r="L546" i="1"/>
  <c r="E546" i="1"/>
  <c r="M546" i="1"/>
  <c r="O546" i="1" s="1"/>
  <c r="F546" i="1"/>
  <c r="G546" i="1"/>
  <c r="H546" i="1"/>
  <c r="I546" i="1"/>
  <c r="J546" i="1"/>
  <c r="K546" i="1"/>
  <c r="C291" i="1"/>
  <c r="D291" i="1"/>
  <c r="L291" i="1"/>
  <c r="E291" i="1"/>
  <c r="M291" i="1"/>
  <c r="F291" i="1"/>
  <c r="G291" i="1"/>
  <c r="H291" i="1"/>
  <c r="J291" i="1"/>
  <c r="K291" i="1"/>
  <c r="I291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80" i="1"/>
  <c r="H380" i="1"/>
  <c r="I380" i="1"/>
  <c r="J380" i="1"/>
  <c r="K380" i="1"/>
  <c r="D380" i="1"/>
  <c r="L380" i="1"/>
  <c r="E380" i="1"/>
  <c r="M380" i="1"/>
  <c r="O380" i="1" s="1"/>
  <c r="F380" i="1"/>
  <c r="G380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4" i="1"/>
  <c r="J514" i="1"/>
  <c r="K514" i="1"/>
  <c r="D514" i="1"/>
  <c r="L514" i="1"/>
  <c r="E514" i="1"/>
  <c r="M514" i="1"/>
  <c r="F514" i="1"/>
  <c r="G514" i="1"/>
  <c r="H514" i="1"/>
  <c r="I514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6" i="1"/>
  <c r="F216" i="1"/>
  <c r="G216" i="1"/>
  <c r="H216" i="1"/>
  <c r="D216" i="1"/>
  <c r="E216" i="1"/>
  <c r="I216" i="1"/>
  <c r="J216" i="1"/>
  <c r="K216" i="1"/>
  <c r="M216" i="1"/>
  <c r="O216" i="1" s="1"/>
  <c r="L216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2" i="1"/>
  <c r="D452" i="1"/>
  <c r="L452" i="1"/>
  <c r="E452" i="1"/>
  <c r="M452" i="1"/>
  <c r="F452" i="1"/>
  <c r="G452" i="1"/>
  <c r="H452" i="1"/>
  <c r="J452" i="1"/>
  <c r="I452" i="1"/>
  <c r="K452" i="1"/>
  <c r="C240" i="1"/>
  <c r="J240" i="1"/>
  <c r="K240" i="1"/>
  <c r="D240" i="1"/>
  <c r="L240" i="1"/>
  <c r="E240" i="1"/>
  <c r="M240" i="1"/>
  <c r="O240" i="1" s="1"/>
  <c r="F240" i="1"/>
  <c r="H240" i="1"/>
  <c r="I240" i="1"/>
  <c r="G240" i="1"/>
  <c r="C490" i="1"/>
  <c r="H490" i="1"/>
  <c r="I490" i="1"/>
  <c r="J490" i="1"/>
  <c r="K490" i="1"/>
  <c r="D490" i="1"/>
  <c r="L490" i="1"/>
  <c r="F490" i="1"/>
  <c r="E490" i="1"/>
  <c r="G490" i="1"/>
  <c r="M490" i="1"/>
  <c r="C1166" i="1"/>
  <c r="G1166" i="1"/>
  <c r="H1166" i="1"/>
  <c r="I1166" i="1"/>
  <c r="J1166" i="1"/>
  <c r="K1166" i="1"/>
  <c r="M1166" i="1"/>
  <c r="F1166" i="1"/>
  <c r="L1166" i="1"/>
  <c r="D1166" i="1"/>
  <c r="E1166" i="1"/>
  <c r="C241" i="1"/>
  <c r="H241" i="1"/>
  <c r="I241" i="1"/>
  <c r="J241" i="1"/>
  <c r="K241" i="1"/>
  <c r="D241" i="1"/>
  <c r="L241" i="1"/>
  <c r="F241" i="1"/>
  <c r="G241" i="1"/>
  <c r="E241" i="1"/>
  <c r="M241" i="1"/>
  <c r="C325" i="1"/>
  <c r="H325" i="1"/>
  <c r="I325" i="1"/>
  <c r="J325" i="1"/>
  <c r="K325" i="1"/>
  <c r="D325" i="1"/>
  <c r="L325" i="1"/>
  <c r="F325" i="1"/>
  <c r="G325" i="1"/>
  <c r="E325" i="1"/>
  <c r="M325" i="1"/>
  <c r="O325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2" i="1"/>
  <c r="F532" i="1"/>
  <c r="G532" i="1"/>
  <c r="H532" i="1"/>
  <c r="I532" i="1"/>
  <c r="J532" i="1"/>
  <c r="K532" i="1"/>
  <c r="D532" i="1"/>
  <c r="L532" i="1"/>
  <c r="E532" i="1"/>
  <c r="M532" i="1"/>
  <c r="C444" i="1"/>
  <c r="J444" i="1"/>
  <c r="K444" i="1"/>
  <c r="D444" i="1"/>
  <c r="L444" i="1"/>
  <c r="E444" i="1"/>
  <c r="M444" i="1"/>
  <c r="F444" i="1"/>
  <c r="H444" i="1"/>
  <c r="G444" i="1"/>
  <c r="I444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O611" i="1" s="1"/>
  <c r="F611" i="1"/>
  <c r="G611" i="1"/>
  <c r="H611" i="1"/>
  <c r="I611" i="1"/>
  <c r="C555" i="1"/>
  <c r="J555" i="1"/>
  <c r="K555" i="1"/>
  <c r="D555" i="1"/>
  <c r="L555" i="1"/>
  <c r="E555" i="1"/>
  <c r="M555" i="1"/>
  <c r="O555" i="1" s="1"/>
  <c r="F555" i="1"/>
  <c r="G555" i="1"/>
  <c r="H555" i="1"/>
  <c r="I555" i="1"/>
  <c r="C497" i="1"/>
  <c r="J497" i="1"/>
  <c r="K497" i="1"/>
  <c r="D497" i="1"/>
  <c r="L497" i="1"/>
  <c r="E497" i="1"/>
  <c r="M497" i="1"/>
  <c r="F497" i="1"/>
  <c r="H497" i="1"/>
  <c r="G497" i="1"/>
  <c r="I497" i="1"/>
  <c r="C718" i="1"/>
  <c r="E718" i="1"/>
  <c r="M718" i="1"/>
  <c r="F718" i="1"/>
  <c r="G718" i="1"/>
  <c r="H718" i="1"/>
  <c r="I718" i="1"/>
  <c r="J718" i="1"/>
  <c r="K718" i="1"/>
  <c r="D718" i="1"/>
  <c r="L718" i="1"/>
  <c r="C364" i="1"/>
  <c r="H364" i="1"/>
  <c r="I364" i="1"/>
  <c r="J364" i="1"/>
  <c r="K364" i="1"/>
  <c r="D364" i="1"/>
  <c r="L364" i="1"/>
  <c r="E364" i="1"/>
  <c r="M364" i="1"/>
  <c r="F364" i="1"/>
  <c r="G364" i="1"/>
  <c r="C217" i="1"/>
  <c r="D217" i="1"/>
  <c r="F217" i="1"/>
  <c r="G217" i="1"/>
  <c r="H217" i="1"/>
  <c r="I217" i="1"/>
  <c r="J217" i="1"/>
  <c r="K217" i="1"/>
  <c r="M217" i="1"/>
  <c r="O217" i="1" s="1"/>
  <c r="E217" i="1"/>
  <c r="L217" i="1"/>
  <c r="C346" i="1"/>
  <c r="D346" i="1"/>
  <c r="L346" i="1"/>
  <c r="E346" i="1"/>
  <c r="M346" i="1"/>
  <c r="O346" i="1" s="1"/>
  <c r="F346" i="1"/>
  <c r="G346" i="1"/>
  <c r="H346" i="1"/>
  <c r="I346" i="1"/>
  <c r="J346" i="1"/>
  <c r="K346" i="1"/>
  <c r="C824" i="1"/>
  <c r="J824" i="1"/>
  <c r="K824" i="1"/>
  <c r="D824" i="1"/>
  <c r="L824" i="1"/>
  <c r="E824" i="1"/>
  <c r="M824" i="1"/>
  <c r="F824" i="1"/>
  <c r="G824" i="1"/>
  <c r="H824" i="1"/>
  <c r="I824" i="1"/>
  <c r="C135" i="1"/>
  <c r="H135" i="1"/>
  <c r="J135" i="1"/>
  <c r="E135" i="1"/>
  <c r="M135" i="1"/>
  <c r="F135" i="1"/>
  <c r="D135" i="1"/>
  <c r="K135" i="1"/>
  <c r="L135" i="1"/>
  <c r="G135" i="1"/>
  <c r="I135" i="1"/>
  <c r="C231" i="1"/>
  <c r="D231" i="1"/>
  <c r="L231" i="1"/>
  <c r="E231" i="1"/>
  <c r="M231" i="1"/>
  <c r="O231" i="1" s="1"/>
  <c r="F231" i="1"/>
  <c r="G231" i="1"/>
  <c r="H231" i="1"/>
  <c r="J231" i="1"/>
  <c r="K231" i="1"/>
  <c r="I231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8" i="1"/>
  <c r="H198" i="1"/>
  <c r="I198" i="1"/>
  <c r="J198" i="1"/>
  <c r="K198" i="1"/>
  <c r="D198" i="1"/>
  <c r="L198" i="1"/>
  <c r="F198" i="1"/>
  <c r="G198" i="1"/>
  <c r="E198" i="1"/>
  <c r="M198" i="1"/>
  <c r="C174" i="1"/>
  <c r="H174" i="1"/>
  <c r="I174" i="1"/>
  <c r="J174" i="1"/>
  <c r="K174" i="1"/>
  <c r="D174" i="1"/>
  <c r="L174" i="1"/>
  <c r="F174" i="1"/>
  <c r="G174" i="1"/>
  <c r="E174" i="1"/>
  <c r="M174" i="1"/>
  <c r="O174" i="1" s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4" i="1"/>
  <c r="H144" i="1"/>
  <c r="J144" i="1"/>
  <c r="K144" i="1"/>
  <c r="F144" i="1"/>
  <c r="G144" i="1"/>
  <c r="I144" i="1"/>
  <c r="L144" i="1"/>
  <c r="M144" i="1"/>
  <c r="O144" i="1" s="1"/>
  <c r="D144" i="1"/>
  <c r="E144" i="1"/>
  <c r="C332" i="1"/>
  <c r="J332" i="1"/>
  <c r="K332" i="1"/>
  <c r="D332" i="1"/>
  <c r="L332" i="1"/>
  <c r="E332" i="1"/>
  <c r="M332" i="1"/>
  <c r="O332" i="1" s="1"/>
  <c r="F332" i="1"/>
  <c r="I332" i="1"/>
  <c r="G332" i="1"/>
  <c r="H332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4" i="1"/>
  <c r="J534" i="1"/>
  <c r="K534" i="1"/>
  <c r="D534" i="1"/>
  <c r="L534" i="1"/>
  <c r="E534" i="1"/>
  <c r="M534" i="1"/>
  <c r="F534" i="1"/>
  <c r="G534" i="1"/>
  <c r="H534" i="1"/>
  <c r="I534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850" i="1"/>
  <c r="H850" i="1"/>
  <c r="I850" i="1"/>
  <c r="J850" i="1"/>
  <c r="K850" i="1"/>
  <c r="D850" i="1"/>
  <c r="L850" i="1"/>
  <c r="E850" i="1"/>
  <c r="M850" i="1"/>
  <c r="F850" i="1"/>
  <c r="G850" i="1"/>
  <c r="C177" i="1"/>
  <c r="B177" i="1" s="1"/>
  <c r="J177" i="1"/>
  <c r="K177" i="1"/>
  <c r="D177" i="1"/>
  <c r="L177" i="1"/>
  <c r="E177" i="1"/>
  <c r="M177" i="1"/>
  <c r="O177" i="1" s="1"/>
  <c r="F177" i="1"/>
  <c r="H177" i="1"/>
  <c r="I177" i="1"/>
  <c r="G177" i="1"/>
  <c r="C196" i="1"/>
  <c r="D196" i="1"/>
  <c r="L196" i="1"/>
  <c r="E196" i="1"/>
  <c r="B196" i="1" s="1"/>
  <c r="M196" i="1"/>
  <c r="O196" i="1" s="1"/>
  <c r="F196" i="1"/>
  <c r="G196" i="1"/>
  <c r="H196" i="1"/>
  <c r="J196" i="1"/>
  <c r="K196" i="1"/>
  <c r="I196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5" i="1"/>
  <c r="D155" i="1"/>
  <c r="L155" i="1"/>
  <c r="E155" i="1"/>
  <c r="M155" i="1"/>
  <c r="F155" i="1"/>
  <c r="G155" i="1"/>
  <c r="H155" i="1"/>
  <c r="J155" i="1"/>
  <c r="K155" i="1"/>
  <c r="I155" i="1"/>
  <c r="C707" i="1"/>
  <c r="K707" i="1"/>
  <c r="D707" i="1"/>
  <c r="L707" i="1"/>
  <c r="E707" i="1"/>
  <c r="M707" i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8" i="1"/>
  <c r="O1176" i="1"/>
  <c r="O132" i="1"/>
  <c r="O903" i="1"/>
  <c r="O531" i="1"/>
  <c r="O767" i="1"/>
  <c r="O125" i="1"/>
  <c r="O826" i="1"/>
  <c r="O842" i="1"/>
  <c r="O658" i="1"/>
  <c r="O275" i="1"/>
  <c r="O1188" i="1"/>
  <c r="O1304" i="1"/>
  <c r="O735" i="1"/>
  <c r="O300" i="1"/>
  <c r="O90" i="1"/>
  <c r="O1209" i="1"/>
  <c r="O364" i="1"/>
  <c r="O401" i="1"/>
  <c r="O1136" i="1"/>
  <c r="O1240" i="1"/>
  <c r="O850" i="1"/>
  <c r="O445" i="1"/>
  <c r="O344" i="1"/>
  <c r="O692" i="1"/>
  <c r="O218" i="1"/>
  <c r="O393" i="1"/>
  <c r="O1255" i="1"/>
  <c r="O189" i="1"/>
  <c r="O853" i="1"/>
  <c r="O527" i="1"/>
  <c r="O449" i="1"/>
  <c r="O147" i="1"/>
  <c r="O180" i="1"/>
  <c r="O418" i="1"/>
  <c r="O1190" i="1"/>
  <c r="O281" i="1"/>
  <c r="O12" i="1"/>
  <c r="O39" i="1"/>
  <c r="O1303" i="1"/>
  <c r="O10" i="1"/>
  <c r="O1000" i="1"/>
  <c r="O1312" i="1"/>
  <c r="O693" i="1"/>
  <c r="O94" i="1"/>
  <c r="O362" i="1"/>
  <c r="O1100" i="1"/>
  <c r="O161" i="1"/>
  <c r="O168" i="1"/>
  <c r="O134" i="1"/>
  <c r="O166" i="1"/>
  <c r="O1117" i="1"/>
  <c r="O561" i="1"/>
  <c r="O1091" i="1"/>
  <c r="O296" i="1"/>
  <c r="O375" i="1"/>
  <c r="O405" i="1"/>
  <c r="O1276" i="1"/>
  <c r="O566" i="1"/>
  <c r="O1111" i="1"/>
  <c r="O25" i="1"/>
  <c r="O17" i="1"/>
  <c r="O759" i="1"/>
  <c r="O1229" i="1"/>
  <c r="O414" i="1"/>
  <c r="O562" i="1"/>
  <c r="O149" i="1"/>
  <c r="O1228" i="1"/>
  <c r="O574" i="1"/>
  <c r="O278" i="1"/>
  <c r="O302" i="1"/>
  <c r="O796" i="1"/>
  <c r="O1307" i="1"/>
  <c r="O1305" i="1"/>
  <c r="O107" i="1"/>
  <c r="O1267" i="1"/>
  <c r="O153" i="1"/>
  <c r="O92" i="1"/>
  <c r="O545" i="1"/>
  <c r="O996" i="1"/>
  <c r="O786" i="1"/>
  <c r="O159" i="1"/>
  <c r="O421" i="1"/>
  <c r="O1300" i="1"/>
  <c r="O338" i="1"/>
  <c r="O878" i="1"/>
  <c r="O1116" i="1"/>
  <c r="O1314" i="1"/>
  <c r="O740" i="1"/>
  <c r="O789" i="1"/>
  <c r="O718" i="1"/>
  <c r="O629" i="1"/>
  <c r="O30" i="1"/>
  <c r="O67" i="1"/>
  <c r="O915" i="1"/>
  <c r="O458" i="1"/>
  <c r="O908" i="1"/>
  <c r="O1233" i="1"/>
  <c r="O721" i="1"/>
  <c r="O999" i="1"/>
  <c r="O213" i="1"/>
  <c r="O65" i="1"/>
  <c r="O452" i="1"/>
  <c r="O688" i="1"/>
  <c r="O626" i="1"/>
  <c r="O1031" i="1"/>
  <c r="O1015" i="1"/>
  <c r="O74" i="1"/>
  <c r="O1257" i="1"/>
  <c r="O1054" i="1"/>
  <c r="O1239" i="1"/>
  <c r="O58" i="1"/>
  <c r="O620" i="1"/>
  <c r="O855" i="1"/>
  <c r="O1224" i="1"/>
  <c r="O129" i="1"/>
  <c r="O950" i="1"/>
  <c r="O1292" i="1"/>
  <c r="O303" i="1"/>
  <c r="O882" i="1"/>
  <c r="O314" i="1"/>
  <c r="O752" i="1"/>
  <c r="O1298" i="1"/>
  <c r="O844" i="1"/>
  <c r="O1290" i="1"/>
  <c r="O1005" i="1"/>
  <c r="O560" i="1"/>
  <c r="O454" i="1"/>
  <c r="O1058" i="1"/>
  <c r="O1319" i="1"/>
  <c r="O677" i="1"/>
  <c r="O1029" i="1"/>
  <c r="O958" i="1"/>
  <c r="O24" i="1"/>
  <c r="O670" i="1"/>
  <c r="O128" i="1"/>
  <c r="O36" i="1"/>
  <c r="O348" i="1"/>
  <c r="O26" i="1"/>
  <c r="O664" i="1"/>
  <c r="O376" i="1"/>
  <c r="O397" i="1"/>
  <c r="O335" i="1"/>
  <c r="O811" i="1"/>
  <c r="O96" i="1"/>
  <c r="O1130" i="1"/>
  <c r="O232" i="1"/>
  <c r="O841" i="1"/>
  <c r="O1041" i="1"/>
  <c r="O739" i="1"/>
  <c r="O930" i="1"/>
  <c r="O95" i="1"/>
  <c r="O309" i="1"/>
  <c r="O1125" i="1"/>
  <c r="O571" i="1"/>
  <c r="O977" i="1"/>
  <c r="O744" i="1"/>
  <c r="O179" i="1"/>
  <c r="O554" i="1"/>
  <c r="O836" i="1"/>
  <c r="O801" i="1"/>
  <c r="O428" i="1"/>
  <c r="O195" i="1"/>
  <c r="O15" i="1"/>
  <c r="O1282" i="1"/>
  <c r="O737" i="1"/>
  <c r="O643" i="1"/>
  <c r="O31" i="1"/>
  <c r="O1270" i="1"/>
  <c r="O925" i="1"/>
  <c r="O762" i="1"/>
  <c r="O205" i="1"/>
  <c r="O8" i="1"/>
  <c r="O165" i="1"/>
  <c r="O774" i="1"/>
  <c r="O731" i="1"/>
  <c r="O292" i="1"/>
  <c r="O162" i="1"/>
  <c r="O799" i="1"/>
  <c r="O749" i="1"/>
  <c r="O1092" i="1"/>
  <c r="O823" i="1"/>
  <c r="O781" i="1"/>
  <c r="O524" i="1"/>
  <c r="O1287" i="1"/>
  <c r="O490" i="1"/>
  <c r="O986" i="1"/>
  <c r="O178" i="1"/>
  <c r="O1294" i="1"/>
  <c r="O1123" i="1"/>
  <c r="O221" i="1"/>
  <c r="O747" i="1"/>
  <c r="O590" i="1"/>
  <c r="O514" i="1"/>
  <c r="O1131" i="1"/>
  <c r="O1189" i="1"/>
  <c r="O694" i="1"/>
  <c r="O459" i="1"/>
  <c r="O29" i="1"/>
  <c r="O491" i="1"/>
  <c r="O642" i="1"/>
  <c r="O235" i="1"/>
  <c r="O402" i="1"/>
  <c r="O53" i="1"/>
  <c r="O493" i="1"/>
  <c r="O461" i="1"/>
  <c r="O1106" i="1"/>
  <c r="O1142" i="1"/>
  <c r="O169" i="1"/>
  <c r="O1256" i="1"/>
  <c r="O563" i="1"/>
  <c r="O1008" i="1"/>
  <c r="O678" i="1"/>
  <c r="O345" i="1"/>
  <c r="O929" i="1"/>
  <c r="O1135" i="1"/>
  <c r="O834" i="1"/>
  <c r="O1021" i="1"/>
  <c r="O1023" i="1"/>
  <c r="O59" i="1"/>
  <c r="O462" i="1"/>
  <c r="O934" i="1"/>
  <c r="O1236" i="1"/>
  <c r="O78" i="1"/>
  <c r="O928" i="1"/>
  <c r="O269" i="1"/>
  <c r="O167" i="1"/>
  <c r="O785" i="1"/>
  <c r="O157" i="1"/>
  <c r="O51" i="1"/>
  <c r="O223" i="1"/>
  <c r="O1260" i="1"/>
  <c r="O1048" i="1"/>
  <c r="O1053" i="1"/>
  <c r="O1120" i="1"/>
  <c r="O812" i="1"/>
  <c r="O1238" i="1"/>
  <c r="O197" i="1"/>
  <c r="O123" i="1"/>
  <c r="O1082" i="1"/>
  <c r="O940" i="1"/>
  <c r="O1296" i="1"/>
  <c r="O79" i="1"/>
  <c r="O256" i="1"/>
  <c r="O20" i="1"/>
  <c r="O628" i="1"/>
  <c r="O613" i="1"/>
  <c r="O845" i="1"/>
  <c r="O827" i="1"/>
  <c r="O666" i="1"/>
  <c r="O1242" i="1"/>
  <c r="O738" i="1"/>
  <c r="O2" i="1"/>
  <c r="O875" i="1"/>
  <c r="O164" i="1"/>
  <c r="O829" i="1"/>
  <c r="O601" i="1"/>
  <c r="O847" i="1"/>
  <c r="O1202" i="1"/>
  <c r="O182" i="1"/>
  <c r="O1211" i="1"/>
  <c r="O593" i="1"/>
  <c r="O291" i="1"/>
  <c r="O513" i="1"/>
  <c r="O804" i="1"/>
  <c r="O499" i="1"/>
  <c r="O1182" i="1"/>
  <c r="O668" i="1"/>
  <c r="O488" i="1"/>
  <c r="O1197" i="1"/>
  <c r="O198" i="1"/>
  <c r="O135" i="1"/>
  <c r="O885" i="1"/>
  <c r="O843" i="1"/>
  <c r="O1198" i="1"/>
  <c r="O764" i="1"/>
  <c r="O209" i="1"/>
  <c r="O816" i="1"/>
  <c r="O456" i="1"/>
  <c r="O595" i="1"/>
  <c r="O589" i="1"/>
  <c r="O204" i="1"/>
  <c r="O1049" i="1"/>
  <c r="O1192" i="1"/>
  <c r="O1132" i="1"/>
  <c r="O1061" i="1"/>
  <c r="O312" i="1"/>
  <c r="O1219" i="1"/>
  <c r="O285" i="1"/>
  <c r="O486" i="1"/>
  <c r="O444" i="1"/>
  <c r="O734" i="1"/>
  <c r="O273" i="1"/>
  <c r="O1077" i="1"/>
  <c r="O1243" i="1"/>
  <c r="O521" i="1"/>
  <c r="O1264" i="1"/>
  <c r="O1214" i="1"/>
  <c r="O234" i="1"/>
  <c r="O230" i="1"/>
  <c r="O66" i="1"/>
  <c r="O1263" i="1"/>
  <c r="O612" i="1"/>
  <c r="O1108" i="1"/>
  <c r="O433" i="1"/>
  <c r="O80" i="1"/>
  <c r="O4" i="1"/>
  <c r="O392" i="1"/>
  <c r="O93" i="1"/>
  <c r="O372" i="1"/>
  <c r="O373" i="1"/>
  <c r="O64" i="1"/>
  <c r="O222" i="1"/>
  <c r="O1140" i="1"/>
  <c r="O339" i="1"/>
  <c r="O1196" i="1"/>
  <c r="O239" i="1"/>
  <c r="O956" i="1"/>
  <c r="O619" i="1"/>
  <c r="O1274" i="1"/>
  <c r="O127" i="1"/>
  <c r="O382" i="1"/>
  <c r="O901" i="1"/>
  <c r="O696" i="1"/>
  <c r="O77" i="1"/>
  <c r="O277" i="1"/>
  <c r="O203" i="1"/>
  <c r="O1121" i="1"/>
  <c r="O672" i="1"/>
  <c r="O1210" i="1"/>
  <c r="O745" i="1"/>
  <c r="O635" i="1"/>
  <c r="O244" i="1"/>
  <c r="O534" i="1"/>
  <c r="O608" i="1"/>
  <c r="O1162" i="1"/>
  <c r="O1028" i="1"/>
  <c r="O1181" i="1"/>
  <c r="O1315" i="1"/>
  <c r="O515" i="1"/>
  <c r="O526" i="1"/>
  <c r="O1011" i="1"/>
  <c r="O1127" i="1"/>
  <c r="O887" i="1"/>
  <c r="O176" i="1"/>
  <c r="O254" i="1"/>
  <c r="O991" i="1"/>
  <c r="O1102" i="1"/>
  <c r="O1185" i="1"/>
  <c r="O864" i="1"/>
  <c r="O617" i="1"/>
  <c r="O88" i="1"/>
  <c r="O814" i="1"/>
  <c r="O451" i="1"/>
  <c r="O28" i="1"/>
  <c r="O1144" i="1"/>
  <c r="O463" i="1"/>
  <c r="O725" i="1"/>
  <c r="O655" i="1"/>
  <c r="O1295" i="1"/>
  <c r="O1078" i="1"/>
  <c r="O1246" i="1"/>
  <c r="O352" i="1"/>
  <c r="O265" i="1"/>
  <c r="O87" i="1"/>
  <c r="O215" i="1"/>
  <c r="O84" i="1"/>
  <c r="O1222" i="1"/>
  <c r="O110" i="1"/>
  <c r="O682" i="1"/>
  <c r="O1143" i="1"/>
  <c r="O212" i="1"/>
  <c r="O987" i="1"/>
  <c r="O902" i="1"/>
  <c r="O535" i="1"/>
  <c r="O1045" i="1"/>
  <c r="O932" i="1"/>
  <c r="O247" i="1"/>
  <c r="O71" i="1"/>
  <c r="O351" i="1"/>
  <c r="O1145" i="1"/>
  <c r="O807" i="1"/>
  <c r="O782" i="1"/>
  <c r="O226" i="1"/>
  <c r="O988" i="1"/>
  <c r="O627" i="1"/>
  <c r="O883" i="1"/>
  <c r="O1225" i="1"/>
  <c r="O1167" i="1"/>
  <c r="O18" i="1"/>
  <c r="O719" i="1"/>
  <c r="O994" i="1"/>
  <c r="O22" i="1"/>
  <c r="O201" i="1"/>
  <c r="O219" i="1"/>
  <c r="O1241" i="1"/>
  <c r="O434" i="1"/>
  <c r="O131" i="1"/>
  <c r="O1281" i="1"/>
  <c r="O975" i="1"/>
  <c r="O1046" i="1"/>
  <c r="O962" i="1"/>
  <c r="O111" i="1"/>
  <c r="O1173" i="1"/>
  <c r="O187" i="1"/>
  <c r="O1201" i="1"/>
  <c r="O584" i="1"/>
  <c r="O1133" i="1"/>
  <c r="O795" i="1"/>
  <c r="O337" i="1"/>
  <c r="O400" i="1"/>
  <c r="O115" i="1"/>
  <c r="O41" i="1"/>
  <c r="O14" i="1"/>
  <c r="O366" i="1"/>
  <c r="O965" i="1"/>
  <c r="O248" i="1"/>
  <c r="O370" i="1"/>
  <c r="O102" i="1"/>
  <c r="O242" i="1"/>
  <c r="O532" i="1"/>
  <c r="O193" i="1"/>
  <c r="O1216" i="1"/>
  <c r="O1013" i="1"/>
  <c r="O241" i="1"/>
  <c r="O967" i="1"/>
  <c r="O184" i="1"/>
  <c r="O1317" i="1"/>
  <c r="O381" i="1"/>
  <c r="O1227" i="1"/>
  <c r="O630" i="1"/>
  <c r="O446" i="1"/>
  <c r="O551" i="1"/>
  <c r="O1138" i="1"/>
  <c r="O1262" i="1"/>
  <c r="O1022" i="1"/>
  <c r="O538" i="1"/>
  <c r="O1089" i="1"/>
  <c r="O625" i="1"/>
  <c r="O757" i="1"/>
  <c r="O118" i="1"/>
  <c r="O556" i="1"/>
  <c r="O32" i="1"/>
  <c r="O544" i="1"/>
  <c r="O700" i="1"/>
  <c r="O859" i="1"/>
  <c r="O369" i="1"/>
  <c r="O572" i="1"/>
  <c r="O979" i="1"/>
  <c r="O438" i="1"/>
  <c r="O1183" i="1"/>
  <c r="O583" i="1"/>
  <c r="O293" i="1"/>
  <c r="O1146" i="1"/>
  <c r="O832" i="1"/>
  <c r="O121" i="1"/>
  <c r="O1168" i="1"/>
  <c r="O45" i="1"/>
  <c r="O496" i="1"/>
  <c r="O921" i="1"/>
  <c r="O191" i="1"/>
  <c r="O933" i="1"/>
  <c r="O485" i="1"/>
  <c r="O1278" i="1"/>
  <c r="O175" i="1"/>
  <c r="O654" i="1"/>
  <c r="O938" i="1"/>
  <c r="O585" i="1"/>
  <c r="O1103" i="1"/>
  <c r="O507" i="1"/>
  <c r="O305" i="1"/>
  <c r="O699" i="1"/>
  <c r="O549" i="1"/>
  <c r="O1156" i="1"/>
  <c r="O636" i="1"/>
  <c r="O432" i="1"/>
  <c r="O1151" i="1"/>
  <c r="O154" i="1"/>
  <c r="O899" i="1"/>
  <c r="O983" i="1"/>
  <c r="O409" i="1"/>
  <c r="O365" i="1"/>
  <c r="O271" i="1"/>
  <c r="O474" i="1"/>
  <c r="O484" i="1"/>
  <c r="O396" i="1"/>
  <c r="O565" i="1"/>
  <c r="O320" i="1"/>
  <c r="O540" i="1"/>
  <c r="O109" i="1"/>
  <c r="O884" i="1"/>
  <c r="O340" i="1"/>
  <c r="O468" i="1"/>
  <c r="O894" i="1"/>
  <c r="O1066" i="1"/>
  <c r="O569" i="1"/>
  <c r="O679" i="1"/>
  <c r="O995" i="1"/>
  <c r="O1205" i="1"/>
  <c r="O228" i="1"/>
  <c r="O1104" i="1"/>
  <c r="O89" i="1"/>
  <c r="O3" i="1"/>
  <c r="O73" i="1"/>
  <c r="O113" i="1"/>
  <c r="O1253" i="1"/>
  <c r="O509" i="1"/>
  <c r="O1147" i="1"/>
  <c r="O657" i="1"/>
  <c r="O439" i="1"/>
  <c r="O794" i="1"/>
  <c r="O969" i="1"/>
  <c r="O1026" i="1"/>
  <c r="O1073" i="1"/>
  <c r="O1071" i="1"/>
  <c r="O667" i="1"/>
  <c r="O587" i="1"/>
  <c r="O245" i="1"/>
  <c r="O602" i="1"/>
  <c r="O1250" i="1"/>
  <c r="O1191" i="1"/>
  <c r="O220" i="1"/>
  <c r="O315" i="1"/>
  <c r="O1309" i="1"/>
  <c r="O126" i="1"/>
  <c r="O1266" i="1"/>
  <c r="O342" i="1"/>
  <c r="O57" i="1"/>
  <c r="O1016" i="1"/>
  <c r="O669" i="1"/>
  <c r="O276" i="1"/>
  <c r="O130" i="1"/>
  <c r="O810" i="1"/>
  <c r="O1074" i="1"/>
  <c r="O1272" i="1"/>
  <c r="O710" i="1"/>
  <c r="O1230" i="1"/>
  <c r="O423" i="1"/>
  <c r="O960" i="1"/>
  <c r="O7" i="1"/>
  <c r="O1141" i="1"/>
  <c r="O831" i="1"/>
  <c r="O508" i="1"/>
  <c r="O470" i="1"/>
  <c r="O1311" i="1"/>
  <c r="O727" i="1"/>
  <c r="O290" i="1"/>
  <c r="O75" i="1"/>
  <c r="O190" i="1"/>
  <c r="O288" i="1"/>
  <c r="O982" i="1"/>
  <c r="O450" i="1"/>
  <c r="O972" i="1"/>
  <c r="O475" i="1"/>
  <c r="O892" i="1"/>
  <c r="O426" i="1"/>
  <c r="O250" i="1"/>
  <c r="O550" i="1"/>
  <c r="O173" i="1"/>
  <c r="O1248" i="1"/>
  <c r="O1220" i="1"/>
  <c r="O1118" i="1"/>
  <c r="O701" i="1"/>
  <c r="O1070" i="1"/>
  <c r="O497" i="1"/>
  <c r="O1170" i="1"/>
  <c r="O992" i="1"/>
  <c r="O695" i="1"/>
  <c r="O871" i="1"/>
  <c r="O674" i="1"/>
  <c r="O1310" i="1"/>
  <c r="O914" i="1"/>
  <c r="O873" i="1"/>
  <c r="O780" i="1"/>
  <c r="O208" i="1"/>
  <c r="O966" i="1"/>
  <c r="O634" i="1"/>
  <c r="O997" i="1"/>
  <c r="O839" i="1"/>
  <c r="O974" i="1"/>
  <c r="O1302" i="1"/>
  <c r="O225" i="1"/>
  <c r="O54" i="1"/>
  <c r="O114" i="1"/>
  <c r="O690" i="1"/>
  <c r="O152" i="1"/>
  <c r="O1044" i="1"/>
  <c r="O1279" i="1"/>
  <c r="O1215" i="1"/>
  <c r="O227" i="1"/>
  <c r="O543" i="1"/>
  <c r="O420" i="1"/>
  <c r="O575" i="1"/>
  <c r="O837" i="1"/>
  <c r="O464" i="1"/>
  <c r="O828" i="1"/>
  <c r="O771" i="1"/>
  <c r="O1006" i="1"/>
  <c r="O971" i="1"/>
  <c r="O656" i="1"/>
  <c r="O412" i="1"/>
  <c r="O1099" i="1"/>
  <c r="O615" i="1"/>
  <c r="O869" i="1"/>
  <c r="O1149" i="1"/>
  <c r="O704" i="1"/>
  <c r="O851" i="1"/>
  <c r="O163" i="1"/>
  <c r="O681" i="1"/>
  <c r="O297" i="1"/>
  <c r="O918" i="1"/>
  <c r="O1212" i="1"/>
  <c r="O861" i="1"/>
  <c r="O754" i="1"/>
  <c r="O142" i="1"/>
  <c r="O897" i="1"/>
  <c r="O760" i="1"/>
  <c r="O327" i="1"/>
  <c r="O568" i="1"/>
  <c r="O1247" i="1"/>
  <c r="O447" i="1"/>
  <c r="O755" i="1"/>
  <c r="O313" i="1"/>
  <c r="O849" i="1"/>
  <c r="O852" i="1"/>
  <c r="O511" i="1"/>
  <c r="O482" i="1"/>
  <c r="O633" i="1"/>
  <c r="O1259" i="1"/>
  <c r="O417" i="1"/>
  <c r="O287" i="1"/>
  <c r="O321" i="1"/>
  <c r="O1152" i="1"/>
  <c r="O741" i="1"/>
  <c r="O210" i="1"/>
  <c r="O1059" i="1"/>
  <c r="O1172" i="1"/>
  <c r="O530" i="1"/>
  <c r="O1289" i="1"/>
  <c r="O49" i="1"/>
  <c r="O610" i="1"/>
  <c r="O1308" i="1"/>
  <c r="O707" i="1"/>
  <c r="O623" i="1"/>
  <c r="O257" i="1"/>
  <c r="O1221" i="1"/>
  <c r="O258" i="1"/>
  <c r="O105" i="1"/>
  <c r="O778" i="1"/>
  <c r="O606" i="1"/>
  <c r="O1195" i="1"/>
  <c r="O272" i="1"/>
  <c r="O1098" i="1"/>
  <c r="O860" i="1"/>
  <c r="O838" i="1"/>
  <c r="O1322" i="1"/>
  <c r="O808" i="1"/>
  <c r="O1320" i="1"/>
  <c r="O323" i="1"/>
  <c r="O1293" i="1"/>
  <c r="O1090" i="1"/>
  <c r="O429" i="1"/>
  <c r="O792" i="1"/>
  <c r="O955" i="1"/>
  <c r="O1171" i="1"/>
  <c r="O1313" i="1"/>
  <c r="O813" i="1"/>
  <c r="O1291" i="1"/>
  <c r="O651" i="1"/>
  <c r="O952" i="1"/>
  <c r="O108" i="1"/>
  <c r="O1164" i="1"/>
  <c r="O1086" i="1"/>
  <c r="O872" i="1"/>
  <c r="O1232" i="1"/>
  <c r="O385" i="1"/>
  <c r="O665" i="1"/>
  <c r="O1050" i="1"/>
  <c r="O936" i="1"/>
  <c r="O1213" i="1"/>
  <c r="O597" i="1"/>
  <c r="O457" i="1"/>
  <c r="O437" i="1"/>
  <c r="O1055" i="1"/>
  <c r="O360" i="1"/>
  <c r="O1166" i="1"/>
  <c r="O1110" i="1"/>
  <c r="O552" i="1"/>
  <c r="O559" i="1"/>
  <c r="O183" i="1"/>
  <c r="O632" i="1"/>
  <c r="O927" i="1"/>
  <c r="O56" i="1"/>
  <c r="O714" i="1"/>
  <c r="O44" i="1"/>
  <c r="O640" i="1"/>
  <c r="O404" i="1"/>
  <c r="O1018" i="1"/>
  <c r="O100" i="1"/>
  <c r="O959" i="1"/>
  <c r="O286" i="1"/>
  <c r="O573" i="1"/>
  <c r="O522" i="1"/>
  <c r="O319" i="1"/>
  <c r="O683" i="1"/>
  <c r="O926" i="1"/>
  <c r="O886" i="1"/>
  <c r="O891" i="1"/>
  <c r="O42" i="1"/>
  <c r="O322" i="1"/>
  <c r="O192" i="1"/>
  <c r="O1208" i="1"/>
  <c r="O124" i="1"/>
  <c r="O520" i="1"/>
  <c r="O825" i="1"/>
  <c r="O512" i="1"/>
  <c r="O691" i="1"/>
  <c r="O481" i="1"/>
  <c r="O1064" i="1"/>
  <c r="O324" i="1"/>
  <c r="O650" i="1"/>
  <c r="O862" i="1"/>
  <c r="O881" i="1"/>
  <c r="O122" i="1"/>
  <c r="O1159" i="1"/>
  <c r="O101" i="1"/>
  <c r="O618" i="1"/>
  <c r="O1249" i="1"/>
  <c r="O97" i="1"/>
  <c r="O981" i="1"/>
  <c r="O910" i="1"/>
  <c r="O304" i="1"/>
  <c r="O500" i="1"/>
  <c r="O1025" i="1"/>
  <c r="O307" i="1"/>
  <c r="O547" i="1"/>
  <c r="O1043" i="1"/>
  <c r="O1033" i="1"/>
  <c r="O419" i="1"/>
  <c r="O525" i="1"/>
  <c r="O1024" i="1"/>
  <c r="O1056" i="1"/>
  <c r="O1088" i="1"/>
  <c r="O391" i="1"/>
  <c r="O868" i="1"/>
  <c r="O502" i="1"/>
  <c r="O19" i="1"/>
  <c r="O282" i="1"/>
  <c r="O359" i="1"/>
  <c r="O465" i="1"/>
  <c r="O748" i="1"/>
  <c r="O1062" i="1"/>
  <c r="O378" i="1"/>
  <c r="O81" i="1"/>
  <c r="O186" i="1"/>
  <c r="O993" i="1"/>
  <c r="O91" i="1"/>
  <c r="O580" i="1"/>
  <c r="O805" i="1"/>
  <c r="O394" i="1"/>
  <c r="O99" i="1"/>
  <c r="O492" i="1"/>
  <c r="O787" i="1"/>
  <c r="O798" i="1"/>
  <c r="O1003" i="1"/>
  <c r="O354" i="1"/>
  <c r="O1234" i="1"/>
  <c r="O274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8" i="1"/>
  <c r="O1063" i="1"/>
  <c r="O919" i="1"/>
  <c r="O1288" i="1"/>
  <c r="O170" i="1"/>
  <c r="O253" i="1"/>
  <c r="O267" i="1"/>
  <c r="O1094" i="1"/>
  <c r="O506" i="1"/>
  <c r="O363" i="1"/>
  <c r="O61" i="1"/>
  <c r="O47" i="1"/>
  <c r="O487" i="1"/>
  <c r="O483" i="1"/>
  <c r="O728" i="1"/>
  <c r="O1020" i="1"/>
  <c r="O383" i="1"/>
  <c r="O604" i="1"/>
  <c r="O310" i="1"/>
  <c r="O989" i="1"/>
  <c r="O1184" i="1"/>
  <c r="O425" i="1"/>
  <c r="O255" i="1"/>
  <c r="O410" i="1"/>
  <c r="O867" i="1"/>
  <c r="O55" i="1"/>
  <c r="O742" i="1"/>
  <c r="O822" i="1"/>
  <c r="O398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8" i="1"/>
  <c r="O1284" i="1"/>
  <c r="O539" i="1"/>
  <c r="O145" i="1"/>
  <c r="O229" i="1"/>
  <c r="O259" i="1"/>
  <c r="O246" i="1"/>
  <c r="O494" i="1"/>
  <c r="O1148" i="1"/>
  <c r="O1060" i="1"/>
  <c r="O953" i="1"/>
  <c r="O1235" i="1"/>
  <c r="O800" i="1"/>
  <c r="O537" i="1"/>
  <c r="O466" i="1"/>
  <c r="O1175" i="1"/>
  <c r="O478" i="1"/>
  <c r="O644" i="1"/>
  <c r="O299" i="1"/>
  <c r="O758" i="1"/>
  <c r="O76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5" i="1"/>
  <c r="O306" i="1"/>
  <c r="O1154" i="1"/>
  <c r="O98" i="1"/>
  <c r="O361" i="1"/>
  <c r="O1244" i="1"/>
  <c r="O605" i="1"/>
  <c r="O379" i="1"/>
  <c r="O68" i="1"/>
  <c r="O517" i="1"/>
  <c r="O772" i="1"/>
  <c r="O289" i="1"/>
  <c r="O1180" i="1"/>
  <c r="O1069" i="1"/>
  <c r="O442" i="1"/>
  <c r="O1261" i="1"/>
  <c r="O119" i="1"/>
  <c r="O158" i="1"/>
  <c r="O329" i="1"/>
  <c r="O600" i="1"/>
  <c r="O21" i="1"/>
  <c r="O146" i="1"/>
  <c r="O472" i="1"/>
  <c r="O50" i="1"/>
  <c r="O27" i="1"/>
  <c r="O819" i="1"/>
  <c r="O138" i="1"/>
  <c r="O1076" i="1"/>
  <c r="O263" i="1"/>
  <c r="O202" i="1"/>
  <c r="O765" i="1"/>
  <c r="O1275" i="1"/>
  <c r="O233" i="1"/>
  <c r="O249" i="1"/>
  <c r="O1038" i="1"/>
  <c r="O1285" i="1"/>
  <c r="O252" i="1"/>
  <c r="O1051" i="1"/>
  <c r="O261" i="1"/>
  <c r="O1057" i="1"/>
  <c r="O1081" i="1"/>
  <c r="O280" i="1"/>
  <c r="O641" i="1"/>
  <c r="O948" i="1"/>
  <c r="O83" i="1"/>
  <c r="O427" i="1"/>
  <c r="O703" i="1"/>
  <c r="O806" i="1"/>
  <c r="O1047" i="1"/>
  <c r="O476" i="1"/>
  <c r="O1301" i="1"/>
  <c r="O773" i="1"/>
  <c r="O911" i="1"/>
  <c r="O480" i="1"/>
  <c r="O984" i="1"/>
  <c r="O150" i="1"/>
  <c r="O284" i="1"/>
  <c r="O6" i="1"/>
  <c r="O206" i="1"/>
  <c r="O510" i="1"/>
  <c r="O38" i="1"/>
  <c r="O592" i="1"/>
  <c r="O1012" i="1"/>
  <c r="O874" i="1"/>
  <c r="O685" i="1"/>
  <c r="O603" i="1"/>
  <c r="O308" i="1"/>
  <c r="O835" i="1"/>
  <c r="O86" i="1"/>
  <c r="O581" i="1"/>
  <c r="O298" i="1"/>
  <c r="O148" i="1"/>
  <c r="O1318" i="1"/>
  <c r="O1010" i="1"/>
  <c r="O830" i="1"/>
  <c r="O689" i="1"/>
  <c r="O857" i="1"/>
  <c r="O371" i="1"/>
  <c r="O386" i="1"/>
  <c r="O411" i="1"/>
  <c r="O237" i="1"/>
  <c r="O518" i="1"/>
  <c r="O564" i="1"/>
  <c r="O777" i="1"/>
  <c r="O331" i="1"/>
  <c r="O316" i="1"/>
  <c r="O295" i="1"/>
  <c r="O840" i="1"/>
  <c r="O912" i="1"/>
  <c r="O715" i="1"/>
  <c r="O40" i="1"/>
  <c r="O301" i="1"/>
  <c r="O746" i="1"/>
  <c r="O1107" i="1"/>
  <c r="O653" i="1"/>
  <c r="O469" i="1"/>
  <c r="O1119" i="1"/>
  <c r="O1134" i="1"/>
  <c r="O541" i="1"/>
  <c r="O441" i="1"/>
  <c r="O558" i="1"/>
  <c r="O11" i="1"/>
  <c r="O387" i="1"/>
  <c r="O711" i="1"/>
  <c r="O879" i="1"/>
  <c r="O680" i="1"/>
  <c r="O768" i="1"/>
  <c r="O279" i="1"/>
  <c r="O939" i="1"/>
  <c r="O356" i="1"/>
  <c r="O1079" i="1"/>
  <c r="O647" i="1"/>
  <c r="O942" i="1"/>
  <c r="O536" i="1"/>
  <c r="O343" i="1"/>
  <c r="O907" i="1"/>
  <c r="O542" i="1"/>
  <c r="O103" i="1"/>
  <c r="O1037" i="1"/>
  <c r="O317" i="1"/>
  <c r="O924" i="1"/>
  <c r="O334" i="1"/>
  <c r="O211" i="1"/>
  <c r="O141" i="1"/>
  <c r="O374" i="1"/>
  <c r="O283" i="1"/>
  <c r="O726" i="1"/>
  <c r="O528" i="1"/>
  <c r="O156" i="1"/>
  <c r="O479" i="1"/>
  <c r="O504" i="1"/>
  <c r="O416" i="1"/>
  <c r="O389" i="1"/>
  <c r="O820" i="1"/>
  <c r="O46" i="1"/>
  <c r="O413" i="1"/>
  <c r="O1280" i="1"/>
  <c r="O1065" i="1"/>
  <c r="O622" i="1"/>
  <c r="O407" i="1"/>
  <c r="O909" i="1"/>
  <c r="O422" i="1"/>
  <c r="O140" i="1"/>
  <c r="O1207" i="1"/>
  <c r="O596" i="1"/>
  <c r="O1237" i="1"/>
  <c r="O1032" i="1"/>
  <c r="O1204" i="1"/>
  <c r="O673" i="1"/>
  <c r="O1206" i="1"/>
  <c r="O663" i="1"/>
  <c r="O1084" i="1"/>
  <c r="O784" i="1"/>
  <c r="O181" i="1"/>
  <c r="O207" i="1"/>
  <c r="O408" i="1"/>
  <c r="O591" i="1"/>
  <c r="O529" i="1"/>
  <c r="O1034" i="1"/>
  <c r="O214" i="1"/>
  <c r="O1316" i="1"/>
  <c r="O1218" i="1"/>
  <c r="O724" i="1"/>
  <c r="O920" i="1"/>
  <c r="O330" i="1"/>
  <c r="O1150" i="1"/>
  <c r="O1068" i="1"/>
  <c r="O723" i="1"/>
  <c r="O72" i="1"/>
  <c r="O43" i="1"/>
  <c r="O60" i="1"/>
  <c r="O1299" i="1"/>
  <c r="O1265" i="1"/>
  <c r="O1193" i="1"/>
  <c r="O440" i="1"/>
  <c r="O1101" i="1"/>
  <c r="O137" i="1"/>
  <c r="O116" i="1"/>
  <c r="O155" i="1"/>
  <c r="O895" i="1"/>
  <c r="O779" i="1"/>
  <c r="O769" i="1"/>
  <c r="O783" i="1"/>
  <c r="O1083" i="1"/>
  <c r="O856" i="1"/>
  <c r="O1114" i="1"/>
  <c r="O716" i="1"/>
  <c r="O358" i="1"/>
  <c r="O1007" i="1"/>
  <c r="O708" i="1"/>
  <c r="O733" i="1"/>
  <c r="O160" i="1"/>
  <c r="O1001" i="1"/>
  <c r="O848" i="1"/>
  <c r="O69" i="1"/>
  <c r="O23" i="1"/>
  <c r="O698" i="1"/>
  <c r="O1042" i="1"/>
  <c r="O1014" i="1"/>
  <c r="O1072" i="1"/>
  <c r="O870" i="1"/>
  <c r="O1165" i="1"/>
  <c r="O1036" i="1"/>
  <c r="O1105" i="1"/>
  <c r="O579" i="1"/>
  <c r="O775" i="1"/>
  <c r="O388" i="1"/>
  <c r="O349" i="1"/>
  <c r="O1122" i="1"/>
  <c r="O761" i="1"/>
  <c r="O594" i="1"/>
  <c r="O194" i="1"/>
  <c r="O1269" i="1"/>
  <c r="O117" i="1"/>
  <c r="O133" i="1"/>
  <c r="O311" i="1"/>
  <c r="O638" i="1"/>
  <c r="O1097" i="1"/>
  <c r="O706" i="1"/>
  <c r="O1009" i="1"/>
  <c r="O367" i="1"/>
  <c r="O266" i="1"/>
  <c r="O1129" i="1"/>
  <c r="O443" i="1"/>
  <c r="O720" i="1"/>
  <c r="O260" i="1"/>
  <c r="O1271" i="1"/>
  <c r="O1017" i="1"/>
  <c r="O435" i="1"/>
  <c r="O788" i="1"/>
  <c r="O139" i="1"/>
  <c r="O268" i="1"/>
  <c r="O702" i="1"/>
  <c r="O251" i="1"/>
  <c r="O553" i="1"/>
  <c r="O686" i="1"/>
  <c r="O906" i="1"/>
  <c r="O586" i="1"/>
  <c r="O473" i="1"/>
  <c r="O570" i="1"/>
  <c r="O1174" i="1"/>
  <c r="O112" i="1"/>
  <c r="O347" i="1"/>
  <c r="O1158" i="1"/>
  <c r="O945" i="1"/>
  <c r="O35" i="1"/>
  <c r="O609" i="1"/>
  <c r="O898" i="1"/>
  <c r="O791" i="1"/>
  <c r="O294" i="1"/>
  <c r="O599" i="1"/>
  <c r="O1161" i="1"/>
  <c r="O722" i="1"/>
  <c r="O1226" i="1"/>
  <c r="O395" i="1"/>
  <c r="O998" i="1"/>
  <c r="O1153" i="1"/>
  <c r="O224" i="1"/>
  <c r="O770" i="1"/>
  <c r="O616" i="1"/>
  <c r="O675" i="1"/>
  <c r="O406" i="1"/>
  <c r="O970" i="1"/>
  <c r="O471" i="1"/>
  <c r="O1085" i="1"/>
  <c r="O243" i="1"/>
  <c r="O854" i="1"/>
  <c r="O576" i="1"/>
  <c r="O350" i="1"/>
  <c r="O436" i="1"/>
  <c r="O980" i="1"/>
  <c r="O403" i="1"/>
  <c r="O1093" i="1"/>
  <c r="O1273" i="1"/>
  <c r="O913" i="1"/>
  <c r="O1157" i="1"/>
  <c r="O199" i="1"/>
  <c r="O477" i="1"/>
  <c r="O384" i="1"/>
  <c r="O430" i="1"/>
  <c r="O684" i="1"/>
  <c r="O498" i="1"/>
  <c r="O557" i="1"/>
  <c r="O104" i="1"/>
  <c r="O935" i="1"/>
  <c r="O48" i="1"/>
  <c r="O200" i="1"/>
  <c r="O756" i="1"/>
  <c r="O34" i="1"/>
  <c r="O712" i="1"/>
  <c r="O333" i="1"/>
  <c r="O876" i="1"/>
  <c r="O937" i="1"/>
  <c r="O766" i="1"/>
  <c r="O1115" i="1"/>
  <c r="O1095" i="1"/>
  <c r="B701" i="1"/>
  <c r="O863" i="1"/>
  <c r="O964" i="1"/>
  <c r="O729" i="1"/>
  <c r="O649" i="1"/>
  <c r="O448" i="1"/>
  <c r="O946" i="1"/>
  <c r="O963" i="1"/>
  <c r="O106" i="1"/>
  <c r="B1242" i="1"/>
  <c r="B218" i="1"/>
  <c r="B293" i="1"/>
  <c r="B1284" i="1"/>
  <c r="B98" i="1"/>
  <c r="B507" i="1"/>
  <c r="B890" i="1"/>
  <c r="B147" i="1"/>
  <c r="B1304" i="1"/>
  <c r="B189" i="1"/>
  <c r="B166" i="1"/>
  <c r="B469" i="1"/>
  <c r="B622" i="1"/>
  <c r="B295" i="1"/>
  <c r="B173" i="1"/>
  <c r="B155" i="1"/>
  <c r="B19" i="1"/>
  <c r="B94" i="1"/>
  <c r="B2" i="1"/>
  <c r="B168" i="1"/>
  <c r="B1266" i="1"/>
  <c r="B820" i="1"/>
  <c r="B288" i="1"/>
  <c r="B442" i="1"/>
  <c r="B172" i="1"/>
  <c r="B17" i="1"/>
  <c r="B795" i="1"/>
  <c r="B686" i="1"/>
  <c r="B494" i="1"/>
  <c r="B1174" i="1"/>
  <c r="B912" i="1"/>
  <c r="B113" i="1"/>
  <c r="B1276" i="1"/>
  <c r="B171" i="1"/>
  <c r="B1303" i="1"/>
  <c r="B1172" i="1"/>
  <c r="B693" i="1"/>
  <c r="B362" i="1"/>
  <c r="B692" i="1"/>
  <c r="B164" i="1"/>
  <c r="B259" i="1"/>
  <c r="B122" i="1"/>
  <c r="B201" i="1"/>
  <c r="B34" i="1"/>
  <c r="B128" i="1"/>
  <c r="B179" i="1"/>
  <c r="B1073" i="1"/>
  <c r="O1321" i="1"/>
  <c r="B159" i="1"/>
  <c r="B24" i="1"/>
  <c r="B161" i="1"/>
  <c r="B11" i="1"/>
  <c r="B97" i="1"/>
  <c r="B271" i="1"/>
  <c r="B861" i="1"/>
  <c r="O582" i="1"/>
  <c r="B470" i="1"/>
  <c r="B933" i="1"/>
  <c r="B16" i="1"/>
  <c r="B1305" i="1"/>
  <c r="B124" i="1"/>
  <c r="O1163" i="1"/>
  <c r="B409" i="1"/>
  <c r="B7" i="1"/>
  <c r="B542" i="1"/>
  <c r="O793" i="1"/>
  <c r="B257" i="1"/>
  <c r="B423" i="1"/>
  <c r="B186" i="1"/>
  <c r="B1103" i="1"/>
  <c r="B506" i="1"/>
  <c r="B420" i="1"/>
  <c r="B282" i="1"/>
  <c r="B9" i="1"/>
  <c r="B75" i="1"/>
  <c r="B949" i="1"/>
  <c r="B653" i="1"/>
  <c r="B268" i="1"/>
  <c r="B1012" i="1"/>
  <c r="B236" i="1"/>
  <c r="B1150" i="1"/>
  <c r="B1036" i="1"/>
  <c r="B654" i="1"/>
  <c r="B482" i="1"/>
  <c r="B330" i="1"/>
  <c r="B42" i="1"/>
  <c r="B481" i="1"/>
  <c r="B635" i="1"/>
  <c r="B892" i="1"/>
  <c r="B391" i="1"/>
  <c r="B1213" i="1"/>
  <c r="B495" i="1"/>
  <c r="B167" i="1"/>
  <c r="B45" i="1"/>
  <c r="B361" i="1"/>
  <c r="B668" i="1"/>
  <c r="B102" i="1"/>
  <c r="B56" i="1"/>
  <c r="O880" i="1"/>
  <c r="B182" i="1"/>
  <c r="B187" i="1"/>
  <c r="B1143" i="1"/>
  <c r="B1307" i="1"/>
  <c r="B126" i="1"/>
  <c r="B902" i="1"/>
  <c r="B918" i="1"/>
  <c r="B386" i="1"/>
  <c r="B478" i="1"/>
  <c r="B91" i="1"/>
  <c r="B183" i="1"/>
  <c r="O1252" i="1"/>
  <c r="B405" i="1"/>
  <c r="B192" i="1"/>
  <c r="B32" i="1"/>
  <c r="B154" i="1"/>
  <c r="O588" i="1"/>
  <c r="B473" i="1"/>
  <c r="B158" i="1"/>
  <c r="B1306" i="1"/>
  <c r="B184" i="1"/>
  <c r="B247" i="1"/>
  <c r="B160" i="1"/>
  <c r="B441" i="1"/>
  <c r="B188" i="1"/>
  <c r="B970" i="1"/>
  <c r="O1035" i="1"/>
  <c r="B1168" i="1"/>
  <c r="B180" i="1"/>
  <c r="B157" i="1"/>
  <c r="B794" i="1"/>
  <c r="B792" i="1"/>
  <c r="B737" i="1"/>
  <c r="B230" i="1"/>
  <c r="B89" i="1"/>
  <c r="B449" i="1"/>
  <c r="B938" i="1"/>
  <c r="B1107" i="1"/>
  <c r="B87" i="1"/>
  <c r="B586" i="1"/>
  <c r="B1319" i="1"/>
  <c r="B1247" i="1"/>
  <c r="B974" i="1"/>
  <c r="B163" i="1"/>
  <c r="B565" i="1"/>
  <c r="B436" i="1"/>
  <c r="B52" i="1"/>
  <c r="B1118" i="1"/>
  <c r="B489" i="1"/>
  <c r="B294" i="1"/>
  <c r="B1027" i="1"/>
  <c r="B77" i="1"/>
  <c r="B309" i="1"/>
  <c r="B1001" i="1"/>
  <c r="B33" i="1" l="1"/>
  <c r="B357" i="1"/>
  <c r="B82" i="1"/>
  <c r="B71" i="1"/>
  <c r="B1075" i="1"/>
  <c r="B1273" i="1"/>
  <c r="B209" i="1"/>
  <c r="B929" i="1"/>
  <c r="B1070" i="1"/>
  <c r="B1102" i="1"/>
  <c r="B1296" i="1"/>
  <c r="B1294" i="1"/>
  <c r="B682" i="1"/>
  <c r="B547" i="1"/>
  <c r="B28" i="1"/>
  <c r="B239" i="1"/>
  <c r="B278" i="1"/>
  <c r="B962" i="1"/>
  <c r="B151" i="1"/>
  <c r="B904" i="1"/>
  <c r="B326" i="1"/>
  <c r="B813" i="1"/>
  <c r="B943" i="1"/>
  <c r="B987" i="1"/>
  <c r="B1309" i="1"/>
  <c r="B627" i="1"/>
  <c r="B1169" i="1"/>
  <c r="B219" i="1"/>
  <c r="B20" i="1"/>
  <c r="B439" i="1"/>
  <c r="B116" i="1"/>
  <c r="B480" i="1"/>
  <c r="B1123" i="1"/>
  <c r="B30" i="1"/>
  <c r="B743" i="1"/>
  <c r="B985" i="1"/>
  <c r="B1223" i="1"/>
  <c r="B508" i="1"/>
  <c r="B245" i="1"/>
  <c r="B252" i="1"/>
  <c r="B765" i="1"/>
  <c r="B175" i="1"/>
  <c r="B843" i="1"/>
  <c r="B272" i="1"/>
  <c r="B753" i="1"/>
  <c r="B846" i="1"/>
  <c r="B291" i="1"/>
  <c r="B667" i="1"/>
  <c r="B1186" i="1"/>
  <c r="B444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3" i="1"/>
  <c r="B935" i="1"/>
  <c r="B398" i="1"/>
  <c r="B1032" i="1"/>
  <c r="B570" i="1"/>
  <c r="B1066" i="1"/>
  <c r="B631" i="1"/>
  <c r="B515" i="1"/>
  <c r="B190" i="1"/>
  <c r="B540" i="1"/>
  <c r="B400" i="1"/>
  <c r="B1131" i="1"/>
  <c r="B610" i="1"/>
  <c r="B466" i="1"/>
  <c r="B914" i="1"/>
  <c r="B251" i="1"/>
  <c r="B814" i="1"/>
  <c r="B980" i="1"/>
  <c r="B1275" i="1"/>
  <c r="B1081" i="1"/>
  <c r="B1177" i="1"/>
  <c r="B227" i="1"/>
  <c r="B1226" i="1"/>
  <c r="B822" i="1"/>
  <c r="B1071" i="1"/>
  <c r="B105" i="1"/>
  <c r="B1060" i="1"/>
  <c r="B106" i="1"/>
  <c r="B1145" i="1"/>
  <c r="B709" i="1"/>
  <c r="B1142" i="1"/>
  <c r="B930" i="1"/>
  <c r="B1149" i="1"/>
  <c r="B755" i="1"/>
  <c r="B983" i="1"/>
  <c r="B497" i="1"/>
  <c r="B1091" i="1"/>
  <c r="B581" i="1"/>
  <c r="B870" i="1"/>
  <c r="B592" i="1"/>
  <c r="B1152" i="1"/>
  <c r="B228" i="1"/>
  <c r="B763" i="1"/>
  <c r="B108" i="1"/>
  <c r="B261" i="1"/>
  <c r="B1227" i="1"/>
  <c r="B785" i="1"/>
  <c r="B1170" i="1"/>
  <c r="B634" i="1"/>
  <c r="B857" i="1"/>
  <c r="B1199" i="1"/>
  <c r="B111" i="1"/>
  <c r="B133" i="1"/>
  <c r="B1295" i="1"/>
  <c r="B1209" i="1"/>
  <c r="B447" i="1"/>
  <c r="B887" i="1"/>
  <c r="B659" i="1"/>
  <c r="B438" i="1"/>
  <c r="B40" i="1"/>
  <c r="B369" i="1"/>
  <c r="B687" i="1"/>
  <c r="B434" i="1"/>
  <c r="B1050" i="1"/>
  <c r="B225" i="1"/>
  <c r="B535" i="1"/>
  <c r="B1096" i="1"/>
  <c r="B993" i="1"/>
  <c r="B383" i="1"/>
  <c r="B742" i="1"/>
  <c r="B1126" i="1"/>
  <c r="B145" i="1"/>
  <c r="B967" i="1"/>
  <c r="B297" i="1"/>
  <c r="B426" i="1"/>
  <c r="B208" i="1"/>
  <c r="B253" i="1"/>
  <c r="B353" i="1"/>
  <c r="B286" i="1"/>
  <c r="B404" i="1"/>
  <c r="B889" i="1"/>
  <c r="B604" i="1"/>
  <c r="B1165" i="1"/>
  <c r="B149" i="1"/>
  <c r="B1135" i="1"/>
  <c r="B791" i="1"/>
  <c r="B1235" i="1"/>
  <c r="B913" i="1"/>
  <c r="B1279" i="1"/>
  <c r="B72" i="1"/>
  <c r="B416" i="1"/>
  <c r="B575" i="1"/>
  <c r="B577" i="1"/>
  <c r="B457" i="1"/>
  <c r="B74" i="1"/>
  <c r="B1069" i="1"/>
  <c r="B1181" i="1"/>
  <c r="B354" i="1"/>
  <c r="B603" i="1"/>
  <c r="B886" i="1"/>
  <c r="B736" i="1"/>
  <c r="B888" i="1"/>
  <c r="B712" i="1"/>
  <c r="B690" i="1"/>
  <c r="B485" i="1"/>
  <c r="B518" i="1"/>
  <c r="B331" i="1"/>
  <c r="B550" i="1"/>
  <c r="B897" i="1"/>
  <c r="B388" i="1"/>
  <c r="B394" i="1"/>
  <c r="B697" i="1"/>
  <c r="B424" i="1"/>
  <c r="B216" i="1"/>
  <c r="B329" i="1"/>
  <c r="B14" i="1"/>
  <c r="B723" i="1"/>
  <c r="B165" i="1"/>
  <c r="B339" i="1"/>
  <c r="B665" i="1"/>
  <c r="B90" i="1"/>
  <c r="B335" i="1"/>
  <c r="B465" i="1"/>
  <c r="B255" i="1"/>
  <c r="B839" i="1"/>
  <c r="B944" i="1"/>
  <c r="B748" i="1"/>
  <c r="B900" i="1"/>
  <c r="B399" i="1"/>
  <c r="B220" i="1"/>
  <c r="B503" i="1"/>
  <c r="B537" i="1"/>
  <c r="B946" i="1"/>
  <c r="B678" i="1"/>
  <c r="B1257" i="1"/>
  <c r="B683" i="1"/>
  <c r="B1175" i="1"/>
  <c r="B1013" i="1"/>
  <c r="B584" i="1"/>
  <c r="B289" i="1"/>
  <c r="B65" i="1"/>
  <c r="B287" i="1"/>
  <c r="B118" i="1"/>
  <c r="B1099" i="1"/>
  <c r="B1144" i="1"/>
  <c r="B1147" i="1"/>
  <c r="B454" i="1"/>
  <c r="B593" i="1"/>
  <c r="B1022" i="1"/>
  <c r="B336" i="1"/>
  <c r="B384" i="1"/>
  <c r="B559" i="1"/>
  <c r="B241" i="1"/>
  <c r="B940" i="1"/>
  <c r="B1268" i="1"/>
  <c r="B1314" i="1"/>
  <c r="B1283" i="1"/>
  <c r="B174" i="1"/>
  <c r="B1234" i="1"/>
  <c r="B298" i="1"/>
  <c r="B1212" i="1"/>
  <c r="B1156" i="1"/>
  <c r="B31" i="1"/>
  <c r="B942" i="1"/>
  <c r="B6" i="1"/>
  <c r="B44" i="1"/>
  <c r="B150" i="1"/>
  <c r="B1055" i="1"/>
  <c r="B641" i="1"/>
  <c r="B704" i="1"/>
  <c r="B381" i="1"/>
  <c r="B328" i="1"/>
  <c r="B862" i="1"/>
  <c r="B1206" i="1"/>
  <c r="B385" i="1"/>
  <c r="B1194" i="1"/>
  <c r="B909" i="1"/>
  <c r="B51" i="1"/>
  <c r="B509" i="1"/>
  <c r="B364" i="1"/>
  <c r="B53" i="1"/>
  <c r="B25" i="1"/>
  <c r="B881" i="1"/>
  <c r="B334" i="1"/>
  <c r="B305" i="1"/>
  <c r="B467" i="1"/>
  <c r="B725" i="1"/>
  <c r="B1159" i="1"/>
  <c r="B217" i="1"/>
  <c r="B978" i="1"/>
  <c r="B673" i="1"/>
  <c r="B1162" i="1"/>
  <c r="B995" i="1"/>
  <c r="B532" i="1"/>
  <c r="B285" i="1"/>
  <c r="B279" i="1"/>
  <c r="B1104" i="1"/>
  <c r="B1202" i="1"/>
  <c r="B131" i="1"/>
  <c r="B896" i="1"/>
  <c r="B1224" i="1"/>
  <c r="B998" i="1"/>
  <c r="B427" i="1"/>
  <c r="B916" i="1"/>
  <c r="B800" i="1"/>
  <c r="B396" i="1"/>
  <c r="B46" i="1"/>
  <c r="B609" i="1"/>
  <c r="B275" i="1"/>
  <c r="B274" i="1"/>
  <c r="B198" i="1"/>
  <c r="B378" i="1"/>
  <c r="B493" i="1"/>
  <c r="B313" i="1"/>
  <c r="B373" i="1"/>
  <c r="B591" i="1"/>
  <c r="B430" i="1"/>
  <c r="B372" i="1"/>
  <c r="B726" i="1"/>
  <c r="B616" i="1"/>
  <c r="B907" i="1"/>
  <c r="B546" i="1"/>
  <c r="B1045" i="1"/>
  <c r="B312" i="1"/>
  <c r="B643" i="1"/>
  <c r="B379" i="1"/>
  <c r="B644" i="1"/>
  <c r="B1244" i="1"/>
  <c r="B1182" i="1"/>
  <c r="B847" i="1"/>
  <c r="B418" i="1"/>
  <c r="B883" i="1"/>
  <c r="B249" i="1"/>
  <c r="B607" i="1"/>
  <c r="B343" i="1"/>
  <c r="B1074" i="1"/>
  <c r="B144" i="1"/>
  <c r="B242" i="1"/>
  <c r="B797" i="1"/>
  <c r="B324" i="1"/>
  <c r="B760" i="1"/>
  <c r="B351" i="1"/>
  <c r="B1093" i="1"/>
  <c r="B809" i="1"/>
  <c r="B502" i="1"/>
  <c r="B487" i="1"/>
  <c r="B648" i="1"/>
  <c r="B589" i="1"/>
  <c r="B1048" i="1"/>
  <c r="B432" i="1"/>
  <c r="B562" i="1"/>
  <c r="B193" i="1"/>
  <c r="B70" i="1"/>
  <c r="B262" i="1"/>
  <c r="B462" i="1"/>
  <c r="B1229" i="1"/>
  <c r="B12" i="1"/>
  <c r="B283" i="1"/>
  <c r="B954" i="1"/>
  <c r="B855" i="1"/>
  <c r="B911" i="1"/>
  <c r="B1000" i="1"/>
  <c r="B582" i="1"/>
  <c r="B123" i="1"/>
  <c r="B229" i="1"/>
  <c r="B276" i="1"/>
  <c r="B569" i="1"/>
  <c r="B483" i="1"/>
  <c r="B965" i="1"/>
  <c r="B1208" i="1"/>
  <c r="B741" i="1"/>
  <c r="B95" i="1"/>
  <c r="B1171" i="1"/>
  <c r="B1281" i="1"/>
  <c r="B54" i="1"/>
  <c r="B928" i="1"/>
  <c r="B1011" i="1"/>
  <c r="B548" i="1"/>
  <c r="B238" i="1"/>
  <c r="B951" i="1"/>
  <c r="B69" i="1"/>
  <c r="B549" i="1"/>
  <c r="B1106" i="1"/>
  <c r="B1238" i="1"/>
  <c r="B1035" i="1"/>
  <c r="B768" i="1"/>
  <c r="B781" i="1"/>
  <c r="B408" i="1"/>
  <c r="B43" i="1"/>
  <c r="B23" i="1"/>
  <c r="B1033" i="1"/>
  <c r="B1270" i="1"/>
  <c r="B1043" i="1"/>
  <c r="B325" i="1"/>
  <c r="B864" i="1"/>
  <c r="B915" i="1"/>
  <c r="B972" i="1"/>
  <c r="B1120" i="1"/>
  <c r="B1119" i="1"/>
  <c r="B348" i="1"/>
  <c r="B1301" i="1"/>
  <c r="B477" i="1"/>
  <c r="B740" i="1"/>
  <c r="B390" i="1"/>
  <c r="B308" i="1"/>
  <c r="B698" i="1"/>
  <c r="B35" i="1"/>
  <c r="B1017" i="1"/>
  <c r="B901" i="1"/>
  <c r="B1214" i="1"/>
  <c r="B734" i="1"/>
  <c r="B1064" i="1"/>
  <c r="B346" i="1"/>
  <c r="B1248" i="1"/>
  <c r="B662" i="1"/>
  <c r="B606" i="1"/>
  <c r="B1137" i="1"/>
  <c r="B1218" i="1"/>
  <c r="B990" i="1"/>
  <c r="B84" i="1"/>
  <c r="B1067" i="1"/>
  <c r="B657" i="1"/>
  <c r="B1261" i="1"/>
  <c r="B776" i="1"/>
  <c r="B413" i="1"/>
  <c r="B1254" i="1"/>
  <c r="B139" i="1"/>
  <c r="B694" i="1"/>
  <c r="B365" i="1"/>
  <c r="B138" i="1"/>
  <c r="B632" i="1"/>
  <c r="B459" i="1"/>
  <c r="B727" i="1"/>
  <c r="B514" i="1"/>
  <c r="B333" i="1"/>
  <c r="B1197" i="1"/>
  <c r="B552" i="1"/>
  <c r="B110" i="1"/>
  <c r="B1031" i="1"/>
  <c r="B461" i="1"/>
  <c r="B290" i="1"/>
  <c r="B999" i="1"/>
  <c r="B764" i="1"/>
  <c r="B615" i="1"/>
  <c r="B1200" i="1"/>
  <c r="B921" i="1"/>
  <c r="B47" i="1"/>
  <c r="B873" i="1"/>
  <c r="B831" i="1"/>
  <c r="B828" i="1"/>
  <c r="B844" i="1"/>
  <c r="B505" i="1"/>
  <c r="B621" i="1"/>
  <c r="B1189" i="1"/>
  <c r="B267" i="1"/>
  <c r="B258" i="1"/>
  <c r="B10" i="1"/>
  <c r="B349" i="1"/>
  <c r="B677" i="1"/>
  <c r="B58" i="1"/>
  <c r="B557" i="1"/>
  <c r="B555" i="1"/>
  <c r="B213" i="1"/>
  <c r="B86" i="1"/>
  <c r="B323" i="1"/>
  <c r="B1316" i="1"/>
  <c r="B1053" i="1"/>
  <c r="B463" i="1"/>
  <c r="B197" i="1"/>
  <c r="B637" i="1"/>
  <c r="B1097" i="1"/>
  <c r="B602" i="1"/>
  <c r="B860" i="1"/>
  <c r="B926" i="1"/>
  <c r="B714" i="1"/>
  <c r="B865" i="1"/>
  <c r="B66" i="1"/>
  <c r="B375" i="1"/>
  <c r="B222" i="1"/>
  <c r="B342" i="1"/>
  <c r="B458" i="1"/>
  <c r="B266" i="1"/>
  <c r="B798" i="1"/>
  <c r="B1288" i="1"/>
  <c r="B1188" i="1"/>
  <c r="B522" i="1"/>
  <c r="B671" i="1"/>
  <c r="B200" i="1"/>
  <c r="B1297" i="1"/>
  <c r="B204" i="1"/>
  <c r="B1251" i="1"/>
  <c r="B141" i="1"/>
  <c r="B491" i="1"/>
  <c r="B1006" i="1"/>
  <c r="B302" i="1"/>
  <c r="B617" i="1"/>
  <c r="B1139" i="1"/>
  <c r="B68" i="1"/>
  <c r="B835" i="1"/>
  <c r="B1322" i="1"/>
  <c r="B1201" i="1"/>
  <c r="B210" i="1"/>
  <c r="B83" i="1"/>
  <c r="B838" i="1"/>
  <c r="B300" i="1"/>
  <c r="B455" i="1"/>
  <c r="B1063" i="1"/>
  <c r="B721" i="1"/>
  <c r="B525" i="1"/>
  <c r="B1292" i="1"/>
  <c r="B613" i="1"/>
  <c r="B366" i="1"/>
  <c r="B517" i="1"/>
  <c r="B895" i="1"/>
  <c r="B876" i="1"/>
  <c r="B1134" i="1"/>
  <c r="B1274" i="1"/>
  <c r="B718" i="1"/>
  <c r="B976" i="1"/>
  <c r="B796" i="1"/>
  <c r="B1230" i="1"/>
  <c r="B140" i="1"/>
  <c r="B1084" i="1"/>
  <c r="B1044" i="1"/>
  <c r="B211" i="1"/>
  <c r="B1115" i="1"/>
  <c r="B536" i="1"/>
  <c r="B488" i="1"/>
  <c r="B639" i="1"/>
  <c r="B544" i="1"/>
  <c r="B451" i="1"/>
  <c r="B496" i="1"/>
  <c r="B670" i="1"/>
  <c r="B614" i="1"/>
  <c r="B771" i="1"/>
  <c r="B707" i="1"/>
  <c r="B36" i="1"/>
  <c r="B479" i="1"/>
  <c r="B527" i="1"/>
  <c r="B1239" i="1"/>
  <c r="B500" i="1"/>
  <c r="B620" i="1"/>
  <c r="B1286" i="1"/>
  <c r="B906" i="1"/>
  <c r="B464" i="1"/>
  <c r="B112" i="1"/>
  <c r="B1190" i="1"/>
  <c r="B1293" i="1"/>
  <c r="B1023" i="1"/>
  <c r="B630" i="1"/>
  <c r="B1039" i="1"/>
  <c r="B629" i="1"/>
  <c r="B595" i="1"/>
  <c r="B816" i="1"/>
  <c r="B202" i="1"/>
  <c r="B1003" i="1"/>
  <c r="B802" i="1"/>
  <c r="B645" i="1"/>
  <c r="B1009" i="1"/>
  <c r="B1059" i="1"/>
  <c r="B387" i="1"/>
  <c r="B340" i="1"/>
  <c r="B1005" i="1"/>
  <c r="B232" i="1"/>
  <c r="B1287" i="1"/>
  <c r="B475" i="1"/>
  <c r="B1317" i="1"/>
  <c r="B1124" i="1"/>
  <c r="B681" i="1"/>
  <c r="B382" i="1"/>
  <c r="B1173" i="1"/>
  <c r="B41" i="1"/>
  <c r="B367" i="1"/>
  <c r="B966" i="1"/>
  <c r="B411" i="1"/>
  <c r="B823" i="1"/>
  <c r="B961" i="1"/>
  <c r="B176" i="1"/>
  <c r="B872" i="1"/>
  <c r="B317" i="1"/>
  <c r="B1272" i="1"/>
  <c r="B341" i="1"/>
  <c r="B735" i="1"/>
  <c r="B60" i="1"/>
  <c r="B443" i="1"/>
  <c r="B474" i="1"/>
  <c r="B125" i="1"/>
  <c r="B1089" i="1"/>
  <c r="B530" i="1"/>
  <c r="B445" i="1"/>
  <c r="B92" i="1"/>
  <c r="B407" i="1"/>
  <c r="B265" i="1"/>
  <c r="B730" i="1"/>
  <c r="B363" i="1"/>
  <c r="B836" i="1"/>
  <c r="B121" i="1"/>
  <c r="B414" i="1"/>
  <c r="B1195" i="1"/>
  <c r="B543" i="1"/>
  <c r="B1207" i="1"/>
  <c r="B224" i="1"/>
  <c r="B661" i="1"/>
  <c r="B81" i="1"/>
  <c r="B314" i="1"/>
  <c r="B573" i="1"/>
  <c r="B851" i="1"/>
  <c r="B806" i="1"/>
  <c r="B1018" i="1"/>
  <c r="B1030" i="1"/>
  <c r="B322" i="1"/>
  <c r="B1008" i="1"/>
  <c r="B680" i="1"/>
  <c r="B982" i="1"/>
  <c r="B558" i="1"/>
  <c r="B585" i="1"/>
  <c r="B484" i="1"/>
  <c r="B55" i="1"/>
  <c r="B554" i="1"/>
  <c r="B688" i="1"/>
  <c r="B984" i="1"/>
  <c r="B675" i="1"/>
  <c r="B1132" i="1"/>
  <c r="B260" i="1"/>
  <c r="B1179" i="1"/>
  <c r="B599" i="1"/>
  <c r="B1192" i="1"/>
  <c r="B953" i="1"/>
  <c r="B713" i="1"/>
  <c r="B1285" i="1"/>
  <c r="B1222" i="1"/>
  <c r="B1042" i="1"/>
  <c r="B49" i="1"/>
  <c r="B674" i="1"/>
  <c r="B115" i="1"/>
  <c r="B137" i="1"/>
  <c r="B789" i="1"/>
  <c r="B1183" i="1"/>
  <c r="B374" i="1"/>
  <c r="B807" i="1"/>
  <c r="B355" i="1"/>
  <c r="B618" i="1"/>
  <c r="B1080" i="1"/>
  <c r="B273" i="1"/>
  <c r="B1138" i="1"/>
  <c r="B774" i="1"/>
  <c r="B129" i="1"/>
  <c r="B596" i="1"/>
  <c r="B318" i="1"/>
  <c r="B561" i="1"/>
  <c r="B1321" i="1"/>
  <c r="B397" i="1"/>
  <c r="B994" i="1"/>
  <c r="B1290" i="1"/>
  <c r="B705" i="1"/>
  <c r="B650" i="1"/>
  <c r="B1076" i="1"/>
  <c r="B996" i="1"/>
  <c r="B1311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7" i="1"/>
  <c r="B782" i="1"/>
  <c r="B280" i="1"/>
  <c r="B1129" i="1"/>
  <c r="B803" i="1"/>
  <c r="B825" i="1"/>
  <c r="B1117" i="1"/>
  <c r="B852" i="1"/>
  <c r="B234" i="1"/>
  <c r="B703" i="1"/>
  <c r="B299" i="1"/>
  <c r="B486" i="1"/>
  <c r="B840" i="1"/>
  <c r="B1047" i="1"/>
  <c r="B57" i="1"/>
  <c r="B964" i="1"/>
  <c r="B1078" i="1"/>
  <c r="B153" i="1"/>
  <c r="B1196" i="1"/>
  <c r="B448" i="1"/>
  <c r="B905" i="1"/>
  <c r="B490" i="1"/>
  <c r="B1167" i="1"/>
  <c r="B207" i="1"/>
  <c r="B134" i="1"/>
  <c r="B127" i="1"/>
  <c r="B1198" i="1"/>
  <c r="B1258" i="1"/>
  <c r="B878" i="1"/>
  <c r="B628" i="1"/>
  <c r="B739" i="1"/>
  <c r="B624" i="1"/>
  <c r="B1108" i="1"/>
  <c r="B270" i="1"/>
  <c r="B310" i="1"/>
  <c r="B699" i="1"/>
  <c r="B1125" i="1"/>
  <c r="B948" i="1"/>
  <c r="B1255" i="1"/>
  <c r="B264" i="1"/>
  <c r="B37" i="1"/>
  <c r="B101" i="1"/>
  <c r="B195" i="1"/>
  <c r="B212" i="1"/>
  <c r="B327" i="1"/>
  <c r="B1141" i="1"/>
  <c r="B1263" i="1"/>
  <c r="B672" i="1"/>
  <c r="B923" i="1"/>
  <c r="B1184" i="1"/>
  <c r="B587" i="1"/>
  <c r="B812" i="1"/>
  <c r="B1219" i="1"/>
  <c r="B203" i="1"/>
  <c r="B752" i="1"/>
  <c r="B747" i="1"/>
  <c r="B425" i="1"/>
  <c r="B716" i="1"/>
  <c r="B924" i="1"/>
  <c r="B39" i="1"/>
  <c r="B959" i="1"/>
  <c r="B1158" i="1"/>
  <c r="B934" i="1"/>
  <c r="B1256" i="1"/>
  <c r="B1157" i="1"/>
  <c r="B551" i="1"/>
  <c r="B679" i="1"/>
  <c r="B722" i="1"/>
  <c r="B1015" i="1"/>
  <c r="B453" i="1"/>
  <c r="B1154" i="1"/>
  <c r="B76" i="1"/>
  <c r="B319" i="1"/>
  <c r="B766" i="1"/>
  <c r="B501" i="1"/>
  <c r="B8" i="1"/>
  <c r="B231" i="1"/>
  <c r="B27" i="1"/>
  <c r="B696" i="1"/>
  <c r="B841" i="1"/>
  <c r="B590" i="1"/>
  <c r="B877" i="1"/>
  <c r="B4" i="1"/>
  <c r="B563" i="1"/>
  <c r="B664" i="1"/>
  <c r="B529" i="1"/>
  <c r="B100" i="1"/>
  <c r="B214" i="1"/>
  <c r="B1153" i="1"/>
  <c r="B1300" i="1"/>
  <c r="B728" i="1"/>
  <c r="B99" i="1"/>
  <c r="B136" i="1"/>
  <c r="B3" i="1"/>
  <c r="B516" i="1"/>
  <c r="B646" i="1"/>
  <c r="B956" i="1"/>
  <c r="B1164" i="1"/>
  <c r="B371" i="1"/>
  <c r="B720" i="1"/>
  <c r="B376" i="1"/>
  <c r="B574" i="1"/>
  <c r="B1269" i="1"/>
  <c r="B827" i="1"/>
  <c r="B254" i="1"/>
  <c r="B1038" i="1"/>
  <c r="B784" i="1"/>
  <c r="B240" i="1"/>
  <c r="B468" i="1"/>
  <c r="B594" i="1"/>
  <c r="B649" i="1"/>
  <c r="B392" i="1"/>
  <c r="B132" i="1"/>
  <c r="B368" i="1"/>
  <c r="B1163" i="1"/>
  <c r="B818" i="1"/>
  <c r="B710" i="1"/>
  <c r="B647" i="1"/>
  <c r="B1315" i="1"/>
  <c r="B640" i="1"/>
  <c r="B538" i="1"/>
  <c r="B472" i="1"/>
  <c r="B410" i="1"/>
  <c r="B633" i="1"/>
  <c r="B1072" i="1"/>
  <c r="B700" i="1"/>
  <c r="B539" i="1"/>
  <c r="B1061" i="1"/>
  <c r="B142" i="1"/>
  <c r="B316" i="1"/>
  <c r="B114" i="1"/>
  <c r="B1110" i="1"/>
  <c r="B986" i="1"/>
  <c r="B511" i="1"/>
  <c r="B431" i="1"/>
  <c r="B78" i="1"/>
  <c r="B18" i="1"/>
  <c r="B1265" i="1"/>
  <c r="B762" i="1"/>
  <c r="B579" i="1"/>
  <c r="B534" i="1"/>
  <c r="B957" i="1"/>
  <c r="B277" i="1"/>
  <c r="B801" i="1"/>
  <c r="B733" i="1"/>
  <c r="B244" i="1"/>
  <c r="B571" i="1"/>
  <c r="B769" i="1"/>
  <c r="B969" i="1"/>
  <c r="B719" i="1"/>
  <c r="B402" i="1"/>
  <c r="B303" i="1"/>
  <c r="B311" i="1"/>
  <c r="B250" i="1"/>
  <c r="B568" i="1"/>
  <c r="B817" i="1"/>
  <c r="B1216" i="1"/>
  <c r="B597" i="1"/>
  <c r="B304" i="1"/>
  <c r="B932" i="1"/>
  <c r="B117" i="1"/>
  <c r="B810" i="1"/>
  <c r="B1302" i="1"/>
  <c r="B867" i="1"/>
  <c r="B1148" i="1"/>
  <c r="B510" i="1"/>
  <c r="B894" i="1"/>
  <c r="B433" i="1"/>
  <c r="B799" i="1"/>
  <c r="B779" i="1"/>
  <c r="B1056" i="1"/>
  <c r="B64" i="1"/>
  <c r="B513" i="1"/>
  <c r="B758" i="1"/>
  <c r="B143" i="1"/>
  <c r="B793" i="1"/>
  <c r="B772" i="1"/>
  <c r="B638" i="1"/>
  <c r="B1083" i="1"/>
  <c r="B824" i="1"/>
  <c r="B352" i="1"/>
  <c r="B1079" i="1"/>
  <c r="B1308" i="1"/>
  <c r="B655" i="1"/>
  <c r="B191" i="1"/>
  <c r="B1029" i="1"/>
  <c r="B572" i="1"/>
  <c r="B605" i="1"/>
  <c r="B1146" i="1"/>
  <c r="B598" i="1"/>
  <c r="B560" i="1"/>
  <c r="B1136" i="1"/>
  <c r="B869" i="1"/>
  <c r="B1130" i="1"/>
  <c r="B971" i="1"/>
  <c r="B578" i="1"/>
  <c r="B296" i="1"/>
  <c r="B788" i="1"/>
  <c r="B751" i="1"/>
  <c r="B884" i="1"/>
  <c r="B152" i="1"/>
  <c r="B917" i="1"/>
  <c r="B1121" i="1"/>
  <c r="B446" i="1"/>
  <c r="B1151" i="1"/>
  <c r="B937" i="1"/>
  <c r="B775" i="1"/>
  <c r="B849" i="1"/>
  <c r="B891" i="1"/>
  <c r="B829" i="1"/>
  <c r="B854" i="1"/>
  <c r="B757" i="1"/>
  <c r="B62" i="1"/>
  <c r="B26" i="1"/>
  <c r="B223" i="1"/>
  <c r="B1232" i="1"/>
  <c r="B908" i="1"/>
  <c r="B874" i="1"/>
  <c r="B1010" i="1"/>
  <c r="B608" i="1"/>
  <c r="B871" i="1"/>
  <c r="B358" i="1"/>
  <c r="B992" i="1"/>
  <c r="B1310" i="1"/>
  <c r="B1133" i="1"/>
  <c r="B866" i="1"/>
  <c r="B284" i="1"/>
  <c r="B732" i="1"/>
  <c r="B567" i="1"/>
  <c r="B96" i="1"/>
  <c r="B729" i="1"/>
  <c r="B989" i="1"/>
  <c r="B498" i="1"/>
  <c r="B756" i="1"/>
  <c r="B5" i="1"/>
  <c r="B991" i="1"/>
  <c r="B625" i="1"/>
  <c r="B830" i="1"/>
  <c r="B435" i="1"/>
  <c r="B837" i="1"/>
  <c r="B968" i="1"/>
  <c r="O968" i="1"/>
  <c r="B691" i="1"/>
  <c r="B545" i="1"/>
  <c r="B1088" i="1"/>
  <c r="B997" i="1"/>
  <c r="B920" i="1"/>
  <c r="B819" i="1"/>
  <c r="B1205" i="1"/>
  <c r="B1225" i="1"/>
  <c r="B1034" i="1"/>
  <c r="B524" i="1"/>
  <c r="B1221" i="1"/>
  <c r="B1086" i="1"/>
  <c r="B1318" i="1"/>
  <c r="B29" i="1"/>
  <c r="B389" i="1"/>
  <c r="B321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1" i="1"/>
  <c r="B880" i="1"/>
  <c r="B1014" i="1"/>
  <c r="B528" i="1"/>
  <c r="B1161" i="1"/>
  <c r="B1282" i="1"/>
  <c r="B1113" i="1"/>
  <c r="B1020" i="1"/>
  <c r="B1155" i="1"/>
  <c r="B1128" i="1"/>
  <c r="B499" i="1"/>
  <c r="B243" i="1"/>
  <c r="B859" i="1"/>
  <c r="B107" i="1"/>
  <c r="B1092" i="1"/>
  <c r="B1204" i="1"/>
  <c r="B642" i="1"/>
  <c r="B421" i="1"/>
  <c r="B899" i="1"/>
  <c r="B512" i="1"/>
  <c r="B738" i="1"/>
  <c r="B695" i="1"/>
  <c r="B1065" i="1"/>
  <c r="B815" i="1"/>
  <c r="B879" i="1"/>
  <c r="B893" i="1"/>
  <c r="B21" i="1"/>
  <c r="B471" i="1"/>
  <c r="B48" i="1"/>
  <c r="B73" i="1"/>
  <c r="B1002" i="1"/>
  <c r="B104" i="1"/>
  <c r="B1049" i="1"/>
  <c r="B315" i="1"/>
  <c r="B780" i="1"/>
  <c r="B778" i="1"/>
  <c r="B600" i="1"/>
  <c r="B770" i="1"/>
  <c r="B263" i="1"/>
  <c r="B533" i="1"/>
  <c r="B1185" i="1"/>
  <c r="B347" i="1"/>
  <c r="B1193" i="1"/>
  <c r="B246" i="1"/>
  <c r="B1024" i="1"/>
  <c r="B1249" i="1"/>
  <c r="B583" i="1"/>
  <c r="B706" i="1"/>
  <c r="B1040" i="1"/>
  <c r="B773" i="1"/>
  <c r="B636" i="1"/>
  <c r="B566" i="1"/>
  <c r="B868" i="1"/>
  <c r="B199" i="1"/>
  <c r="B848" i="1"/>
  <c r="B724" i="1"/>
  <c r="B59" i="1"/>
  <c r="B811" i="1"/>
  <c r="B1241" i="1"/>
  <c r="B669" i="1"/>
  <c r="B109" i="1"/>
  <c r="B1057" i="1"/>
  <c r="B580" i="1"/>
  <c r="B1021" i="1"/>
  <c r="B1087" i="1"/>
  <c r="B269" i="1"/>
  <c r="B1109" i="1"/>
  <c r="B711" i="1"/>
  <c r="B61" i="1"/>
  <c r="B146" i="1"/>
  <c r="B380" i="1"/>
  <c r="B1264" i="1"/>
  <c r="B1101" i="1"/>
  <c r="B919" i="1"/>
  <c r="B226" i="1"/>
  <c r="B783" i="1"/>
  <c r="B521" i="1"/>
  <c r="B79" i="1"/>
  <c r="B1250" i="1"/>
  <c r="B1058" i="1"/>
  <c r="B415" i="1"/>
  <c r="B377" i="1"/>
  <c r="B1233" i="1"/>
  <c r="B120" i="1"/>
  <c r="B403" i="1"/>
  <c r="B960" i="1"/>
  <c r="B910" i="1"/>
  <c r="B936" i="1"/>
  <c r="B1016" i="1"/>
  <c r="B759" i="1"/>
  <c r="B553" i="1"/>
  <c r="B194" i="1"/>
  <c r="B1260" i="1"/>
  <c r="B826" i="1"/>
  <c r="B805" i="1"/>
  <c r="B1277" i="1"/>
  <c r="B1140" i="1"/>
  <c r="B731" i="1"/>
  <c r="B1041" i="1"/>
  <c r="B1262" i="1"/>
  <c r="B148" i="1"/>
  <c r="B1085" i="1"/>
  <c r="B754" i="1"/>
  <c r="B619" i="1"/>
  <c r="B450" i="1"/>
  <c r="B564" i="1"/>
  <c r="B1095" i="1"/>
  <c r="B746" i="1"/>
  <c r="B1236" i="1"/>
  <c r="B761" i="1"/>
  <c r="B248" i="1"/>
  <c r="B1211" i="1"/>
  <c r="B1166" i="1"/>
  <c r="B320" i="1"/>
  <c r="B808" i="1"/>
  <c r="B22" i="1"/>
  <c r="B460" i="1"/>
  <c r="B350" i="1"/>
  <c r="B419" i="1"/>
  <c r="B1160" i="1"/>
  <c r="B395" i="1"/>
  <c r="B1312" i="1"/>
  <c r="B417" i="1"/>
  <c r="B850" i="1"/>
  <c r="B1228" i="1"/>
  <c r="B1007" i="1"/>
  <c r="B526" i="1"/>
  <c r="B504" i="1"/>
  <c r="B440" i="1"/>
  <c r="B1259" i="1"/>
  <c r="B979" i="1"/>
  <c r="B715" i="1"/>
  <c r="B601" i="1"/>
  <c r="B1077" i="1"/>
  <c r="B1090" i="1"/>
  <c r="B1028" i="1"/>
  <c r="B1082" i="1"/>
  <c r="B292" i="1"/>
  <c r="B1220" i="1"/>
  <c r="B925" i="1"/>
  <c r="B1187" i="1"/>
  <c r="B476" i="1"/>
  <c r="B429" i="1"/>
  <c r="B205" i="1"/>
  <c r="B833" i="1"/>
  <c r="B338" i="1"/>
  <c r="B519" i="1"/>
  <c r="B162" i="1"/>
  <c r="B531" i="1"/>
  <c r="B963" i="1"/>
  <c r="B1217" i="1"/>
  <c r="B422" i="1"/>
  <c r="B307" i="1"/>
  <c r="B1176" i="1"/>
  <c r="B1116" i="1"/>
  <c r="B360" i="1"/>
  <c r="B988" i="1"/>
  <c r="B1178" i="1"/>
  <c r="B777" i="1"/>
  <c r="B235" i="1"/>
  <c r="B903" i="1"/>
  <c r="B130" i="1"/>
  <c r="B63" i="1"/>
  <c r="B898" i="1"/>
  <c r="B332" i="1"/>
  <c r="B1180" i="1"/>
  <c r="B1026" i="1"/>
  <c r="B1094" i="1"/>
  <c r="B1191" i="1"/>
  <c r="B50" i="1"/>
  <c r="B1122" i="1"/>
  <c r="B684" i="1"/>
  <c r="B1112" i="1"/>
  <c r="B767" i="1"/>
  <c r="B556" i="1"/>
  <c r="B658" i="1"/>
  <c r="B875" i="1"/>
  <c r="B1127" i="1"/>
  <c r="B1100" i="1"/>
  <c r="B281" i="1"/>
  <c r="B676" i="1"/>
  <c r="B1037" i="1"/>
  <c r="B786" i="1"/>
  <c r="B1253" i="1"/>
  <c r="B656" i="1"/>
  <c r="B885" i="1"/>
  <c r="B1062" i="1"/>
  <c r="B1240" i="1"/>
  <c r="B745" i="1"/>
  <c r="B356" i="1"/>
  <c r="B804" i="1"/>
  <c r="B1025" i="1"/>
  <c r="B689" i="1"/>
  <c r="B256" i="1"/>
  <c r="B437" i="1"/>
  <c r="B1231" i="1"/>
  <c r="B576" i="1"/>
  <c r="B790" i="1"/>
  <c r="B541" i="1"/>
  <c r="B955" i="1"/>
  <c r="B1052" i="1"/>
  <c r="B952" i="1"/>
  <c r="B1320" i="1"/>
  <c r="B1298" i="1"/>
  <c r="B1278" i="1"/>
  <c r="B1054" i="1"/>
  <c r="B15" i="1"/>
  <c r="B456" i="1"/>
  <c r="B1237" i="1"/>
  <c r="B750" i="1"/>
  <c r="B1114" i="1"/>
  <c r="B1203" i="1"/>
  <c r="B406" i="1"/>
  <c r="B221" i="1"/>
  <c r="B428" i="1"/>
  <c r="B651" i="1"/>
  <c r="B306" i="1"/>
  <c r="B882" i="1"/>
  <c r="B845" i="1"/>
  <c r="B1271" i="1"/>
  <c r="B370" i="1"/>
  <c r="B973" i="1"/>
  <c r="B702" i="1"/>
  <c r="B93" i="1"/>
  <c r="B520" i="1"/>
  <c r="B233" i="1"/>
  <c r="B301" i="1"/>
  <c r="B412" i="1"/>
  <c r="B863" i="1"/>
  <c r="B1252" i="1"/>
  <c r="B821" i="1"/>
  <c r="O1124" i="1"/>
  <c r="B85" i="1"/>
  <c r="B1291" i="1"/>
  <c r="B853" i="1"/>
  <c r="B344" i="1"/>
  <c r="B135" i="1"/>
  <c r="B119" i="1"/>
  <c r="B941" i="1"/>
  <c r="B452" i="1"/>
  <c r="B492" i="1"/>
  <c r="B393" i="1"/>
  <c r="B1246" i="1"/>
  <c r="B660" i="1"/>
  <c r="B1105" i="1"/>
  <c r="B744" i="1"/>
  <c r="B1245" i="1"/>
  <c r="B359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<sst xmlns="http://schemas.openxmlformats.org/spreadsheetml/2006/main" count="4979" uniqueCount="1581">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</sst>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2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22" sqref="Y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587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7.2647405660377347</v>
      </c>
      <c r="D41" s="13">
        <f>$W41*((1+$AF41)^D$1)*D$1</f>
        <v>19.018542519579917</v>
      </c>
      <c r="E41" s="13">
        <f>$W41*((1+$AF41)^E$1)*E$1</f>
        <v>37.341831715920478</v>
      </c>
      <c r="F41" s="13">
        <f>$W41*((1+$AF41)^F$1)*F$1</f>
        <v>65.172064787219682</v>
      </c>
      <c r="G41" s="13">
        <f>$W41*((1+$AF41)^G$1)*G$1</f>
        <v>106.63471685408881</v>
      </c>
      <c r="H41" s="13">
        <f>$W41*((1+$AF41)^H$1)*H$1</f>
        <v>167.49698449250741</v>
      </c>
      <c r="I41" s="13">
        <f>$W41*((1+$AF41)^I$1)*I$1</f>
        <v>255.7884374030626</v>
      </c>
      <c r="J41" s="13">
        <f>$W41*((1+$AF41)^J$1)*J$1</f>
        <v>382.64847104770814</v>
      </c>
      <c r="K41" s="13">
        <f>$W41*((1+$AF41)^K$1)*K$1</f>
        <v>563.48146016606779</v>
      </c>
      <c r="L41" s="13">
        <f>$W41*((1+$AF41)^L$1)*L$1</f>
        <v>819.52885322895088</v>
      </c>
      <c r="M41" s="13">
        <f>$W41*((1+$AF41)^M$1)*M$1</f>
        <v>1180.0055775855526</v>
      </c>
      <c r="N41" s="13">
        <v>52.24</v>
      </c>
      <c r="O41" s="12">
        <f>M41/N41*100-100</f>
        <v>2158.8161898651465</v>
      </c>
      <c r="P41" s="10" t="s">
        <v>321</v>
      </c>
      <c r="Q41" s="10" t="s">
        <v>856</v>
      </c>
      <c r="R41" s="18">
        <v>43777</v>
      </c>
      <c r="S41" s="17"/>
      <c r="T41" s="9">
        <v>0.02</v>
      </c>
      <c r="U41" s="9">
        <v>1.38</v>
      </c>
      <c r="V41" s="9">
        <f>U41+T41</f>
        <v>1.4</v>
      </c>
      <c r="W41" s="9">
        <f>SUM(X41:AA41)</f>
        <v>5.55</v>
      </c>
      <c r="X41" s="9">
        <v>1.47</v>
      </c>
      <c r="Y41" s="9">
        <v>1.39</v>
      </c>
      <c r="Z41" s="9">
        <v>1.3</v>
      </c>
      <c r="AA41" s="9">
        <v>1.39</v>
      </c>
      <c r="AB41" s="9">
        <v>1.18</v>
      </c>
      <c r="AC41" s="9">
        <v>1.1399999999999999</v>
      </c>
      <c r="AD41" s="9">
        <v>1.1299999999999999</v>
      </c>
      <c r="AE41" s="9">
        <v>0.79</v>
      </c>
      <c r="AF41" s="11">
        <f>AG41</f>
        <v>0.3089622641509433</v>
      </c>
      <c r="AG41" s="16">
        <f>SUM(X41:AA41)/SUM(AB41:AE41)-1</f>
        <v>0.3089622641509433</v>
      </c>
      <c r="AH41" s="11">
        <f>IF(AM41/AJ41-1&gt;=0,(AM41/AJ41-1)/3,(((AM41/AJ41-1)*(AJ41/AM41))/3))</f>
        <v>0.77649717514124295</v>
      </c>
      <c r="AI41" s="9"/>
      <c r="AJ41" s="9">
        <v>88.5</v>
      </c>
      <c r="AK41" s="9">
        <v>157.33000000000001</v>
      </c>
      <c r="AL41" s="9">
        <v>222.61</v>
      </c>
      <c r="AM41" s="9">
        <v>294.66000000000003</v>
      </c>
      <c r="AN41" s="10">
        <f>IF(AK41/AJ41-1&gt;=0,AK41/AJ41-1,(AK41/AJ41-1)*(AJ41/AK41))</f>
        <v>0.77774011299435042</v>
      </c>
      <c r="AO41" s="10">
        <f>IF(AL41/AK41-1&gt;=0,AL41/AK41-1,(AL41/AK41-1)*(AK41/AL41))</f>
        <v>0.41492404500095348</v>
      </c>
      <c r="AP41" s="10">
        <f>IF(AM41/AL41-1&gt;=0,AM41/AL41-1,(AM41/AL41-1)*(AL41/AM41))</f>
        <v>0.32366021292843983</v>
      </c>
      <c r="AQ41" s="10">
        <v>2017</v>
      </c>
      <c r="AR41" s="18">
        <v>43221</v>
      </c>
      <c r="AS41" s="12">
        <v>0</v>
      </c>
      <c r="AT41" s="10">
        <v>98.42</v>
      </c>
      <c r="AU41" s="9">
        <f>AS41/AT41</f>
        <v>0</v>
      </c>
      <c r="AV41" s="20">
        <v>3</v>
      </c>
      <c r="AW41" s="10" t="s">
        <v>852</v>
      </c>
      <c r="AY41" s="10">
        <v>5</v>
      </c>
      <c r="AZ41" s="10">
        <v>2</v>
      </c>
      <c r="BA41" s="10">
        <f>6-AY41</f>
        <v>1</v>
      </c>
      <c r="BB41" s="25">
        <v>6</v>
      </c>
      <c r="BF41" s="10" t="s">
        <v>718</v>
      </c>
      <c r="BH41" s="19">
        <v>43777</v>
      </c>
      <c r="BI41" s="18">
        <f>BH41+120</f>
        <v>43897</v>
      </c>
      <c r="BJ41" s="18">
        <v>43745</v>
      </c>
      <c r="BL41"/>
      <c r="BM41" s="26"/>
    </row>
    <row r="42" spans="1:67" s="10" customFormat="1" x14ac:dyDescent="0.2">
      <c r="A42" s="10" t="s">
        <v>1179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135.99</v>
      </c>
      <c r="O42" s="12">
        <f>M42/N42*100-100</f>
        <v>2095.3668538932311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1110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10.884025157232704</v>
      </c>
      <c r="D43" s="13">
        <f>$W43*((1+$AF43)^D$1)*D$1</f>
        <v>28.47644317867173</v>
      </c>
      <c r="E43" s="13">
        <f>$W43*((1+$AF43)^E$1)*E$1</f>
        <v>55.878303595884134</v>
      </c>
      <c r="F43" s="13">
        <f>$W43*((1+$AF43)^F$1)*F$1</f>
        <v>97.464881743764366</v>
      </c>
      <c r="G43" s="13">
        <f>$W43*((1+$AF43)^G$1)*G$1</f>
        <v>159.37653618477191</v>
      </c>
      <c r="H43" s="13">
        <f>$W43*((1+$AF43)^H$1)*H$1</f>
        <v>250.19109076552874</v>
      </c>
      <c r="I43" s="13">
        <f>$W43*((1+$AF43)^I$1)*I$1</f>
        <v>381.84300645137296</v>
      </c>
      <c r="J43" s="13">
        <f>$W43*((1+$AF43)^J$1)*J$1</f>
        <v>570.8775945508396</v>
      </c>
      <c r="K43" s="13">
        <f>$W43*((1+$AF43)^K$1)*K$1</f>
        <v>840.15947877293388</v>
      </c>
      <c r="L43" s="13">
        <f>$W43*((1+$AF43)^L$1)*L$1</f>
        <v>1221.1961676084572</v>
      </c>
      <c r="M43" s="13">
        <f>$W43*((1+$AF43)^M$1)*M$1</f>
        <v>1757.2936047095282</v>
      </c>
      <c r="N43" s="13">
        <v>85.44</v>
      </c>
      <c r="O43" s="12">
        <f>M43/N43*100-100</f>
        <v>1956.7574961487926</v>
      </c>
      <c r="P43" s="10" t="s">
        <v>320</v>
      </c>
      <c r="Q43" s="10" t="s">
        <v>856</v>
      </c>
      <c r="R43" s="18">
        <v>43768</v>
      </c>
      <c r="S43" s="17"/>
      <c r="T43" s="9">
        <v>0.18</v>
      </c>
      <c r="U43" s="9">
        <v>1.9</v>
      </c>
      <c r="V43" s="9">
        <f>U43+T43</f>
        <v>2.08</v>
      </c>
      <c r="W43" s="9">
        <f>SUM(X43:AA43)</f>
        <v>8.32</v>
      </c>
      <c r="X43" s="9">
        <v>2.17</v>
      </c>
      <c r="Y43" s="9">
        <v>2.72</v>
      </c>
      <c r="Z43" s="9">
        <v>1.82</v>
      </c>
      <c r="AA43" s="9">
        <v>1.61</v>
      </c>
      <c r="AB43" s="9">
        <v>1.78</v>
      </c>
      <c r="AC43" s="9">
        <v>2.2000000000000002</v>
      </c>
      <c r="AD43" s="9">
        <v>1.54</v>
      </c>
      <c r="AE43" s="9">
        <v>0.84</v>
      </c>
      <c r="AF43" s="11">
        <f>AG43</f>
        <v>0.30817610062893075</v>
      </c>
      <c r="AG43" s="16">
        <f>SUM(X43:AA43)/SUM(AB43:AE43)-1</f>
        <v>0.30817610062893075</v>
      </c>
      <c r="AH43" s="11">
        <f>IF(AM43/AJ43-1&gt;=0,(AM43/AJ43-1)/3,(((AM43/AJ43-1)*(AJ43/AM43))/3))</f>
        <v>0</v>
      </c>
      <c r="AI43" s="9"/>
      <c r="AJ43" s="9">
        <v>1</v>
      </c>
      <c r="AK43" s="9">
        <v>1</v>
      </c>
      <c r="AL43" s="9">
        <v>1</v>
      </c>
      <c r="AM43" s="9">
        <v>1</v>
      </c>
      <c r="AN43" s="10">
        <f>IF(AK43/AJ43-1&gt;=0,AK43/AJ43-1,(AK43/AJ43-1)*(AJ43/AK43))</f>
        <v>0</v>
      </c>
      <c r="AO43" s="10">
        <f>IF(AL43/AK43-1&gt;=0,AL43/AK43-1,(AL43/AK43-1)*(AK43/AL43))</f>
        <v>0</v>
      </c>
      <c r="AP43" s="10">
        <f>IF(AM43/AL43-1&gt;=0,AM43/AL43-1,(AM43/AL43-1)*(AL43/AM43))</f>
        <v>0</v>
      </c>
      <c r="AQ43" s="10">
        <v>2013</v>
      </c>
      <c r="AR43" s="18">
        <v>43312</v>
      </c>
      <c r="AS43" s="12">
        <v>0</v>
      </c>
      <c r="AT43" s="10">
        <v>85</v>
      </c>
      <c r="AU43" s="9">
        <f>AS43/AT43</f>
        <v>0</v>
      </c>
      <c r="AV43" s="20" t="s">
        <v>1120</v>
      </c>
      <c r="AY43" s="10">
        <v>4</v>
      </c>
      <c r="AZ43" s="10">
        <v>4</v>
      </c>
      <c r="BA43" s="10">
        <f>6-AY43</f>
        <v>2</v>
      </c>
      <c r="BB43" s="25">
        <v>6</v>
      </c>
      <c r="BC43" s="18"/>
      <c r="BD43" s="18"/>
      <c r="BE43" s="10" t="s">
        <v>714</v>
      </c>
      <c r="BF43" s="10" t="s">
        <v>718</v>
      </c>
      <c r="BH43" s="19">
        <v>43768</v>
      </c>
      <c r="BI43" s="18">
        <f>BH43+120</f>
        <v>43888</v>
      </c>
      <c r="BJ43" s="18">
        <v>43745</v>
      </c>
      <c r="BK43"/>
      <c r="BM43" s="19"/>
    </row>
    <row r="44" spans="1:67" s="10" customFormat="1" x14ac:dyDescent="0.2">
      <c r="A44" s="10" t="s">
        <v>480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1.4404761904761907</v>
      </c>
      <c r="D44" s="13">
        <f>$W44*((1+$AF44)^D$1)*D$1</f>
        <v>3.7726757369614514</v>
      </c>
      <c r="E44" s="13">
        <f>$W44*((1+$AF44)^E$1)*E$1</f>
        <v>7.4106130547457081</v>
      </c>
      <c r="F44" s="13">
        <f>$W44*((1+$AF44)^F$1)*F$1</f>
        <v>12.9391656511433</v>
      </c>
      <c r="G44" s="13">
        <f>$W44*((1+$AF44)^G$1)*G$1</f>
        <v>21.180181869430999</v>
      </c>
      <c r="H44" s="13">
        <f>$W44*((1+$AF44)^H$1)*H$1</f>
        <v>33.283142937677283</v>
      </c>
      <c r="I44" s="13">
        <f>$W44*((1+$AF44)^I$1)*I$1</f>
        <v>50.84924615478473</v>
      </c>
      <c r="J44" s="13">
        <f>$W44*((1+$AF44)^J$1)*J$1</f>
        <v>76.100912612602997</v>
      </c>
      <c r="K44" s="13">
        <f>$W44*((1+$AF44)^K$1)*K$1</f>
        <v>112.1129516167812</v>
      </c>
      <c r="L44" s="13">
        <f>$W44*((1+$AF44)^L$1)*L$1</f>
        <v>163.12731055351762</v>
      </c>
      <c r="M44" s="13">
        <f>$W44*((1+$AF44)^M$1)*M$1</f>
        <v>234.98100686875748</v>
      </c>
      <c r="N44" s="13">
        <v>11.9</v>
      </c>
      <c r="O44" s="12">
        <f>M44/N44*100-100</f>
        <v>1874.6303098214912</v>
      </c>
      <c r="P44" s="10" t="s">
        <v>320</v>
      </c>
      <c r="Q44" s="10" t="s">
        <v>856</v>
      </c>
      <c r="R44" s="18">
        <v>43740</v>
      </c>
      <c r="S44" s="17"/>
      <c r="T44" s="9"/>
      <c r="U44" s="9"/>
      <c r="V44" s="9">
        <f>U44+T44</f>
        <v>0</v>
      </c>
      <c r="W44" s="9">
        <f>SUM(X44:AA44)</f>
        <v>1.1000000000000001</v>
      </c>
      <c r="X44" s="9">
        <v>0.28999999999999998</v>
      </c>
      <c r="Y44" s="9">
        <v>0.28000000000000003</v>
      </c>
      <c r="Z44" s="9">
        <v>0.28000000000000003</v>
      </c>
      <c r="AA44" s="9">
        <v>0.25</v>
      </c>
      <c r="AB44" s="9">
        <v>0.22</v>
      </c>
      <c r="AC44" s="9">
        <v>0.22</v>
      </c>
      <c r="AD44" s="9">
        <v>0.2</v>
      </c>
      <c r="AE44" s="9">
        <v>0.2</v>
      </c>
      <c r="AF44" s="11">
        <f>AG44</f>
        <v>0.30952380952380953</v>
      </c>
      <c r="AG44" s="16">
        <f>SUM(X44:AA44)/SUM(AB44:AE44)-1</f>
        <v>0.30952380952380953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H44" s="19">
        <v>43679</v>
      </c>
      <c r="BI44" s="18">
        <f>BH44+120</f>
        <v>43799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688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2.5316265060240961</v>
      </c>
      <c r="D87" s="13">
        <f>$W87*((1+$AF87)^D$1)*D$1</f>
        <v>6.2528124546378283</v>
      </c>
      <c r="E87" s="13">
        <f>$W87*((1+$AF87)^E$1)*E$1</f>
        <v>11.582770059042966</v>
      </c>
      <c r="F87" s="13">
        <f>$W87*((1+$AF87)^F$1)*F$1</f>
        <v>19.072031020914121</v>
      </c>
      <c r="G87" s="13">
        <f>$W87*((1+$AF87)^G$1)*G$1</f>
        <v>29.441011741621953</v>
      </c>
      <c r="H87" s="13">
        <f>$W87*((1+$AF87)^H$1)*H$1</f>
        <v>43.629451135174705</v>
      </c>
      <c r="I87" s="13">
        <f>$W87*((1+$AF87)^I$1)*I$1</f>
        <v>62.859701183710534</v>
      </c>
      <c r="J87" s="13">
        <f>$W87*((1+$AF87)^J$1)*J$1</f>
        <v>88.717650551880638</v>
      </c>
      <c r="K87" s="13">
        <f>$W87*((1+$AF87)^K$1)*K$1</f>
        <v>123.2560732441414</v>
      </c>
      <c r="L87" s="13">
        <f>$W87*((1+$AF87)^L$1)*L$1</f>
        <v>169.12647265762376</v>
      </c>
      <c r="M87" s="13">
        <f>$W87*((1+$AF87)^M$1)*M$1</f>
        <v>229.74710592948284</v>
      </c>
      <c r="N87" s="13">
        <v>27.97</v>
      </c>
      <c r="O87" s="12">
        <f>M87/N87*100-100</f>
        <v>721.40545559343161</v>
      </c>
      <c r="P87" s="10" t="s">
        <v>320</v>
      </c>
      <c r="Q87" s="10" t="s">
        <v>856</v>
      </c>
      <c r="R87" s="18">
        <v>43731</v>
      </c>
      <c r="S87" s="17"/>
      <c r="T87" s="9"/>
      <c r="U87" s="9"/>
      <c r="V87" s="9">
        <f>U87+T87</f>
        <v>0</v>
      </c>
      <c r="W87" s="9">
        <f>SUM(X87:AA87)</f>
        <v>2.0499999999999998</v>
      </c>
      <c r="X87" s="9">
        <v>0.49</v>
      </c>
      <c r="Y87" s="9">
        <v>0.51</v>
      </c>
      <c r="Z87" s="9">
        <v>0.54</v>
      </c>
      <c r="AA87" s="9">
        <v>0.51</v>
      </c>
      <c r="AB87" s="9">
        <v>0.42</v>
      </c>
      <c r="AC87" s="9">
        <v>0.43</v>
      </c>
      <c r="AD87" s="9">
        <v>0.4</v>
      </c>
      <c r="AE87" s="9">
        <v>0.41</v>
      </c>
      <c r="AF87" s="11">
        <f>AG87</f>
        <v>0.23493975903614461</v>
      </c>
      <c r="AG87" s="16">
        <f>SUM(X87:AA87)/SUM(AB87:AE87)-1</f>
        <v>0.23493975903614461</v>
      </c>
      <c r="AH87" s="11">
        <f>IF(AM87/AJ87-1&gt;=0,(AM87/AJ87-1)/3,(((AM87/AJ87-1)*(AJ87/AM87))/3))</f>
        <v>0.23787646758550274</v>
      </c>
      <c r="AI87" s="9"/>
      <c r="AJ87" s="9">
        <v>6.53</v>
      </c>
      <c r="AK87" s="9">
        <v>7.19</v>
      </c>
      <c r="AL87" s="9">
        <v>8.9600000000000009</v>
      </c>
      <c r="AM87" s="9">
        <v>11.19</v>
      </c>
      <c r="AN87" s="10">
        <f>IF(AK87/AJ87-1&gt;=0,AK87/AJ87-1,(AK87/AJ87-1)*(AJ87/AK87))</f>
        <v>0.10107197549770297</v>
      </c>
      <c r="AO87" s="10">
        <f>IF(AL87/AK87-1&gt;=0,AL87/AK87-1,(AL87/AK87-1)*(AK87/AL87))</f>
        <v>0.24617524339360219</v>
      </c>
      <c r="AP87" s="10">
        <f>IF(AM87/AL87-1&gt;=0,AM87/AL87-1,(AM87/AL87-1)*(AL87/AM87))</f>
        <v>0.24888392857142838</v>
      </c>
      <c r="AQ87" s="10">
        <v>2017</v>
      </c>
      <c r="AR87" s="18">
        <v>43221</v>
      </c>
      <c r="AS87" s="12">
        <v>0</v>
      </c>
      <c r="AT87" s="10">
        <v>8.5</v>
      </c>
      <c r="AU87" s="9">
        <f>AS87/AT87</f>
        <v>0</v>
      </c>
      <c r="AV87" s="20">
        <v>3</v>
      </c>
      <c r="AY87" s="10">
        <v>3</v>
      </c>
      <c r="AZ87" s="10">
        <v>3</v>
      </c>
      <c r="BA87" s="10">
        <f>6-AY87</f>
        <v>3</v>
      </c>
      <c r="BB87" s="25">
        <v>6</v>
      </c>
      <c r="BH87" s="19">
        <v>43670</v>
      </c>
      <c r="BI87" s="18">
        <f>BH87+120</f>
        <v>43790</v>
      </c>
      <c r="BJ87" s="18">
        <v>43745</v>
      </c>
      <c r="BM87" s="19"/>
    </row>
    <row r="88" spans="1:67" s="10" customFormat="1" x14ac:dyDescent="0.2">
      <c r="A88" s="10" t="s">
        <v>395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3.4008433734939758</v>
      </c>
      <c r="D88" s="13">
        <f>$W88*((1+$AF88)^D$1)*D$1</f>
        <v>7.9489592103353166</v>
      </c>
      <c r="E88" s="13">
        <f>$W88*((1+$AF88)^E$1)*E$1</f>
        <v>13.934621266310703</v>
      </c>
      <c r="F88" s="13">
        <f>$W88*((1+$AF88)^F$1)*F$1</f>
        <v>21.713385748307442</v>
      </c>
      <c r="G88" s="13">
        <f>$W88*((1+$AF88)^G$1)*G$1</f>
        <v>31.719855686533457</v>
      </c>
      <c r="H88" s="13">
        <f>$W88*((1+$AF88)^H$1)*H$1</f>
        <v>44.4842313483433</v>
      </c>
      <c r="I88" s="13">
        <f>$W88*((1+$AF88)^I$1)*I$1</f>
        <v>60.652194950853612</v>
      </c>
      <c r="J88" s="13">
        <f>$W88*((1+$AF88)^J$1)*J$1</f>
        <v>81.00878361766334</v>
      </c>
      <c r="K88" s="13">
        <f>$W88*((1+$AF88)^K$1)*K$1</f>
        <v>106.50703026840375</v>
      </c>
      <c r="L88" s="13">
        <f>$W88*((1+$AF88)^L$1)*L$1</f>
        <v>138.30230168721772</v>
      </c>
      <c r="M88" s="13">
        <f>$W88*((1+$AF88)^M$1)*M$1</f>
        <v>177.79344084368827</v>
      </c>
      <c r="N88" s="13">
        <v>22</v>
      </c>
      <c r="O88" s="12">
        <f>M88/N88*100-100</f>
        <v>708.15200383494675</v>
      </c>
      <c r="P88" s="10" t="s">
        <v>320</v>
      </c>
      <c r="Q88" s="10" t="s">
        <v>856</v>
      </c>
      <c r="R88" s="18">
        <v>43753</v>
      </c>
      <c r="S88" s="17"/>
      <c r="T88" s="9"/>
      <c r="U88" s="9"/>
      <c r="V88" s="9">
        <f>U88+T88</f>
        <v>0</v>
      </c>
      <c r="W88" s="9">
        <f>SUM(X88:AA88)</f>
        <v>2.91</v>
      </c>
      <c r="X88" s="9">
        <v>0.77</v>
      </c>
      <c r="Y88" s="9">
        <v>0.73</v>
      </c>
      <c r="Z88" s="9">
        <v>0.73</v>
      </c>
      <c r="AA88" s="9">
        <v>0.68</v>
      </c>
      <c r="AB88" s="9">
        <v>0.71</v>
      </c>
      <c r="AC88" s="9">
        <v>0.66</v>
      </c>
      <c r="AD88" s="9">
        <v>0.63</v>
      </c>
      <c r="AE88" s="9">
        <v>0.49</v>
      </c>
      <c r="AF88" s="11">
        <f>AG88</f>
        <v>0.1686746987951806</v>
      </c>
      <c r="AG88" s="16">
        <f>SUM(X88:AA88)/SUM(AB88:AE88)-1</f>
        <v>0.1686746987951806</v>
      </c>
      <c r="AH88" s="11">
        <f>IF(AM88/AJ88-1&gt;=0,(AM88/AJ88-1)/3,(((AM88/AJ88-1)*(AJ88/AM88))/3))</f>
        <v>0.34106891701828407</v>
      </c>
      <c r="AI88" s="9"/>
      <c r="AJ88" s="9">
        <v>4.74</v>
      </c>
      <c r="AK88" s="9">
        <v>5.82</v>
      </c>
      <c r="AL88" s="9">
        <v>7.47</v>
      </c>
      <c r="AM88" s="9">
        <v>9.59</v>
      </c>
      <c r="AN88" s="10">
        <f>IF(AK88/AJ88-1&gt;=0,AK88/AJ88-1,(AK88/AJ88-1)*(AJ88/AK88))</f>
        <v>0.22784810126582289</v>
      </c>
      <c r="AO88" s="10">
        <f>IF(AL88/AK88-1&gt;=0,AL88/AK88-1,(AL88/AK88-1)*(AK88/AL88))</f>
        <v>0.28350515463917514</v>
      </c>
      <c r="AP88" s="10">
        <f>IF(AM88/AL88-1&gt;=0,AM88/AL88-1,(AM88/AL88-1)*(AL88/AM88))</f>
        <v>0.28380187416331992</v>
      </c>
      <c r="AQ88" s="10">
        <v>2017</v>
      </c>
      <c r="AR88" s="18">
        <v>43221</v>
      </c>
      <c r="AS88" s="12">
        <v>0</v>
      </c>
      <c r="AT88" s="10">
        <v>5.05</v>
      </c>
      <c r="AU88" s="9">
        <f>AS88/AT88</f>
        <v>0</v>
      </c>
      <c r="AV88" s="20">
        <v>3</v>
      </c>
      <c r="AW88" s="10" t="s">
        <v>852</v>
      </c>
      <c r="AY88" s="10">
        <v>1</v>
      </c>
      <c r="AZ88" s="10">
        <v>4</v>
      </c>
      <c r="BA88" s="10">
        <f>6-AY88</f>
        <v>5</v>
      </c>
      <c r="BB88" s="25">
        <v>6</v>
      </c>
      <c r="BE88" s="10" t="s">
        <v>517</v>
      </c>
      <c r="BF88" s="10" t="s">
        <v>718</v>
      </c>
      <c r="BH88" s="19">
        <v>43753</v>
      </c>
      <c r="BI88" s="18">
        <f>BH88+120</f>
        <v>43873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391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4.32</v>
      </c>
      <c r="D107" s="13">
        <f>$W107*((1+$AF107)^D$1)*D$1</f>
        <v>10.368</v>
      </c>
      <c r="E107" s="13">
        <f>$W107*((1+$AF107)^E$1)*E$1</f>
        <v>18.662399999999998</v>
      </c>
      <c r="F107" s="13">
        <f>$W107*((1+$AF107)^F$1)*F$1</f>
        <v>29.859839999999998</v>
      </c>
      <c r="G107" s="13">
        <f>$W107*((1+$AF107)^G$1)*G$1</f>
        <v>44.789760000000001</v>
      </c>
      <c r="H107" s="13">
        <f>$W107*((1+$AF107)^H$1)*H$1</f>
        <v>64.497254400000003</v>
      </c>
      <c r="I107" s="13">
        <f>$W107*((1+$AF107)^I$1)*I$1</f>
        <v>90.296156159999981</v>
      </c>
      <c r="J107" s="13">
        <f>$W107*((1+$AF107)^J$1)*J$1</f>
        <v>123.83472844799998</v>
      </c>
      <c r="K107" s="13">
        <f>$W107*((1+$AF107)^K$1)*K$1</f>
        <v>167.17688340479998</v>
      </c>
      <c r="L107" s="13">
        <f>$W107*((1+$AF107)^L$1)*L$1</f>
        <v>222.90251120639996</v>
      </c>
      <c r="M107" s="13">
        <f>$W107*((1+$AF107)^M$1)*M$1</f>
        <v>294.23131479244796</v>
      </c>
      <c r="N107" s="13">
        <v>49.23</v>
      </c>
      <c r="O107" s="12">
        <f>M107/N107*100-100</f>
        <v>497.66669671429611</v>
      </c>
      <c r="P107" s="10" t="s">
        <v>320</v>
      </c>
      <c r="Q107" s="10" t="s">
        <v>856</v>
      </c>
      <c r="R107" s="18">
        <v>43731</v>
      </c>
      <c r="S107" s="17"/>
      <c r="T107" s="9"/>
      <c r="U107" s="9"/>
      <c r="V107" s="9">
        <f>U107+T107</f>
        <v>0</v>
      </c>
      <c r="W107" s="9">
        <f>SUM(X107:AA107)</f>
        <v>3.6</v>
      </c>
      <c r="X107" s="9">
        <v>0.96</v>
      </c>
      <c r="Y107" s="9">
        <v>0.87</v>
      </c>
      <c r="Z107" s="9">
        <v>0.86</v>
      </c>
      <c r="AA107" s="9">
        <v>0.91</v>
      </c>
      <c r="AB107" s="9">
        <v>0.78</v>
      </c>
      <c r="AC107" s="9">
        <v>0.79</v>
      </c>
      <c r="AD107" s="9">
        <v>0.71</v>
      </c>
      <c r="AE107" s="9">
        <v>0.72</v>
      </c>
      <c r="AF107" s="11">
        <f>AG107</f>
        <v>0.19999999999999996</v>
      </c>
      <c r="AG107" s="16">
        <f>SUM(X107:AA107)/SUM(AB107:AE107)-1</f>
        <v>0.19999999999999996</v>
      </c>
      <c r="AH107" s="11">
        <f>IF(AM107/AJ107-1&gt;=0,(AM107/AJ107-1)/3,(((AM107/AJ107-1)*(AJ107/AM107))/3))</f>
        <v>0.43833805476864968</v>
      </c>
      <c r="AI107" s="9"/>
      <c r="AJ107" s="9">
        <v>17.649999999999999</v>
      </c>
      <c r="AK107" s="9">
        <v>17.72</v>
      </c>
      <c r="AL107" s="9">
        <v>19.579999999999998</v>
      </c>
      <c r="AM107" s="9">
        <v>40.86</v>
      </c>
      <c r="AN107" s="10">
        <f>IF(AK107/AJ107-1&gt;=0,AK107/AJ107-1,(AK107/AJ107-1)*(AJ107/AK107))</f>
        <v>3.9660056657224718E-3</v>
      </c>
      <c r="AO107" s="10">
        <f>IF(AL107/AK107-1&gt;=0,AL107/AK107-1,(AL107/AK107-1)*(AK107/AL107))</f>
        <v>0.10496613995485315</v>
      </c>
      <c r="AP107" s="10">
        <f>IF(AM107/AL107-1&gt;=0,AM107/AL107-1,(AM107/AL107-1)*(AL107/AM107))</f>
        <v>1.0868232890704803</v>
      </c>
      <c r="AQ107" s="10">
        <v>2017</v>
      </c>
      <c r="AR107" s="18">
        <v>43221</v>
      </c>
      <c r="AS107" s="12">
        <v>0</v>
      </c>
      <c r="AT107" s="10">
        <v>7.4</v>
      </c>
      <c r="AU107" s="9">
        <f>AS107/AT107</f>
        <v>0</v>
      </c>
      <c r="AV107" s="20">
        <v>3</v>
      </c>
      <c r="AW107" s="10" t="s">
        <v>852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43669</v>
      </c>
      <c r="BI107" s="18">
        <f>BH107+120</f>
        <v>43789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  <c r="BN110"/>
      <c r="BO110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43788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132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2.197976878612717</v>
      </c>
      <c r="D125" s="13">
        <f>$W125*((1+$AF125)^D$1)*D$1</f>
        <v>4.9549767783754888</v>
      </c>
      <c r="E125" s="13">
        <f>$W125*((1+$AF125)^E$1)*E$1</f>
        <v>8.3776341484094239</v>
      </c>
      <c r="F125" s="13">
        <f>$W125*((1+$AF125)^F$1)*F$1</f>
        <v>12.590664038071969</v>
      </c>
      <c r="G125" s="13">
        <f>$W125*((1+$AF125)^G$1)*G$1</f>
        <v>17.739736180809494</v>
      </c>
      <c r="H125" s="13">
        <f>$W125*((1+$AF125)^H$1)*H$1</f>
        <v>23.994787666528449</v>
      </c>
      <c r="I125" s="13">
        <f>$W125*((1+$AF125)^I$1)*I$1</f>
        <v>31.553839272457932</v>
      </c>
      <c r="J125" s="13">
        <f>$W125*((1+$AF125)^J$1)*J$1</f>
        <v>40.647389979384293</v>
      </c>
      <c r="K125" s="13">
        <f>$W125*((1+$AF125)^K$1)*K$1</f>
        <v>51.543475009985144</v>
      </c>
      <c r="L125" s="13">
        <f>$W125*((1+$AF125)^L$1)*L$1</f>
        <v>64.55348507994286</v>
      </c>
      <c r="M125" s="13">
        <f>$W125*((1+$AF125)^M$1)*M$1</f>
        <v>80.038858668484067</v>
      </c>
      <c r="N125" s="13">
        <v>21.98</v>
      </c>
      <c r="O125" s="12">
        <f>M125/N125*100-100</f>
        <v>264.14403397854443</v>
      </c>
      <c r="P125" s="10" t="s">
        <v>320</v>
      </c>
      <c r="Q125" s="10" t="s">
        <v>856</v>
      </c>
      <c r="R125" s="18">
        <v>43760</v>
      </c>
      <c r="S125" s="17"/>
      <c r="T125" s="9">
        <v>0</v>
      </c>
      <c r="U125" s="9">
        <v>0.49</v>
      </c>
      <c r="V125" s="9">
        <f>U125+T125</f>
        <v>0.49</v>
      </c>
      <c r="W125" s="9">
        <f>SUM(X125:AA125)</f>
        <v>1.9500000000000002</v>
      </c>
      <c r="X125" s="9">
        <v>0.49</v>
      </c>
      <c r="Y125" s="9">
        <v>0.46</v>
      </c>
      <c r="Z125" s="9">
        <v>0.11</v>
      </c>
      <c r="AA125" s="9">
        <v>0.89</v>
      </c>
      <c r="AB125" s="9">
        <v>0.48</v>
      </c>
      <c r="AC125" s="9">
        <v>0.43</v>
      </c>
      <c r="AD125" s="9">
        <v>0.03</v>
      </c>
      <c r="AE125" s="9">
        <v>0.79</v>
      </c>
      <c r="AF125" s="11">
        <f>AG125</f>
        <v>0.12716763005780352</v>
      </c>
      <c r="AG125" s="16">
        <f>SUM(X125:AA125)/SUM(AB125:AE125)-1</f>
        <v>0.12716763005780352</v>
      </c>
      <c r="AH125" s="11">
        <f>IF(AM125/AJ125-1&gt;=0,(AM125/AJ125-1)/3,(((AM125/AJ125-1)*(AJ125/AM125))/3))</f>
        <v>3.5634007668914482E-2</v>
      </c>
      <c r="AI125" s="9"/>
      <c r="AJ125" s="9">
        <v>504.2</v>
      </c>
      <c r="AK125" s="9">
        <v>479.4</v>
      </c>
      <c r="AL125" s="9">
        <v>632.20000000000005</v>
      </c>
      <c r="AM125" s="9">
        <v>558.1</v>
      </c>
      <c r="AN125" s="10">
        <f>IF(AK125/AJ125-1&gt;=0,AK125/AJ125-1,(AK125/AJ125-1)*(AJ125/AK125))</f>
        <v>-5.1731330830204425E-2</v>
      </c>
      <c r="AO125" s="10">
        <f>IF(AL125/AK125-1&gt;=0,AL125/AK125-1,(AL125/AK125-1)*(AK125/AL125))</f>
        <v>0.31873174801835646</v>
      </c>
      <c r="AP125" s="10">
        <f>IF(AM125/AL125-1&gt;=0,AM125/AL125-1,(AM125/AL125-1)*(AL125/AM125))</f>
        <v>-0.13277190467658129</v>
      </c>
      <c r="AQ125" s="10">
        <v>2017</v>
      </c>
      <c r="AR125" s="18">
        <v>43257</v>
      </c>
      <c r="AS125" s="12">
        <v>704.9</v>
      </c>
      <c r="AT125" s="10">
        <v>396.7</v>
      </c>
      <c r="AU125" s="9">
        <f>AS125/AT125</f>
        <v>1.7769095034030753</v>
      </c>
      <c r="AV125" s="20">
        <v>3</v>
      </c>
      <c r="AY125" s="10">
        <v>1</v>
      </c>
      <c r="AZ125" s="10">
        <v>3</v>
      </c>
      <c r="BA125" s="10">
        <f>6-AY125</f>
        <v>5</v>
      </c>
      <c r="BB125" s="25">
        <v>6</v>
      </c>
      <c r="BE125" s="10" t="s">
        <v>714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403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2.5862686567164181</v>
      </c>
      <c r="D126" s="13">
        <f>$W126*((1+$AF126)^D$1)*D$1</f>
        <v>5.8673557585208291</v>
      </c>
      <c r="E126" s="13">
        <f>$W126*((1+$AF126)^E$1)*E$1</f>
        <v>9.9832620368861864</v>
      </c>
      <c r="F126" s="13">
        <f>$W126*((1+$AF126)^F$1)*F$1</f>
        <v>15.099062981161195</v>
      </c>
      <c r="G126" s="13">
        <f>$W126*((1+$AF126)^G$1)*G$1</f>
        <v>21.409119152392737</v>
      </c>
      <c r="H126" s="13">
        <f>$W126*((1+$AF126)^H$1)*H$1</f>
        <v>29.141965174600266</v>
      </c>
      <c r="I126" s="13">
        <f>$W126*((1+$AF126)^I$1)*I$1</f>
        <v>38.565983763401341</v>
      </c>
      <c r="J126" s="13">
        <f>$W126*((1+$AF126)^J$1)*J$1</f>
        <v>49.995987480059725</v>
      </c>
      <c r="K126" s="13">
        <f>$W126*((1+$AF126)^K$1)*K$1</f>
        <v>63.800849694703082</v>
      </c>
      <c r="L126" s="13">
        <f>$W126*((1+$AF126)^L$1)*L$1</f>
        <v>80.412347873920965</v>
      </c>
      <c r="M126" s="13">
        <f>$W126*((1+$AF126)^M$1)*M$1</f>
        <v>100.33540719790734</v>
      </c>
      <c r="N126" s="13">
        <v>29.1</v>
      </c>
      <c r="O126" s="12">
        <f>M126/N126*100-100</f>
        <v>244.79521373851321</v>
      </c>
      <c r="P126" s="10" t="s">
        <v>320</v>
      </c>
      <c r="Q126" s="10" t="s">
        <v>856</v>
      </c>
      <c r="R126" s="18">
        <v>43761</v>
      </c>
      <c r="S126" s="17"/>
      <c r="T126" s="9">
        <v>0</v>
      </c>
      <c r="U126" s="9">
        <v>0.6</v>
      </c>
      <c r="V126" s="9">
        <f>U126+T126</f>
        <v>0.6</v>
      </c>
      <c r="W126" s="9">
        <f>SUM(X126:AA126)</f>
        <v>2.2800000000000002</v>
      </c>
      <c r="X126" s="9">
        <v>0.59</v>
      </c>
      <c r="Y126" s="9">
        <v>0.57999999999999996</v>
      </c>
      <c r="Z126" s="9">
        <v>0.55000000000000004</v>
      </c>
      <c r="AA126" s="9">
        <v>0.56000000000000005</v>
      </c>
      <c r="AB126" s="9">
        <v>0.55000000000000004</v>
      </c>
      <c r="AC126" s="9">
        <v>0.54</v>
      </c>
      <c r="AD126" s="9">
        <v>0.49</v>
      </c>
      <c r="AE126" s="9">
        <v>0.43</v>
      </c>
      <c r="AF126" s="11">
        <f>AG126</f>
        <v>0.13432835820895517</v>
      </c>
      <c r="AG126" s="16">
        <f>SUM(X126:AA126)/SUM(AB126:AE126)-1</f>
        <v>0.13432835820895517</v>
      </c>
      <c r="AH126" s="11">
        <f>IF(AM126/AJ126-1&gt;=0,(AM126/AJ126-1)/3,(((AM126/AJ126-1)*(AJ126/AM126))/3))</f>
        <v>0.1107382550335571</v>
      </c>
      <c r="AI126" s="9"/>
      <c r="AJ126" s="9">
        <v>14.9</v>
      </c>
      <c r="AK126" s="9">
        <v>19.61</v>
      </c>
      <c r="AL126" s="9">
        <v>23.61</v>
      </c>
      <c r="AM126" s="9">
        <v>19.850000000000001</v>
      </c>
      <c r="AN126" s="10">
        <f>IF(AK126/AJ126-1&gt;=0,AK126/AJ126-1,(AK126/AJ126-1)*(AJ126/AK126))</f>
        <v>0.31610738255033555</v>
      </c>
      <c r="AO126" s="10">
        <f>IF(AL126/AK126-1&gt;=0,AL126/AK126-1,(AL126/AK126-1)*(AK126/AL126))</f>
        <v>0.20397756246812859</v>
      </c>
      <c r="AP126" s="10">
        <f>IF(AM126/AL126-1&gt;=0,AM126/AL126-1,(AM126/AL126-1)*(AL126/AM126))</f>
        <v>-0.18942065491183874</v>
      </c>
      <c r="AQ126" s="10">
        <v>2017</v>
      </c>
      <c r="AR126" s="18">
        <v>43221</v>
      </c>
      <c r="AS126" s="12">
        <v>0</v>
      </c>
      <c r="AT126" s="10">
        <v>18.02</v>
      </c>
      <c r="AU126" s="9">
        <f>AS126/AT126</f>
        <v>0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43761</v>
      </c>
      <c r="BI126" s="18">
        <f>BH126+120</f>
        <v>43881</v>
      </c>
      <c r="BJ126" s="18">
        <v>43745</v>
      </c>
      <c r="BM126" s="19"/>
    </row>
    <row r="127" spans="1:65" s="10" customFormat="1" x14ac:dyDescent="0.2">
      <c r="A127" s="10" t="s">
        <v>92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8.2258211143695004</v>
      </c>
      <c r="D127" s="13">
        <f>$W127*((1+$AF127)^D$1)*D$1</f>
        <v>18.067859280535938</v>
      </c>
      <c r="E127" s="13">
        <f>$W127*((1+$AF127)^E$1)*E$1</f>
        <v>29.764281380765578</v>
      </c>
      <c r="F127" s="13">
        <f>$W127*((1+$AF127)^F$1)*F$1</f>
        <v>43.584451132342949</v>
      </c>
      <c r="G127" s="13">
        <f>$W127*((1+$AF127)^G$1)*G$1</f>
        <v>59.83276007720832</v>
      </c>
      <c r="H127" s="13">
        <f>$W127*((1+$AF127)^H$1)*H$1</f>
        <v>78.852910201458698</v>
      </c>
      <c r="I127" s="13">
        <f>$W127*((1+$AF127)^I$1)*I$1</f>
        <v>101.03269994776343</v>
      </c>
      <c r="J127" s="13">
        <f>$W127*((1+$AF127)^J$1)*J$1</f>
        <v>126.80937119543327</v>
      </c>
      <c r="K127" s="13">
        <f>$W127*((1+$AF127)^K$1)*K$1</f>
        <v>156.67558123687971</v>
      </c>
      <c r="L127" s="13">
        <f>$W127*((1+$AF127)^L$1)*L$1</f>
        <v>191.18607094562213</v>
      </c>
      <c r="M127" s="13">
        <f>$W127*((1+$AF127)^M$1)*M$1</f>
        <v>230.96510828753381</v>
      </c>
      <c r="N127" s="13">
        <v>67.19</v>
      </c>
      <c r="O127" s="12">
        <f>M127/N127*100-100</f>
        <v>243.74923096820032</v>
      </c>
      <c r="P127" s="10" t="s">
        <v>320</v>
      </c>
      <c r="Q127" s="10" t="s">
        <v>856</v>
      </c>
      <c r="R127" s="18">
        <v>43775</v>
      </c>
      <c r="S127" s="17">
        <v>6.7000000000000002E-3</v>
      </c>
      <c r="T127" s="9">
        <v>0.02</v>
      </c>
      <c r="U127" s="9">
        <v>1.77</v>
      </c>
      <c r="V127" s="9">
        <f>U127+T127</f>
        <v>1.79</v>
      </c>
      <c r="W127" s="9">
        <f>SUM(X127:AA127)</f>
        <v>7.49</v>
      </c>
      <c r="X127" s="9">
        <v>1.84</v>
      </c>
      <c r="Y127" s="9">
        <v>1.89</v>
      </c>
      <c r="Z127" s="9">
        <v>1.62</v>
      </c>
      <c r="AA127" s="9">
        <v>2.14</v>
      </c>
      <c r="AB127" s="9">
        <v>1.73</v>
      </c>
      <c r="AC127" s="9">
        <v>1.69</v>
      </c>
      <c r="AD127" s="9">
        <v>1.48</v>
      </c>
      <c r="AE127" s="9">
        <v>1.92</v>
      </c>
      <c r="AF127" s="11">
        <f>AG127</f>
        <v>9.8240469208211056E-2</v>
      </c>
      <c r="AG127" s="16">
        <f>SUM(X127:AA127)/SUM(AB127:AE127)-1</f>
        <v>9.8240469208211056E-2</v>
      </c>
      <c r="AH127" s="11">
        <f>IF(AM127/AJ127-1&gt;=0,(AM127/AJ127-1)/3,(((AM127/AJ127-1)*(AJ127/AM127))/3))</f>
        <v>0.14251883745963401</v>
      </c>
      <c r="AI127" s="9"/>
      <c r="AJ127" s="9">
        <v>4645</v>
      </c>
      <c r="AK127" s="9">
        <v>5230</v>
      </c>
      <c r="AL127" s="9">
        <v>5320</v>
      </c>
      <c r="AM127" s="9">
        <v>6631</v>
      </c>
      <c r="AN127" s="10">
        <f>IF(AK127/AJ127-1&gt;=0,AK127/AJ127-1,(AK127/AJ127-1)*(AJ127/AK127))</f>
        <v>0.12594187298170079</v>
      </c>
      <c r="AO127" s="10">
        <f>IF(AL127/AK127-1&gt;=0,AL127/AK127-1,(AL127/AK127-1)*(AK127/AL127))</f>
        <v>1.7208413001912115E-2</v>
      </c>
      <c r="AP127" s="10">
        <f>IF(AM127/AL127-1&gt;=0,AM127/AL127-1,(AM127/AL127-1)*(AL127/AM127))</f>
        <v>0.24642857142857144</v>
      </c>
      <c r="AQ127" s="10">
        <v>2017</v>
      </c>
      <c r="AR127" s="18">
        <v>43221</v>
      </c>
      <c r="AS127" s="12">
        <v>2560</v>
      </c>
      <c r="AT127" s="10">
        <v>1013</v>
      </c>
      <c r="AU127" s="9">
        <f>AS127/AT127</f>
        <v>2.5271470878578479</v>
      </c>
      <c r="AV127" s="20">
        <v>3</v>
      </c>
      <c r="AW127" s="10" t="s">
        <v>851</v>
      </c>
      <c r="AY127" s="10">
        <v>4</v>
      </c>
      <c r="AZ127" s="10">
        <v>4</v>
      </c>
      <c r="BA127" s="10">
        <f>6-AY127</f>
        <v>2</v>
      </c>
      <c r="BB127" s="25">
        <v>6</v>
      </c>
      <c r="BH127" s="19">
        <v>43775</v>
      </c>
      <c r="BI127" s="18">
        <f>BH127+120</f>
        <v>43895</v>
      </c>
      <c r="BJ127" s="18">
        <v>43745</v>
      </c>
      <c r="BM127" s="19"/>
    </row>
    <row r="128" spans="1:65" s="10" customFormat="1" x14ac:dyDescent="0.2">
      <c r="A128" s="10" t="s">
        <v>284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2.6396208530805687</v>
      </c>
      <c r="D128" s="13">
        <f>$W128*((1+$AF128)^D$1)*D$1</f>
        <v>5.9047442779811767</v>
      </c>
      <c r="E128" s="13">
        <f>$W128*((1+$AF128)^E$1)*E$1</f>
        <v>9.9065377933902212</v>
      </c>
      <c r="F128" s="13">
        <f>$W128*((1+$AF128)^F$1)*F$1</f>
        <v>14.773730927267565</v>
      </c>
      <c r="G128" s="13">
        <f>$W128*((1+$AF128)^G$1)*G$1</f>
        <v>20.65521622532669</v>
      </c>
      <c r="H128" s="13">
        <f>$W128*((1+$AF128)^H$1)*H$1</f>
        <v>27.723020071149378</v>
      </c>
      <c r="I128" s="13">
        <f>$W128*((1+$AF128)^I$1)*I$1</f>
        <v>36.175694437234419</v>
      </c>
      <c r="J128" s="13">
        <f>$W128*((1+$AF128)^J$1)*J$1</f>
        <v>46.242187608326731</v>
      </c>
      <c r="K128" s="13">
        <f>$W128*((1+$AF128)^K$1)*K$1</f>
        <v>58.186259763084102</v>
      </c>
      <c r="L128" s="13">
        <f>$W128*((1+$AF128)^L$1)*L$1</f>
        <v>72.311518188982888</v>
      </c>
      <c r="M128" s="13">
        <f>$W128*((1+$AF128)^M$1)*M$1</f>
        <v>88.967156975639597</v>
      </c>
      <c r="N128" s="13">
        <v>26.07</v>
      </c>
      <c r="O128" s="12">
        <f>M128/N128*100-100</f>
        <v>241.26258908952661</v>
      </c>
      <c r="P128" s="10" t="s">
        <v>321</v>
      </c>
      <c r="Q128" s="10" t="s">
        <v>572</v>
      </c>
      <c r="R128" s="18">
        <v>43800</v>
      </c>
      <c r="S128" s="17"/>
      <c r="T128" s="9">
        <v>-0.06</v>
      </c>
      <c r="U128" s="9">
        <v>0.3</v>
      </c>
      <c r="V128" s="9">
        <f>U128+T128</f>
        <v>0.24</v>
      </c>
      <c r="W128" s="9">
        <f>SUM(X128:AA128)</f>
        <v>2.36</v>
      </c>
      <c r="X128" s="9">
        <v>0.24</v>
      </c>
      <c r="Y128" s="9">
        <v>0.71</v>
      </c>
      <c r="Z128" s="9">
        <v>0.43</v>
      </c>
      <c r="AA128" s="9">
        <v>0.98</v>
      </c>
      <c r="AB128" s="9">
        <v>0.61</v>
      </c>
      <c r="AC128" s="9">
        <v>0.61</v>
      </c>
      <c r="AD128" s="9">
        <v>0.52</v>
      </c>
      <c r="AE128" s="9">
        <v>0.37</v>
      </c>
      <c r="AF128" s="11">
        <f>AG128</f>
        <v>0.11848341232227488</v>
      </c>
      <c r="AG128" s="16">
        <f>SUM(X128:AA128)/SUM(AB128:AE128)-1</f>
        <v>0.11848341232227488</v>
      </c>
      <c r="AH128" s="11">
        <f>IF(AM128/AJ128-1&gt;=0,(AM128/AJ128-1)/3,(((AM128/AJ128-1)*(AJ128/AM128))/3))</f>
        <v>0.75258945386064025</v>
      </c>
      <c r="AI128" s="9"/>
      <c r="AJ128" s="9">
        <v>56.64</v>
      </c>
      <c r="AK128" s="9">
        <v>88.76</v>
      </c>
      <c r="AL128" s="9">
        <v>104.7</v>
      </c>
      <c r="AM128" s="9">
        <v>184.52</v>
      </c>
      <c r="AN128" s="10">
        <f>IF(AK128/AJ128-1&gt;=0,AK128/AJ128-1,(AK128/AJ128-1)*(AJ128/AK128))</f>
        <v>0.56709039548022599</v>
      </c>
      <c r="AO128" s="10">
        <f>IF(AL128/AK128-1&gt;=0,AL128/AK128-1,(AL128/AK128-1)*(AK128/AL128))</f>
        <v>0.17958539882830094</v>
      </c>
      <c r="AP128" s="10">
        <f>IF(AM128/AL128-1&gt;=0,AM128/AL128-1,(AM128/AL128-1)*(AL128/AM128))</f>
        <v>0.76236867239732575</v>
      </c>
      <c r="AQ128" s="10">
        <v>2016</v>
      </c>
      <c r="AR128" s="18">
        <v>43312</v>
      </c>
      <c r="AS128" s="12">
        <v>0</v>
      </c>
      <c r="AT128" s="10">
        <v>16.399999999999999</v>
      </c>
      <c r="AU128" s="9">
        <f>AS128/AT128</f>
        <v>0</v>
      </c>
      <c r="AV128" s="20">
        <v>3</v>
      </c>
      <c r="AW128" s="10" t="s">
        <v>852</v>
      </c>
      <c r="AY128" s="10">
        <v>1</v>
      </c>
      <c r="AZ128" s="10">
        <v>3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43682</v>
      </c>
      <c r="BI128" s="18">
        <f>BH128+120</f>
        <v>43802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660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5.5220916905444115</v>
      </c>
      <c r="D138" s="13">
        <f>$W138*((1+$AF138)^D$1)*D$1</f>
        <v>13.892253593977058</v>
      </c>
      <c r="E138" s="13">
        <f>$W138*((1+$AF138)^E$1)*E$1</f>
        <v>26.21217476112863</v>
      </c>
      <c r="F138" s="13">
        <f>$W138*((1+$AF138)^F$1)*F$1</f>
        <v>43.962348500995105</v>
      </c>
      <c r="G138" s="13">
        <f>$W138*((1+$AF138)^G$1)*G$1</f>
        <v>69.124179770547457</v>
      </c>
      <c r="H138" s="13">
        <f>$W138*((1+$AF138)^H$1)*H$1</f>
        <v>104.33987937857992</v>
      </c>
      <c r="I138" s="13">
        <f>$W138*((1+$AF138)^I$1)*I$1</f>
        <v>153.12151352931045</v>
      </c>
      <c r="J138" s="13">
        <f>$W138*((1+$AF138)^J$1)*J$1</f>
        <v>220.12392775887776</v>
      </c>
      <c r="K138" s="13">
        <f>$W138*((1+$AF138)^K$1)*K$1</f>
        <v>311.50058688228006</v>
      </c>
      <c r="L138" s="13">
        <f>$W138*((1+$AF138)^L$1)*L$1</f>
        <v>435.36694569029271</v>
      </c>
      <c r="M138" s="13">
        <f>$W138*((1+$AF138)^M$1)*M$1</f>
        <v>602.40314634338779</v>
      </c>
      <c r="N138" s="13">
        <v>105.7</v>
      </c>
      <c r="O138" s="12">
        <f>M138/N138*100-100</f>
        <v>469.9178300315873</v>
      </c>
      <c r="P138" s="10" t="s">
        <v>320</v>
      </c>
      <c r="Q138" s="10" t="s">
        <v>856</v>
      </c>
      <c r="R138" s="18">
        <v>43671</v>
      </c>
      <c r="S138" s="17">
        <v>8.5000000000000006E-3</v>
      </c>
      <c r="T138" s="9">
        <v>0.14000000000000001</v>
      </c>
      <c r="U138" s="9">
        <v>1.27</v>
      </c>
      <c r="V138" s="9">
        <f>U138+T138</f>
        <v>1.4100000000000001</v>
      </c>
      <c r="W138" s="9">
        <f>SUM(X138:AA138)</f>
        <v>4.3899999999999997</v>
      </c>
      <c r="X138" s="9">
        <v>0.23</v>
      </c>
      <c r="Y138" s="9">
        <v>1.07</v>
      </c>
      <c r="Z138" s="9">
        <v>1.68</v>
      </c>
      <c r="AA138" s="9">
        <v>1.41</v>
      </c>
      <c r="AB138" s="9">
        <v>0.16</v>
      </c>
      <c r="AC138" s="9">
        <v>0.77</v>
      </c>
      <c r="AD138" s="9">
        <v>1.31</v>
      </c>
      <c r="AE138" s="9">
        <v>1.25</v>
      </c>
      <c r="AF138" s="11">
        <f>AG138</f>
        <v>0.25787965616045838</v>
      </c>
      <c r="AG138" s="16">
        <f>SUM(X138:AA138)/SUM(AB138:AE138)-1</f>
        <v>0.25787965616045838</v>
      </c>
      <c r="AH138" s="11">
        <f>IF(AM138/AJ138-1&gt;=0,(AM138/AJ138-1)/3,(((AM138/AJ138-1)*(AJ138/AM138))/3))</f>
        <v>-5.4866869167829686E-2</v>
      </c>
      <c r="AI138" s="9"/>
      <c r="AJ138" s="9">
        <v>141.86000000000001</v>
      </c>
      <c r="AK138" s="9">
        <v>179.85</v>
      </c>
      <c r="AL138" s="9">
        <v>198.44</v>
      </c>
      <c r="AM138" s="9">
        <v>121.81</v>
      </c>
      <c r="AN138" s="10">
        <f>IF(AK138/AJ138-1&gt;=0,AK138/AJ138-1,(AK138/AJ138-1)*(AJ138/AK138))</f>
        <v>0.2677992386860284</v>
      </c>
      <c r="AO138" s="10">
        <f>IF(AL138/AK138-1&gt;=0,AL138/AK138-1,(AL138/AK138-1)*(AK138/AL138))</f>
        <v>0.10336391437308867</v>
      </c>
      <c r="AP138" s="10">
        <f>IF(AM138/AL138-1&gt;=0,AM138/AL138-1,(AM138/AL138-1)*(AL138/AM138))</f>
        <v>-0.62909449142106544</v>
      </c>
      <c r="AQ138" s="10">
        <v>2017</v>
      </c>
      <c r="AR138" s="18">
        <v>43257</v>
      </c>
      <c r="AS138" s="12">
        <v>411.81</v>
      </c>
      <c r="AT138" s="10">
        <v>69.86</v>
      </c>
      <c r="AU138" s="9">
        <f>AS138/AT138</f>
        <v>5.8947895791583171</v>
      </c>
      <c r="AV138" s="20">
        <v>3</v>
      </c>
      <c r="AY138" s="10">
        <v>5</v>
      </c>
      <c r="AZ138" s="10">
        <v>3</v>
      </c>
      <c r="BA138" s="10">
        <f>6-AY138</f>
        <v>1</v>
      </c>
      <c r="BB138" s="25">
        <v>6</v>
      </c>
      <c r="BH138" s="19">
        <v>43671</v>
      </c>
      <c r="BI138" s="18">
        <f>BH138+120</f>
        <v>43791</v>
      </c>
      <c r="BJ138" s="18">
        <v>43745</v>
      </c>
      <c r="BM138" s="19"/>
    </row>
    <row r="139" spans="1:67" s="10" customFormat="1" x14ac:dyDescent="0.2">
      <c r="A139" s="10" t="s">
        <v>1297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5.1257440476190466</v>
      </c>
      <c r="D139" s="13">
        <f>$W139*((1+$AF139)^D$1)*D$1</f>
        <v>12.661808212868475</v>
      </c>
      <c r="E139" s="13">
        <f>$W139*((1+$AF139)^E$1)*E$1</f>
        <v>23.458260751519717</v>
      </c>
      <c r="F139" s="13">
        <f>$W139*((1+$AF139)^F$1)*F$1</f>
        <v>38.63165957095508</v>
      </c>
      <c r="G139" s="13">
        <f>$W139*((1+$AF139)^G$1)*G$1</f>
        <v>59.643373221526623</v>
      </c>
      <c r="H139" s="13">
        <f>$W139*((1+$AF139)^H$1)*H$1</f>
        <v>88.399999596191236</v>
      </c>
      <c r="I139" s="13">
        <f>$W139*((1+$AF139)^I$1)*I$1</f>
        <v>127.38194386256723</v>
      </c>
      <c r="J139" s="13">
        <f>$W139*((1+$AF139)^J$1)*J$1</f>
        <v>179.80784592845367</v>
      </c>
      <c r="K139" s="13">
        <f>$W139*((1+$AF139)^K$1)*K$1</f>
        <v>249.84460734478216</v>
      </c>
      <c r="L139" s="13">
        <f>$W139*((1+$AF139)^L$1)*L$1</f>
        <v>342.87537052938023</v>
      </c>
      <c r="M139" s="13">
        <f>$W139*((1+$AF139)^M$1)*M$1</f>
        <v>465.84109121030366</v>
      </c>
      <c r="N139" s="13">
        <v>91.31</v>
      </c>
      <c r="O139" s="12">
        <f>M139/N139*100-100</f>
        <v>410.17532713865251</v>
      </c>
      <c r="P139" s="10" t="s">
        <v>320</v>
      </c>
      <c r="Q139" s="10" t="s">
        <v>856</v>
      </c>
      <c r="R139" s="18">
        <v>43683</v>
      </c>
      <c r="S139" s="17"/>
      <c r="T139" s="9">
        <v>0.05</v>
      </c>
      <c r="U139" s="9">
        <v>1.1399999999999999</v>
      </c>
      <c r="V139" s="9">
        <f>U139+T139</f>
        <v>1.19</v>
      </c>
      <c r="W139" s="9">
        <f>SUM(X139:AA139)</f>
        <v>4.1499999999999995</v>
      </c>
      <c r="X139" s="9">
        <v>1.19</v>
      </c>
      <c r="Y139" s="9">
        <v>0.84</v>
      </c>
      <c r="Z139" s="9">
        <v>0.88</v>
      </c>
      <c r="AA139" s="9">
        <v>1.24</v>
      </c>
      <c r="AB139" s="9">
        <v>1.1100000000000001</v>
      </c>
      <c r="AC139" s="9">
        <v>0.67</v>
      </c>
      <c r="AD139" s="9">
        <v>0.63</v>
      </c>
      <c r="AE139" s="9">
        <v>0.95</v>
      </c>
      <c r="AF139" s="11">
        <f>AG139</f>
        <v>0.23511904761904745</v>
      </c>
      <c r="AG139" s="16">
        <f>SUM(X139:AA139)/SUM(AB139:AE139)-1</f>
        <v>0.23511904761904745</v>
      </c>
      <c r="AH139" s="11">
        <f>IF(AM139/AJ139-1&gt;=0,(AM139/AJ139-1)/3,(((AM139/AJ139-1)*(AJ139/AM139))/3))</f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>IF(AK139/AJ139-1&gt;=0,AK139/AJ139-1,(AK139/AJ139-1)*(AJ139/AK139))</f>
        <v>5.4005104140940174E-2</v>
      </c>
      <c r="AO139" s="10">
        <f>IF(AL139/AK139-1&gt;=0,AL139/AK139-1,(AL139/AK139-1)*(AK139/AL139))</f>
        <v>8.8572990705303445E-2</v>
      </c>
      <c r="AP139" s="10">
        <f>IF(AM139/AL139-1&gt;=0,AM139/AL139-1,(AM139/AL139-1)*(AL139/AM139))</f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>AS139/AT139</f>
        <v>4.2207103728573951</v>
      </c>
      <c r="AV139" s="20">
        <v>3</v>
      </c>
      <c r="BA139" s="10">
        <f>6-AY139</f>
        <v>6</v>
      </c>
      <c r="BB139" s="25">
        <v>6</v>
      </c>
      <c r="BH139" s="19">
        <v>43683</v>
      </c>
      <c r="BI139" s="18">
        <f>BH139+120</f>
        <v>43803</v>
      </c>
      <c r="BJ139" s="18">
        <v>43745</v>
      </c>
      <c r="BM139" s="19"/>
    </row>
    <row r="140" spans="1:67" s="10" customFormat="1" x14ac:dyDescent="0.2">
      <c r="A140" s="10" t="s">
        <v>1177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17.238103448275861</v>
      </c>
      <c r="D140" s="13">
        <f>$W140*((1+$AF140)^D$1)*D$1</f>
        <v>41.014797859690844</v>
      </c>
      <c r="E140" s="13">
        <f>$W140*((1+$AF140)^E$1)*E$1</f>
        <v>73.190199628931083</v>
      </c>
      <c r="F140" s="13">
        <f>$W140*((1+$AF140)^F$1)*F$1</f>
        <v>116.09479941140793</v>
      </c>
      <c r="G140" s="13">
        <f>$W140*((1+$AF140)^G$1)*G$1</f>
        <v>172.64097326265409</v>
      </c>
      <c r="H140" s="13">
        <f>$W140*((1+$AF140)^H$1)*H$1</f>
        <v>246.4598721749613</v>
      </c>
      <c r="I140" s="13">
        <f>$W140*((1+$AF140)^I$1)*I$1</f>
        <v>342.06930534628253</v>
      </c>
      <c r="J140" s="13">
        <f>$W140*((1+$AF140)^J$1)*J$1</f>
        <v>465.07944963336939</v>
      </c>
      <c r="K140" s="13">
        <f>$W140*((1+$AF140)^K$1)*K$1</f>
        <v>622.44469444466029</v>
      </c>
      <c r="L140" s="13">
        <f>$W140*((1+$AF140)^L$1)*L$1</f>
        <v>822.77172254179254</v>
      </c>
      <c r="M140" s="13">
        <f>$W140*((1+$AF140)^M$1)*M$1</f>
        <v>1076.6960989814147</v>
      </c>
      <c r="N140" s="13">
        <v>255.92</v>
      </c>
      <c r="O140" s="12">
        <f>M140/N140*100-100</f>
        <v>320.71588737942119</v>
      </c>
      <c r="P140" s="10" t="s">
        <v>320</v>
      </c>
      <c r="Q140" s="10" t="s">
        <v>856</v>
      </c>
      <c r="R140" s="18">
        <v>43753</v>
      </c>
      <c r="S140" s="17"/>
      <c r="T140" s="9">
        <v>0.08</v>
      </c>
      <c r="U140" s="9">
        <v>3.77</v>
      </c>
      <c r="V140" s="9">
        <f>U140+T140</f>
        <v>3.85</v>
      </c>
      <c r="W140" s="9">
        <f>SUM(X140:AA140)</f>
        <v>14.49</v>
      </c>
      <c r="X140" s="9">
        <v>3.88</v>
      </c>
      <c r="Y140" s="9">
        <v>3.6</v>
      </c>
      <c r="Z140" s="9">
        <v>3.73</v>
      </c>
      <c r="AA140" s="9">
        <v>3.28</v>
      </c>
      <c r="AB140" s="9">
        <v>3.41</v>
      </c>
      <c r="AC140" s="9">
        <v>3.14</v>
      </c>
      <c r="AD140" s="9">
        <v>3.04</v>
      </c>
      <c r="AE140" s="9">
        <v>2.59</v>
      </c>
      <c r="AF140" s="11">
        <f>AG140</f>
        <v>0.18965517241379315</v>
      </c>
      <c r="AG140" s="16">
        <f>SUM(X140:AA140)/SUM(AB140:AE140)-1</f>
        <v>0.18965517241379315</v>
      </c>
      <c r="AH140" s="11">
        <f>IF(AM140/AJ140-1&gt;=0,(AM140/AJ140-1)/3,(((AM140/AJ140-1)*(AJ140/AM140))/3))</f>
        <v>0.23752743667319218</v>
      </c>
      <c r="AI140" s="9"/>
      <c r="AJ140" s="9">
        <v>5619</v>
      </c>
      <c r="AK140" s="9">
        <v>5868</v>
      </c>
      <c r="AL140" s="9">
        <v>7073</v>
      </c>
      <c r="AM140" s="9">
        <v>9623</v>
      </c>
      <c r="AN140" s="10">
        <f>IF(AK140/AJ140-1&gt;=0,AK140/AJ140-1,(AK140/AJ140-1)*(AJ140/AK140))</f>
        <v>4.431393486385482E-2</v>
      </c>
      <c r="AO140" s="10">
        <f>IF(AL140/AK140-1&gt;=0,AL140/AK140-1,(AL140/AK140-1)*(AK140/AL140))</f>
        <v>0.20535105657805053</v>
      </c>
      <c r="AP140" s="10">
        <f>IF(AM140/AL140-1&gt;=0,AM140/AL140-1,(AM140/AL140-1)*(AL140/AM140))</f>
        <v>0.36052594372967617</v>
      </c>
      <c r="AQ140" s="10">
        <v>2017</v>
      </c>
      <c r="AR140" s="18">
        <v>43221</v>
      </c>
      <c r="AS140" s="12">
        <v>0</v>
      </c>
      <c r="AT140" s="10">
        <v>969</v>
      </c>
      <c r="AU140" s="9">
        <f>AS140/AT140</f>
        <v>0</v>
      </c>
      <c r="AV140" s="20">
        <v>3</v>
      </c>
      <c r="BA140" s="10">
        <f>6-AY140</f>
        <v>6</v>
      </c>
      <c r="BB140" s="25">
        <v>6</v>
      </c>
      <c r="BH140" s="19">
        <v>43753</v>
      </c>
      <c r="BI140" s="18">
        <f>BH140+120</f>
        <v>43873</v>
      </c>
      <c r="BJ140" s="18">
        <v>43745</v>
      </c>
      <c r="BM140" s="19"/>
    </row>
    <row r="141" spans="1:67" s="10" customFormat="1" x14ac:dyDescent="0.2">
      <c r="A141" s="10" t="s">
        <v>884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9.0192025518341303</v>
      </c>
      <c r="D141" s="13">
        <f>$W141*((1+$AF141)^D$1)*D$1</f>
        <v>21.634578369949818</v>
      </c>
      <c r="E141" s="13">
        <f>$W141*((1+$AF141)^E$1)*E$1</f>
        <v>38.921538120101104</v>
      </c>
      <c r="F141" s="13">
        <f>$W141*((1+$AF141)^F$1)*F$1</f>
        <v>62.24135388902932</v>
      </c>
      <c r="G141" s="13">
        <f>$W141*((1+$AF141)^G$1)*G$1</f>
        <v>93.312396580043981</v>
      </c>
      <c r="H141" s="13">
        <f>$W141*((1+$AF141)^H$1)*H$1</f>
        <v>134.29841574773792</v>
      </c>
      <c r="I141" s="13">
        <f>$W141*((1+$AF141)^I$1)*I$1</f>
        <v>187.9178257565371</v>
      </c>
      <c r="J141" s="13">
        <f>$W141*((1+$AF141)^J$1)*J$1</f>
        <v>257.57886528852293</v>
      </c>
      <c r="K141" s="13">
        <f>$W141*((1+$AF141)^K$1)*K$1</f>
        <v>347.54660292518412</v>
      </c>
      <c r="L141" s="13">
        <f>$W141*((1+$AF141)^L$1)*L$1</f>
        <v>463.14911465486171</v>
      </c>
      <c r="M141" s="13">
        <f>$W141*((1+$AF141)^M$1)*M$1</f>
        <v>611.0318144218528</v>
      </c>
      <c r="N141" s="13">
        <v>152.97</v>
      </c>
      <c r="O141" s="12">
        <f>M141/N141*100-100</f>
        <v>299.44552161982926</v>
      </c>
      <c r="P141" s="10" t="s">
        <v>320</v>
      </c>
      <c r="Q141" s="10" t="s">
        <v>856</v>
      </c>
      <c r="R141" s="18">
        <v>43690</v>
      </c>
      <c r="S141" s="17">
        <v>-0.24529999999999999</v>
      </c>
      <c r="T141" s="9">
        <v>0.03</v>
      </c>
      <c r="U141" s="9">
        <v>2.23</v>
      </c>
      <c r="V141" s="9">
        <f>U141+T141</f>
        <v>2.2599999999999998</v>
      </c>
      <c r="W141" s="9">
        <f>SUM(X141:AA141)</f>
        <v>7.52</v>
      </c>
      <c r="X141" s="9">
        <v>2</v>
      </c>
      <c r="Y141" s="9">
        <v>2.46</v>
      </c>
      <c r="Z141" s="9">
        <v>1.17</v>
      </c>
      <c r="AA141" s="9">
        <v>1.89</v>
      </c>
      <c r="AB141" s="9">
        <v>1.97</v>
      </c>
      <c r="AC141" s="9">
        <v>2.1</v>
      </c>
      <c r="AD141" s="9">
        <v>0.77</v>
      </c>
      <c r="AE141" s="9">
        <v>1.43</v>
      </c>
      <c r="AF141" s="11">
        <f>AG141</f>
        <v>0.19936204146730474</v>
      </c>
      <c r="AG141" s="16">
        <f>SUM(X141:AA141)/SUM(AB141:AE141)-1</f>
        <v>0.19936204146730474</v>
      </c>
      <c r="AH141" s="11">
        <f>IF(AM141/AJ141-1&gt;=0,(AM141/AJ141-1)/3,(((AM141/AJ141-1)*(AJ141/AM141))/3))</f>
        <v>-0.16291829966837507</v>
      </c>
      <c r="AI141" s="9">
        <v>391.76</v>
      </c>
      <c r="AJ141" s="9">
        <v>493.82</v>
      </c>
      <c r="AK141" s="9">
        <v>473.4</v>
      </c>
      <c r="AL141" s="9">
        <v>459.62</v>
      </c>
      <c r="AM141" s="9">
        <v>331.7</v>
      </c>
      <c r="AN141" s="10">
        <f>IF(AK141/AJ141-1&gt;=0,AK141/AJ141-1,(AK141/AJ141-1)*(AJ141/AK141))</f>
        <v>-4.3134769750739342E-2</v>
      </c>
      <c r="AO141" s="10">
        <f>IF(AL141/AK141-1&gt;=0,AL141/AK141-1,(AL141/AK141-1)*(AK141/AL141))</f>
        <v>-2.9981288890822758E-2</v>
      </c>
      <c r="AP141" s="10">
        <f>IF(AM141/AL141-1&gt;=0,AM141/AL141-1,(AM141/AL141-1)*(AL141/AM141))</f>
        <v>-0.38564968344889966</v>
      </c>
      <c r="AQ141" s="10">
        <v>2017</v>
      </c>
      <c r="AR141" s="18">
        <v>43257</v>
      </c>
      <c r="AS141" s="12">
        <v>363.3</v>
      </c>
      <c r="AT141" s="10">
        <v>73.900000000000006</v>
      </c>
      <c r="AU141" s="9">
        <f>AS141/AT141</f>
        <v>4.9161028416779429</v>
      </c>
      <c r="AV141" s="20">
        <v>4</v>
      </c>
      <c r="AY141" s="10">
        <v>1</v>
      </c>
      <c r="AZ141" s="10">
        <v>4</v>
      </c>
      <c r="BA141" s="10">
        <f>6-AY141</f>
        <v>5</v>
      </c>
      <c r="BB141" s="25">
        <v>6</v>
      </c>
      <c r="BH141" s="19">
        <v>43690</v>
      </c>
      <c r="BI141" s="18">
        <f>BH141+120</f>
        <v>43810</v>
      </c>
      <c r="BJ141" s="18">
        <v>43745</v>
      </c>
      <c r="BM141" s="19"/>
    </row>
    <row r="142" spans="1:67" s="10" customFormat="1" x14ac:dyDescent="0.2">
      <c r="A142" s="10" t="s">
        <v>938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3.6030566037735845</v>
      </c>
      <c r="D142" s="13">
        <f>$W142*((1+$AF142)^D$1)*D$1</f>
        <v>8.4025999288002833</v>
      </c>
      <c r="E142" s="13">
        <f>$W142*((1+$AF142)^E$1)*E$1</f>
        <v>14.69662289433559</v>
      </c>
      <c r="F142" s="13">
        <f>$W142*((1+$AF142)^F$1)*F$1</f>
        <v>22.849089179117968</v>
      </c>
      <c r="G142" s="13">
        <f>$W142*((1+$AF142)^G$1)*G$1</f>
        <v>33.303625265789869</v>
      </c>
      <c r="H142" s="13">
        <f>$W142*((1+$AF142)^H$1)*H$1</f>
        <v>46.599940560584457</v>
      </c>
      <c r="I142" s="13">
        <f>$W142*((1+$AF142)^I$1)*I$1</f>
        <v>63.393504045625278</v>
      </c>
      <c r="J142" s="13">
        <f>$W142*((1+$AF142)^J$1)*J$1</f>
        <v>84.479106199884441</v>
      </c>
      <c r="K142" s="13">
        <f>$W142*((1+$AF142)^K$1)*K$1</f>
        <v>110.81905393484841</v>
      </c>
      <c r="L142" s="13">
        <f>$W142*((1+$AF142)^L$1)*L$1</f>
        <v>143.57688748791679</v>
      </c>
      <c r="M142" s="13">
        <f>$W142*((1+$AF142)^M$1)*M$1</f>
        <v>184.15767568733176</v>
      </c>
      <c r="N142" s="13">
        <v>49.84</v>
      </c>
      <c r="O142" s="12">
        <f>M142/N142*100-100</f>
        <v>269.49774415596261</v>
      </c>
      <c r="P142" s="10" t="s">
        <v>320</v>
      </c>
      <c r="Q142" s="10" t="s">
        <v>856</v>
      </c>
      <c r="R142" s="18">
        <v>43678</v>
      </c>
      <c r="S142" s="17">
        <v>-0.1111</v>
      </c>
      <c r="T142" s="9">
        <v>0.04</v>
      </c>
      <c r="U142" s="9">
        <v>0.74</v>
      </c>
      <c r="V142" s="9">
        <f>U142+T142</f>
        <v>0.78</v>
      </c>
      <c r="W142" s="9">
        <f>SUM(X142:AA142)</f>
        <v>3.09</v>
      </c>
      <c r="X142" s="9">
        <v>0.75</v>
      </c>
      <c r="Y142" s="9">
        <v>0.8</v>
      </c>
      <c r="Z142" s="9">
        <v>0.78</v>
      </c>
      <c r="AA142" s="9">
        <v>0.76</v>
      </c>
      <c r="AB142" s="9">
        <v>0.66</v>
      </c>
      <c r="AC142" s="9">
        <v>0.78</v>
      </c>
      <c r="AD142" s="9">
        <v>0.65</v>
      </c>
      <c r="AE142" s="9">
        <v>0.56000000000000005</v>
      </c>
      <c r="AF142" s="11">
        <f>AG142</f>
        <v>0.16603773584905657</v>
      </c>
      <c r="AG142" s="16">
        <f>SUM(X142:AA142)/SUM(AB142:AE142)-1</f>
        <v>0.16603773584905657</v>
      </c>
      <c r="AH142" s="11">
        <f>IF(AM142/AJ142-1&gt;=0,(AM142/AJ142-1)/3,(((AM142/AJ142-1)*(AJ142/AM142))/3))</f>
        <v>0.11067708333333333</v>
      </c>
      <c r="AI142" s="9"/>
      <c r="AJ142" s="9">
        <v>5376</v>
      </c>
      <c r="AK142" s="9">
        <v>5813</v>
      </c>
      <c r="AL142" s="9">
        <v>6514</v>
      </c>
      <c r="AM142" s="9">
        <v>7161</v>
      </c>
      <c r="AN142" s="10">
        <f>IF(AK142/AJ142-1&gt;=0,AK142/AJ142-1,(AK142/AJ142-1)*(AJ142/AK142))</f>
        <v>8.1287202380952328E-2</v>
      </c>
      <c r="AO142" s="10">
        <f>IF(AL142/AK142-1&gt;=0,AL142/AK142-1,(AL142/AK142-1)*(AK142/AL142))</f>
        <v>0.12059177705143642</v>
      </c>
      <c r="AP142" s="10">
        <f>IF(AM142/AL142-1&gt;=0,AM142/AL142-1,(AM142/AL142-1)*(AL142/AM142))</f>
        <v>9.9324531777709613E-2</v>
      </c>
      <c r="AQ142" s="10">
        <v>2017</v>
      </c>
      <c r="AR142" s="18">
        <v>43221</v>
      </c>
      <c r="AS142" s="12">
        <v>1424</v>
      </c>
      <c r="AT142" s="10">
        <v>874</v>
      </c>
      <c r="AU142" s="9">
        <f>AS142/AT142</f>
        <v>1.6292906178489703</v>
      </c>
      <c r="AV142" s="20">
        <v>3</v>
      </c>
      <c r="BA142" s="10">
        <f>6-AY142</f>
        <v>6</v>
      </c>
      <c r="BB142" s="25">
        <v>6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543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0.69620000000000015</v>
      </c>
      <c r="D143" s="13">
        <f>$W143*((1+$AF143)^D$1)*D$1</f>
        <v>1.6430320000000005</v>
      </c>
      <c r="E143" s="13">
        <f>$W143*((1+$AF143)^E$1)*E$1</f>
        <v>2.9081666400000015</v>
      </c>
      <c r="F143" s="13">
        <f>$W143*((1+$AF143)^F$1)*F$1</f>
        <v>4.5755155136000027</v>
      </c>
      <c r="G143" s="13">
        <f>$W143*((1+$AF143)^G$1)*G$1</f>
        <v>6.7488853825600046</v>
      </c>
      <c r="H143" s="13">
        <f>$W143*((1+$AF143)^H$1)*H$1</f>
        <v>9.5564217017049682</v>
      </c>
      <c r="I143" s="13">
        <f>$W143*((1+$AF143)^I$1)*I$1</f>
        <v>13.156007209347175</v>
      </c>
      <c r="J143" s="13">
        <f>$W143*((1+$AF143)^J$1)*J$1</f>
        <v>17.741815436605332</v>
      </c>
      <c r="K143" s="13">
        <f>$W143*((1+$AF143)^K$1)*K$1</f>
        <v>23.552259992093582</v>
      </c>
      <c r="L143" s="13">
        <f>$W143*((1+$AF143)^L$1)*L$1</f>
        <v>30.879629767411593</v>
      </c>
      <c r="M143" s="13">
        <f>$W143*((1+$AF143)^M$1)*M$1</f>
        <v>40.081759438100242</v>
      </c>
      <c r="N143" s="13">
        <v>11.38</v>
      </c>
      <c r="O143" s="12">
        <f>M143/N143*100-100</f>
        <v>252.21229734710226</v>
      </c>
      <c r="P143" s="10" t="s">
        <v>321</v>
      </c>
      <c r="Q143" s="10" t="s">
        <v>856</v>
      </c>
      <c r="R143" s="18">
        <v>43691</v>
      </c>
      <c r="S143" s="17"/>
      <c r="T143" s="9"/>
      <c r="U143" s="9"/>
      <c r="V143" s="9">
        <f>U143+T143</f>
        <v>0</v>
      </c>
      <c r="W143" s="9">
        <f>SUM(X143:AA143)</f>
        <v>0.59000000000000008</v>
      </c>
      <c r="X143" s="9">
        <v>0.26</v>
      </c>
      <c r="Y143" s="9">
        <v>0.13</v>
      </c>
      <c r="Z143" s="9">
        <v>0.13</v>
      </c>
      <c r="AA143" s="9">
        <v>7.0000000000000007E-2</v>
      </c>
      <c r="AB143" s="9">
        <v>0.2</v>
      </c>
      <c r="AC143" s="9">
        <v>0.12</v>
      </c>
      <c r="AD143" s="9">
        <v>0.11</v>
      </c>
      <c r="AE143" s="9">
        <v>7.0000000000000007E-2</v>
      </c>
      <c r="AF143" s="11">
        <f>AG143</f>
        <v>0.18000000000000016</v>
      </c>
      <c r="AG143" s="16">
        <f>SUM(X143:AA143)/SUM(AB143:AE143)-1</f>
        <v>0.18000000000000016</v>
      </c>
      <c r="AH143" s="11">
        <f>IF(AM143/AJ143-1&gt;=0,(AM143/AJ143-1)/3,(((AM143/AJ143-1)*(AJ143/AM143))/3))</f>
        <v>-2.022774327122153</v>
      </c>
      <c r="AI143" s="9"/>
      <c r="AJ143" s="9">
        <v>11.38</v>
      </c>
      <c r="AK143" s="9">
        <v>7.12</v>
      </c>
      <c r="AL143" s="9">
        <v>6.11</v>
      </c>
      <c r="AM143" s="9">
        <v>1.61</v>
      </c>
      <c r="AN143" s="10">
        <f>IF(AK143/AJ143-1&gt;=0,AK143/AJ143-1,(AK143/AJ143-1)*(AJ143/AK143))</f>
        <v>-0.59831460674157322</v>
      </c>
      <c r="AO143" s="10">
        <f>IF(AL143/AK143-1&gt;=0,AL143/AK143-1,(AL143/AK143-1)*(AK143/AL143))</f>
        <v>-0.16530278232405884</v>
      </c>
      <c r="AP143" s="10">
        <f>IF(AM143/AL143-1&gt;=0,AM143/AL143-1,(AM143/AL143-1)*(AL143/AM143))</f>
        <v>-2.7950310559006213</v>
      </c>
      <c r="AQ143" s="10">
        <v>2017</v>
      </c>
      <c r="AR143" s="18">
        <v>43221</v>
      </c>
      <c r="AS143" s="12">
        <v>11.46</v>
      </c>
      <c r="AT143" s="10">
        <v>14.23</v>
      </c>
      <c r="AU143" s="9">
        <f>AS143/AT143</f>
        <v>0.80534082923401273</v>
      </c>
      <c r="AV143" s="20">
        <v>2</v>
      </c>
      <c r="AY143" s="10">
        <v>2</v>
      </c>
      <c r="AZ143" s="10">
        <v>3</v>
      </c>
      <c r="BA143" s="10">
        <f>6-AY143</f>
        <v>4</v>
      </c>
      <c r="BB143" s="25">
        <v>6</v>
      </c>
      <c r="BE143" s="10" t="s">
        <v>517</v>
      </c>
      <c r="BH143" s="19">
        <v>43691</v>
      </c>
      <c r="BI143" s="18">
        <f>BH143+120</f>
        <v>43811</v>
      </c>
      <c r="BJ143" s="18">
        <v>43745</v>
      </c>
      <c r="BM143" s="19"/>
    </row>
    <row r="144" spans="1:67" s="10" customFormat="1" x14ac:dyDescent="0.2">
      <c r="A144" s="10" t="s">
        <v>45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3.9184105960264901</v>
      </c>
      <c r="D144" s="13">
        <f>$W144*((1+$AF144)^D$1)*D$1</f>
        <v>8.9267102320073679</v>
      </c>
      <c r="E144" s="13">
        <f>$W144*((1+$AF144)^E$1)*E$1</f>
        <v>15.252259866608618</v>
      </c>
      <c r="F144" s="13">
        <f>$W144*((1+$AF144)^F$1)*F$1</f>
        <v>23.164580106460768</v>
      </c>
      <c r="G144" s="13">
        <f>$W144*((1+$AF144)^G$1)*G$1</f>
        <v>32.982680284033549</v>
      </c>
      <c r="H144" s="13">
        <f>$W144*((1+$AF144)^H$1)*H$1</f>
        <v>45.083610666387571</v>
      </c>
      <c r="I144" s="13">
        <f>$W144*((1+$AF144)^I$1)*I$1</f>
        <v>59.912436249813076</v>
      </c>
      <c r="J144" s="13">
        <f>$W144*((1+$AF144)^J$1)*J$1</f>
        <v>77.993862137883411</v>
      </c>
      <c r="K144" s="13">
        <f>$W144*((1+$AF144)^K$1)*K$1</f>
        <v>99.945776978016184</v>
      </c>
      <c r="L144" s="13">
        <f>$W144*((1+$AF144)^L$1)*L$1</f>
        <v>126.49502310683431</v>
      </c>
      <c r="M144" s="13">
        <f>$W144*((1+$AF144)^M$1)*M$1</f>
        <v>158.49575080670897</v>
      </c>
      <c r="N144" s="13">
        <v>50.8</v>
      </c>
      <c r="O144" s="12">
        <f>M144/N144*100-100</f>
        <v>211.99950946202557</v>
      </c>
      <c r="P144" s="10" t="s">
        <v>320</v>
      </c>
      <c r="Q144" s="10" t="s">
        <v>856</v>
      </c>
      <c r="R144" s="18">
        <v>43684</v>
      </c>
      <c r="S144" s="17">
        <v>-0.23080000000000001</v>
      </c>
      <c r="T144" s="9">
        <v>-0.27</v>
      </c>
      <c r="U144" s="9">
        <v>0.66</v>
      </c>
      <c r="V144" s="9">
        <f>U144+T144</f>
        <v>0.39</v>
      </c>
      <c r="W144" s="9">
        <f>SUM(X144:AA144)</f>
        <v>3.44</v>
      </c>
      <c r="X144" s="9">
        <v>0.39</v>
      </c>
      <c r="Y144" s="9">
        <v>0.7</v>
      </c>
      <c r="Z144" s="9">
        <v>0.25</v>
      </c>
      <c r="AA144" s="9">
        <v>2.1</v>
      </c>
      <c r="AB144" s="9">
        <v>0.62</v>
      </c>
      <c r="AC144" s="9">
        <v>0.27</v>
      </c>
      <c r="AD144" s="9">
        <v>0.46</v>
      </c>
      <c r="AE144" s="9">
        <v>1.67</v>
      </c>
      <c r="AF144" s="11">
        <f>AG144</f>
        <v>0.13907284768211925</v>
      </c>
      <c r="AG144" s="16">
        <f>SUM(X144:AA144)/SUM(AB144:AE144)-1</f>
        <v>0.13907284768211925</v>
      </c>
      <c r="AH144" s="11">
        <f>IF(AM144/AJ144-1&gt;=0,(AM144/AJ144-1)/3,(((AM144/AJ144-1)*(AJ144/AM144))/3))</f>
        <v>0.58723813065575803</v>
      </c>
      <c r="AI144" s="9"/>
      <c r="AJ144" s="9">
        <v>215.12</v>
      </c>
      <c r="AK144" s="9">
        <v>176.1</v>
      </c>
      <c r="AL144" s="9">
        <v>250.76</v>
      </c>
      <c r="AM144" s="9">
        <v>594.1</v>
      </c>
      <c r="AN144" s="10">
        <f>IF(AK144/AJ144-1&gt;=0,AK144/AJ144-1,(AK144/AJ144-1)*(AJ144/AK144))</f>
        <v>-0.22157864849517328</v>
      </c>
      <c r="AO144" s="10">
        <f>IF(AL144/AK144-1&gt;=0,AL144/AK144-1,(AL144/AK144-1)*(AK144/AL144))</f>
        <v>0.42396365701306071</v>
      </c>
      <c r="AP144" s="10">
        <f>IF(AM144/AL144-1&gt;=0,AM144/AL144-1,(AM144/AL144-1)*(AL144/AM144))</f>
        <v>1.3691976391769023</v>
      </c>
      <c r="AQ144" s="10">
        <v>2017</v>
      </c>
      <c r="AR144" s="18">
        <v>43221</v>
      </c>
      <c r="AS144" s="12">
        <v>796.05</v>
      </c>
      <c r="AT144" s="10">
        <v>102.66</v>
      </c>
      <c r="AU144" s="9">
        <f>AS144/AT144</f>
        <v>7.7542372881355934</v>
      </c>
      <c r="AV144" s="20">
        <v>3</v>
      </c>
      <c r="AY144" s="10">
        <v>5</v>
      </c>
      <c r="AZ144" s="10">
        <v>3</v>
      </c>
      <c r="BA144" s="10">
        <f>6-AY144</f>
        <v>1</v>
      </c>
      <c r="BB144" s="25">
        <v>6</v>
      </c>
      <c r="BH144" s="19">
        <v>43684</v>
      </c>
      <c r="BI144" s="18">
        <f>BH144+120</f>
        <v>43804</v>
      </c>
      <c r="BJ144" s="18">
        <v>43745</v>
      </c>
      <c r="BM144" s="19"/>
    </row>
    <row r="145" spans="1:67" s="10" customFormat="1" x14ac:dyDescent="0.2">
      <c r="A145" s="10" t="s">
        <v>995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17.149338842975212</v>
      </c>
      <c r="D145" s="13">
        <f>$W145*((1+$AF145)^D$1)*D$1</f>
        <v>37.275009220681667</v>
      </c>
      <c r="E145" s="13">
        <f>$W145*((1+$AF145)^E$1)*E$1</f>
        <v>60.764426188260003</v>
      </c>
      <c r="F145" s="13">
        <f>$W145*((1+$AF145)^F$1)*F$1</f>
        <v>88.049829683263837</v>
      </c>
      <c r="G145" s="13">
        <f>$W145*((1+$AF145)^G$1)*G$1</f>
        <v>119.61314672881403</v>
      </c>
      <c r="H145" s="13">
        <f>$W145*((1+$AF145)^H$1)*H$1</f>
        <v>155.99135994881703</v>
      </c>
      <c r="I145" s="13">
        <f>$W145*((1+$AF145)^I$1)*I$1</f>
        <v>197.78243365411308</v>
      </c>
      <c r="J145" s="13">
        <f>$W145*((1+$AF145)^J$1)*J$1</f>
        <v>245.65185384194456</v>
      </c>
      <c r="K145" s="13">
        <f>$W145*((1+$AF145)^K$1)*K$1</f>
        <v>300.33984403093126</v>
      </c>
      <c r="L145" s="13">
        <f>$W145*((1+$AF145)^L$1)*L$1</f>
        <v>362.66932497766271</v>
      </c>
      <c r="M145" s="13">
        <f>$W145*((1+$AF145)^M$1)*M$1</f>
        <v>433.55469304147863</v>
      </c>
      <c r="N145" s="13">
        <v>157.53</v>
      </c>
      <c r="O145" s="12">
        <f>M145/N145*100-100</f>
        <v>175.22039804575547</v>
      </c>
      <c r="P145" s="10" t="s">
        <v>320</v>
      </c>
      <c r="Q145" s="10" t="s">
        <v>856</v>
      </c>
      <c r="R145" s="18">
        <v>43767</v>
      </c>
      <c r="S145" s="17">
        <v>-1.9599999999999999E-2</v>
      </c>
      <c r="T145" s="9">
        <v>-0.34</v>
      </c>
      <c r="U145" s="9">
        <v>4.5199999999999996</v>
      </c>
      <c r="V145" s="9">
        <f>U145+T145</f>
        <v>4.18</v>
      </c>
      <c r="W145" s="9">
        <f>SUM(X145:AA145)</f>
        <v>15.780000000000001</v>
      </c>
      <c r="X145" s="9">
        <v>3.83</v>
      </c>
      <c r="Y145" s="9">
        <v>4.2699999999999996</v>
      </c>
      <c r="Z145" s="9">
        <v>4.2</v>
      </c>
      <c r="AA145" s="9">
        <v>3.48</v>
      </c>
      <c r="AB145" s="9">
        <v>4.05</v>
      </c>
      <c r="AC145" s="9">
        <v>4.1399999999999997</v>
      </c>
      <c r="AD145" s="9">
        <v>3.3</v>
      </c>
      <c r="AE145" s="9">
        <v>3.03</v>
      </c>
      <c r="AF145" s="11">
        <f>AG145</f>
        <v>8.6776859504132497E-2</v>
      </c>
      <c r="AG145" s="16">
        <f>SUM(X145:AA145)/SUM(AB145:AE145)-1</f>
        <v>8.6776859504132497E-2</v>
      </c>
      <c r="AH145" s="11">
        <f>IF(AM145/AJ145-1&gt;=0,(AM145/AJ145-1)/3,(((AM145/AJ145-1)*(AJ145/AM145))/3))</f>
        <v>7.4884792626728203E-3</v>
      </c>
      <c r="AI145" s="9">
        <v>1588</v>
      </c>
      <c r="AJ145" s="9">
        <v>1736</v>
      </c>
      <c r="AK145" s="9">
        <v>1470</v>
      </c>
      <c r="AL145" s="9">
        <v>1456</v>
      </c>
      <c r="AM145" s="9">
        <v>1775</v>
      </c>
      <c r="AN145" s="10">
        <f>IF(AK145/AJ145-1&gt;=0,AK145/AJ145-1,(AK145/AJ145-1)*(AJ145/AK145))</f>
        <v>-0.18095238095238092</v>
      </c>
      <c r="AO145" s="10">
        <f>IF(AL145/AK145-1&gt;=0,AL145/AK145-1,(AL145/AK145-1)*(AK145/AL145))</f>
        <v>-9.6153846153845812E-3</v>
      </c>
      <c r="AP145" s="10">
        <f>IF(AM145/AL145-1&gt;=0,AM145/AL145-1,(AM145/AL145-1)*(AL145/AM145))</f>
        <v>0.2190934065934067</v>
      </c>
      <c r="AQ145" s="10">
        <v>2017</v>
      </c>
      <c r="AR145" s="18">
        <v>43312</v>
      </c>
      <c r="AS145" s="12">
        <v>1444</v>
      </c>
      <c r="AT145" s="10">
        <v>166</v>
      </c>
      <c r="AU145" s="9">
        <f>AS145/AT145</f>
        <v>8.6987951807228914</v>
      </c>
      <c r="AV145" s="20">
        <v>4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43767</v>
      </c>
      <c r="BI145" s="18">
        <f>BH145+120</f>
        <v>43887</v>
      </c>
      <c r="BJ145" s="18">
        <v>43745</v>
      </c>
      <c r="BM145" s="19"/>
    </row>
    <row r="146" spans="1:67" s="10" customFormat="1" x14ac:dyDescent="0.2">
      <c r="A146" s="10" t="s">
        <v>1002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6.6748007246376799</v>
      </c>
      <c r="D146" s="13">
        <f>$W146*((1+$AF146)^D$1)*D$1</f>
        <v>14.679724782083591</v>
      </c>
      <c r="E146" s="13">
        <f>$W146*((1+$AF146)^E$1)*E$1</f>
        <v>24.213567779143318</v>
      </c>
      <c r="F146" s="13">
        <f>$W146*((1+$AF146)^F$1)*F$1</f>
        <v>35.501535367004806</v>
      </c>
      <c r="G146" s="13">
        <f>$W146*((1+$AF146)^G$1)*G$1</f>
        <v>48.798532535715395</v>
      </c>
      <c r="H146" s="13">
        <f>$W146*((1+$AF146)^H$1)*H$1</f>
        <v>64.392846193867911</v>
      </c>
      <c r="I146" s="13">
        <f>$W146*((1+$AF146)^I$1)*I$1</f>
        <v>82.61026675052679</v>
      </c>
      <c r="J146" s="13">
        <f>$W146*((1+$AF146)^J$1)*J$1</f>
        <v>103.81869962229763</v>
      </c>
      <c r="K146" s="13">
        <f>$W146*((1+$AF146)^K$1)*K$1</f>
        <v>128.43332337785594</v>
      </c>
      <c r="L146" s="13">
        <f>$W146*((1+$AF146)^L$1)*L$1</f>
        <v>156.92235766980383</v>
      </c>
      <c r="M146" s="13">
        <f>$W146*((1+$AF146)^M$1)*M$1</f>
        <v>189.8135112611015</v>
      </c>
      <c r="N146" s="13">
        <v>78.66</v>
      </c>
      <c r="O146" s="12">
        <f>M146/N146*100-100</f>
        <v>141.3088116718809</v>
      </c>
      <c r="P146" s="10" t="s">
        <v>320</v>
      </c>
      <c r="Q146" s="10" t="s">
        <v>856</v>
      </c>
      <c r="R146" s="18">
        <v>43766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6.0699999999999994</v>
      </c>
      <c r="X146" s="9">
        <v>1.4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>AG146</f>
        <v>9.9637681159420177E-2</v>
      </c>
      <c r="AG146" s="16">
        <f>SUM(X146:AA146)/SUM(AB146:AE146)-1</f>
        <v>9.9637681159420177E-2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43766</v>
      </c>
      <c r="BI146" s="18">
        <f>BH146+120</f>
        <v>43886</v>
      </c>
      <c r="BJ146" s="18">
        <v>43745</v>
      </c>
      <c r="BM146" s="19"/>
    </row>
    <row r="147" spans="1:67" s="10" customFormat="1" x14ac:dyDescent="0.2">
      <c r="A147" s="10" t="s">
        <v>1548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5.4115234374999996</v>
      </c>
      <c r="D147" s="13">
        <f>$W147*((1+$AF147)^D$1)*D$1</f>
        <v>11.372654724121093</v>
      </c>
      <c r="E147" s="13">
        <f>$W147*((1+$AF147)^E$1)*E$1</f>
        <v>17.925258520245549</v>
      </c>
      <c r="F147" s="13">
        <f>$W147*((1+$AF147)^F$1)*F$1</f>
        <v>25.114034072635693</v>
      </c>
      <c r="G147" s="13">
        <f>$W147*((1+$AF147)^G$1)*G$1</f>
        <v>32.986695144233408</v>
      </c>
      <c r="H147" s="13">
        <f>$W147*((1+$AF147)^H$1)*H$1</f>
        <v>41.59416090843181</v>
      </c>
      <c r="I147" s="13">
        <f>$W147*((1+$AF147)^I$1)*I$1</f>
        <v>50.990758457406962</v>
      </c>
      <c r="J147" s="13">
        <f>$W147*((1+$AF147)^J$1)*J$1</f>
        <v>61.234437611796757</v>
      </c>
      <c r="K147" s="13">
        <f>$W147*((1+$AF147)^K$1)*K$1</f>
        <v>72.386998758867165</v>
      </c>
      <c r="L147" s="13">
        <f>$W147*((1+$AF147)^L$1)*L$1</f>
        <v>84.514334488434315</v>
      </c>
      <c r="M147" s="13">
        <f>$W147*((1+$AF147)^M$1)*M$1</f>
        <v>97.686685840342633</v>
      </c>
      <c r="N147" s="13">
        <v>43.77</v>
      </c>
      <c r="O147" s="12">
        <f>M147/N147*100-100</f>
        <v>123.18182737112778</v>
      </c>
      <c r="P147" s="10" t="s">
        <v>320</v>
      </c>
      <c r="Q147" s="18" t="s">
        <v>856</v>
      </c>
      <c r="R147" s="18">
        <v>43768</v>
      </c>
      <c r="S147" s="17">
        <v>-1.3332999999999999</v>
      </c>
      <c r="T147" s="9">
        <v>0.18</v>
      </c>
      <c r="U147" s="9">
        <v>1.1299999999999999</v>
      </c>
      <c r="V147" s="9">
        <f>U147+T147</f>
        <v>1.3099999999999998</v>
      </c>
      <c r="W147" s="9">
        <f>SUM(X147:AA147)</f>
        <v>5.1499999999999995</v>
      </c>
      <c r="X147" s="9">
        <v>1.23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>AG147</f>
        <v>5.078125E-2</v>
      </c>
      <c r="AG147" s="16">
        <f>SUM(X147:Y147)/SUM(AB147:AC147)-1</f>
        <v>5.078125E-2</v>
      </c>
      <c r="AH147" s="11">
        <f>IF(AM147/AJ147-1&gt;=0,(AM147/AJ147-1)/3,(((AM147/AJ147-1)*(AJ147/AM147))/3))</f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>IF(AK147/AJ147-1&gt;=0,AK147/AJ147-1,(AK147/AJ147-1)*(AJ147/AK147))</f>
        <v>0.49823084455228872</v>
      </c>
      <c r="AO147" s="10">
        <f>IF(AL147/AK147-1&gt;=0,AL147/AK147-1,(AL147/AK147-1)*(AK147/AL147))</f>
        <v>-1.5097993085916313</v>
      </c>
      <c r="AP147" s="10">
        <f>IF(AM147/AL147-1&gt;=0,AM147/AL147-1,(AM147/AL147-1)*(AL147/AM147))</f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>AS147/AT147</f>
        <v>1.0254223856468125</v>
      </c>
      <c r="AV147" s="20">
        <v>3</v>
      </c>
      <c r="AY147" s="10">
        <v>1</v>
      </c>
      <c r="AZ147" s="10">
        <v>2</v>
      </c>
      <c r="BA147" s="10">
        <f>6-AY147</f>
        <v>5</v>
      </c>
      <c r="BB147" s="25">
        <v>7</v>
      </c>
      <c r="BH147" s="19">
        <v>43677</v>
      </c>
      <c r="BI147" s="18">
        <f>BH147+120</f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891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5.113484536082475</v>
      </c>
      <c r="D148" s="13">
        <f>$W148*((1+$AF148)^D$1)*D$1</f>
        <v>10.501094016367313</v>
      </c>
      <c r="E148" s="13">
        <f>$W148*((1+$AF148)^E$1)*E$1</f>
        <v>16.173849959229656</v>
      </c>
      <c r="F148" s="13">
        <f>$W148*((1+$AF148)^F$1)*F$1</f>
        <v>22.143167779234009</v>
      </c>
      <c r="G148" s="13">
        <f>$W148*((1+$AF148)^G$1)*G$1</f>
        <v>28.420869984686952</v>
      </c>
      <c r="H148" s="13">
        <f>$W148*((1+$AF148)^H$1)*H$1</f>
        <v>35.019199799688508</v>
      </c>
      <c r="I148" s="13">
        <f>$W148*((1+$AF148)^I$1)*I$1</f>
        <v>41.950835223956751</v>
      </c>
      <c r="J148" s="13">
        <f>$W148*((1+$AF148)^J$1)*J$1</f>
        <v>49.228903544107148</v>
      </c>
      <c r="K148" s="13">
        <f>$W148*((1+$AF148)^K$1)*K$1</f>
        <v>56.86699631048667</v>
      </c>
      <c r="L148" s="13">
        <f>$W148*((1+$AF148)^L$1)*L$1</f>
        <v>64.879184794094755</v>
      </c>
      <c r="M148" s="13">
        <f>$W148*((1+$AF148)^M$1)*M$1</f>
        <v>73.280035938567252</v>
      </c>
      <c r="N148" s="13">
        <v>36.659999999999997</v>
      </c>
      <c r="O148" s="12">
        <f>M148/N148*100-100</f>
        <v>99.890987284689743</v>
      </c>
      <c r="P148" s="10" t="s">
        <v>320</v>
      </c>
      <c r="Q148" s="10" t="s">
        <v>856</v>
      </c>
      <c r="R148" s="18">
        <v>43781</v>
      </c>
      <c r="S148" s="17">
        <v>1.83E-2</v>
      </c>
      <c r="T148" s="9">
        <v>-0.03</v>
      </c>
      <c r="U148" s="9">
        <v>1.34</v>
      </c>
      <c r="V148" s="9">
        <f>U148+T148</f>
        <v>1.31</v>
      </c>
      <c r="W148" s="9">
        <f>SUM(X148:AA148)</f>
        <v>4.9800000000000004</v>
      </c>
      <c r="X148" s="9">
        <v>0.95</v>
      </c>
      <c r="Y148" s="9">
        <v>1.1599999999999999</v>
      </c>
      <c r="Z148" s="9">
        <v>1.37</v>
      </c>
      <c r="AA148" s="9">
        <v>1.5</v>
      </c>
      <c r="AB148" s="9">
        <v>1.24</v>
      </c>
      <c r="AC148" s="9">
        <v>1.1200000000000001</v>
      </c>
      <c r="AD148" s="9">
        <v>1.34</v>
      </c>
      <c r="AE148" s="9">
        <v>1.1499999999999999</v>
      </c>
      <c r="AF148" s="11">
        <f>AG148</f>
        <v>2.6804123711340333E-2</v>
      </c>
      <c r="AG148" s="16">
        <f>SUM(X148:AA148)/SUM(AB148:AE148)-1</f>
        <v>2.6804123711340333E-2</v>
      </c>
      <c r="AH148" s="11">
        <f>IF(AM148/AJ148-1&gt;=0,(AM148/AJ148-1)/3,(((AM148/AJ148-1)*(AJ148/AM148))/3))</f>
        <v>8.3452211126961481E-2</v>
      </c>
      <c r="AI148" s="9"/>
      <c r="AJ148" s="9">
        <v>1402</v>
      </c>
      <c r="AK148" s="9">
        <v>1588</v>
      </c>
      <c r="AL148" s="9">
        <v>1602</v>
      </c>
      <c r="AM148" s="9">
        <v>1753</v>
      </c>
      <c r="AN148" s="10">
        <f>IF(AK148/AJ148-1&gt;=0,AK148/AJ148-1,(AK148/AJ148-1)*(AJ148/AK148))</f>
        <v>0.13266761768901558</v>
      </c>
      <c r="AO148" s="10">
        <f>IF(AL148/AK148-1&gt;=0,AL148/AK148-1,(AL148/AK148-1)*(AK148/AL148))</f>
        <v>8.8161209068009505E-3</v>
      </c>
      <c r="AP148" s="10">
        <f>IF(AM148/AL148-1&gt;=0,AM148/AL148-1,(AM148/AL148-1)*(AL148/AM148))</f>
        <v>9.4257178526841345E-2</v>
      </c>
      <c r="AQ148" s="10">
        <v>2017</v>
      </c>
      <c r="AR148" s="18">
        <v>43221</v>
      </c>
      <c r="AS148" s="12">
        <v>0</v>
      </c>
      <c r="AT148" s="10">
        <v>1</v>
      </c>
      <c r="AU148" s="9">
        <f>AS148/AT148</f>
        <v>0</v>
      </c>
      <c r="AV148" s="20">
        <v>3</v>
      </c>
      <c r="BA148" s="10">
        <f>6-AY148</f>
        <v>6</v>
      </c>
      <c r="BB148" s="25">
        <v>6</v>
      </c>
      <c r="BH148" s="19">
        <v>43781</v>
      </c>
      <c r="BI148" s="18">
        <f>BH148+120</f>
        <v>43901</v>
      </c>
      <c r="BJ148" s="18">
        <v>43745</v>
      </c>
      <c r="BM148" s="19"/>
    </row>
    <row r="149" spans="1:67" s="10" customFormat="1" x14ac:dyDescent="0.2">
      <c r="A149" s="10" t="s">
        <v>552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6.7062558139534874</v>
      </c>
      <c r="D149" s="13">
        <f>$W149*((1+$AF149)^D$1)*D$1</f>
        <v>16.750043591130336</v>
      </c>
      <c r="E149" s="13">
        <f>$W149*((1+$AF149)^E$1)*E$1</f>
        <v>31.377116541059266</v>
      </c>
      <c r="F149" s="13">
        <f>$W149*((1+$AF149)^F$1)*F$1</f>
        <v>52.246547542787049</v>
      </c>
      <c r="G149" s="13">
        <f>$W149*((1+$AF149)^G$1)*G$1</f>
        <v>81.559290786269315</v>
      </c>
      <c r="H149" s="13">
        <f>$W149*((1+$AF149)^H$1)*H$1</f>
        <v>122.22513251784171</v>
      </c>
      <c r="I149" s="13">
        <f>$W149*((1+$AF149)^I$1)*I$1</f>
        <v>178.07917563355309</v>
      </c>
      <c r="J149" s="13">
        <f>$W149*((1+$AF149)^J$1)*J$1</f>
        <v>254.1621722663601</v>
      </c>
      <c r="K149" s="13">
        <f>$W149*((1+$AF149)^K$1)*K$1</f>
        <v>357.08307516375532</v>
      </c>
      <c r="L149" s="13">
        <f>$W149*((1+$AF149)^L$1)*L$1</f>
        <v>495.48736786288521</v>
      </c>
      <c r="M149" s="13">
        <f>$W149*((1+$AF149)^M$1)*M$1</f>
        <v>680.66136789908421</v>
      </c>
      <c r="N149" s="13">
        <v>231.43</v>
      </c>
      <c r="O149" s="12">
        <f>M149/N149*100-100</f>
        <v>194.11112124576943</v>
      </c>
      <c r="P149" s="10" t="s">
        <v>321</v>
      </c>
      <c r="Q149" s="10" t="s">
        <v>572</v>
      </c>
      <c r="R149" s="18">
        <v>43804</v>
      </c>
      <c r="S149" s="17">
        <v>1.61E-2</v>
      </c>
      <c r="T149" s="9">
        <v>0.05</v>
      </c>
      <c r="U149" s="9">
        <v>1.03</v>
      </c>
      <c r="V149" s="9">
        <f>U149+T149</f>
        <v>1.08</v>
      </c>
      <c r="W149" s="9">
        <f>SUM(X149:AA149)</f>
        <v>5.37</v>
      </c>
      <c r="X149" s="9">
        <v>1.08</v>
      </c>
      <c r="Y149" s="9">
        <v>1.47</v>
      </c>
      <c r="Z149" s="9">
        <v>1.31</v>
      </c>
      <c r="AA149" s="9">
        <v>1.51</v>
      </c>
      <c r="AB149" s="9">
        <v>1.17</v>
      </c>
      <c r="AC149" s="9">
        <v>1.28</v>
      </c>
      <c r="AD149" s="9">
        <v>0.99</v>
      </c>
      <c r="AE149" s="9">
        <v>0.86</v>
      </c>
      <c r="AF149" s="11">
        <f>AG149</f>
        <v>0.24883720930232545</v>
      </c>
      <c r="AG149" s="16">
        <f>SUM(X149:AA149)/SUM(AB149:AE149)-1</f>
        <v>0.24883720930232545</v>
      </c>
      <c r="AH149" s="11">
        <f>IF(AM149/AJ149-1&gt;=0,(AM149/AJ149-1)/3,(((AM149/AJ149-1)*(AJ149/AM149))/3))</f>
        <v>0.64337019724090749</v>
      </c>
      <c r="AI149" s="9"/>
      <c r="AJ149" s="9">
        <v>438.55</v>
      </c>
      <c r="AK149" s="9">
        <v>676.6</v>
      </c>
      <c r="AL149" s="9">
        <v>1008.5</v>
      </c>
      <c r="AM149" s="9">
        <v>1285</v>
      </c>
      <c r="AN149" s="10">
        <f>IF(AK149/AJ149-1&gt;=0,AK149/AJ149-1,(AK149/AJ149-1)*(AJ149/AK149))</f>
        <v>0.5428115380230305</v>
      </c>
      <c r="AO149" s="10">
        <f>IF(AL149/AK149-1&gt;=0,AL149/AK149-1,(AL149/AK149-1)*(AK149/AL149))</f>
        <v>0.4905409399940881</v>
      </c>
      <c r="AP149" s="10">
        <f>IF(AM149/AL149-1&gt;=0,AM149/AL149-1,(AM149/AL149-1)*(AL149/AM149))</f>
        <v>0.27416955875061966</v>
      </c>
      <c r="AQ149" s="10">
        <v>2017</v>
      </c>
      <c r="AR149" s="18">
        <v>43221</v>
      </c>
      <c r="AS149" s="12">
        <v>744.3</v>
      </c>
      <c r="AT149" s="10">
        <v>91.5</v>
      </c>
      <c r="AU149" s="9">
        <f>AS149/AT149</f>
        <v>8.1344262295081968</v>
      </c>
      <c r="AV149" s="20">
        <v>3</v>
      </c>
      <c r="AY149" s="10">
        <v>4</v>
      </c>
      <c r="AZ149" s="10">
        <v>3</v>
      </c>
      <c r="BA149" s="10">
        <f>6-AY149</f>
        <v>2</v>
      </c>
      <c r="BB149" s="25">
        <v>6</v>
      </c>
      <c r="BH149" s="19">
        <v>43712</v>
      </c>
      <c r="BI149" s="18">
        <f>BH149+120</f>
        <v>43832</v>
      </c>
      <c r="BJ149" s="18">
        <v>43745</v>
      </c>
      <c r="BM149" s="19"/>
    </row>
    <row r="150" spans="1:67" s="10" customFormat="1" x14ac:dyDescent="0.2">
      <c r="A150" s="10" t="s">
        <v>797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2.3845871559633025</v>
      </c>
      <c r="D150" s="13">
        <f>$W150*((1+$AF150)^D$1)*D$1</f>
        <v>4.9879437757764489</v>
      </c>
      <c r="E150" s="13">
        <f>$W150*((1+$AF150)^E$1)*E$1</f>
        <v>7.825122804199748</v>
      </c>
      <c r="F150" s="13">
        <f>$W150*((1+$AF150)^F$1)*F$1</f>
        <v>10.912097855397816</v>
      </c>
      <c r="G150" s="13">
        <f>$W150*((1+$AF150)^G$1)*G$1</f>
        <v>14.265816003616409</v>
      </c>
      <c r="H150" s="13">
        <f>$W150*((1+$AF150)^H$1)*H$1</f>
        <v>17.904253479768116</v>
      </c>
      <c r="I150" s="13">
        <f>$W150*((1+$AF150)^I$1)*I$1</f>
        <v>21.846474429441827</v>
      </c>
      <c r="J150" s="13">
        <f>$W150*((1+$AF150)^J$1)*J$1</f>
        <v>26.11269289600386</v>
      </c>
      <c r="K150" s="13">
        <f>$W150*((1+$AF150)^K$1)*K$1</f>
        <v>30.724338201032065</v>
      </c>
      <c r="L150" s="13">
        <f>$W150*((1+$AF150)^L$1)*L$1</f>
        <v>35.704123903340012</v>
      </c>
      <c r="M150" s="13">
        <f>$W150*((1+$AF150)^M$1)*M$1</f>
        <v>41.076120527328776</v>
      </c>
      <c r="N150" s="13">
        <v>23.09</v>
      </c>
      <c r="O150" s="12">
        <f>M150/N150*100-100</f>
        <v>77.895714713420432</v>
      </c>
      <c r="P150" s="10" t="s">
        <v>321</v>
      </c>
      <c r="Q150" s="10" t="s">
        <v>856</v>
      </c>
      <c r="R150" s="18">
        <v>43766</v>
      </c>
      <c r="S150" s="17">
        <v>0</v>
      </c>
      <c r="T150" s="9">
        <v>0.01</v>
      </c>
      <c r="U150" s="9">
        <v>0.57999999999999996</v>
      </c>
      <c r="V150" s="9">
        <f>U150+T150</f>
        <v>0.59</v>
      </c>
      <c r="W150" s="9">
        <f>SUM(X150:AA150)</f>
        <v>2.2799999999999998</v>
      </c>
      <c r="X150" s="9">
        <v>0.76</v>
      </c>
      <c r="Y150" s="9">
        <v>0.64</v>
      </c>
      <c r="Z150" s="9">
        <v>0.27</v>
      </c>
      <c r="AA150" s="9">
        <v>0.61</v>
      </c>
      <c r="AB150" s="9">
        <v>0.79</v>
      </c>
      <c r="AC150" s="9">
        <v>0.56999999999999995</v>
      </c>
      <c r="AD150" s="9">
        <v>0.31</v>
      </c>
      <c r="AE150" s="9">
        <v>0.51</v>
      </c>
      <c r="AF150" s="11">
        <f>AG150</f>
        <v>4.587155963302747E-2</v>
      </c>
      <c r="AG150" s="16">
        <f>SUM(X150:AA150)/SUM(AB150:AE150)-1</f>
        <v>4.587155963302747E-2</v>
      </c>
      <c r="AH150" s="11">
        <f>IF(AM150/AJ150-1&gt;=0,(AM150/AJ150-1)/3,(((AM150/AJ150-1)*(AJ150/AM150))/3))</f>
        <v>6.051746185456941E-2</v>
      </c>
      <c r="AI150" s="9"/>
      <c r="AJ150" s="9">
        <v>536.98</v>
      </c>
      <c r="AK150" s="9">
        <v>635.66999999999996</v>
      </c>
      <c r="AL150" s="9">
        <v>679.72</v>
      </c>
      <c r="AM150" s="9">
        <v>634.47</v>
      </c>
      <c r="AN150" s="10">
        <f>IF(AK150/AJ150-1&gt;=0,AK150/AJ150-1,(AK150/AJ150-1)*(AJ150/AK150))</f>
        <v>0.18378710566501533</v>
      </c>
      <c r="AO150" s="10">
        <f>IF(AL150/AK150-1&gt;=0,AL150/AK150-1,(AL150/AK150-1)*(AK150/AL150))</f>
        <v>6.9296962260292361E-2</v>
      </c>
      <c r="AP150" s="10">
        <f>IF(AM150/AL150-1&gt;=0,AM150/AL150-1,(AM150/AL150-1)*(AL150/AM150))</f>
        <v>-7.1319368922092397E-2</v>
      </c>
      <c r="AQ150" s="10">
        <v>2017</v>
      </c>
      <c r="AR150" s="18">
        <v>43221</v>
      </c>
      <c r="AS150" s="12">
        <v>29.12</v>
      </c>
      <c r="AT150" s="10">
        <v>41.98</v>
      </c>
      <c r="AU150" s="9">
        <f>AS150/AT150</f>
        <v>0.69366364935683666</v>
      </c>
      <c r="AV150" s="20">
        <v>3</v>
      </c>
      <c r="AY150" s="10">
        <v>1</v>
      </c>
      <c r="AZ150" s="10">
        <v>2</v>
      </c>
      <c r="BA150" s="10">
        <f>6-AY150</f>
        <v>5</v>
      </c>
      <c r="BB150" s="25">
        <v>6</v>
      </c>
      <c r="BH150" s="19">
        <v>43766</v>
      </c>
      <c r="BI150" s="18">
        <f>BH150+120</f>
        <v>43886</v>
      </c>
      <c r="BJ150" s="18">
        <v>43745</v>
      </c>
      <c r="BM150" s="19"/>
    </row>
    <row r="151" spans="1:67" s="10" customFormat="1" x14ac:dyDescent="0.2">
      <c r="A151" s="10" t="s">
        <v>191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9</v>
      </c>
      <c r="C151" s="13">
        <f>$W151*((1+$AF151)^C$1)*C$1</f>
        <v>1.4527067669172935</v>
      </c>
      <c r="D151" s="13">
        <f>$W151*((1+$AF151)^D$1)*D$1</f>
        <v>3.0364848210752453</v>
      </c>
      <c r="E151" s="13">
        <f>$W151*((1+$AF151)^E$1)*E$1</f>
        <v>4.7602036480766063</v>
      </c>
      <c r="F151" s="13">
        <f>$W151*((1+$AF151)^F$1)*F$1</f>
        <v>6.6332662364175272</v>
      </c>
      <c r="G151" s="13">
        <f>$W151*((1+$AF151)^G$1)*G$1</f>
        <v>8.6656391622371842</v>
      </c>
      <c r="H151" s="13">
        <f>$W151*((1+$AF151)^H$1)*H$1</f>
        <v>10.867884302715508</v>
      </c>
      <c r="I151" s="13">
        <f>$W151*((1+$AF151)^I$1)*I$1</f>
        <v>13.251192263837332</v>
      </c>
      <c r="J151" s="13">
        <f>$W151*((1+$AF151)^J$1)*J$1</f>
        <v>15.827417612660701</v>
      </c>
      <c r="K151" s="13">
        <f>$W151*((1+$AF151)^K$1)*K$1</f>
        <v>18.609116008870807</v>
      </c>
      <c r="L151" s="13">
        <f>$W151*((1+$AF151)^L$1)*L$1</f>
        <v>21.60958333528022</v>
      </c>
      <c r="M151" s="13">
        <f>$W151*((1+$AF151)^M$1)*M$1</f>
        <v>24.842896932062754</v>
      </c>
      <c r="N151" s="13">
        <v>16.39</v>
      </c>
      <c r="O151" s="12">
        <f>M151/N151*100-100</f>
        <v>51.573501720944193</v>
      </c>
      <c r="P151" s="10" t="s">
        <v>320</v>
      </c>
      <c r="Q151" s="10" t="s">
        <v>856</v>
      </c>
      <c r="R151" s="18">
        <v>43664</v>
      </c>
      <c r="S151" s="17"/>
      <c r="T151" s="9"/>
      <c r="U151" s="9"/>
      <c r="V151" s="9">
        <f>U151+T151</f>
        <v>0</v>
      </c>
      <c r="W151" s="9">
        <f>SUM(X151:AA151)</f>
        <v>1.3900000000000001</v>
      </c>
      <c r="X151" s="9">
        <v>0.34</v>
      </c>
      <c r="Y151" s="9">
        <v>0.34</v>
      </c>
      <c r="Z151" s="9">
        <v>0.37</v>
      </c>
      <c r="AA151" s="9">
        <v>0.34</v>
      </c>
      <c r="AB151" s="9">
        <v>0.36</v>
      </c>
      <c r="AC151" s="9">
        <v>0.37</v>
      </c>
      <c r="AD151" s="9">
        <v>0.3</v>
      </c>
      <c r="AE151" s="9">
        <v>0.3</v>
      </c>
      <c r="AF151" s="11">
        <f>AG151</f>
        <v>4.5112781954887327E-2</v>
      </c>
      <c r="AG151" s="16">
        <f>SUM(X151:AA151)/SUM(AB151:AE151)-1</f>
        <v>4.5112781954887327E-2</v>
      </c>
      <c r="AH151" s="11">
        <f>IF(AM151/AJ151-1&gt;=0,(AM151/AJ151-1)/3,(((AM151/AJ151-1)*(AJ151/AM151))/3))</f>
        <v>9.7388224878264627E-3</v>
      </c>
      <c r="AI151" s="9"/>
      <c r="AJ151" s="9">
        <v>7.53</v>
      </c>
      <c r="AK151" s="9">
        <v>8.3699999999999992</v>
      </c>
      <c r="AL151" s="9">
        <v>8.67</v>
      </c>
      <c r="AM151" s="9">
        <v>7.75</v>
      </c>
      <c r="AN151" s="10">
        <f>IF(AK151/AJ151-1&gt;=0,AK151/AJ151-1,(AK151/AJ151-1)*(AJ151/AK151))</f>
        <v>0.11155378486055767</v>
      </c>
      <c r="AO151" s="10">
        <f>IF(AL151/AK151-1&gt;=0,AL151/AK151-1,(AL151/AK151-1)*(AK151/AL151))</f>
        <v>3.5842293906810152E-2</v>
      </c>
      <c r="AP151" s="10">
        <f>IF(AM151/AL151-1&gt;=0,AM151/AL151-1,(AM151/AL151-1)*(AL151/AM151))</f>
        <v>-0.11870967741935487</v>
      </c>
      <c r="AQ151" s="10">
        <v>2017</v>
      </c>
      <c r="AR151" s="18">
        <v>43221</v>
      </c>
      <c r="AS151" s="12">
        <v>0</v>
      </c>
      <c r="AT151" s="10">
        <v>8.44</v>
      </c>
      <c r="AU151" s="9">
        <f>AS151/AT151</f>
        <v>0</v>
      </c>
      <c r="AV151" s="20">
        <v>3</v>
      </c>
      <c r="BA151" s="10">
        <f>6-AY151</f>
        <v>6</v>
      </c>
      <c r="BB151" s="25">
        <v>6</v>
      </c>
      <c r="BH151" s="19">
        <v>43664</v>
      </c>
      <c r="BI151" s="18">
        <f>BH151+120</f>
        <v>43784</v>
      </c>
      <c r="BJ151" s="18">
        <v>43745</v>
      </c>
      <c r="BM151" s="19"/>
    </row>
    <row r="152" spans="1:67" s="10" customFormat="1" x14ac:dyDescent="0.2">
      <c r="A152" s="10" t="s">
        <v>511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1.6939999999999997</v>
      </c>
      <c r="D152" s="13">
        <f>$W152*((1+$AF152)^D$1)*D$1</f>
        <v>3.7267999999999994</v>
      </c>
      <c r="E152" s="13">
        <f>$W152*((1+$AF152)^E$1)*E$1</f>
        <v>6.1492199999999979</v>
      </c>
      <c r="F152" s="13">
        <f>$W152*((1+$AF152)^F$1)*F$1</f>
        <v>9.018855999999996</v>
      </c>
      <c r="G152" s="13">
        <f>$W152*((1+$AF152)^G$1)*G$1</f>
        <v>12.400926999999992</v>
      </c>
      <c r="H152" s="13">
        <f>$W152*((1+$AF152)^H$1)*H$1</f>
        <v>16.369223639999991</v>
      </c>
      <c r="I152" s="13">
        <f>$W152*((1+$AF152)^I$1)*I$1</f>
        <v>21.007170337999984</v>
      </c>
      <c r="J152" s="13">
        <f>$W152*((1+$AF152)^J$1)*J$1</f>
        <v>26.409014139199975</v>
      </c>
      <c r="K152" s="13">
        <f>$W152*((1+$AF152)^K$1)*K$1</f>
        <v>32.681154997259966</v>
      </c>
      <c r="L152" s="13">
        <f>$W152*((1+$AF152)^L$1)*L$1</f>
        <v>39.943633885539953</v>
      </c>
      <c r="M152" s="13">
        <f>$W152*((1+$AF152)^M$1)*M$1</f>
        <v>48.33179700150334</v>
      </c>
      <c r="N152" s="13">
        <v>35.54</v>
      </c>
      <c r="O152" s="12">
        <f>M152/N152*100-100</f>
        <v>35.99267586241794</v>
      </c>
      <c r="P152" s="10" t="s">
        <v>321</v>
      </c>
      <c r="Q152" s="10" t="s">
        <v>856</v>
      </c>
      <c r="R152" s="18">
        <v>43678</v>
      </c>
      <c r="S152" s="17"/>
      <c r="T152" s="9">
        <v>-0.04</v>
      </c>
      <c r="U152" s="9">
        <v>0.57999999999999996</v>
      </c>
      <c r="V152" s="9">
        <f>U152+T152</f>
        <v>0.53999999999999992</v>
      </c>
      <c r="W152" s="9">
        <f>SUM(X152:AA152)</f>
        <v>1.54</v>
      </c>
      <c r="X152" s="9">
        <v>0.43</v>
      </c>
      <c r="Y152" s="9">
        <v>0.1</v>
      </c>
      <c r="Z152" s="9">
        <v>0.45</v>
      </c>
      <c r="AA152" s="9">
        <v>0.56000000000000005</v>
      </c>
      <c r="AB152" s="9">
        <v>0.5</v>
      </c>
      <c r="AC152" s="9">
        <v>0.37</v>
      </c>
      <c r="AD152" s="9">
        <v>0.22</v>
      </c>
      <c r="AE152" s="9">
        <v>0.31</v>
      </c>
      <c r="AF152" s="11">
        <f>AG152</f>
        <v>9.9999999999999867E-2</v>
      </c>
      <c r="AG152" s="16">
        <f>SUM(X152:AA152)/SUM(AB152:AE152)-1</f>
        <v>9.9999999999999867E-2</v>
      </c>
      <c r="AH152" s="11">
        <f>IF(AM152/AJ152-1&gt;=0,(AM152/AJ152-1)/3,(((AM152/AJ152-1)*(AJ152/AM152))/3))</f>
        <v>0.48115230187502434</v>
      </c>
      <c r="AI152" s="9"/>
      <c r="AJ152" s="9">
        <v>85.51</v>
      </c>
      <c r="AK152" s="9">
        <v>108.08</v>
      </c>
      <c r="AL152" s="9">
        <v>135.1</v>
      </c>
      <c r="AM152" s="9">
        <v>208.94</v>
      </c>
      <c r="AN152" s="10">
        <f>IF(AK152/AJ152-1&gt;=0,AK152/AJ152-1,(AK152/AJ152-1)*(AJ152/AK152))</f>
        <v>0.26394573734066173</v>
      </c>
      <c r="AO152" s="10">
        <f>IF(AL152/AK152-1&gt;=0,AL152/AK152-1,(AL152/AK152-1)*(AK152/AL152))</f>
        <v>0.25</v>
      </c>
      <c r="AP152" s="10">
        <f>IF(AM152/AL152-1&gt;=0,AM152/AL152-1,(AM152/AL152-1)*(AL152/AM152))</f>
        <v>0.54655810510732805</v>
      </c>
      <c r="AQ152" s="10">
        <v>2016</v>
      </c>
      <c r="AR152" s="18">
        <v>43312</v>
      </c>
      <c r="AS152" s="12">
        <v>5.6</v>
      </c>
      <c r="AT152" s="10">
        <v>8.76</v>
      </c>
      <c r="AU152" s="9">
        <f>AS152/AT152</f>
        <v>0.63926940639269403</v>
      </c>
      <c r="AV152" s="20">
        <v>3</v>
      </c>
      <c r="AW152" s="10" t="s">
        <v>852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43678</v>
      </c>
      <c r="BI152" s="18">
        <f>BH152+120</f>
        <v>43798</v>
      </c>
      <c r="BJ152" s="18">
        <v>43745</v>
      </c>
      <c r="BM152" s="19"/>
    </row>
    <row r="153" spans="1:67" s="10" customFormat="1" x14ac:dyDescent="0.2">
      <c r="A153" s="10" t="s">
        <v>1578</v>
      </c>
      <c r="B153" s="10" t="str">
        <f>IF(N153&lt;C153,$C$1,IF(N153&lt;D153,D$1,IF(N153&lt;E153,E$1,IF(N153&lt;F153,F$1,IF(N153&lt;G153,G$1,IF(N153&lt;H153,H$1,IF(N153&lt;I153,I$1,IF(N153&lt;J153,J$1,IF(N153&lt;K153,K$1,IF(N153&lt;L153,L$1,IF(N153&lt;M153,M$1,"op")))))))))))</f>
        <v>op</v>
      </c>
      <c r="C153" s="13">
        <f>$W153*((1+$AF153)^C$1)*C$1</f>
        <v>4.7803404255319162</v>
      </c>
      <c r="D153" s="13">
        <f>$W153*((1+$AF153)^D$1)*D$1</f>
        <v>9.6420483476686343</v>
      </c>
      <c r="E153" s="13">
        <f>$W153*((1+$AF153)^E$1)*E$1</f>
        <v>14.586162500409362</v>
      </c>
      <c r="F153" s="13">
        <f>$W153*((1+$AF153)^F$1)*F$1</f>
        <v>19.613733404805785</v>
      </c>
      <c r="G153" s="13">
        <f>$W153*((1+$AF153)^G$1)*G$1</f>
        <v>24.725823494356234</v>
      </c>
      <c r="H153" s="13">
        <f>$W153*((1+$AF153)^H$1)*H$1</f>
        <v>29.923507241680497</v>
      </c>
      <c r="I153" s="13">
        <f>$W153*((1+$AF153)^I$1)*I$1</f>
        <v>35.207871286487901</v>
      </c>
      <c r="J153" s="13">
        <f>$W153*((1+$AF153)^J$1)*J$1</f>
        <v>40.58001456485173</v>
      </c>
      <c r="K153" s="13">
        <f>$W153*((1+$AF153)^K$1)*K$1</f>
        <v>46.04104843980253</v>
      </c>
      <c r="L153" s="13">
        <f>$W153*((1+$AF153)^L$1)*L$1</f>
        <v>51.592096833253919</v>
      </c>
      <c r="M153" s="13">
        <f>$W153*((1+$AF153)^M$1)*M$1</f>
        <v>57.234296359273607</v>
      </c>
      <c r="N153" s="13">
        <v>71.02</v>
      </c>
      <c r="O153" s="12">
        <f>M153/N153*100-100</f>
        <v>-19.411016109161352</v>
      </c>
      <c r="P153" s="10" t="s">
        <v>320</v>
      </c>
      <c r="Q153" s="18" t="s">
        <v>856</v>
      </c>
      <c r="R153" s="18">
        <v>43761</v>
      </c>
      <c r="S153" s="17">
        <v>9.6667000000000005</v>
      </c>
      <c r="T153" s="9">
        <v>-0.01</v>
      </c>
      <c r="U153" s="9">
        <v>-0.15</v>
      </c>
      <c r="V153" s="9">
        <f>U153+T153</f>
        <v>-0.16</v>
      </c>
      <c r="W153" s="9">
        <f>SUM(X153:AA153)</f>
        <v>4.74</v>
      </c>
      <c r="X153" s="9">
        <v>1.19</v>
      </c>
      <c r="Y153" s="9">
        <v>1.18</v>
      </c>
      <c r="Z153" s="9">
        <v>1.18</v>
      </c>
      <c r="AA153" s="9">
        <v>1.19</v>
      </c>
      <c r="AB153" s="9">
        <v>1.18</v>
      </c>
      <c r="AC153" s="9">
        <v>1.17</v>
      </c>
      <c r="AD153" s="9"/>
      <c r="AE153" s="9"/>
      <c r="AF153" s="11">
        <f>AG153</f>
        <v>8.5106382978725748E-3</v>
      </c>
      <c r="AG153" s="16">
        <f>SUM(X153:Y153)/SUM(AB153:AC153)-1</f>
        <v>8.5106382978725748E-3</v>
      </c>
      <c r="AH153" s="11">
        <f>IF(AM153/AJ153-1&gt;=0,(AM153/AJ153-1)/3,(((AM153/AJ153-1)*(AJ153/AM153))/3))</f>
        <v>0.11815565707122529</v>
      </c>
      <c r="AI153" s="9"/>
      <c r="AJ153" s="9">
        <v>2563.37</v>
      </c>
      <c r="AK153" s="9">
        <v>3840.52</v>
      </c>
      <c r="AL153" s="9">
        <v>1530.21</v>
      </c>
      <c r="AM153" s="9">
        <v>3472</v>
      </c>
      <c r="AN153" s="10">
        <f>IF(AK153/AJ153-1&gt;=0,AK153/AJ153-1,(AK153/AJ153-1)*(AJ153/AK153))</f>
        <v>0.49823084455228872</v>
      </c>
      <c r="AO153" s="10">
        <f>IF(AL153/AK153-1&gt;=0,AL153/AK153-1,(AL153/AK153-1)*(AK153/AL153))</f>
        <v>-1.5097993085916313</v>
      </c>
      <c r="AP153" s="10">
        <f>IF(AM153/AL153-1&gt;=0,AM153/AL153-1,(AM153/AL153-1)*(AL153/AM153))</f>
        <v>1.2689696185490882</v>
      </c>
      <c r="AQ153" s="10">
        <v>2029</v>
      </c>
      <c r="AR153" s="18">
        <v>43269</v>
      </c>
      <c r="AS153" s="12">
        <v>323.49</v>
      </c>
      <c r="AT153" s="10">
        <v>315.47000000000003</v>
      </c>
      <c r="AU153" s="9">
        <f>AS153/AT153</f>
        <v>1.0254223856468125</v>
      </c>
      <c r="AV153" s="20">
        <v>3</v>
      </c>
      <c r="AY153" s="10">
        <v>1</v>
      </c>
      <c r="AZ153" s="10">
        <v>2</v>
      </c>
      <c r="BA153" s="10">
        <f>6-AY153</f>
        <v>5</v>
      </c>
      <c r="BB153" s="25">
        <v>18</v>
      </c>
      <c r="BH153" s="19">
        <v>43761</v>
      </c>
      <c r="BI153" s="18">
        <f>BH153+120</f>
        <v>43881</v>
      </c>
      <c r="BJ153" s="18">
        <v>43757</v>
      </c>
      <c r="BK153"/>
      <c r="BL153"/>
      <c r="BM153" s="26"/>
      <c r="BN153"/>
      <c r="BO153"/>
    </row>
    <row r="154" spans="1:67" s="10" customFormat="1" x14ac:dyDescent="0.2">
      <c r="A154" s="10" t="s">
        <v>867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29.159999999999979</v>
      </c>
      <c r="D154" s="13">
        <f>$W154*((1+$AF154)^D$1)*D$1</f>
        <v>-3149.2799999999952</v>
      </c>
      <c r="E154" s="13">
        <f>$W154*((1+$AF154)^E$1)*E$1</f>
        <v>255091.67999999941</v>
      </c>
      <c r="F154" s="13">
        <f>$W154*((1+$AF154)^F$1)*F$1</f>
        <v>-18366600.959999945</v>
      </c>
      <c r="G154" s="13">
        <f>$W154*((1+$AF154)^G$1)*G$1</f>
        <v>1239745564.7999952</v>
      </c>
      <c r="H154" s="13">
        <f>$W154*((1+$AF154)^H$1)*H$1</f>
        <v>-80335512599.039642</v>
      </c>
      <c r="I154" s="13">
        <f>$W154*((1+$AF154)^I$1)*I$1</f>
        <v>5061137293739.4922</v>
      </c>
      <c r="J154" s="13">
        <f>$W154*((1+$AF154)^J$1)*J$1</f>
        <v>-312344472985065.63</v>
      </c>
      <c r="K154" s="13">
        <f>$W154*((1+$AF154)^K$1)*K$1</f>
        <v>1.8974926733842724E+16</v>
      </c>
      <c r="L154" s="13">
        <f>$W154*((1+$AF154)^L$1)*L$1</f>
        <v>-1.1384956040305626E+18</v>
      </c>
      <c r="M154" s="13">
        <f>$W154*((1+$AF154)^M$1)*M$1</f>
        <v>6.7626638879415353E+19</v>
      </c>
      <c r="N154" s="13">
        <v>4.78</v>
      </c>
      <c r="O154" s="12">
        <f>M154/N154*100-100</f>
        <v>1.4147832401551329E+21</v>
      </c>
      <c r="P154" s="10" t="s">
        <v>321</v>
      </c>
      <c r="Q154" s="10" t="s">
        <v>856</v>
      </c>
      <c r="R154" s="18">
        <v>43481</v>
      </c>
      <c r="S154" s="17"/>
      <c r="T154" s="9">
        <v>0</v>
      </c>
      <c r="U154" s="9">
        <v>-0.1</v>
      </c>
      <c r="V154" s="9">
        <f>U154+T154</f>
        <v>-0.1</v>
      </c>
      <c r="W154" s="9">
        <f>SUM(X154:AA154)</f>
        <v>-0.54</v>
      </c>
      <c r="X154" s="9">
        <v>-0.26</v>
      </c>
      <c r="Y154" s="9">
        <v>-0.1</v>
      </c>
      <c r="Z154" s="9">
        <v>-7.0000000000000007E-2</v>
      </c>
      <c r="AA154" s="9">
        <v>-0.11</v>
      </c>
      <c r="AB154" s="9">
        <v>0.52</v>
      </c>
      <c r="AC154" s="9">
        <v>-0.14000000000000001</v>
      </c>
      <c r="AD154" s="9">
        <v>-0.19</v>
      </c>
      <c r="AE154" s="9">
        <v>-0.18</v>
      </c>
      <c r="AF154" s="11">
        <f>AG154</f>
        <v>-54.999999999999957</v>
      </c>
      <c r="AG154" s="16">
        <f>SUM(X154:AA154)/SUM(AB154:AE154)-1</f>
        <v>-54.999999999999957</v>
      </c>
      <c r="AH154" s="11">
        <f>IF(AM154/AJ154-1&gt;=0,(AM154/AJ154-1)/3,(((AM154/AJ154-1)*(AJ154/AM154))/3))</f>
        <v>0</v>
      </c>
      <c r="AI154" s="9"/>
      <c r="AJ154" s="9">
        <v>1</v>
      </c>
      <c r="AK154" s="9">
        <v>1</v>
      </c>
      <c r="AL154" s="9">
        <v>1</v>
      </c>
      <c r="AM154" s="9">
        <v>1</v>
      </c>
      <c r="AN154" s="10">
        <f>IF(AK154/AJ154-1&gt;=0,AK154/AJ154-1,(AK154/AJ154-1)*(AJ154/AK154))</f>
        <v>0</v>
      </c>
      <c r="AO154" s="10">
        <f>IF(AL154/AK154-1&gt;=0,AL154/AK154-1,(AL154/AK154-1)*(AK154/AL154))</f>
        <v>0</v>
      </c>
      <c r="AP154" s="10">
        <f>IF(AM154/AL154-1&gt;=0,AM154/AL154-1,(AM154/AL154-1)*(AL154/AM154))</f>
        <v>0</v>
      </c>
      <c r="AQ154" s="10">
        <v>2016</v>
      </c>
      <c r="AR154" s="18">
        <v>43312</v>
      </c>
      <c r="AS154" s="12">
        <v>23.96</v>
      </c>
      <c r="AT154" s="10">
        <v>26.05</v>
      </c>
      <c r="AU154" s="9">
        <f>AS154/AT154</f>
        <v>0.91976967370441465</v>
      </c>
      <c r="AV154" s="20">
        <v>3</v>
      </c>
      <c r="AY154" s="10">
        <v>4</v>
      </c>
      <c r="AZ154" s="10">
        <v>4</v>
      </c>
      <c r="BA154" s="10">
        <f>6-AY154</f>
        <v>2</v>
      </c>
      <c r="BB154" s="25">
        <v>6</v>
      </c>
      <c r="BC154" s="18"/>
      <c r="BD154" s="18"/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799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4.0500000000000034</v>
      </c>
      <c r="D155" s="13">
        <f>$W155*((1+$AF155)^D$1)*D$1</f>
        <v>-109.35000000000019</v>
      </c>
      <c r="E155" s="13">
        <f>$W155*((1+$AF155)^E$1)*E$1</f>
        <v>2214.3375000000055</v>
      </c>
      <c r="F155" s="13">
        <f>$W155*((1+$AF155)^F$1)*F$1</f>
        <v>-39858.075000000128</v>
      </c>
      <c r="G155" s="13">
        <f>$W155*((1+$AF155)^G$1)*G$1</f>
        <v>672605.01562500268</v>
      </c>
      <c r="H155" s="13">
        <f>$W155*((1+$AF155)^H$1)*H$1</f>
        <v>-10896201.253125053</v>
      </c>
      <c r="I155" s="13">
        <f>$W155*((1+$AF155)^I$1)*I$1</f>
        <v>171615169.73671973</v>
      </c>
      <c r="J155" s="13">
        <f>$W155*((1+$AF155)^J$1)*J$1</f>
        <v>-2647776904.5093913</v>
      </c>
      <c r="K155" s="13">
        <f>$W155*((1+$AF155)^K$1)*K$1</f>
        <v>40213111737.236412</v>
      </c>
      <c r="L155" s="13">
        <f>$W155*((1+$AF155)^L$1)*L$1</f>
        <v>-603196676058.54663</v>
      </c>
      <c r="M155" s="13">
        <f>$W155*((1+$AF155)^M$1)*M$1</f>
        <v>8957470639469.4258</v>
      </c>
      <c r="N155" s="13">
        <v>3.85</v>
      </c>
      <c r="O155" s="12">
        <f>M155/N155*100-100</f>
        <v>232661575051053.91</v>
      </c>
      <c r="P155" s="10" t="s">
        <v>321</v>
      </c>
      <c r="Q155" s="10" t="s">
        <v>856</v>
      </c>
      <c r="R155" s="18">
        <v>43481</v>
      </c>
      <c r="S155" s="17">
        <v>1.3332999999999999</v>
      </c>
      <c r="T155" s="9">
        <v>-0.04</v>
      </c>
      <c r="U155" s="9">
        <v>-0.01</v>
      </c>
      <c r="V155" s="9">
        <f>U155+T155</f>
        <v>-0.05</v>
      </c>
      <c r="W155" s="9">
        <f>SUM(X155:AA155)</f>
        <v>-0.30000000000000004</v>
      </c>
      <c r="X155" s="9">
        <v>0</v>
      </c>
      <c r="Y155" s="9">
        <v>-0.2</v>
      </c>
      <c r="Z155" s="9">
        <v>-0.04</v>
      </c>
      <c r="AA155" s="9">
        <v>-0.06</v>
      </c>
      <c r="AB155" s="9">
        <v>-0.08</v>
      </c>
      <c r="AC155" s="9">
        <v>-0.01</v>
      </c>
      <c r="AD155" s="9">
        <v>7.0000000000000007E-2</v>
      </c>
      <c r="AE155" s="9">
        <v>0.01</v>
      </c>
      <c r="AF155" s="11">
        <f>AG155</f>
        <v>-14.500000000000011</v>
      </c>
      <c r="AG155" s="16">
        <f>(SUM(X155:AA155)-SUM(AB155:AE155)*2+0.01)/(SUM(AB155:AE155)*-1+0.01)-1</f>
        <v>-14.500000000000011</v>
      </c>
      <c r="AH155" s="11">
        <f>IF(AM155/AJ155-1&gt;=0,(AM155/AJ155-1)/3,(((AM155/AJ155-1)*(AJ155/AM155))/3))</f>
        <v>0.8902305159165752</v>
      </c>
      <c r="AI155" s="9"/>
      <c r="AJ155" s="9">
        <v>18.22</v>
      </c>
      <c r="AK155" s="9">
        <v>33.74</v>
      </c>
      <c r="AL155" s="9">
        <v>44.25</v>
      </c>
      <c r="AM155" s="9">
        <v>66.88</v>
      </c>
      <c r="AN155" s="10">
        <f>IF(AK155/AJ155-1&gt;=0,AK155/AJ155-1,(AK155/AJ155-1)*(AJ155/AK155))</f>
        <v>0.85181119648737669</v>
      </c>
      <c r="AO155" s="10">
        <f>IF(AL155/AK155-1&gt;=0,AL155/AK155-1,(AL155/AK155-1)*(AK155/AL155))</f>
        <v>0.31149970361588619</v>
      </c>
      <c r="AP155" s="10">
        <f>IF(AM155/AL155-1&gt;=0,AM155/AL155-1,(AM155/AL155-1)*(AL155/AM155))</f>
        <v>0.51141242937853093</v>
      </c>
      <c r="AQ155" s="10">
        <v>2016</v>
      </c>
      <c r="AR155" s="18">
        <v>43270</v>
      </c>
      <c r="AS155" s="12">
        <v>50.22</v>
      </c>
      <c r="AT155" s="10">
        <v>53.39</v>
      </c>
      <c r="AU155" s="9">
        <f>AS155/AT155</f>
        <v>0.94062558531560214</v>
      </c>
      <c r="AV155" s="20">
        <v>2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230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9.4464285714285694</v>
      </c>
      <c r="D156" s="13">
        <f>$W156*((1+$AF156)^D$1)*D$1</f>
        <v>-155.1913265306122</v>
      </c>
      <c r="E156" s="13">
        <f>$W156*((1+$AF156)^E$1)*E$1</f>
        <v>1912.1788447521863</v>
      </c>
      <c r="F156" s="13">
        <f>$W156*((1+$AF156)^F$1)*F$1</f>
        <v>-20942.911156809656</v>
      </c>
      <c r="G156" s="13">
        <f>$W156*((1+$AF156)^G$1)*G$1</f>
        <v>215038.81991367057</v>
      </c>
      <c r="H156" s="13">
        <f>$W156*((1+$AF156)^H$1)*H$1</f>
        <v>-2119668.367720467</v>
      </c>
      <c r="I156" s="13">
        <f>$W156*((1+$AF156)^I$1)*I$1</f>
        <v>20313488.523987807</v>
      </c>
      <c r="J156" s="13">
        <f>$W156*((1+$AF156)^J$1)*J$1</f>
        <v>-190698055.53131405</v>
      </c>
      <c r="K156" s="13">
        <f>$W156*((1+$AF156)^K$1)*K$1</f>
        <v>1762254352.4545536</v>
      </c>
      <c r="L156" s="13">
        <f>$W156*((1+$AF156)^L$1)*L$1</f>
        <v>-16084067502.561401</v>
      </c>
      <c r="M156" s="13">
        <f>$W156*((1+$AF156)^M$1)*M$1</f>
        <v>145331038505.28696</v>
      </c>
      <c r="N156" s="13">
        <v>7.15</v>
      </c>
      <c r="O156" s="12">
        <f>M156/N156*100-100</f>
        <v>2032601937036.8804</v>
      </c>
      <c r="P156" s="10" t="s">
        <v>320</v>
      </c>
      <c r="Q156" s="10" t="s">
        <v>856</v>
      </c>
      <c r="R156" s="18">
        <v>43468</v>
      </c>
      <c r="S156" s="17"/>
      <c r="T156" s="9"/>
      <c r="U156" s="9"/>
      <c r="V156" s="9">
        <f>U156+T156</f>
        <v>0</v>
      </c>
      <c r="W156" s="9">
        <f>SUM(X156:AA156)</f>
        <v>-1.1499999999999999</v>
      </c>
      <c r="X156" s="9">
        <v>-0.15</v>
      </c>
      <c r="Y156" s="9">
        <v>0.01</v>
      </c>
      <c r="Z156" s="9">
        <v>-0.01</v>
      </c>
      <c r="AA156" s="9">
        <v>-1</v>
      </c>
      <c r="AB156" s="9">
        <v>-0.08</v>
      </c>
      <c r="AC156" s="9">
        <v>7.0000000000000007E-2</v>
      </c>
      <c r="AD156" s="9">
        <v>0.06</v>
      </c>
      <c r="AE156" s="9">
        <v>0.09</v>
      </c>
      <c r="AF156" s="11">
        <f>AG156</f>
        <v>-9.2142857142857135</v>
      </c>
      <c r="AG156" s="16">
        <f>SUM(X156:AA156)/SUM(AB156:AE156)-1</f>
        <v>-9.2142857142857135</v>
      </c>
      <c r="AH156" s="11">
        <f>IF(AM156/AJ156-1&gt;=0,(AM156/AJ156-1)/3,(((AM156/AJ156-1)*(AJ156/AM156))/3))</f>
        <v>0.21243563138882479</v>
      </c>
      <c r="AI156" s="9"/>
      <c r="AJ156" s="9">
        <v>260.22000000000003</v>
      </c>
      <c r="AK156" s="9">
        <v>344.19</v>
      </c>
      <c r="AL156" s="9">
        <v>387.6</v>
      </c>
      <c r="AM156" s="9">
        <v>426.06</v>
      </c>
      <c r="AN156" s="10">
        <f>IF(AK156/AJ156-1&gt;=0,AK156/AJ156-1,(AK156/AJ156-1)*(AJ156/AK156))</f>
        <v>0.32268849435093361</v>
      </c>
      <c r="AO156" s="10">
        <f>IF(AL156/AK156-1&gt;=0,AL156/AK156-1,(AL156/AK156-1)*(AK156/AL156))</f>
        <v>0.12612219994770335</v>
      </c>
      <c r="AP156" s="10">
        <f>IF(AM156/AL156-1&gt;=0,AM156/AL156-1,(AM156/AL156-1)*(AL156/AM156))</f>
        <v>9.9226006191950322E-2</v>
      </c>
      <c r="AQ156" s="10">
        <v>2016</v>
      </c>
      <c r="AR156" s="18">
        <v>43312</v>
      </c>
      <c r="AS156" s="12">
        <v>3.9</v>
      </c>
      <c r="AT156" s="10">
        <v>6.46</v>
      </c>
      <c r="AU156" s="9">
        <f>AS156/AT156</f>
        <v>0.60371517027863775</v>
      </c>
      <c r="AV156" s="20">
        <v>2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501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7.6804761904761927</v>
      </c>
      <c r="D157" s="13">
        <f>$W157*((1+$AF157)^D$1)*D$1</f>
        <v>-92.897188208616825</v>
      </c>
      <c r="E157" s="13">
        <f>$W157*((1+$AF157)^E$1)*E$1</f>
        <v>842.71020732102431</v>
      </c>
      <c r="F157" s="13">
        <f>$W157*((1+$AF157)^F$1)*F$1</f>
        <v>-6795.1870685568319</v>
      </c>
      <c r="G157" s="13">
        <f>$W157*((1+$AF157)^G$1)*G$1</f>
        <v>51368.378434923688</v>
      </c>
      <c r="H157" s="13">
        <f>$W157*((1+$AF157)^H$1)*H$1</f>
        <v>-372787.66064201767</v>
      </c>
      <c r="I157" s="13">
        <f>$W157*((1+$AF157)^I$1)*I$1</f>
        <v>2630224.0500853481</v>
      </c>
      <c r="J157" s="13">
        <f>$W157*((1+$AF157)^J$1)*J$1</f>
        <v>-18178963.502630707</v>
      </c>
      <c r="K157" s="13">
        <f>$W157*((1+$AF157)^K$1)*K$1</f>
        <v>123681876.68754111</v>
      </c>
      <c r="L157" s="13">
        <f>$W157*((1+$AF157)^L$1)*L$1</f>
        <v>-831089859.22316003</v>
      </c>
      <c r="M157" s="13">
        <f>$W157*((1+$AF157)^M$1)*M$1</f>
        <v>5528726349.2131176</v>
      </c>
      <c r="N157" s="13">
        <v>3.72</v>
      </c>
      <c r="O157" s="12">
        <f>M157/N157*100-100</f>
        <v>148621675954.11606</v>
      </c>
      <c r="P157" s="10" t="s">
        <v>321</v>
      </c>
      <c r="Q157" s="10" t="s">
        <v>856</v>
      </c>
      <c r="R157" s="18">
        <v>43525</v>
      </c>
      <c r="S157" s="17">
        <v>-0.5</v>
      </c>
      <c r="T157" s="9">
        <v>-0.3</v>
      </c>
      <c r="U157" s="9">
        <v>0.15</v>
      </c>
      <c r="V157" s="9">
        <f>U157+T157</f>
        <v>-0.15</v>
      </c>
      <c r="W157" s="9">
        <f>SUM(X157:AA157)</f>
        <v>-1.27</v>
      </c>
      <c r="X157" s="9">
        <v>-0.15</v>
      </c>
      <c r="Y157" s="9">
        <v>-0.52</v>
      </c>
      <c r="Z157" s="9">
        <v>-0.38</v>
      </c>
      <c r="AA157" s="9">
        <v>-0.22</v>
      </c>
      <c r="AB157" s="9">
        <v>0.56999999999999995</v>
      </c>
      <c r="AC157" s="9">
        <v>-0.33</v>
      </c>
      <c r="AD157" s="9">
        <v>-0.09</v>
      </c>
      <c r="AE157" s="9">
        <v>0.06</v>
      </c>
      <c r="AF157" s="11">
        <f>AG157</f>
        <v>-7.0476190476190492</v>
      </c>
      <c r="AG157" s="16">
        <f>SUM(X157:AA157)/SUM(AB157:AE157)-1</f>
        <v>-7.0476190476190492</v>
      </c>
      <c r="AH157" s="11">
        <f>IF(AM157/AJ157-1&gt;=0,(AM157/AJ157-1)/3,(((AM157/AJ157-1)*(AJ157/AM157))/3))</f>
        <v>6.7716406951129722E-3</v>
      </c>
      <c r="AI157" s="9">
        <v>11859</v>
      </c>
      <c r="AJ157" s="9">
        <v>12257</v>
      </c>
      <c r="AK157" s="9">
        <v>12625</v>
      </c>
      <c r="AL157" s="9">
        <v>12547</v>
      </c>
      <c r="AM157" s="9">
        <v>12506</v>
      </c>
      <c r="AN157" s="10">
        <f>IF(AK157/AJ157-1&gt;=0,AK157/AJ157-1,(AK157/AJ157-1)*(AJ157/AK157))</f>
        <v>3.0023659949416581E-2</v>
      </c>
      <c r="AO157" s="10">
        <f>IF(AL157/AK157-1&gt;=0,AL157/AK157-1,(AL157/AK157-1)*(AK157/AL157))</f>
        <v>-6.2166254881645079E-3</v>
      </c>
      <c r="AP157" s="10">
        <f>IF(AM157/AL157-1&gt;=0,AM157/AL157-1,(AM157/AL157-1)*(AL157/AM157))</f>
        <v>-3.2784263553493845E-3</v>
      </c>
      <c r="AQ157" s="10">
        <v>2018</v>
      </c>
      <c r="AR157" s="18">
        <v>43270</v>
      </c>
      <c r="AS157" s="12">
        <f>314-128</f>
        <v>186</v>
      </c>
      <c r="AT157" s="10">
        <v>310.3</v>
      </c>
      <c r="AU157" s="9">
        <f>AS157/AT157</f>
        <v>0.59941991621011925</v>
      </c>
      <c r="AV157" s="20">
        <v>3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1129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13.863636363636369</v>
      </c>
      <c r="D158" s="13">
        <f>$W158*((1+$AF158)^D$1)*D$1</f>
        <v>-102.50688705234165</v>
      </c>
      <c r="E158" s="13">
        <f>$W158*((1+$AF158)^E$1)*E$1</f>
        <v>568.44728274480394</v>
      </c>
      <c r="F158" s="13">
        <f>$W158*((1+$AF158)^F$1)*F$1</f>
        <v>-2802.0431715097411</v>
      </c>
      <c r="G158" s="13">
        <f>$W158*((1+$AF158)^G$1)*G$1</f>
        <v>12948.835868340475</v>
      </c>
      <c r="H158" s="13">
        <f>$W158*((1+$AF158)^H$1)*H$1</f>
        <v>-57445.744579546859</v>
      </c>
      <c r="I158" s="13">
        <f>$W158*((1+$AF158)^I$1)*I$1</f>
        <v>247771.039752187</v>
      </c>
      <c r="J158" s="13">
        <f>$W158*((1+$AF158)^J$1)*J$1</f>
        <v>-1046859.4580005825</v>
      </c>
      <c r="K158" s="13">
        <f>$W158*((1+$AF158)^K$1)*K$1</f>
        <v>4353983.6548660602</v>
      </c>
      <c r="L158" s="13">
        <f>$W158*((1+$AF158)^L$1)*L$1</f>
        <v>-17885050.70349022</v>
      </c>
      <c r="M158" s="13">
        <f>$W158*((1+$AF158)^M$1)*M$1</f>
        <v>72732539.527526915</v>
      </c>
      <c r="N158" s="13">
        <v>12.59</v>
      </c>
      <c r="O158" s="12">
        <f>M158/N158*100-100</f>
        <v>577700769.95652831</v>
      </c>
      <c r="P158" s="10" t="s">
        <v>321</v>
      </c>
      <c r="Q158" s="10" t="s">
        <v>856</v>
      </c>
      <c r="R158" s="18">
        <v>43523</v>
      </c>
      <c r="S158" s="17"/>
      <c r="T158" s="9">
        <v>-0.05</v>
      </c>
      <c r="U158" s="9">
        <v>-1.08</v>
      </c>
      <c r="V158" s="9">
        <f>U158+T158</f>
        <v>-1.1300000000000001</v>
      </c>
      <c r="W158" s="9">
        <f>SUM(X158:AA158)</f>
        <v>-3.75</v>
      </c>
      <c r="X158" s="9">
        <v>-1.1299999999999999</v>
      </c>
      <c r="Y158" s="9">
        <v>-1.1299999999999999</v>
      </c>
      <c r="Z158" s="9">
        <v>-0.6</v>
      </c>
      <c r="AA158" s="9">
        <v>-0.89</v>
      </c>
      <c r="AB158" s="9">
        <v>-0.31</v>
      </c>
      <c r="AC158" s="9">
        <v>-0.16</v>
      </c>
      <c r="AD158" s="9">
        <v>-0.25</v>
      </c>
      <c r="AE158" s="9">
        <v>7.0000000000000007E-2</v>
      </c>
      <c r="AF158" s="11">
        <f>AG158</f>
        <v>-4.6969696969696981</v>
      </c>
      <c r="AG158" s="16">
        <f>(SUM(X158:AA158)-SUM(AB158:AE158)*2+0.01)/(SUM(AB158:AE158)*-1+0.01)-1</f>
        <v>-4.6969696969696981</v>
      </c>
      <c r="AH158" s="11">
        <f>IF(AM158/AJ158-1&gt;=0,(AM158/AJ158-1)/3,(((AM158/AJ158-1)*(AJ158/AM158))/3))</f>
        <v>-0.1310144927536232</v>
      </c>
      <c r="AI158" s="9"/>
      <c r="AJ158" s="9">
        <v>833.04</v>
      </c>
      <c r="AK158" s="9">
        <v>1143.93</v>
      </c>
      <c r="AL158" s="9">
        <v>1065</v>
      </c>
      <c r="AM158" s="9">
        <v>598</v>
      </c>
      <c r="AN158" s="10">
        <f>IF(AK158/AJ158-1&gt;=0,AK158/AJ158-1,(AK158/AJ158-1)*(AJ158/AK158))</f>
        <v>0.37319936617689442</v>
      </c>
      <c r="AO158" s="10">
        <f>IF(AL158/AK158-1&gt;=0,AL158/AK158-1,(AL158/AK158-1)*(AK158/AL158))</f>
        <v>-7.4112676056338075E-2</v>
      </c>
      <c r="AP158" s="10">
        <f>IF(AM158/AL158-1&gt;=0,AM158/AL158-1,(AM158/AL158-1)*(AL158/AM158))</f>
        <v>-0.78093645484949847</v>
      </c>
      <c r="AQ158" s="10">
        <v>2017</v>
      </c>
      <c r="AR158" s="18">
        <v>43270</v>
      </c>
      <c r="AS158" s="12">
        <v>1220</v>
      </c>
      <c r="AT158" s="10">
        <v>126.2</v>
      </c>
      <c r="AU158" s="9">
        <f>AS158/AT158</f>
        <v>9.6671949286846282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232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1.5217391304347823</v>
      </c>
      <c r="D159" s="13">
        <f>$W159*((1+$AF159)^D$1)*D$1</f>
        <v>-4.6313799621928142</v>
      </c>
      <c r="E159" s="13">
        <f>$W159*((1+$AF159)^E$1)*E$1</f>
        <v>10.571628174570552</v>
      </c>
      <c r="F159" s="13">
        <f>$W159*((1+$AF159)^F$1)*F$1</f>
        <v>-21.449680354201114</v>
      </c>
      <c r="G159" s="13">
        <f>$W159*((1+$AF159)^G$1)*G$1</f>
        <v>40.801022412882546</v>
      </c>
      <c r="H159" s="13">
        <f>$W159*((1+$AF159)^H$1)*H$1</f>
        <v>-74.506214840915931</v>
      </c>
      <c r="I159" s="13">
        <f>$W159*((1+$AF159)^I$1)*I$1</f>
        <v>132.27552634800287</v>
      </c>
      <c r="J159" s="13">
        <f>$W159*((1+$AF159)^J$1)*J$1</f>
        <v>-230.04439364870061</v>
      </c>
      <c r="K159" s="13">
        <f>$W159*((1+$AF159)^K$1)*K$1</f>
        <v>393.82599999641667</v>
      </c>
      <c r="L159" s="13">
        <f>$W159*((1+$AF159)^L$1)*L$1</f>
        <v>-665.88937197461746</v>
      </c>
      <c r="M159" s="13">
        <f>$W159*((1+$AF159)^M$1)*M$1</f>
        <v>1114.6409052618594</v>
      </c>
      <c r="N159" s="13">
        <v>0.93</v>
      </c>
      <c r="O159" s="12">
        <f>M159/N159*100-100</f>
        <v>119753.86078084509</v>
      </c>
      <c r="P159" s="10" t="s">
        <v>321</v>
      </c>
      <c r="Q159" s="10" t="s">
        <v>856</v>
      </c>
      <c r="R159" s="18">
        <v>43235</v>
      </c>
      <c r="S159" s="17"/>
      <c r="T159" s="9">
        <v>0</v>
      </c>
      <c r="U159" s="9">
        <v>-0.18</v>
      </c>
      <c r="V159" s="9">
        <f>U159+T159</f>
        <v>-0.18</v>
      </c>
      <c r="W159" s="9">
        <f>SUM(X159:AA159)</f>
        <v>-1</v>
      </c>
      <c r="X159" s="9">
        <v>-0.11</v>
      </c>
      <c r="Y159" s="9">
        <v>-0.22</v>
      </c>
      <c r="Z159" s="9">
        <v>-0.37</v>
      </c>
      <c r="AA159" s="9">
        <v>-0.3</v>
      </c>
      <c r="AB159" s="9">
        <v>-0.25</v>
      </c>
      <c r="AC159" s="9">
        <v>-0.2</v>
      </c>
      <c r="AD159" s="9">
        <v>0.91</v>
      </c>
      <c r="AE159" s="9"/>
      <c r="AF159" s="11">
        <f>AG159</f>
        <v>-2.5217391304347823</v>
      </c>
      <c r="AG159" s="16">
        <f>SUM(X159:Z159)/SUM(AB159:AD159)-1</f>
        <v>-2.5217391304347823</v>
      </c>
      <c r="AH159" s="11">
        <f>IF(AM159/AJ159-1&gt;=0,(AM159/AJ159-1)/3,(((AM159/AJ159-1)*(AJ159/AM159))/3))</f>
        <v>7.1804511278195484</v>
      </c>
      <c r="AI159" s="9"/>
      <c r="AJ159" s="9">
        <v>1.33</v>
      </c>
      <c r="AK159" s="9">
        <v>2.2400000000000002</v>
      </c>
      <c r="AL159" s="9">
        <v>0.99</v>
      </c>
      <c r="AM159" s="9">
        <v>29.98</v>
      </c>
      <c r="AN159" s="10">
        <f>IF(AK159/AJ159-1&gt;=0,AK159/AJ159-1,(AK159/AJ159-1)*(AJ159/AK159))</f>
        <v>0.6842105263157896</v>
      </c>
      <c r="AO159" s="10">
        <f>IF(AL159/AK159-1&gt;=0,AL159/AK159-1,(AL159/AK159-1)*(AK159/AL159))</f>
        <v>-1.2626262626262632</v>
      </c>
      <c r="AP159" s="10">
        <f>IF(AM159/AL159-1&gt;=0,AM159/AL159-1,(AM159/AL159-1)*(AL159/AM159))</f>
        <v>29.282828282828284</v>
      </c>
      <c r="AQ159" s="10">
        <v>2016</v>
      </c>
      <c r="AR159" s="18">
        <v>43270</v>
      </c>
      <c r="AS159" s="12">
        <v>0</v>
      </c>
      <c r="AT159" s="10">
        <v>1</v>
      </c>
      <c r="AU159" s="9">
        <f>AS159/AT159</f>
        <v>0</v>
      </c>
      <c r="AV159" s="20"/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883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4.6580645161290315</v>
      </c>
      <c r="D160" s="13">
        <f>$W160*((1+$AF160)^D$1)*D$1</f>
        <v>-11.419771071800206</v>
      </c>
      <c r="E160" s="13">
        <f>$W160*((1+$AF160)^E$1)*E$1</f>
        <v>20.99764358363263</v>
      </c>
      <c r="F160" s="13">
        <f>$W160*((1+$AF160)^F$1)*F$1</f>
        <v>-34.318729297980205</v>
      </c>
      <c r="G160" s="13">
        <f>$W160*((1+$AF160)^G$1)*G$1</f>
        <v>52.585149730776109</v>
      </c>
      <c r="H160" s="13">
        <f>$W160*((1+$AF160)^H$1)*H$1</f>
        <v>-77.351058958819038</v>
      </c>
      <c r="I160" s="13">
        <f>$W160*((1+$AF160)^I$1)*I$1</f>
        <v>110.62033162927884</v>
      </c>
      <c r="J160" s="13">
        <f>$W160*((1+$AF160)^J$1)*J$1</f>
        <v>-154.97041850369013</v>
      </c>
      <c r="K160" s="13">
        <f>$W160*((1+$AF160)^K$1)*K$1</f>
        <v>213.70920616234685</v>
      </c>
      <c r="L160" s="13">
        <f>$W160*((1+$AF160)^L$1)*L$1</f>
        <v>-291.07347075875191</v>
      </c>
      <c r="M160" s="13">
        <f>$W160*((1+$AF160)^M$1)*M$1</f>
        <v>392.47971218438153</v>
      </c>
      <c r="N160" s="13">
        <v>2.9</v>
      </c>
      <c r="O160" s="12">
        <f>M160/N160*100-100</f>
        <v>13433.783178771777</v>
      </c>
      <c r="P160" s="10" t="s">
        <v>321</v>
      </c>
      <c r="Q160" s="10" t="s">
        <v>856</v>
      </c>
      <c r="R160" s="18">
        <v>43468</v>
      </c>
      <c r="S160" s="17"/>
      <c r="T160" s="9">
        <v>0</v>
      </c>
      <c r="U160" s="9">
        <v>-0.11</v>
      </c>
      <c r="V160" s="9">
        <f>U160+T160</f>
        <v>-0.11</v>
      </c>
      <c r="W160" s="9">
        <f>SUM(X160:AA160)</f>
        <v>-3.8000000000000003</v>
      </c>
      <c r="X160" s="9">
        <v>-1.2</v>
      </c>
      <c r="Y160" s="9">
        <v>-1</v>
      </c>
      <c r="Z160" s="9">
        <v>-1</v>
      </c>
      <c r="AA160" s="9">
        <v>-0.6</v>
      </c>
      <c r="AB160" s="9">
        <v>-1.3</v>
      </c>
      <c r="AC160" s="9">
        <v>-0.1</v>
      </c>
      <c r="AD160" s="9">
        <v>5.4</v>
      </c>
      <c r="AE160" s="9">
        <v>-0.9</v>
      </c>
      <c r="AF160" s="11">
        <f>AG160</f>
        <v>-2.225806451612903</v>
      </c>
      <c r="AG160" s="16">
        <f>SUM(X160:AA160)/SUM(AB160:AE160)-1</f>
        <v>-2.225806451612903</v>
      </c>
      <c r="AH160" s="11">
        <f>IF(AM160/AJ160-1&gt;=0,(AM160/AJ160-1)/3,(((AM160/AJ160-1)*(AJ160/AM160))/3))</f>
        <v>0.17752014471304065</v>
      </c>
      <c r="AI160" s="9"/>
      <c r="AJ160" s="9">
        <v>81.08</v>
      </c>
      <c r="AK160" s="9">
        <v>114.18</v>
      </c>
      <c r="AL160" s="9">
        <v>95.43</v>
      </c>
      <c r="AM160" s="9">
        <v>124.26</v>
      </c>
      <c r="AN160" s="10">
        <f>IF(AK160/AJ160-1&gt;=0,AK160/AJ160-1,(AK160/AJ160-1)*(AJ160/AK160))</f>
        <v>0.40823877651702034</v>
      </c>
      <c r="AO160" s="10">
        <f>IF(AL160/AK160-1&gt;=0,AL160/AK160-1,(AL160/AK160-1)*(AK160/AL160))</f>
        <v>-0.19647909462433194</v>
      </c>
      <c r="AP160" s="10">
        <f>IF(AM160/AL160-1&gt;=0,AM160/AL160-1,(AM160/AL160-1)*(AL160/AM160))</f>
        <v>0.30210625589437279</v>
      </c>
      <c r="AQ160" s="10">
        <v>2016</v>
      </c>
      <c r="AR160" s="18">
        <v>43270</v>
      </c>
      <c r="AS160" s="12">
        <v>236.02</v>
      </c>
      <c r="AT160" s="10">
        <v>105.86</v>
      </c>
      <c r="AU160" s="9">
        <f>AS160/AT160</f>
        <v>2.2295484602304931</v>
      </c>
      <c r="AV160" s="20">
        <v>3</v>
      </c>
      <c r="BA160" s="10">
        <f>6-AY160</f>
        <v>6</v>
      </c>
      <c r="BB160" s="25">
        <v>6</v>
      </c>
      <c r="BH160" s="19">
        <v>43556</v>
      </c>
      <c r="BI160" s="18">
        <f>BH160+120</f>
        <v>43676</v>
      </c>
      <c r="BJ160" s="18">
        <v>43745</v>
      </c>
      <c r="BM160" s="19"/>
    </row>
    <row r="161" spans="1:67" s="10" customFormat="1" x14ac:dyDescent="0.2">
      <c r="A161" s="10" t="s">
        <v>1016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73.121333333333325</v>
      </c>
      <c r="D161" s="13">
        <f>$W161*((1+$AF161)^D$1)*D$1</f>
        <v>3373.3308444444428</v>
      </c>
      <c r="E161" s="13">
        <f>$W161*((1+$AF161)^E$1)*E$1</f>
        <v>116717.24721777772</v>
      </c>
      <c r="F161" s="13">
        <f>$W161*((1+$AF161)^F$1)*F$1</f>
        <v>3589703.7810978731</v>
      </c>
      <c r="G161" s="13">
        <f>$W161*((1+$AF161)^G$1)*G$1</f>
        <v>103503125.68832201</v>
      </c>
      <c r="H161" s="13">
        <f>$W161*((1+$AF161)^H$1)*H$1</f>
        <v>2864966519.0527525</v>
      </c>
      <c r="I161" s="13">
        <f>$W161*((1+$AF161)^I$1)*I$1</f>
        <v>77099432323.841827</v>
      </c>
      <c r="J161" s="13">
        <f>$W161*((1+$AF161)^J$1)*J$1</f>
        <v>2032487892118.0391</v>
      </c>
      <c r="K161" s="13">
        <f>$W161*((1+$AF161)^K$1)*K$1</f>
        <v>52743060800463.109</v>
      </c>
      <c r="L161" s="13">
        <f>$W161*((1+$AF161)^L$1)*L$1</f>
        <v>1351785113848906</v>
      </c>
      <c r="M161" s="13">
        <f>$W161*((1+$AF161)^M$1)*M$1</f>
        <v>3.4299294288726236E+16</v>
      </c>
      <c r="N161" s="13">
        <v>77.569999999999993</v>
      </c>
      <c r="O161" s="12">
        <f>M161/N161*100-100</f>
        <v>4.421721579054552E+16</v>
      </c>
      <c r="P161" s="10" t="s">
        <v>321</v>
      </c>
      <c r="Q161" s="10" t="s">
        <v>856</v>
      </c>
      <c r="R161" s="18">
        <v>43410</v>
      </c>
      <c r="S161" s="17"/>
      <c r="T161" s="9">
        <v>-0.01</v>
      </c>
      <c r="U161" s="9">
        <v>0.75</v>
      </c>
      <c r="V161" s="9">
        <f>U161+T161</f>
        <v>0.74</v>
      </c>
      <c r="W161" s="9">
        <f>SUM(X161:AA161)</f>
        <v>3.17</v>
      </c>
      <c r="X161" s="9">
        <v>0.96</v>
      </c>
      <c r="Y161" s="9">
        <v>0.77</v>
      </c>
      <c r="Z161" s="9">
        <v>0.81</v>
      </c>
      <c r="AA161" s="9">
        <v>0.63</v>
      </c>
      <c r="AB161" s="9">
        <v>0.2</v>
      </c>
      <c r="AC161" s="9">
        <v>0.06</v>
      </c>
      <c r="AD161" s="9">
        <v>-0.13</v>
      </c>
      <c r="AE161" s="9">
        <v>-0.27</v>
      </c>
      <c r="AF161" s="11">
        <f>AG161</f>
        <v>22.066666666666663</v>
      </c>
      <c r="AG161" s="16">
        <f>(SUM(X161:AA161)-SUM(AB161:AE161)*2+0.01)/(SUM(AB161:AE161)*-1+0.01)-1</f>
        <v>22.066666666666663</v>
      </c>
      <c r="AH161" s="11">
        <f>IF(AM161/AJ161-1&gt;=0,(AM161/AJ161-1)/3,(((AM161/AJ161-1)*(AJ161/AM161))/3))</f>
        <v>-0.24909473070839927</v>
      </c>
      <c r="AI161" s="9">
        <v>1206.29</v>
      </c>
      <c r="AJ161" s="9">
        <v>1679.21</v>
      </c>
      <c r="AK161" s="9">
        <v>878.55</v>
      </c>
      <c r="AL161" s="9">
        <v>532.89</v>
      </c>
      <c r="AM161" s="9">
        <v>961.04</v>
      </c>
      <c r="AN161" s="10">
        <f>IF(AK161/AJ161-1&gt;=0,AK161/AJ161-1,(AK161/AJ161-1)*(AJ161/AK161))</f>
        <v>-0.91134255307040035</v>
      </c>
      <c r="AO161" s="10">
        <f>IF(AL161/AK161-1&gt;=0,AL161/AK161-1,(AL161/AK161-1)*(AK161/AL161))</f>
        <v>-0.64865169171874115</v>
      </c>
      <c r="AP161" s="10">
        <f>IF(AM161/AL161-1&gt;=0,AM161/AL161-1,(AM161/AL161-1)*(AL161/AM161))</f>
        <v>0.80344911707857158</v>
      </c>
      <c r="AQ161" s="10">
        <v>2017</v>
      </c>
      <c r="AR161" s="18">
        <v>43221</v>
      </c>
      <c r="AS161" s="12">
        <v>0.44</v>
      </c>
      <c r="AT161" s="10">
        <v>97.14</v>
      </c>
      <c r="AU161" s="9">
        <f>AS161/AT161</f>
        <v>4.5295449866172531E-3</v>
      </c>
      <c r="AV161" s="20">
        <v>4</v>
      </c>
      <c r="AW161" s="10" t="s">
        <v>852</v>
      </c>
      <c r="AY161" s="10">
        <v>4</v>
      </c>
      <c r="AZ161" s="10">
        <v>4</v>
      </c>
      <c r="BA161" s="10">
        <f>6-AY161</f>
        <v>2</v>
      </c>
      <c r="BB161" s="25">
        <v>6</v>
      </c>
      <c r="BH161" s="19">
        <v>43655</v>
      </c>
      <c r="BI161" s="18">
        <v>43119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696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7.1920000000000019</v>
      </c>
      <c r="D162" s="13">
        <f>$W162*((1+$AF162)^D$1)*D$1</f>
        <v>166.85440000000006</v>
      </c>
      <c r="E162" s="13">
        <f>$W162*((1+$AF162)^E$1)*E$1</f>
        <v>2903.2665600000018</v>
      </c>
      <c r="F162" s="13">
        <f>$W162*((1+$AF162)^F$1)*F$1</f>
        <v>44903.856128000021</v>
      </c>
      <c r="G162" s="13">
        <f>$W162*((1+$AF162)^G$1)*G$1</f>
        <v>651105.91385600041</v>
      </c>
      <c r="H162" s="13">
        <f>$W162*((1+$AF162)^H$1)*H$1</f>
        <v>9063394.3208755255</v>
      </c>
      <c r="I162" s="13">
        <f>$W162*((1+$AF162)^I$1)*I$1</f>
        <v>122657936.47584882</v>
      </c>
      <c r="J162" s="13">
        <f>$W162*((1+$AF162)^J$1)*J$1</f>
        <v>1626093786.4226813</v>
      </c>
      <c r="K162" s="13">
        <f>$W162*((1+$AF162)^K$1)*K$1</f>
        <v>21220523912.815998</v>
      </c>
      <c r="L162" s="13">
        <f>$W162*((1+$AF162)^L$1)*L$1</f>
        <v>273508974876.2951</v>
      </c>
      <c r="M162" s="13">
        <f>$W162*((1+$AF162)^M$1)*M$1</f>
        <v>3489974519421.5264</v>
      </c>
      <c r="N162" s="13">
        <v>23.5</v>
      </c>
      <c r="O162" s="12">
        <f>M162/N162*100-100</f>
        <v>14850955401693.729</v>
      </c>
      <c r="P162" s="10" t="s">
        <v>320</v>
      </c>
      <c r="Q162" s="10" t="s">
        <v>856</v>
      </c>
      <c r="R162" s="18">
        <v>43220</v>
      </c>
      <c r="S162" s="17"/>
      <c r="T162" s="9">
        <v>-0.47</v>
      </c>
      <c r="U162" s="9">
        <v>0.51</v>
      </c>
      <c r="V162" s="9">
        <f>U162+T162</f>
        <v>4.0000000000000036E-2</v>
      </c>
      <c r="W162" s="9">
        <f>SUM(X162:AA162)</f>
        <v>0.62000000000000011</v>
      </c>
      <c r="X162" s="9">
        <v>0.16</v>
      </c>
      <c r="Y162" s="9">
        <v>0.1</v>
      </c>
      <c r="Z162" s="9">
        <v>0.32</v>
      </c>
      <c r="AA162" s="9">
        <v>0.04</v>
      </c>
      <c r="AB162" s="9">
        <v>0.05</v>
      </c>
      <c r="AC162" s="9">
        <v>0.03</v>
      </c>
      <c r="AD162" s="9">
        <v>-0.03</v>
      </c>
      <c r="AE162" s="9"/>
      <c r="AF162" s="11">
        <f>AG162</f>
        <v>10.600000000000001</v>
      </c>
      <c r="AG162" s="16">
        <f>SUM(X162:Z162)/SUM(AB162:AD162)-1</f>
        <v>10.600000000000001</v>
      </c>
      <c r="AH162" s="11">
        <f>IF(AM162/AJ162-1&gt;=0,(AM162/AJ162-1)/3,(((AM162/AJ162-1)*(AJ162/AM162))/3))</f>
        <v>1.769426812848625</v>
      </c>
      <c r="AI162" s="9">
        <v>56.7</v>
      </c>
      <c r="AJ162" s="9">
        <v>69.319999999999993</v>
      </c>
      <c r="AK162" s="9">
        <v>175.75</v>
      </c>
      <c r="AL162" s="9">
        <v>404.02</v>
      </c>
      <c r="AM162" s="9">
        <v>437.29</v>
      </c>
      <c r="AN162" s="10">
        <f>IF(AK162/AJ162-1&gt;=0,AK162/AJ162-1,(AK162/AJ162-1)*(AJ162/AK162))</f>
        <v>1.5353433352567802</v>
      </c>
      <c r="AO162" s="10">
        <f>IF(AL162/AK162-1&gt;=0,AL162/AK162-1,(AL162/AK162-1)*(AK162/AL162))</f>
        <v>1.2988335704125178</v>
      </c>
      <c r="AP162" s="10">
        <f>IF(AM162/AL162-1&gt;=0,AM162/AL162-1,(AM162/AL162-1)*(AL162/AM162))</f>
        <v>8.2347408544131584E-2</v>
      </c>
      <c r="AQ162" s="10">
        <v>2017</v>
      </c>
      <c r="AS162" s="12">
        <v>30.23</v>
      </c>
      <c r="AT162" s="10">
        <v>160.69</v>
      </c>
      <c r="AU162" s="9">
        <f>AS162/AT162</f>
        <v>0.18812620573775593</v>
      </c>
      <c r="AV162" s="20">
        <v>4</v>
      </c>
      <c r="AW162" s="10" t="s">
        <v>852</v>
      </c>
      <c r="AY162" s="10">
        <v>2</v>
      </c>
      <c r="AZ162" s="10">
        <v>2</v>
      </c>
      <c r="BA162" s="10">
        <f>6-AY162</f>
        <v>4</v>
      </c>
      <c r="BB162" s="25">
        <v>6</v>
      </c>
      <c r="BC162" s="18"/>
      <c r="BD162" s="18"/>
      <c r="BH162" s="19">
        <v>43655</v>
      </c>
      <c r="BI162" s="18">
        <v>43118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1236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10.675744680851063</v>
      </c>
      <c r="D163" s="13">
        <f>$W163*((1+$AF163)^D$1)*D$1</f>
        <v>101.76028972385693</v>
      </c>
      <c r="E163" s="13">
        <f>$W163*((1+$AF163)^E$1)*E$1</f>
        <v>727.47781589821113</v>
      </c>
      <c r="F163" s="13">
        <f>$W163*((1+$AF163)^F$1)*F$1</f>
        <v>4622.8377520907607</v>
      </c>
      <c r="G163" s="13">
        <f>$W163*((1+$AF163)^G$1)*G$1</f>
        <v>27540.310012455593</v>
      </c>
      <c r="H163" s="13">
        <f>$W163*((1+$AF163)^H$1)*H$1</f>
        <v>157507.13470953322</v>
      </c>
      <c r="I163" s="13">
        <f>$W163*((1+$AF163)^I$1)*I$1</f>
        <v>875784.35186009959</v>
      </c>
      <c r="J163" s="13">
        <f>$W163*((1+$AF163)^J$1)*J$1</f>
        <v>4770229.6611954365</v>
      </c>
      <c r="K163" s="13">
        <f>$W163*((1+$AF163)^K$1)*K$1</f>
        <v>25576550.523856379</v>
      </c>
      <c r="L163" s="13">
        <f>$W163*((1+$AF163)^L$1)*L$1</f>
        <v>135440834.92538601</v>
      </c>
      <c r="M163" s="13">
        <f>$W163*((1+$AF163)^M$1)*M$1</f>
        <v>710055781.39606619</v>
      </c>
      <c r="N163" s="13">
        <v>72.77</v>
      </c>
      <c r="O163" s="12">
        <f>M163/N163*100-100</f>
        <v>975753344.27108192</v>
      </c>
      <c r="P163" s="10" t="s">
        <v>320</v>
      </c>
      <c r="Q163" s="10" t="s">
        <v>856</v>
      </c>
      <c r="R163" s="18">
        <v>43672</v>
      </c>
      <c r="S163" s="17"/>
      <c r="T163" s="9">
        <v>-0.19</v>
      </c>
      <c r="U163" s="9">
        <v>0.56000000000000005</v>
      </c>
      <c r="V163" s="9">
        <f>U163+T163</f>
        <v>0.37000000000000005</v>
      </c>
      <c r="W163" s="9">
        <f>SUM(X163:AA163)</f>
        <v>2.2399999999999998</v>
      </c>
      <c r="X163" s="9">
        <v>0.51</v>
      </c>
      <c r="Y163" s="9">
        <v>0.53</v>
      </c>
      <c r="Z163" s="9">
        <v>0.38</v>
      </c>
      <c r="AA163" s="9">
        <v>0.82</v>
      </c>
      <c r="AB163" s="9">
        <v>0.54</v>
      </c>
      <c r="AC163" s="9">
        <v>0.52</v>
      </c>
      <c r="AD163" s="9">
        <v>0.18</v>
      </c>
      <c r="AE163" s="9">
        <v>-0.77</v>
      </c>
      <c r="AF163" s="11">
        <f>AG163</f>
        <v>3.7659574468085104</v>
      </c>
      <c r="AG163" s="16">
        <f>SUM(X163:AA163)/SUM(AB163:AE163)-1</f>
        <v>3.7659574468085104</v>
      </c>
      <c r="AH163" s="11">
        <f>IF(AM163/AJ163-1&gt;=0,(AM163/AJ163-1)/3,(((AM163/AJ163-1)*(AJ163/AM163))/3))</f>
        <v>-0.18277194919933737</v>
      </c>
      <c r="AI163" s="9">
        <v>12753</v>
      </c>
      <c r="AJ163" s="9">
        <v>14020</v>
      </c>
      <c r="AK163" s="9">
        <v>7355</v>
      </c>
      <c r="AL163" s="9">
        <v>6634</v>
      </c>
      <c r="AM163" s="9">
        <v>9055</v>
      </c>
      <c r="AN163" s="10">
        <f>IF(AK163/AJ163-1&gt;=0,AK163/AJ163-1,(AK163/AJ163-1)*(AJ163/AK163))</f>
        <v>-0.90618626784500333</v>
      </c>
      <c r="AO163" s="10">
        <f>IF(AL163/AK163-1&gt;=0,AL163/AK163-1,(AL163/AK163-1)*(AK163/AL163))</f>
        <v>-0.10868254446789267</v>
      </c>
      <c r="AP163" s="10">
        <f>IF(AM163/AL163-1&gt;=0,AM163/AL163-1,(AM163/AL163-1)*(AL163/AM163))</f>
        <v>0.36493819716611386</v>
      </c>
      <c r="AQ163" s="10">
        <v>2017</v>
      </c>
      <c r="AR163" s="18">
        <v>43270</v>
      </c>
      <c r="AS163" s="12">
        <v>5251</v>
      </c>
      <c r="AT163" s="10">
        <v>552.6</v>
      </c>
      <c r="AU163" s="9">
        <f>AS163/AT163</f>
        <v>9.5023525153818316</v>
      </c>
      <c r="AV163" s="20">
        <v>3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43672</v>
      </c>
      <c r="BI163" s="18">
        <v>43713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878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8.5249999999999986</v>
      </c>
      <c r="D164" s="13">
        <f>$W164*((1+$AF164)^D$1)*D$1</f>
        <v>66.982142857142847</v>
      </c>
      <c r="E164" s="13">
        <f>$W164*((1+$AF164)^E$1)*E$1</f>
        <v>394.71619897959181</v>
      </c>
      <c r="F164" s="13">
        <f>$W164*((1+$AF164)^F$1)*F$1</f>
        <v>2067.5610422740524</v>
      </c>
      <c r="G164" s="13">
        <f>$W164*((1+$AF164)^G$1)*G$1</f>
        <v>10153.201546881506</v>
      </c>
      <c r="H164" s="13">
        <f>$W164*((1+$AF164)^H$1)*H$1</f>
        <v>47865.093006727097</v>
      </c>
      <c r="I164" s="13">
        <f>$W164*((1+$AF164)^I$1)*I$1</f>
        <v>219381.6762808325</v>
      </c>
      <c r="J164" s="13">
        <f>$W164*((1+$AF164)^J$1)*J$1</f>
        <v>984978.95473026845</v>
      </c>
      <c r="K164" s="13">
        <f>$W164*((1+$AF164)^K$1)*K$1</f>
        <v>4353255.2017096682</v>
      </c>
      <c r="L164" s="13">
        <f>$W164*((1+$AF164)^L$1)*L$1</f>
        <v>19002304.451907281</v>
      </c>
      <c r="M164" s="13">
        <f>$W164*((1+$AF164)^M$1)*M$1</f>
        <v>82117101.381456465</v>
      </c>
      <c r="N164" s="13">
        <v>40.69</v>
      </c>
      <c r="O164" s="12">
        <f>M164/N164*100-100</f>
        <v>201811404.99252021</v>
      </c>
      <c r="P164" s="10" t="s">
        <v>321</v>
      </c>
      <c r="Q164" s="10" t="s">
        <v>856</v>
      </c>
      <c r="R164" s="18">
        <v>43307</v>
      </c>
      <c r="S164" s="17"/>
      <c r="T164" s="9">
        <v>0.02</v>
      </c>
      <c r="U164" s="9">
        <v>0.44</v>
      </c>
      <c r="V164" s="9">
        <f>U164+T164</f>
        <v>0.46</v>
      </c>
      <c r="W164" s="9">
        <f>SUM(X164:AA164)</f>
        <v>2.17</v>
      </c>
      <c r="X164" s="9">
        <v>0.49</v>
      </c>
      <c r="Y164" s="9">
        <v>0.55000000000000004</v>
      </c>
      <c r="Z164" s="9">
        <v>0.62</v>
      </c>
      <c r="AA164" s="9">
        <v>0.51</v>
      </c>
      <c r="AB164" s="9">
        <v>0.44</v>
      </c>
      <c r="AC164" s="9">
        <v>0.46</v>
      </c>
      <c r="AD164" s="9">
        <v>0.56999999999999995</v>
      </c>
      <c r="AE164" s="9">
        <v>-2.58</v>
      </c>
      <c r="AF164" s="11">
        <f>AG164</f>
        <v>2.9285714285714284</v>
      </c>
      <c r="AG164" s="16">
        <f>(SUM(X164:AA164)-SUM(AB164:AE164)*2+0.01)/(SUM(AB164:AE164)*-1+0.01)-1</f>
        <v>2.9285714285714284</v>
      </c>
      <c r="AH164" s="11">
        <f>IF(AM164/AJ164-1&gt;=0,(AM164/AJ164-1)/3,(((AM164/AJ164-1)*(AJ164/AM164))/3))</f>
        <v>-0.138040120034887</v>
      </c>
      <c r="AI164" s="9">
        <v>285.82</v>
      </c>
      <c r="AJ164" s="9">
        <v>318.87</v>
      </c>
      <c r="AK164" s="9">
        <v>327.2</v>
      </c>
      <c r="AL164" s="9">
        <v>273.38</v>
      </c>
      <c r="AM164" s="9">
        <v>225.49</v>
      </c>
      <c r="AN164" s="10">
        <f>IF(AK164/AJ164-1&gt;=0,AK164/AJ164-1,(AK164/AJ164-1)*(AJ164/AK164))</f>
        <v>2.612349860444696E-2</v>
      </c>
      <c r="AO164" s="10">
        <f>IF(AL164/AK164-1&gt;=0,AL164/AK164-1,(AL164/AK164-1)*(AK164/AL164))</f>
        <v>-0.19686882727339225</v>
      </c>
      <c r="AP164" s="10">
        <f>IF(AM164/AL164-1&gt;=0,AM164/AL164-1,(AM164/AL164-1)*(AL164/AM164))</f>
        <v>-0.21238192381036838</v>
      </c>
      <c r="AQ164" s="10">
        <v>2017</v>
      </c>
      <c r="AS164" s="12">
        <v>122.5</v>
      </c>
      <c r="AT164" s="10">
        <v>82.96</v>
      </c>
      <c r="AU164" s="9">
        <f>AS164/AT164</f>
        <v>1.4766152362584379</v>
      </c>
      <c r="AV164" s="20">
        <v>4</v>
      </c>
      <c r="AW164" s="10" t="s">
        <v>852</v>
      </c>
      <c r="AY164" s="10">
        <v>5</v>
      </c>
      <c r="AZ164" s="10">
        <v>3</v>
      </c>
      <c r="BA164" s="10">
        <f>6-AY164</f>
        <v>1</v>
      </c>
      <c r="BB164" s="25">
        <v>6</v>
      </c>
      <c r="BC164" s="18"/>
      <c r="BD164" s="18"/>
      <c r="BH164" s="19">
        <v>43655</v>
      </c>
      <c r="BI164" s="18">
        <v>43120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1549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17.672000000000001</v>
      </c>
      <c r="D165" s="13">
        <f>$W165*((1+$AF165)^D$1)*D$1</f>
        <v>73.829688888888896</v>
      </c>
      <c r="E165" s="13">
        <f>$W165*((1+$AF165)^E$1)*E$1</f>
        <v>231.33302518518525</v>
      </c>
      <c r="F165" s="13">
        <f>$W165*((1+$AF165)^F$1)*F$1</f>
        <v>644.30531458984922</v>
      </c>
      <c r="G165" s="13">
        <f>$W165*((1+$AF165)^G$1)*G$1</f>
        <v>1682.3527658734952</v>
      </c>
      <c r="H165" s="13">
        <f>$W165*((1+$AF165)^H$1)*H$1</f>
        <v>4217.0975997895621</v>
      </c>
      <c r="I165" s="13">
        <f>$W165*((1+$AF165)^I$1)*I$1</f>
        <v>10277.223039487155</v>
      </c>
      <c r="J165" s="13">
        <f>$W165*((1+$AF165)^J$1)*J$1</f>
        <v>24534.83087522013</v>
      </c>
      <c r="K165" s="13">
        <f>$W165*((1+$AF165)^K$1)*K$1</f>
        <v>57656.852556767306</v>
      </c>
      <c r="L165" s="13">
        <f>$W165*((1+$AF165)^L$1)*L$1</f>
        <v>133820.84297126241</v>
      </c>
      <c r="M165" s="13">
        <f>$W165*((1+$AF165)^M$1)*M$1</f>
        <v>307490.55918285635</v>
      </c>
      <c r="N165" s="13">
        <v>45.68</v>
      </c>
      <c r="O165" s="12">
        <f>M165/N165*100-100</f>
        <v>673040.45355266286</v>
      </c>
      <c r="P165" s="10" t="s">
        <v>321</v>
      </c>
      <c r="Q165" s="18" t="s">
        <v>572</v>
      </c>
      <c r="R165" s="18">
        <v>43775</v>
      </c>
      <c r="S165" s="17">
        <v>-0.33329999999999999</v>
      </c>
      <c r="T165" s="9">
        <v>-0.22</v>
      </c>
      <c r="U165" s="9">
        <v>-1.36</v>
      </c>
      <c r="V165" s="9">
        <f>U165+T165</f>
        <v>-1.58</v>
      </c>
      <c r="W165" s="9">
        <f>SUM(X165:AA165)</f>
        <v>8.4599999999999991</v>
      </c>
      <c r="X165" s="9">
        <v>-1.58</v>
      </c>
      <c r="Y165" s="9">
        <v>-1.24</v>
      </c>
      <c r="Z165" s="9">
        <v>12.1</v>
      </c>
      <c r="AA165" s="9">
        <v>-0.82</v>
      </c>
      <c r="AB165" s="9">
        <v>-0.7</v>
      </c>
      <c r="AC165" s="9">
        <v>-0.65</v>
      </c>
      <c r="AD165" s="9"/>
      <c r="AE165" s="9"/>
      <c r="AF165" s="11">
        <f>AG165</f>
        <v>1.088888888888889</v>
      </c>
      <c r="AG165" s="16">
        <f>SUM(X165:Y165)/SUM(AB165:AC165)-1</f>
        <v>1.088888888888889</v>
      </c>
      <c r="AH165" s="11">
        <f>IF(AM165/AJ165-1&gt;=0,(AM165/AJ165-1)/3,(((AM165/AJ165-1)*(AJ165/AM165))/3))</f>
        <v>0.11815565707122529</v>
      </c>
      <c r="AI165" s="9"/>
      <c r="AJ165" s="9">
        <v>2563.37</v>
      </c>
      <c r="AK165" s="9">
        <v>3840.52</v>
      </c>
      <c r="AL165" s="9">
        <v>1530.21</v>
      </c>
      <c r="AM165" s="9">
        <v>3472</v>
      </c>
      <c r="AN165" s="10">
        <f>IF(AK165/AJ165-1&gt;=0,AK165/AJ165-1,(AK165/AJ165-1)*(AJ165/AK165))</f>
        <v>0.49823084455228872</v>
      </c>
      <c r="AO165" s="10">
        <f>IF(AL165/AK165-1&gt;=0,AL165/AK165-1,(AL165/AK165-1)*(AK165/AL165))</f>
        <v>-1.5097993085916313</v>
      </c>
      <c r="AP165" s="10">
        <f>IF(AM165/AL165-1&gt;=0,AM165/AL165-1,(AM165/AL165-1)*(AL165/AM165))</f>
        <v>1.2689696185490882</v>
      </c>
      <c r="AQ165" s="10">
        <v>2019</v>
      </c>
      <c r="AR165" s="18">
        <v>43259</v>
      </c>
      <c r="AS165" s="12">
        <v>323.49</v>
      </c>
      <c r="AT165" s="10">
        <v>315.47000000000003</v>
      </c>
      <c r="AU165" s="9">
        <f>AS165/AT165</f>
        <v>1.0254223856468125</v>
      </c>
      <c r="AV165" s="20">
        <v>3</v>
      </c>
      <c r="AY165" s="10">
        <v>1</v>
      </c>
      <c r="AZ165" s="10">
        <v>2</v>
      </c>
      <c r="BA165" s="10">
        <f>6-AY165</f>
        <v>5</v>
      </c>
      <c r="BB165" s="25">
        <v>8</v>
      </c>
      <c r="BH165" s="19">
        <v>43678</v>
      </c>
      <c r="BI165" s="18">
        <f>BH165+120</f>
        <v>43798</v>
      </c>
      <c r="BJ165" s="18">
        <v>43747</v>
      </c>
      <c r="BK165"/>
      <c r="BL165" t="s">
        <v>1033</v>
      </c>
      <c r="BM165" s="26">
        <v>43746</v>
      </c>
      <c r="BN165"/>
      <c r="BO165"/>
    </row>
    <row r="166" spans="1:67" s="10" customFormat="1" x14ac:dyDescent="0.2">
      <c r="A166" s="10" t="s">
        <v>1100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6.1722421524663655</v>
      </c>
      <c r="D166" s="13">
        <f>$W166*((1+$AF166)^D$1)*D$1</f>
        <v>20.537236220314092</v>
      </c>
      <c r="E166" s="13">
        <f>$W166*((1+$AF166)^E$1)*E$1</f>
        <v>51.250995321097705</v>
      </c>
      <c r="F166" s="13">
        <f>$W166*((1+$AF166)^F$1)*F$1</f>
        <v>113.68681174366067</v>
      </c>
      <c r="G166" s="13">
        <f>$W166*((1+$AF166)^G$1)*G$1</f>
        <v>236.4226858570521</v>
      </c>
      <c r="H166" s="13">
        <f>$W166*((1+$AF166)^H$1)*H$1</f>
        <v>471.99721858098462</v>
      </c>
      <c r="I166" s="13">
        <f>$W166*((1+$AF166)^I$1)*I$1</f>
        <v>916.12614099762106</v>
      </c>
      <c r="J166" s="13">
        <f>$W166*((1+$AF166)^J$1)*J$1</f>
        <v>1741.8721245874044</v>
      </c>
      <c r="K166" s="13">
        <f>$W166*((1+$AF166)^K$1)*K$1</f>
        <v>3260.1519192810219</v>
      </c>
      <c r="L166" s="13">
        <f>$W166*((1+$AF166)^L$1)*L$1</f>
        <v>6026.4890984218164</v>
      </c>
      <c r="M166" s="13">
        <f>$W166*((1+$AF166)^M$1)*M$1</f>
        <v>11028.745296259836</v>
      </c>
      <c r="N166" s="13">
        <v>18.41</v>
      </c>
      <c r="O166" s="12">
        <f>M166/N166*100-100</f>
        <v>59806.275373491779</v>
      </c>
      <c r="P166" s="10" t="s">
        <v>321</v>
      </c>
      <c r="Q166" s="10" t="s">
        <v>856</v>
      </c>
      <c r="R166" s="18">
        <v>43515</v>
      </c>
      <c r="S166" s="17"/>
      <c r="T166" s="9">
        <v>0.09</v>
      </c>
      <c r="U166" s="9">
        <v>0.85</v>
      </c>
      <c r="V166" s="9">
        <f>U166+T166</f>
        <v>0.94</v>
      </c>
      <c r="W166" s="9">
        <f>SUM(X166:AA166)</f>
        <v>3.7099999999999995</v>
      </c>
      <c r="X166" s="9">
        <v>0.94</v>
      </c>
      <c r="Y166" s="9">
        <v>1.01</v>
      </c>
      <c r="Z166" s="9">
        <v>0.94</v>
      </c>
      <c r="AA166" s="9">
        <v>0.82</v>
      </c>
      <c r="AB166" s="9">
        <v>0.71</v>
      </c>
      <c r="AC166" s="9">
        <v>0.52</v>
      </c>
      <c r="AD166" s="9">
        <v>0.43</v>
      </c>
      <c r="AE166" s="9">
        <v>0.56999999999999995</v>
      </c>
      <c r="AF166" s="11">
        <f>AG166</f>
        <v>0.66367713004484274</v>
      </c>
      <c r="AG166" s="16">
        <f>SUM(X166:AA166)/SUM(AB166:AE166)-1</f>
        <v>0.66367713004484274</v>
      </c>
      <c r="AH166" s="11">
        <f>IF(AM166/AJ166-1&gt;=0,(AM166/AJ166-1)/3,(((AM166/AJ166-1)*(AJ166/AM166))/3))</f>
        <v>-8.2437275985663083E-2</v>
      </c>
      <c r="AI166" s="9"/>
      <c r="AJ166" s="9">
        <v>1856</v>
      </c>
      <c r="AK166" s="9">
        <v>1226</v>
      </c>
      <c r="AL166" s="9">
        <v>1186</v>
      </c>
      <c r="AM166" s="9">
        <v>1488</v>
      </c>
      <c r="AN166" s="10">
        <f>IF(AK166/AJ166-1&gt;=0,AK166/AJ166-1,(AK166/AJ166-1)*(AJ166/AK166))</f>
        <v>-0.51386623164763456</v>
      </c>
      <c r="AO166" s="10">
        <f>IF(AL166/AK166-1&gt;=0,AL166/AK166-1,(AL166/AK166-1)*(AK166/AL166))</f>
        <v>-3.3726812816188882E-2</v>
      </c>
      <c r="AP166" s="10">
        <f>IF(AM166/AL166-1&gt;=0,AM166/AL166-1,(AM166/AL166-1)*(AL166/AM166))</f>
        <v>0.25463743676222594</v>
      </c>
      <c r="AQ166" s="10">
        <v>2017</v>
      </c>
      <c r="AR166" s="18">
        <v>43221</v>
      </c>
      <c r="AS166" s="12">
        <v>428</v>
      </c>
      <c r="AT166" s="10">
        <v>199.61</v>
      </c>
      <c r="AU166" s="9">
        <f>AS166/AT166</f>
        <v>2.1441811532488351</v>
      </c>
      <c r="AV166" s="20">
        <v>3</v>
      </c>
      <c r="AY166" s="10">
        <v>5</v>
      </c>
      <c r="AZ166" s="10">
        <v>3</v>
      </c>
      <c r="BA166" s="10">
        <f>6-AY166</f>
        <v>1</v>
      </c>
      <c r="BB166" s="25">
        <v>6</v>
      </c>
      <c r="BH166" s="19">
        <v>43655</v>
      </c>
      <c r="BI166" s="18">
        <v>43121</v>
      </c>
      <c r="BJ166" s="18">
        <v>43745</v>
      </c>
      <c r="BK166" s="10" t="s">
        <v>839</v>
      </c>
      <c r="BM166" s="19"/>
    </row>
    <row r="167" spans="1:67" s="10" customFormat="1" x14ac:dyDescent="0.2">
      <c r="A167" s="10" t="s">
        <v>530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4.2848999999999995</v>
      </c>
      <c r="D167" s="13">
        <f>$W167*((1+$AF167)^D$1)*D$1</f>
        <v>8.8697429999999979</v>
      </c>
      <c r="E167" s="13">
        <f>$W167*((1+$AF167)^E$1)*E$1</f>
        <v>13.770276007499996</v>
      </c>
      <c r="F167" s="13">
        <f>$W167*((1+$AF167)^F$1)*F$1</f>
        <v>19.002980890349992</v>
      </c>
      <c r="G167" s="13">
        <f>$W167*((1+$AF167)^G$1)*G$1</f>
        <v>24.5851065268903</v>
      </c>
      <c r="H167" s="13">
        <f>$W167*((1+$AF167)^H$1)*H$1</f>
        <v>30.534702306397755</v>
      </c>
      <c r="I167" s="13">
        <f>$W167*((1+$AF167)^I$1)*I$1</f>
        <v>36.870653034975291</v>
      </c>
      <c r="J167" s="13">
        <f>$W167*((1+$AF167)^J$1)*J$1</f>
        <v>43.612715304227898</v>
      </c>
      <c r="K167" s="13">
        <f>$W167*((1+$AF167)^K$1)*K$1</f>
        <v>50.781555382360352</v>
      </c>
      <c r="L167" s="13">
        <f>$W167*((1+$AF167)^L$1)*L$1</f>
        <v>58.398788689714401</v>
      </c>
      <c r="M167" s="13">
        <f>$W167*((1+$AF167)^M$1)*M$1</f>
        <v>66.487020923239854</v>
      </c>
      <c r="N167" s="13">
        <v>7.84</v>
      </c>
      <c r="O167" s="12">
        <f>M167/N167*100-100</f>
        <v>748.04873626581457</v>
      </c>
      <c r="P167" s="10" t="s">
        <v>320</v>
      </c>
      <c r="Q167" s="10" t="s">
        <v>572</v>
      </c>
      <c r="R167" s="18">
        <v>43777</v>
      </c>
      <c r="S167" s="17"/>
      <c r="T167" s="9"/>
      <c r="U167" s="9"/>
      <c r="V167" s="9">
        <f>U167+T167</f>
        <v>0</v>
      </c>
      <c r="W167" s="9">
        <f>SUM(X167:AA167)</f>
        <v>4.1399999999999997</v>
      </c>
      <c r="X167" s="9">
        <v>0.35</v>
      </c>
      <c r="Y167" s="9">
        <v>1</v>
      </c>
      <c r="Z167" s="9">
        <v>1.38</v>
      </c>
      <c r="AA167" s="9">
        <v>1.41</v>
      </c>
      <c r="AB167" s="9">
        <v>1.27</v>
      </c>
      <c r="AC167" s="9">
        <v>1.23</v>
      </c>
      <c r="AD167" s="9">
        <v>0.67</v>
      </c>
      <c r="AE167" s="9">
        <v>0.83</v>
      </c>
      <c r="AF167" s="11">
        <f>AG167</f>
        <v>3.499999999999992E-2</v>
      </c>
      <c r="AG167" s="16">
        <f>SUM(X167:AA167)/SUM(AB167:AE167)-1</f>
        <v>3.499999999999992E-2</v>
      </c>
      <c r="AH167" s="11">
        <f>IF(AM167/AJ167-1&gt;=0,(AM167/AJ167-1)/3,(((AM167/AJ167-1)*(AJ167/AM167))/3))</f>
        <v>-1.112570495696052</v>
      </c>
      <c r="AI167" s="9"/>
      <c r="AJ167" s="9">
        <v>194.85</v>
      </c>
      <c r="AK167" s="9">
        <v>227.9</v>
      </c>
      <c r="AL167" s="9">
        <v>126.78</v>
      </c>
      <c r="AM167" s="9">
        <v>44.92</v>
      </c>
      <c r="AN167" s="10">
        <f>IF(AK167/AJ167-1&gt;=0,AK167/AJ167-1,(AK167/AJ167-1)*(AJ167/AK167))</f>
        <v>0.16961765460610723</v>
      </c>
      <c r="AO167" s="10">
        <f>IF(AL167/AK167-1&gt;=0,AL167/AK167-1,(AL167/AK167-1)*(AK167/AL167))</f>
        <v>-0.79760214544880903</v>
      </c>
      <c r="AP167" s="10">
        <f>IF(AM167/AL167-1&gt;=0,AM167/AL167-1,(AM167/AL167-1)*(AL167/AM167))</f>
        <v>-1.8223508459483524</v>
      </c>
      <c r="AQ167" s="10">
        <v>2016</v>
      </c>
      <c r="AR167" s="18">
        <v>43312</v>
      </c>
      <c r="AS167" s="12">
        <v>1.01</v>
      </c>
      <c r="AT167" s="10">
        <v>21.4</v>
      </c>
      <c r="AU167" s="9">
        <f>AS167/AT167</f>
        <v>4.7196261682242995E-2</v>
      </c>
      <c r="AV167" s="20">
        <v>3</v>
      </c>
      <c r="AW167" s="10" t="s">
        <v>852</v>
      </c>
      <c r="AY167" s="10">
        <v>1</v>
      </c>
      <c r="AZ167" s="10">
        <v>3</v>
      </c>
      <c r="BA167" s="10">
        <f>6-AY167</f>
        <v>5</v>
      </c>
      <c r="BB167" s="25">
        <v>6</v>
      </c>
      <c r="BC167" s="18"/>
      <c r="BD167" s="18"/>
      <c r="BH167" s="19">
        <v>43686</v>
      </c>
      <c r="BI167" s="18">
        <f>BH167+120</f>
        <v>43806</v>
      </c>
      <c r="BJ167" s="18">
        <v>43745</v>
      </c>
      <c r="BK167" s="10" t="s">
        <v>1579</v>
      </c>
      <c r="BL167" s="10" t="s">
        <v>1033</v>
      </c>
      <c r="BM167" s="19">
        <v>43776</v>
      </c>
    </row>
    <row r="168" spans="1:67" s="10" customFormat="1" x14ac:dyDescent="0.2">
      <c r="A168" s="10" t="s">
        <v>1338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-3.8923076923076914</v>
      </c>
      <c r="D168" s="13">
        <f>$W168*((1+$AF168)^D$1)*D$1</f>
        <v>26.347928994082828</v>
      </c>
      <c r="E168" s="13">
        <f>$W168*((1+$AF168)^E$1)*E$1</f>
        <v>-133.76640873918973</v>
      </c>
      <c r="F168" s="13">
        <f>$W168*((1+$AF168)^F$1)*F$1</f>
        <v>603.66379328454843</v>
      </c>
      <c r="G168" s="13">
        <f>$W168*((1+$AF168)^G$1)*G$1</f>
        <v>-2553.9622023577044</v>
      </c>
      <c r="H168" s="13">
        <f>$W168*((1+$AF168)^H$1)*H$1</f>
        <v>10373.01571419129</v>
      </c>
      <c r="I168" s="13">
        <f>$W168*((1+$AF168)^I$1)*I$1</f>
        <v>-40960.113332960464</v>
      </c>
      <c r="J168" s="13">
        <f>$W168*((1+$AF168)^J$1)*J$1</f>
        <v>158439.1197055174</v>
      </c>
      <c r="K168" s="13">
        <f>$W168*((1+$AF168)^K$1)*K$1</f>
        <v>-603287.41734023928</v>
      </c>
      <c r="L168" s="13">
        <f>$W168*((1+$AF168)^L$1)*L$1</f>
        <v>2268773.1934162839</v>
      </c>
      <c r="M168" s="13">
        <f>$W168*((1+$AF168)^M$1)*M$1</f>
        <v>-8446817.1201037001</v>
      </c>
      <c r="N168" s="13">
        <v>12.85</v>
      </c>
      <c r="O168" s="12">
        <f>M168/N168*100-100</f>
        <v>-65734085.370456815</v>
      </c>
      <c r="P168" s="10" t="s">
        <v>321</v>
      </c>
      <c r="Q168" s="10" t="s">
        <v>856</v>
      </c>
      <c r="R168" s="18">
        <v>43587</v>
      </c>
      <c r="S168" s="17"/>
      <c r="T168" s="9">
        <v>-7.0000000000000007E-2</v>
      </c>
      <c r="U168" s="9">
        <v>-0.66</v>
      </c>
      <c r="V168" s="9">
        <f>U168+T168</f>
        <v>-0.73</v>
      </c>
      <c r="W168" s="9">
        <f>SUM(X168:AA168)</f>
        <v>1.1499999999999999</v>
      </c>
      <c r="X168" s="9">
        <v>-0.73</v>
      </c>
      <c r="Y168" s="9">
        <v>0.04</v>
      </c>
      <c r="Z168" s="9">
        <v>0.84</v>
      </c>
      <c r="AA168" s="9">
        <v>1</v>
      </c>
      <c r="AB168" s="9">
        <v>-0.38</v>
      </c>
      <c r="AC168" s="9">
        <v>0.26</v>
      </c>
      <c r="AD168" s="9"/>
      <c r="AE168" s="9"/>
      <c r="AF168" s="11">
        <f>AG168</f>
        <v>-4.3846153846153841</v>
      </c>
      <c r="AG168" s="16">
        <f>(SUM(X168:Y168)-SUM(AB168:AC168)*2+0.01)/(SUM(AB168:AC168)*-1+0.01)-1</f>
        <v>-4.3846153846153841</v>
      </c>
      <c r="AH168" s="11">
        <f>IF(AM168/AJ168-1&gt;=0,(AM168/AJ168-1)/3,(((AM168/AJ168-1)*(AJ168/AM168))/3))</f>
        <v>2.6908881199538635</v>
      </c>
      <c r="AI168" s="9"/>
      <c r="AJ168" s="9">
        <v>5.78</v>
      </c>
      <c r="AK168" s="9">
        <v>12.81</v>
      </c>
      <c r="AL168" s="9">
        <v>20.78</v>
      </c>
      <c r="AM168" s="9">
        <v>52.44</v>
      </c>
      <c r="AN168" s="10">
        <f>IF(AK168/AJ168-1&gt;=0,AK168/AJ168-1,(AK168/AJ168-1)*(AJ168/AK168))</f>
        <v>1.2162629757785468</v>
      </c>
      <c r="AO168" s="10">
        <f>IF(AL168/AK168-1&gt;=0,AL168/AK168-1,(AL168/AK168-1)*(AK168/AL168))</f>
        <v>0.62217017954722875</v>
      </c>
      <c r="AP168" s="10">
        <f>IF(AM168/AL168-1&gt;=0,AM168/AL168-1,(AM168/AL168-1)*(AL168/AM168))</f>
        <v>1.5235803657362847</v>
      </c>
      <c r="AQ168" s="10">
        <v>2017</v>
      </c>
      <c r="AS168" s="12">
        <v>68.650000000000006</v>
      </c>
      <c r="AT168" s="10">
        <v>25.54</v>
      </c>
      <c r="AU168" s="9">
        <f>AS168/AT168</f>
        <v>2.6879404855129212</v>
      </c>
      <c r="AV168" s="20">
        <v>9</v>
      </c>
      <c r="AW168" s="10" t="s">
        <v>851</v>
      </c>
      <c r="AY168" s="10">
        <v>1</v>
      </c>
      <c r="AZ168" s="10">
        <v>3</v>
      </c>
      <c r="BA168" s="10">
        <f>6-AY168</f>
        <v>5</v>
      </c>
      <c r="BB168" s="25">
        <v>6</v>
      </c>
      <c r="BC168" s="10" t="s">
        <v>1332</v>
      </c>
      <c r="BH168" s="19">
        <v>43655</v>
      </c>
      <c r="BI168" s="18">
        <f>BH168+120</f>
        <v>43775</v>
      </c>
      <c r="BJ168" s="18">
        <v>43745</v>
      </c>
      <c r="BM168" s="19"/>
    </row>
    <row r="169" spans="1:67" s="10" customFormat="1" x14ac:dyDescent="0.2">
      <c r="A169" s="10" t="s">
        <v>469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2.6450000000000009</v>
      </c>
      <c r="D169" s="13">
        <f>$W169*((1+$AF169)^D$1)*D$1</f>
        <v>-60.835000000000051</v>
      </c>
      <c r="E169" s="13">
        <f>$W169*((1+$AF169)^E$1)*E$1</f>
        <v>1049.4037500000013</v>
      </c>
      <c r="F169" s="13">
        <f>$W169*((1+$AF169)^F$1)*F$1</f>
        <v>-16090.857500000026</v>
      </c>
      <c r="G169" s="13">
        <f>$W169*((1+$AF169)^G$1)*G$1</f>
        <v>231306.0765625005</v>
      </c>
      <c r="H169" s="13">
        <f>$W169*((1+$AF169)^H$1)*H$1</f>
        <v>-3192023.8565625083</v>
      </c>
      <c r="I169" s="13">
        <f>$W169*((1+$AF169)^I$1)*I$1</f>
        <v>42826320.075546995</v>
      </c>
      <c r="J169" s="13">
        <f>$W169*((1+$AF169)^J$1)*J$1</f>
        <v>-562860206.70718932</v>
      </c>
      <c r="K169" s="13">
        <f>$W169*((1+$AF169)^K$1)*K$1</f>
        <v>7282003924.2742653</v>
      </c>
      <c r="L169" s="13">
        <f>$W169*((1+$AF169)^L$1)*L$1</f>
        <v>-93047827921.282318</v>
      </c>
      <c r="M169" s="13">
        <f>$W169*((1+$AF169)^M$1)*M$1</f>
        <v>1177055023204.2219</v>
      </c>
      <c r="N169" s="13">
        <v>6.05</v>
      </c>
      <c r="O169" s="12">
        <f>M169/N169*100-100</f>
        <v>19455454928895.402</v>
      </c>
      <c r="P169" s="10" t="s">
        <v>320</v>
      </c>
      <c r="Q169" s="10" t="s">
        <v>856</v>
      </c>
      <c r="R169" s="18">
        <v>43474</v>
      </c>
      <c r="S169" s="17"/>
      <c r="T169" s="9"/>
      <c r="U169" s="9"/>
      <c r="V169" s="9">
        <f>U169+T169</f>
        <v>0</v>
      </c>
      <c r="W169" s="9">
        <f>SUM(X169:AA169)</f>
        <v>-0.22999999999999998</v>
      </c>
      <c r="X169" s="9">
        <v>-0.02</v>
      </c>
      <c r="Y169" s="9">
        <v>0.02</v>
      </c>
      <c r="Z169" s="9">
        <v>-0.15</v>
      </c>
      <c r="AA169" s="9">
        <v>-0.08</v>
      </c>
      <c r="AB169" s="9">
        <v>-0.11</v>
      </c>
      <c r="AC169" s="9">
        <v>-0.15</v>
      </c>
      <c r="AD169" s="9">
        <v>0.03</v>
      </c>
      <c r="AE169" s="9">
        <v>0.25</v>
      </c>
      <c r="AF169" s="11">
        <f>AG169</f>
        <v>-12.500000000000005</v>
      </c>
      <c r="AG169" s="16">
        <f>SUM(X169:AA169)/SUM(AB169:AE169)-1</f>
        <v>-12.500000000000005</v>
      </c>
      <c r="AH169" s="11">
        <f>IF(AM169/AJ169-1&gt;=0,(AM169/AJ169-1)/3,(((AM169/AJ169-1)*(AJ169/AM169))/3))</f>
        <v>7.6300196573996075</v>
      </c>
      <c r="AI169" s="9"/>
      <c r="AJ169" s="9">
        <v>23.74</v>
      </c>
      <c r="AK169" s="9">
        <v>80.31</v>
      </c>
      <c r="AL169" s="9">
        <v>440.12</v>
      </c>
      <c r="AM169" s="9">
        <v>567.15</v>
      </c>
      <c r="AN169" s="10">
        <f>IF(AK169/AJ169-1&gt;=0,AK169/AJ169-1,(AK169/AJ169-1)*(AJ169/AK169))</f>
        <v>2.382898062342039</v>
      </c>
      <c r="AO169" s="10">
        <f>IF(AL169/AK169-1&gt;=0,AL169/AK169-1,(AL169/AK169-1)*(AK169/AL169))</f>
        <v>4.4802639770887804</v>
      </c>
      <c r="AP169" s="10">
        <f>IF(AM169/AL169-1&gt;=0,AM169/AL169-1,(AM169/AL169-1)*(AL169/AM169))</f>
        <v>0.28862582931927649</v>
      </c>
      <c r="AQ169" s="10">
        <v>2016</v>
      </c>
      <c r="AR169" s="18">
        <v>43270</v>
      </c>
      <c r="AS169" s="12">
        <v>115.09</v>
      </c>
      <c r="AT169" s="10">
        <v>43.05</v>
      </c>
      <c r="AU169" s="9">
        <f>AS169/AT169</f>
        <v>2.6734030197444834</v>
      </c>
      <c r="AV169" s="20">
        <v>2</v>
      </c>
      <c r="BA169" s="10">
        <f>6-AY169</f>
        <v>6</v>
      </c>
      <c r="BB169" s="25">
        <v>6</v>
      </c>
      <c r="BH169" s="19">
        <v>43556</v>
      </c>
      <c r="BI169" s="18">
        <f>BH169+120</f>
        <v>43676</v>
      </c>
      <c r="BJ169" s="18">
        <v>43745</v>
      </c>
      <c r="BM169" s="19"/>
    </row>
    <row r="170" spans="1:67" s="10" customFormat="1" x14ac:dyDescent="0.2">
      <c r="A170" s="10" t="s">
        <v>826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4.6666666666666661</v>
      </c>
      <c r="D170" s="13">
        <f>$W170*((1+$AF170)^D$1)*D$1</f>
        <v>-108.88888888888886</v>
      </c>
      <c r="E170" s="13">
        <f>$W170*((1+$AF170)^E$1)*E$1</f>
        <v>1905.5555555555543</v>
      </c>
      <c r="F170" s="13">
        <f>$W170*((1+$AF170)^F$1)*F$1</f>
        <v>-29641.975308641955</v>
      </c>
      <c r="G170" s="13">
        <f>$W170*((1+$AF170)^G$1)*G$1</f>
        <v>432278.80658436182</v>
      </c>
      <c r="H170" s="13">
        <f>$W170*((1+$AF170)^H$1)*H$1</f>
        <v>-6051903.2921810634</v>
      </c>
      <c r="I170" s="13">
        <f>$W170*((1+$AF170)^I$1)*I$1</f>
        <v>82373128.143575564</v>
      </c>
      <c r="J170" s="13">
        <f>$W170*((1+$AF170)^J$1)*J$1</f>
        <v>-1098308375.2476742</v>
      </c>
      <c r="K170" s="13">
        <f>$W170*((1+$AF170)^K$1)*K$1</f>
        <v>14415297425.125721</v>
      </c>
      <c r="L170" s="13">
        <f>$W170*((1+$AF170)^L$1)*L$1</f>
        <v>-186864966622.00009</v>
      </c>
      <c r="M170" s="13">
        <f>$W170*((1+$AF170)^M$1)*M$1</f>
        <v>2398100404982.3335</v>
      </c>
      <c r="N170" s="13">
        <v>15.34</v>
      </c>
      <c r="O170" s="12">
        <f>M170/N170*100-100</f>
        <v>15632988298350.674</v>
      </c>
      <c r="P170" s="10" t="s">
        <v>321</v>
      </c>
      <c r="Q170" s="10" t="s">
        <v>856</v>
      </c>
      <c r="R170" s="18">
        <v>43436</v>
      </c>
      <c r="S170" s="17">
        <v>0.16669999999999999</v>
      </c>
      <c r="T170" s="9">
        <v>-0.11</v>
      </c>
      <c r="U170" s="9">
        <v>-0.05</v>
      </c>
      <c r="V170" s="9">
        <f>U170+T170</f>
        <v>-0.16</v>
      </c>
      <c r="W170" s="9">
        <f>SUM(X170:AA170)</f>
        <v>-0.4</v>
      </c>
      <c r="X170" s="9">
        <v>-0.16</v>
      </c>
      <c r="Y170" s="9">
        <v>-0.13</v>
      </c>
      <c r="Z170" s="9">
        <v>-0.12</v>
      </c>
      <c r="AA170" s="9">
        <v>0.01</v>
      </c>
      <c r="AB170" s="9">
        <v>0</v>
      </c>
      <c r="AC170" s="9">
        <v>0.01</v>
      </c>
      <c r="AD170" s="9">
        <v>-7.0000000000000007E-2</v>
      </c>
      <c r="AE170" s="9">
        <v>0.04</v>
      </c>
      <c r="AF170" s="11">
        <f>AG170</f>
        <v>-12.666666666666664</v>
      </c>
      <c r="AG170" s="16">
        <f>(SUM(X170:AA170)-SUM(AB170:AE170)*2+0.01)/(SUM(AB170:AE170)*-1+0.01)-1</f>
        <v>-12.666666666666664</v>
      </c>
      <c r="AH170" s="11">
        <f>IF(AM170/AJ170-1&gt;=0,(AM170/AJ170-1)/3,(((AM170/AJ170-1)*(AJ170/AM170))/3))</f>
        <v>0.31166042881596895</v>
      </c>
      <c r="AI170" s="9"/>
      <c r="AJ170" s="9">
        <v>114.89</v>
      </c>
      <c r="AK170" s="9">
        <v>156.04</v>
      </c>
      <c r="AL170" s="9">
        <v>192.46</v>
      </c>
      <c r="AM170" s="9">
        <v>222.31</v>
      </c>
      <c r="AN170" s="10">
        <f>IF(AK170/AJ170-1&gt;=0,AK170/AJ170-1,(AK170/AJ170-1)*(AJ170/AK170))</f>
        <v>0.35816868308817118</v>
      </c>
      <c r="AO170" s="10">
        <f>IF(AL170/AK170-1&gt;=0,AL170/AK170-1,(AL170/AK170-1)*(AK170/AL170))</f>
        <v>0.2334016918738786</v>
      </c>
      <c r="AP170" s="10">
        <f>IF(AM170/AL170-1&gt;=0,AM170/AL170-1,(AM170/AL170-1)*(AL170/AM170))</f>
        <v>0.15509716304686694</v>
      </c>
      <c r="AQ170" s="10">
        <v>2017</v>
      </c>
      <c r="AR170" s="18">
        <v>43270</v>
      </c>
      <c r="AS170" s="12">
        <v>4.55</v>
      </c>
      <c r="AT170" s="10">
        <v>19.54</v>
      </c>
      <c r="AU170" s="9">
        <f>AS170/AT170</f>
        <v>0.23285568065506654</v>
      </c>
      <c r="AV170" s="20">
        <v>3</v>
      </c>
      <c r="BA170" s="10">
        <f>6-AY170</f>
        <v>6</v>
      </c>
      <c r="BB170" s="25">
        <v>6</v>
      </c>
      <c r="BH170" s="19">
        <v>43655</v>
      </c>
      <c r="BI170" s="18">
        <f>BH170+120</f>
        <v>43775</v>
      </c>
      <c r="BJ170" s="18">
        <v>43745</v>
      </c>
      <c r="BK170" s="10" t="s">
        <v>839</v>
      </c>
      <c r="BM170" s="19"/>
    </row>
    <row r="171" spans="1:67" s="10" customFormat="1" x14ac:dyDescent="0.2">
      <c r="A171" s="10" t="s">
        <v>634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2.4200000000000004</v>
      </c>
      <c r="D171" s="13">
        <f>$W171*((1+$AF171)^D$1)*D$1</f>
        <v>-53.240000000000009</v>
      </c>
      <c r="E171" s="13">
        <f>$W171*((1+$AF171)^E$1)*E$1</f>
        <v>878.46000000000015</v>
      </c>
      <c r="F171" s="13">
        <f>$W171*((1+$AF171)^F$1)*F$1</f>
        <v>-12884.080000000002</v>
      </c>
      <c r="G171" s="13">
        <f>$W171*((1+$AF171)^G$1)*G$1</f>
        <v>177156.1</v>
      </c>
      <c r="H171" s="13">
        <f>$W171*((1+$AF171)^H$1)*H$1</f>
        <v>-2338460.5200000005</v>
      </c>
      <c r="I171" s="13">
        <f>$W171*((1+$AF171)^I$1)*I$1</f>
        <v>30010243.34</v>
      </c>
      <c r="J171" s="13">
        <f>$W171*((1+$AF171)^J$1)*J$1</f>
        <v>-377271630.56000006</v>
      </c>
      <c r="K171" s="13">
        <f>$W171*((1+$AF171)^K$1)*K$1</f>
        <v>4668736428.1800003</v>
      </c>
      <c r="L171" s="13">
        <f>$W171*((1+$AF171)^L$1)*L$1</f>
        <v>-57062334122.200012</v>
      </c>
      <c r="M171" s="13">
        <f>$W171*((1+$AF171)^M$1)*M$1</f>
        <v>690454242878.62012</v>
      </c>
      <c r="N171" s="13">
        <v>14.5</v>
      </c>
      <c r="O171" s="12">
        <f>M171/N171*100-100</f>
        <v>4761753399062.8975</v>
      </c>
      <c r="P171" s="10" t="s">
        <v>321</v>
      </c>
      <c r="Q171" s="10" t="s">
        <v>856</v>
      </c>
      <c r="R171" s="18">
        <v>43608</v>
      </c>
      <c r="S171" s="17">
        <v>-0.5</v>
      </c>
      <c r="T171" s="9">
        <v>0</v>
      </c>
      <c r="U171" s="9">
        <v>-0.08</v>
      </c>
      <c r="V171" s="9">
        <f>U171+T171</f>
        <v>-0.08</v>
      </c>
      <c r="W171" s="9">
        <f>SUM(X171:AA171)</f>
        <v>-0.22000000000000003</v>
      </c>
      <c r="X171" s="9">
        <v>-0.08</v>
      </c>
      <c r="Y171" s="9">
        <v>-0.06</v>
      </c>
      <c r="Z171" s="9">
        <v>-0.04</v>
      </c>
      <c r="AA171" s="9">
        <v>-0.04</v>
      </c>
      <c r="AB171" s="9">
        <v>-0.03</v>
      </c>
      <c r="AC171" s="9">
        <v>0.02</v>
      </c>
      <c r="AD171" s="9">
        <v>0.01</v>
      </c>
      <c r="AE171" s="9">
        <v>0.02</v>
      </c>
      <c r="AF171" s="11">
        <f>AG171</f>
        <v>-12</v>
      </c>
      <c r="AG171" s="16">
        <f>SUM(X171:AA171)/SUM(AB171:AE171)-1</f>
        <v>-12</v>
      </c>
      <c r="AH171" s="11">
        <f>IF(AM171/AJ171-1&gt;=0,(AM171/AJ171-1)/3,(((AM171/AJ171-1)*(AJ171/AM171))/3))</f>
        <v>0.367443394152561</v>
      </c>
      <c r="AI171" s="9"/>
      <c r="AJ171" s="9">
        <v>90.98</v>
      </c>
      <c r="AK171" s="9">
        <v>116.85</v>
      </c>
      <c r="AL171" s="9">
        <v>152.09</v>
      </c>
      <c r="AM171" s="9">
        <v>191.27</v>
      </c>
      <c r="AN171" s="10">
        <f>IF(AK171/AJ171-1&gt;=0,AK171/AJ171-1,(AK171/AJ171-1)*(AJ171/AK171))</f>
        <v>0.28434820839744979</v>
      </c>
      <c r="AO171" s="10">
        <f>IF(AL171/AK171-1&gt;=0,AL171/AK171-1,(AL171/AK171-1)*(AK171/AL171))</f>
        <v>0.30158322635857937</v>
      </c>
      <c r="AP171" s="10">
        <f>IF(AM171/AL171-1&gt;=0,AM171/AL171-1,(AM171/AL171-1)*(AL171/AM171))</f>
        <v>0.25761062528765866</v>
      </c>
      <c r="AQ171" s="10">
        <v>2017</v>
      </c>
      <c r="AR171" s="18">
        <v>43270</v>
      </c>
      <c r="AS171" s="12">
        <v>14.45</v>
      </c>
      <c r="AT171" s="10">
        <v>91.95</v>
      </c>
      <c r="AU171" s="9">
        <f>AS171/AT171</f>
        <v>0.1571506253398586</v>
      </c>
      <c r="AV171" s="20">
        <v>3</v>
      </c>
      <c r="BA171" s="10">
        <f>6-AY171</f>
        <v>6</v>
      </c>
      <c r="BB171" s="25">
        <v>6</v>
      </c>
      <c r="BH171" s="19">
        <v>43655</v>
      </c>
      <c r="BI171" s="18">
        <f>BH171+120</f>
        <v>43775</v>
      </c>
      <c r="BJ171" s="18">
        <v>43745</v>
      </c>
      <c r="BM171" s="19"/>
    </row>
    <row r="172" spans="1:67" s="10" customFormat="1" x14ac:dyDescent="0.2">
      <c r="A172" s="10" t="s">
        <v>699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9.6099999999999977</v>
      </c>
      <c r="D172" s="13">
        <f>$W172*((1+$AF172)^D$1)*D$1</f>
        <v>-198.60666666666663</v>
      </c>
      <c r="E172" s="13">
        <f>$W172*((1+$AF172)^E$1)*E$1</f>
        <v>3078.4033333333318</v>
      </c>
      <c r="F172" s="13">
        <f>$W172*((1+$AF172)^F$1)*F$1</f>
        <v>-42413.557037037019</v>
      </c>
      <c r="G172" s="13">
        <f>$W172*((1+$AF172)^G$1)*G$1</f>
        <v>547841.77839506138</v>
      </c>
      <c r="H172" s="13">
        <f>$W172*((1+$AF172)^H$1)*H$1</f>
        <v>-6793238.0520987604</v>
      </c>
      <c r="I172" s="13">
        <f>$W172*((1+$AF172)^I$1)*I$1</f>
        <v>81896258.739190593</v>
      </c>
      <c r="J172" s="13">
        <f>$W172*((1+$AF172)^J$1)*J$1</f>
        <v>-967155817.4913938</v>
      </c>
      <c r="K172" s="13">
        <f>$W172*((1+$AF172)^K$1)*K$1</f>
        <v>11243186378.337452</v>
      </c>
      <c r="L172" s="13">
        <f>$W172*((1+$AF172)^L$1)*L$1</f>
        <v>-129088436195.72629</v>
      </c>
      <c r="M172" s="13">
        <f>$W172*((1+$AF172)^M$1)*M$1</f>
        <v>1467305224758.0886</v>
      </c>
      <c r="N172" s="13">
        <v>42.33</v>
      </c>
      <c r="O172" s="12">
        <f>M172/N172*100-100</f>
        <v>3466348274783.271</v>
      </c>
      <c r="P172" s="10" t="s">
        <v>321</v>
      </c>
      <c r="Q172" s="10" t="s">
        <v>856</v>
      </c>
      <c r="R172" s="18">
        <v>43474</v>
      </c>
      <c r="S172" s="17"/>
      <c r="T172" s="9">
        <v>-0.05</v>
      </c>
      <c r="U172" s="9">
        <v>-0.17</v>
      </c>
      <c r="V172" s="9">
        <f>U172+T172</f>
        <v>-0.22000000000000003</v>
      </c>
      <c r="W172" s="9">
        <f>SUM(X172:AA172)</f>
        <v>-0.92999999999999994</v>
      </c>
      <c r="X172" s="9">
        <v>-0.43</v>
      </c>
      <c r="Y172" s="9">
        <v>-0.42</v>
      </c>
      <c r="Z172" s="9">
        <v>-0.12</v>
      </c>
      <c r="AA172" s="9">
        <v>0.04</v>
      </c>
      <c r="AB172" s="9">
        <v>0.04</v>
      </c>
      <c r="AC172" s="9">
        <v>0.02</v>
      </c>
      <c r="AD172" s="9">
        <v>0.05</v>
      </c>
      <c r="AE172" s="9">
        <v>-0.02</v>
      </c>
      <c r="AF172" s="11">
        <f>AG172</f>
        <v>-11.333333333333332</v>
      </c>
      <c r="AG172" s="16">
        <f>SUM(X172:AA172)/SUM(AB172:AE172)-1</f>
        <v>-11.333333333333332</v>
      </c>
      <c r="AH172" s="11">
        <f>IF(AM172/AJ172-1&gt;=0,(AM172/AJ172-1)/3,(((AM172/AJ172-1)*(AJ172/AM172))/3))</f>
        <v>1.3312305492472032</v>
      </c>
      <c r="AI172" s="9"/>
      <c r="AJ172" s="9">
        <v>79.260000000000005</v>
      </c>
      <c r="AK172" s="9">
        <v>164.8</v>
      </c>
      <c r="AL172" s="9">
        <v>247.7</v>
      </c>
      <c r="AM172" s="9">
        <v>395.8</v>
      </c>
      <c r="AN172" s="10">
        <f>IF(AK172/AJ172-1&gt;=0,AK172/AJ172-1,(AK172/AJ172-1)*(AJ172/AK172))</f>
        <v>1.0792329043653797</v>
      </c>
      <c r="AO172" s="10">
        <f>IF(AL172/AK172-1&gt;=0,AL172/AK172-1,(AL172/AK172-1)*(AK172/AL172))</f>
        <v>0.50303398058252413</v>
      </c>
      <c r="AP172" s="10">
        <f>IF(AM172/AL172-1&gt;=0,AM172/AL172-1,(AM172/AL172-1)*(AL172/AM172))</f>
        <v>0.59790068631408966</v>
      </c>
      <c r="AQ172" s="10">
        <v>2017</v>
      </c>
      <c r="AR172" s="18">
        <v>43270</v>
      </c>
      <c r="AS172" s="12">
        <v>34.799999999999997</v>
      </c>
      <c r="AT172" s="10">
        <v>41.27</v>
      </c>
      <c r="AU172" s="9">
        <f>AS172/AT172</f>
        <v>0.84322752604797657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773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8.8360000000000021</v>
      </c>
      <c r="D173" s="13">
        <f>$W173*((1+$AF173)^D$1)*D$1</f>
        <v>-166.1168000000001</v>
      </c>
      <c r="E173" s="13">
        <f>$W173*((1+$AF173)^E$1)*E$1</f>
        <v>2342.246880000002</v>
      </c>
      <c r="F173" s="13">
        <f>$W173*((1+$AF173)^F$1)*F$1</f>
        <v>-29356.16089600003</v>
      </c>
      <c r="G173" s="13">
        <f>$W173*((1+$AF173)^G$1)*G$1</f>
        <v>344934.89052800043</v>
      </c>
      <c r="H173" s="13">
        <f>$W173*((1+$AF173)^H$1)*H$1</f>
        <v>-3890865.5651558461</v>
      </c>
      <c r="I173" s="13">
        <f>$W173*((1+$AF173)^I$1)*I$1</f>
        <v>42669825.697875783</v>
      </c>
      <c r="J173" s="13">
        <f>$W173*((1+$AF173)^J$1)*J$1</f>
        <v>-458395841.78289425</v>
      </c>
      <c r="K173" s="13">
        <f>$W173*((1+$AF173)^K$1)*K$1</f>
        <v>4847536026.8541079</v>
      </c>
      <c r="L173" s="13">
        <f>$W173*((1+$AF173)^L$1)*L$1</f>
        <v>-50629820724.920692</v>
      </c>
      <c r="M173" s="13">
        <f>$W173*((1+$AF173)^M$1)*M$1</f>
        <v>523512346295.68018</v>
      </c>
      <c r="N173" s="13">
        <v>23.07</v>
      </c>
      <c r="O173" s="12">
        <f>M173/N173*100-100</f>
        <v>2269234270795.8828</v>
      </c>
      <c r="P173" s="10" t="s">
        <v>321</v>
      </c>
      <c r="Q173" s="10" t="s">
        <v>856</v>
      </c>
      <c r="R173" s="18">
        <v>43517</v>
      </c>
      <c r="S173" s="17">
        <v>1</v>
      </c>
      <c r="T173" s="9">
        <v>-0.09</v>
      </c>
      <c r="U173" s="9">
        <v>-0.14000000000000001</v>
      </c>
      <c r="V173" s="9">
        <f>U173+T173</f>
        <v>-0.23</v>
      </c>
      <c r="W173" s="9">
        <f>SUM(X173:AA173)</f>
        <v>-0.94000000000000006</v>
      </c>
      <c r="X173" s="9">
        <v>-0.23</v>
      </c>
      <c r="Y173" s="9">
        <v>-0.05</v>
      </c>
      <c r="Z173" s="9">
        <v>-0.38</v>
      </c>
      <c r="AA173" s="9">
        <v>-0.28000000000000003</v>
      </c>
      <c r="AB173" s="9">
        <v>-0.08</v>
      </c>
      <c r="AC173" s="9">
        <v>0.06</v>
      </c>
      <c r="AD173" s="9">
        <v>0.01</v>
      </c>
      <c r="AE173" s="9">
        <v>0.11</v>
      </c>
      <c r="AF173" s="11">
        <f>AG173</f>
        <v>-10.400000000000002</v>
      </c>
      <c r="AG173" s="16">
        <f>SUM(X173:AA173)/SUM(AB173:AE173)-1</f>
        <v>-10.400000000000002</v>
      </c>
      <c r="AH173" s="11">
        <f>IF(AM173/AJ173-1&gt;=0,(AM173/AJ173-1)/3,(((AM173/AJ173-1)*(AJ173/AM173))/3))</f>
        <v>0.31014665081252474</v>
      </c>
      <c r="AI173" s="9"/>
      <c r="AJ173" s="9">
        <v>33.64</v>
      </c>
      <c r="AK173" s="9">
        <v>40.85</v>
      </c>
      <c r="AL173" s="9">
        <v>59.45</v>
      </c>
      <c r="AM173" s="9">
        <v>64.94</v>
      </c>
      <c r="AN173" s="10">
        <f>IF(AK173/AJ173-1&gt;=0,AK173/AJ173-1,(AK173/AJ173-1)*(AJ173/AK173))</f>
        <v>0.21432818073721771</v>
      </c>
      <c r="AO173" s="10">
        <f>IF(AL173/AK173-1&gt;=0,AL173/AK173-1,(AL173/AK173-1)*(AK173/AL173))</f>
        <v>0.45532435740514088</v>
      </c>
      <c r="AP173" s="10">
        <f>IF(AM173/AL173-1&gt;=0,AM173/AL173-1,(AM173/AL173-1)*(AL173/AM173))</f>
        <v>9.2346509671993093E-2</v>
      </c>
      <c r="AQ173" s="10">
        <v>2017</v>
      </c>
      <c r="AR173" s="18">
        <v>43270</v>
      </c>
      <c r="AS173" s="12">
        <v>17.559999999999999</v>
      </c>
      <c r="AT173" s="10">
        <v>20.95</v>
      </c>
      <c r="AU173" s="9">
        <f>AS173/AT173</f>
        <v>0.83818615751789971</v>
      </c>
      <c r="AV173" s="20">
        <v>3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461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1.0500000000000003</v>
      </c>
      <c r="D174" s="13">
        <f>$W174*((1+$AF174)^D$1)*D$1</f>
        <v>14.700000000000006</v>
      </c>
      <c r="E174" s="13">
        <f>$W174*((1+$AF174)^E$1)*E$1</f>
        <v>154.35000000000008</v>
      </c>
      <c r="F174" s="13">
        <f>$W174*((1+$AF174)^F$1)*F$1</f>
        <v>1440.600000000001</v>
      </c>
      <c r="G174" s="13">
        <f>$W174*((1+$AF174)^G$1)*G$1</f>
        <v>12605.250000000011</v>
      </c>
      <c r="H174" s="13">
        <f>$W174*((1+$AF174)^H$1)*H$1</f>
        <v>105884.10000000009</v>
      </c>
      <c r="I174" s="13">
        <f>$W174*((1+$AF174)^I$1)*I$1</f>
        <v>864720.15000000107</v>
      </c>
      <c r="J174" s="13">
        <f>$W174*((1+$AF174)^J$1)*J$1</f>
        <v>6917761.2000000086</v>
      </c>
      <c r="K174" s="13">
        <f>$W174*((1+$AF174)^K$1)*K$1</f>
        <v>54477369.450000085</v>
      </c>
      <c r="L174" s="13">
        <f>$W174*((1+$AF174)^L$1)*L$1</f>
        <v>423712873.50000072</v>
      </c>
      <c r="M174" s="13">
        <f>$W174*((1+$AF174)^M$1)*M$1</f>
        <v>3262589125.9500055</v>
      </c>
      <c r="N174" s="13">
        <v>29.12</v>
      </c>
      <c r="O174" s="12">
        <f>M174/N174*100-100</f>
        <v>11203946074.278864</v>
      </c>
      <c r="P174" s="10" t="s">
        <v>321</v>
      </c>
      <c r="Q174" s="10" t="s">
        <v>856</v>
      </c>
      <c r="R174" s="18">
        <v>43136</v>
      </c>
      <c r="S174" s="17"/>
      <c r="T174" s="9"/>
      <c r="U174" s="9"/>
      <c r="V174" s="9">
        <f>U174+T174</f>
        <v>0</v>
      </c>
      <c r="W174" s="9">
        <f>SUM(X174:AA174)</f>
        <v>0.15000000000000002</v>
      </c>
      <c r="X174" s="9">
        <v>7.0000000000000007E-2</v>
      </c>
      <c r="Y174" s="9">
        <v>0.04</v>
      </c>
      <c r="Z174" s="9">
        <v>-0.09</v>
      </c>
      <c r="AA174" s="9">
        <v>0.13</v>
      </c>
      <c r="AB174" s="9">
        <v>0.01</v>
      </c>
      <c r="AC174" s="9"/>
      <c r="AD174" s="9"/>
      <c r="AE174" s="9"/>
      <c r="AF174" s="11">
        <f>AG174</f>
        <v>6.0000000000000009</v>
      </c>
      <c r="AG174" s="16">
        <f>X174/AB174-1</f>
        <v>6.0000000000000009</v>
      </c>
      <c r="AH174" s="11">
        <f>IF(AM174/AJ174-1&gt;=0,(AM174/AJ174-1)/3,(((AM174/AJ174-1)*(AJ174/AM174))/3))</f>
        <v>0.4246010399856554</v>
      </c>
      <c r="AI174" s="9"/>
      <c r="AJ174" s="9">
        <v>37.18</v>
      </c>
      <c r="AK174" s="9">
        <v>47.74</v>
      </c>
      <c r="AL174" s="9">
        <v>62.87</v>
      </c>
      <c r="AM174" s="9">
        <v>84.54</v>
      </c>
      <c r="AN174" s="10">
        <f>IF(AK174/AJ174-1&gt;=0,AK174/AJ174-1,(AK174/AJ174-1)*(AJ174/AK174))</f>
        <v>0.28402366863905337</v>
      </c>
      <c r="AO174" s="10">
        <f>IF(AL174/AK174-1&gt;=0,AL174/AK174-1,(AL174/AK174-1)*(AK174/AL174))</f>
        <v>0.31692501047339738</v>
      </c>
      <c r="AP174" s="10">
        <f>IF(AM174/AL174-1&gt;=0,AM174/AL174-1,(AM174/AL174-1)*(AL174/AM174))</f>
        <v>0.34467949737553694</v>
      </c>
      <c r="AQ174" s="10">
        <v>2016</v>
      </c>
      <c r="AS174" s="12">
        <v>18.100000000000001</v>
      </c>
      <c r="AT174" s="10">
        <v>17.54</v>
      </c>
      <c r="AU174" s="9">
        <f>AS174/AT174</f>
        <v>1.031927023945268</v>
      </c>
      <c r="AV174" s="20">
        <v>2</v>
      </c>
      <c r="AW174" s="10" t="s">
        <v>852</v>
      </c>
      <c r="BA174" s="10">
        <f>6-AY174</f>
        <v>6</v>
      </c>
      <c r="BB174" s="25">
        <v>6</v>
      </c>
      <c r="BE174" s="10" t="s">
        <v>853</v>
      </c>
      <c r="BH174" s="19">
        <v>43655</v>
      </c>
      <c r="BI174" s="18">
        <v>43121</v>
      </c>
      <c r="BJ174" s="18">
        <v>43745</v>
      </c>
      <c r="BK174" s="10" t="s">
        <v>865</v>
      </c>
      <c r="BM174" s="19"/>
    </row>
    <row r="175" spans="1:67" s="10" customFormat="1" x14ac:dyDescent="0.2">
      <c r="A175" s="10" t="s">
        <v>292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2.8005555555555555</v>
      </c>
      <c r="D175" s="13">
        <f>$W175*((1+$AF175)^D$1)*D$1</f>
        <v>-22.093271604938273</v>
      </c>
      <c r="E175" s="13">
        <f>$W175*((1+$AF175)^E$1)*E$1</f>
        <v>130.71852366255146</v>
      </c>
      <c r="F175" s="13">
        <f>$W175*((1+$AF175)^F$1)*F$1</f>
        <v>-687.48260592897441</v>
      </c>
      <c r="G175" s="13">
        <f>$W175*((1+$AF175)^G$1)*G$1</f>
        <v>3389.6711820109158</v>
      </c>
      <c r="H175" s="13">
        <f>$W175*((1+$AF175)^H$1)*H$1</f>
        <v>-16044.443594851669</v>
      </c>
      <c r="I175" s="13">
        <f>$W175*((1+$AF175)^I$1)*I$1</f>
        <v>73834.152468900749</v>
      </c>
      <c r="J175" s="13">
        <f>$W175*((1+$AF175)^J$1)*J$1</f>
        <v>-332839.67144710815</v>
      </c>
      <c r="K175" s="13">
        <f>$W175*((1+$AF175)^K$1)*K$1</f>
        <v>1476976.0420465423</v>
      </c>
      <c r="L175" s="13">
        <f>$W175*((1+$AF175)^L$1)*L$1</f>
        <v>-6473166.6040311437</v>
      </c>
      <c r="M175" s="13">
        <f>$W175*((1+$AF175)^M$1)*M$1</f>
        <v>28086350.654157348</v>
      </c>
      <c r="N175" s="13">
        <v>7.45</v>
      </c>
      <c r="O175" s="12">
        <f>M175/N175*100-100</f>
        <v>376997895.35781676</v>
      </c>
      <c r="P175" s="10" t="s">
        <v>321</v>
      </c>
      <c r="Q175" s="10" t="s">
        <v>856</v>
      </c>
      <c r="R175" s="18">
        <v>43434</v>
      </c>
      <c r="S175" s="17"/>
      <c r="T175" s="9">
        <v>-0.61</v>
      </c>
      <c r="U175" s="9">
        <v>0.06</v>
      </c>
      <c r="V175" s="9">
        <f>U175+T175</f>
        <v>-0.55000000000000004</v>
      </c>
      <c r="W175" s="9">
        <f>SUM(X175:AA175)</f>
        <v>-0.71</v>
      </c>
      <c r="X175" s="9">
        <v>0.03</v>
      </c>
      <c r="Y175" s="9">
        <v>-0.5</v>
      </c>
      <c r="Z175" s="9">
        <v>0.37</v>
      </c>
      <c r="AA175" s="9">
        <v>-0.61</v>
      </c>
      <c r="AB175" s="9">
        <v>0.06</v>
      </c>
      <c r="AC175" s="9">
        <v>0.22</v>
      </c>
      <c r="AD175" s="9">
        <v>0.21</v>
      </c>
      <c r="AE175" s="9">
        <v>-0.31</v>
      </c>
      <c r="AF175" s="11">
        <f>AG175</f>
        <v>-4.9444444444444446</v>
      </c>
      <c r="AG175" s="16">
        <f>SUM(X175:AA175)/SUM(AB175:AE175)-1</f>
        <v>-4.9444444444444446</v>
      </c>
      <c r="AH175" s="11">
        <f>IF(AM175/AJ175-1&gt;=0,(AM175/AJ175-1)/3,(((AM175/AJ175-1)*(AJ175/AM175))/3))</f>
        <v>0.79746422411783902</v>
      </c>
      <c r="AI175" s="9"/>
      <c r="AJ175" s="9">
        <v>715.1</v>
      </c>
      <c r="AK175" s="9">
        <v>731.94</v>
      </c>
      <c r="AL175" s="9">
        <v>1800.8</v>
      </c>
      <c r="AM175" s="9">
        <v>2425.9</v>
      </c>
      <c r="AN175" s="10">
        <f>IF(AK175/AJ175-1&gt;=0,AK175/AJ175-1,(AK175/AJ175-1)*(AJ175/AK175))</f>
        <v>2.354915396448054E-2</v>
      </c>
      <c r="AO175" s="10">
        <f>IF(AL175/AK175-1&gt;=0,AL175/AK175-1,(AL175/AK175-1)*(AK175/AL175))</f>
        <v>1.4603109544498181</v>
      </c>
      <c r="AP175" s="10">
        <f>IF(AM175/AL175-1&gt;=0,AM175/AL175-1,(AM175/AL175-1)*(AL175/AM175))</f>
        <v>0.34712350066637065</v>
      </c>
      <c r="AQ175" s="10">
        <v>2016</v>
      </c>
      <c r="AR175" s="18">
        <v>43270</v>
      </c>
      <c r="AS175" s="12">
        <v>331</v>
      </c>
      <c r="AT175" s="10">
        <v>4161.18</v>
      </c>
      <c r="AU175" s="9">
        <f>AS175/AT175</f>
        <v>7.9544744519583377E-2</v>
      </c>
      <c r="AV175" s="20">
        <v>2</v>
      </c>
      <c r="BA175" s="10">
        <f>6-AY175</f>
        <v>6</v>
      </c>
      <c r="BB175" s="25">
        <v>6</v>
      </c>
      <c r="BH175" s="19">
        <v>43655</v>
      </c>
      <c r="BI175" s="18">
        <f>BH175+120</f>
        <v>43775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328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82.231416938110755</v>
      </c>
      <c r="D176" s="13">
        <f>$W176*((1+$AF176)^D$1)*D$1</f>
        <v>-601.86968684017882</v>
      </c>
      <c r="E176" s="13">
        <f>$W176*((1+$AF176)^E$1)*E$1</f>
        <v>3303.9116929883112</v>
      </c>
      <c r="F176" s="13">
        <f>$W176*((1+$AF176)^F$1)*F$1</f>
        <v>-16121.367153408764</v>
      </c>
      <c r="G176" s="13">
        <f>$W176*((1+$AF176)^G$1)*G$1</f>
        <v>73747.377837356456</v>
      </c>
      <c r="H176" s="13">
        <f>$W176*((1+$AF176)^H$1)*H$1</f>
        <v>-323863.8918577329</v>
      </c>
      <c r="I176" s="13">
        <f>$W176*((1+$AF176)^I$1)*I$1</f>
        <v>1382751.1278583826</v>
      </c>
      <c r="J176" s="13">
        <f>$W176*((1+$AF176)^J$1)*J$1</f>
        <v>-5783232.7301959721</v>
      </c>
      <c r="K176" s="13">
        <f>$W176*((1+$AF176)^K$1)*K$1</f>
        <v>23809917.651211966</v>
      </c>
      <c r="L176" s="13">
        <f>$W176*((1+$AF176)^L$1)*L$1</f>
        <v>-96816657.550259307</v>
      </c>
      <c r="M176" s="13">
        <f>$W176*((1+$AF176)^M$1)*M$1</f>
        <v>389742235.28823447</v>
      </c>
      <c r="N176" s="13">
        <v>114.77</v>
      </c>
      <c r="O176" s="12">
        <f>M176/N176*100-100</f>
        <v>339585362.47994637</v>
      </c>
      <c r="P176" s="10" t="s">
        <v>321</v>
      </c>
      <c r="Q176" s="10" t="s">
        <v>572</v>
      </c>
      <c r="R176" s="18">
        <v>43682</v>
      </c>
      <c r="S176" s="17">
        <v>-0.43080000000000002</v>
      </c>
      <c r="T176" s="9">
        <v>-27.26</v>
      </c>
      <c r="U176" s="9">
        <v>0.61</v>
      </c>
      <c r="V176" s="9">
        <f>U176+T176</f>
        <v>-26.650000000000002</v>
      </c>
      <c r="W176" s="9">
        <f>SUM(X176:AA176)</f>
        <v>-22.47</v>
      </c>
      <c r="X176" s="9">
        <v>-26.65</v>
      </c>
      <c r="Y176" s="9">
        <v>1.1599999999999999</v>
      </c>
      <c r="Z176" s="9">
        <v>1.7</v>
      </c>
      <c r="AA176" s="9">
        <v>1.32</v>
      </c>
      <c r="AB176" s="9">
        <v>2.59</v>
      </c>
      <c r="AC176" s="9">
        <v>1.55</v>
      </c>
      <c r="AD176" s="9">
        <v>1.31</v>
      </c>
      <c r="AE176" s="9">
        <v>0.69</v>
      </c>
      <c r="AF176" s="11">
        <f>AG176</f>
        <v>-4.6596091205211732</v>
      </c>
      <c r="AG176" s="16">
        <f>SUM(X176:AA176)/SUM(AB176:AE176)-1</f>
        <v>-4.6596091205211732</v>
      </c>
      <c r="AH176" s="11">
        <f>IF(AM176/AJ176-1&gt;=0,(AM176/AJ176-1)/3,(((AM176/AJ176-1)*(AJ176/AM176))/3))</f>
        <v>1.354867256637168</v>
      </c>
      <c r="AI176" s="9"/>
      <c r="AJ176" s="9">
        <v>11.3</v>
      </c>
      <c r="AK176" s="9">
        <v>35.33</v>
      </c>
      <c r="AL176" s="9">
        <v>43.88</v>
      </c>
      <c r="AM176" s="9">
        <v>57.23</v>
      </c>
      <c r="AN176" s="10">
        <f>IF(AK176/AJ176-1&gt;=0,AK176/AJ176-1,(AK176/AJ176-1)*(AJ176/AK176))</f>
        <v>2.1265486725663711</v>
      </c>
      <c r="AO176" s="10">
        <f>IF(AL176/AK176-1&gt;=0,AL176/AK176-1,(AL176/AK176-1)*(AK176/AL176))</f>
        <v>0.24200396263798485</v>
      </c>
      <c r="AP176" s="10">
        <f>IF(AM176/AL176-1&gt;=0,AM176/AL176-1,(AM176/AL176-1)*(AL176/AM176))</f>
        <v>0.30423883318140366</v>
      </c>
      <c r="AQ176" s="10">
        <v>2017</v>
      </c>
      <c r="AR176" s="18">
        <v>43221</v>
      </c>
      <c r="AS176" s="12">
        <v>202.26</v>
      </c>
      <c r="AT176" s="10">
        <v>21.09</v>
      </c>
      <c r="AU176" s="9">
        <f>AS176/AT176</f>
        <v>9.5903271692745378</v>
      </c>
      <c r="AV176" s="20">
        <v>3</v>
      </c>
      <c r="AW176" s="10" t="s">
        <v>852</v>
      </c>
      <c r="AY176" s="10">
        <v>2</v>
      </c>
      <c r="AZ176" s="10">
        <v>3</v>
      </c>
      <c r="BA176" s="10">
        <f>6-AY176</f>
        <v>4</v>
      </c>
      <c r="BB176" s="25">
        <v>6</v>
      </c>
      <c r="BH176" s="19">
        <v>43587</v>
      </c>
      <c r="BI176" s="18">
        <f>BH176+120</f>
        <v>43707</v>
      </c>
      <c r="BJ176" s="18">
        <v>43745</v>
      </c>
      <c r="BM176" s="19"/>
    </row>
    <row r="177" spans="1:65" s="10" customFormat="1" x14ac:dyDescent="0.2">
      <c r="A177" s="10" t="s">
        <v>316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0.3000000000000001</v>
      </c>
      <c r="D177" s="13">
        <f>$W177*((1+$AF177)^D$1)*D$1</f>
        <v>-3.0000000000000013</v>
      </c>
      <c r="E177" s="13">
        <f>$W177*((1+$AF177)^E$1)*E$1</f>
        <v>22.500000000000014</v>
      </c>
      <c r="F177" s="13">
        <f>$W177*((1+$AF177)^F$1)*F$1</f>
        <v>-150.00000000000011</v>
      </c>
      <c r="G177" s="13">
        <f>$W177*((1+$AF177)^G$1)*G$1</f>
        <v>937.50000000000091</v>
      </c>
      <c r="H177" s="13">
        <f>$W177*((1+$AF177)^H$1)*H$1</f>
        <v>-5625.0000000000055</v>
      </c>
      <c r="I177" s="13">
        <f>$W177*((1+$AF177)^I$1)*I$1</f>
        <v>32812.500000000036</v>
      </c>
      <c r="J177" s="13">
        <f>$W177*((1+$AF177)^J$1)*J$1</f>
        <v>-187500.00000000023</v>
      </c>
      <c r="K177" s="13">
        <f>$W177*((1+$AF177)^K$1)*K$1</f>
        <v>1054687.5000000014</v>
      </c>
      <c r="L177" s="13">
        <f>$W177*((1+$AF177)^L$1)*L$1</f>
        <v>-5859375.0000000093</v>
      </c>
      <c r="M177" s="13">
        <f>$W177*((1+$AF177)^M$1)*M$1</f>
        <v>32226562.500000056</v>
      </c>
      <c r="N177" s="13">
        <v>12.19</v>
      </c>
      <c r="O177" s="12">
        <f>M177/N177*100-100</f>
        <v>264368747.41591513</v>
      </c>
      <c r="P177" s="10" t="s">
        <v>320</v>
      </c>
      <c r="Q177" s="10" t="s">
        <v>856</v>
      </c>
      <c r="R177" s="18">
        <v>43522</v>
      </c>
      <c r="S177" s="17"/>
      <c r="T177" s="9">
        <v>-0.24</v>
      </c>
      <c r="U177" s="9">
        <v>0.13</v>
      </c>
      <c r="V177" s="9">
        <f>U177+T177</f>
        <v>-0.10999999999999999</v>
      </c>
      <c r="W177" s="9">
        <f>SUM(X177:AA177)</f>
        <v>-6.0000000000000012E-2</v>
      </c>
      <c r="X177" s="9">
        <v>-0.08</v>
      </c>
      <c r="Y177" s="9">
        <v>0.15</v>
      </c>
      <c r="Z177" s="9">
        <v>-0.11</v>
      </c>
      <c r="AA177" s="9">
        <v>-0.02</v>
      </c>
      <c r="AB177" s="9">
        <v>-0.02</v>
      </c>
      <c r="AC177" s="9">
        <v>-0.02</v>
      </c>
      <c r="AD177" s="9">
        <v>0.02</v>
      </c>
      <c r="AE177" s="9">
        <v>0.02</v>
      </c>
      <c r="AF177" s="11">
        <f>AG177</f>
        <v>-6.0000000000000009</v>
      </c>
      <c r="AG177" s="16">
        <f>(SUM(X177:AA177)-SUM(AB177:AE177)*2+0.01)/(SUM(AB177:AE177)*-1+0.01)-1</f>
        <v>-6.0000000000000009</v>
      </c>
      <c r="AH177" s="11">
        <f>IF(AM177/AJ177-1&gt;=0,(AM177/AJ177-1)/3,(((AM177/AJ177-1)*(AJ177/AM177))/3))</f>
        <v>2.0375000000000001</v>
      </c>
      <c r="AI177" s="9"/>
      <c r="AJ177" s="9">
        <v>1.6</v>
      </c>
      <c r="AK177" s="9">
        <v>4.57</v>
      </c>
      <c r="AL177" s="9">
        <v>7.06</v>
      </c>
      <c r="AM177" s="9">
        <v>11.38</v>
      </c>
      <c r="AN177" s="10">
        <f>IF(AK177/AJ177-1&gt;=0,AK177/AJ177-1,(AK177/AJ177-1)*(AJ177/AK177))</f>
        <v>1.8562500000000002</v>
      </c>
      <c r="AO177" s="10">
        <f>IF(AL177/AK177-1&gt;=0,AL177/AK177-1,(AL177/AK177-1)*(AK177/AL177))</f>
        <v>0.54485776805251618</v>
      </c>
      <c r="AP177" s="10">
        <f>IF(AM177/AL177-1&gt;=0,AM177/AL177-1,(AM177/AL177-1)*(AL177/AM177))</f>
        <v>0.61189801699716728</v>
      </c>
      <c r="AQ177" s="10">
        <v>2017</v>
      </c>
      <c r="AR177" s="18">
        <v>43270</v>
      </c>
      <c r="AS177" s="12">
        <v>2.77</v>
      </c>
      <c r="AT177" s="10">
        <v>11.85</v>
      </c>
      <c r="AU177" s="9">
        <f>AS177/AT177</f>
        <v>0.23375527426160339</v>
      </c>
      <c r="AV177" s="20">
        <v>2</v>
      </c>
      <c r="AY177" s="10">
        <v>4</v>
      </c>
      <c r="AZ177" s="10">
        <v>4</v>
      </c>
      <c r="BA177" s="10">
        <f>6-AY177</f>
        <v>2</v>
      </c>
      <c r="BB177" s="25">
        <v>6</v>
      </c>
      <c r="BC177" s="18"/>
      <c r="BD177" s="18"/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806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0.47666666666666674</v>
      </c>
      <c r="D178" s="13">
        <f>$W178*((1+$AF178)^D$1)*D$1</f>
        <v>4.1311111111111121</v>
      </c>
      <c r="E178" s="13">
        <f>$W178*((1+$AF178)^E$1)*E$1</f>
        <v>26.852222222222231</v>
      </c>
      <c r="F178" s="13">
        <f>$W178*((1+$AF178)^F$1)*F$1</f>
        <v>155.14617283950625</v>
      </c>
      <c r="G178" s="13">
        <f>$W178*((1+$AF178)^G$1)*G$1</f>
        <v>840.37510288065891</v>
      </c>
      <c r="H178" s="13">
        <f>$W178*((1+$AF178)^H$1)*H$1</f>
        <v>4369.9505349794263</v>
      </c>
      <c r="I178" s="13">
        <f>$W178*((1+$AF178)^I$1)*I$1</f>
        <v>22092.527704618213</v>
      </c>
      <c r="J178" s="13">
        <f>$W178*((1+$AF178)^J$1)*J$1</f>
        <v>109410.61339429974</v>
      </c>
      <c r="K178" s="13">
        <f>$W178*((1+$AF178)^K$1)*K$1</f>
        <v>533376.74029721133</v>
      </c>
      <c r="L178" s="13">
        <f>$W178*((1+$AF178)^L$1)*L$1</f>
        <v>2568110.2310606474</v>
      </c>
      <c r="M178" s="13">
        <f>$W178*((1+$AF178)^M$1)*M$1</f>
        <v>12241325.43472242</v>
      </c>
      <c r="N178" s="13">
        <v>5.47</v>
      </c>
      <c r="O178" s="12">
        <f>M178/N178*100-100</f>
        <v>223790127.32582119</v>
      </c>
      <c r="P178" s="10" t="s">
        <v>321</v>
      </c>
      <c r="Q178" s="10" t="s">
        <v>856</v>
      </c>
      <c r="R178" s="18">
        <v>43158</v>
      </c>
      <c r="S178" s="17">
        <v>0</v>
      </c>
      <c r="T178" s="9"/>
      <c r="U178" s="9">
        <v>0.03</v>
      </c>
      <c r="V178" s="9">
        <f>U178+T178</f>
        <v>0.03</v>
      </c>
      <c r="W178" s="9">
        <f>SUM(X178:AA178)</f>
        <v>0.11</v>
      </c>
      <c r="X178" s="9">
        <v>0.03</v>
      </c>
      <c r="Y178" s="9">
        <v>0.06</v>
      </c>
      <c r="Z178" s="9">
        <v>0.04</v>
      </c>
      <c r="AA178" s="9">
        <v>-0.02</v>
      </c>
      <c r="AB178" s="9">
        <v>0.02</v>
      </c>
      <c r="AC178" s="9">
        <v>0.02</v>
      </c>
      <c r="AD178" s="9">
        <v>-0.01</v>
      </c>
      <c r="AE178" s="9"/>
      <c r="AF178" s="11">
        <f>AG178</f>
        <v>3.3333333333333339</v>
      </c>
      <c r="AG178" s="16">
        <f>SUM(X178:Z178)/SUM(AB178:AD178)-1</f>
        <v>3.3333333333333339</v>
      </c>
      <c r="AH178" s="11">
        <f>IF(AM178/AJ178-1&gt;=0,(AM178/AJ178-1)/3,(((AM178/AJ178-1)*(AJ178/AM178))/3))</f>
        <v>6.5596193874516803E-2</v>
      </c>
      <c r="AI178" s="9"/>
      <c r="AJ178" s="9">
        <v>168.15</v>
      </c>
      <c r="AK178" s="9">
        <v>191.18</v>
      </c>
      <c r="AL178" s="9">
        <v>199.77</v>
      </c>
      <c r="AM178" s="9">
        <v>201.24</v>
      </c>
      <c r="AN178" s="10">
        <f>IF(AK178/AJ178-1&gt;=0,AK178/AJ178-1,(AK178/AJ178-1)*(AJ178/AK178))</f>
        <v>0.13696104668450793</v>
      </c>
      <c r="AO178" s="10">
        <f>IF(AL178/AK178-1&gt;=0,AL178/AK178-1,(AL178/AK178-1)*(AK178/AL178))</f>
        <v>4.4931478188094953E-2</v>
      </c>
      <c r="AP178" s="10">
        <f>IF(AM178/AL178-1&gt;=0,AM178/AL178-1,(AM178/AL178-1)*(AL178/AM178))</f>
        <v>7.3584622315663317E-3</v>
      </c>
      <c r="AQ178" s="10">
        <v>2016</v>
      </c>
      <c r="AS178" s="12">
        <v>47.02</v>
      </c>
      <c r="AT178" s="10">
        <v>85.59</v>
      </c>
      <c r="AU178" s="9">
        <f>AS178/AT178</f>
        <v>0.54936324336955256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43655</v>
      </c>
      <c r="BI178" s="18">
        <v>43122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690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2.4</v>
      </c>
      <c r="D179" s="13">
        <f>$W179*((1+$AF179)^D$1)*D$1</f>
        <v>-19.2</v>
      </c>
      <c r="E179" s="13">
        <f>$W179*((1+$AF179)^E$1)*E$1</f>
        <v>115.19999999999999</v>
      </c>
      <c r="F179" s="13">
        <f>$W179*((1+$AF179)^F$1)*F$1</f>
        <v>-614.4</v>
      </c>
      <c r="G179" s="13">
        <f>$W179*((1+$AF179)^G$1)*G$1</f>
        <v>3072</v>
      </c>
      <c r="H179" s="13">
        <f>$W179*((1+$AF179)^H$1)*H$1</f>
        <v>-14745.599999999999</v>
      </c>
      <c r="I179" s="13">
        <f>$W179*((1+$AF179)^I$1)*I$1</f>
        <v>68812.800000000003</v>
      </c>
      <c r="J179" s="13">
        <f>$W179*((1+$AF179)^J$1)*J$1</f>
        <v>-314572.79999999999</v>
      </c>
      <c r="K179" s="13">
        <f>$W179*((1+$AF179)^K$1)*K$1</f>
        <v>1415577.5999999999</v>
      </c>
      <c r="L179" s="13">
        <f>$W179*((1+$AF179)^L$1)*L$1</f>
        <v>-6291456</v>
      </c>
      <c r="M179" s="13">
        <f>$W179*((1+$AF179)^M$1)*M$1</f>
        <v>27682406.399999999</v>
      </c>
      <c r="N179" s="13">
        <v>28.96</v>
      </c>
      <c r="O179" s="12">
        <f>M179/N179*100-100</f>
        <v>95588319.889502749</v>
      </c>
      <c r="P179" s="10" t="s">
        <v>321</v>
      </c>
      <c r="Q179" s="10" t="s">
        <v>856</v>
      </c>
      <c r="R179" s="18">
        <v>43523</v>
      </c>
      <c r="S179" s="17">
        <v>0</v>
      </c>
      <c r="T179" s="9">
        <v>-0.05</v>
      </c>
      <c r="U179" s="9">
        <v>-0.13</v>
      </c>
      <c r="V179" s="9">
        <f>U179+T179</f>
        <v>-0.18</v>
      </c>
      <c r="W179" s="9">
        <f>SUM(X179:AA179)</f>
        <v>-0.6</v>
      </c>
      <c r="X179" s="9">
        <v>-0.18</v>
      </c>
      <c r="Y179" s="9">
        <v>-0.19</v>
      </c>
      <c r="Z179" s="9">
        <v>-0.15</v>
      </c>
      <c r="AA179" s="9">
        <v>-0.08</v>
      </c>
      <c r="AB179" s="9">
        <v>0.03</v>
      </c>
      <c r="AC179" s="9">
        <v>0.04</v>
      </c>
      <c r="AD179" s="9">
        <v>0.06</v>
      </c>
      <c r="AE179" s="9">
        <v>0.02</v>
      </c>
      <c r="AF179" s="11">
        <f>AG179</f>
        <v>-5</v>
      </c>
      <c r="AG179" s="16">
        <f>SUM(X179:AA179)/SUM(AB179:AE179)-1</f>
        <v>-5</v>
      </c>
      <c r="AH179" s="11">
        <f>IF(AM179/AJ179-1&gt;=0,(AM179/AJ179-1)/3,(((AM179/AJ179-1)*(AJ179/AM179))/3))</f>
        <v>1.0148278216759339</v>
      </c>
      <c r="AI179" s="9"/>
      <c r="AJ179" s="9">
        <v>34.17</v>
      </c>
      <c r="AK179" s="9">
        <v>58.71</v>
      </c>
      <c r="AL179" s="9">
        <v>98.22</v>
      </c>
      <c r="AM179" s="9">
        <v>138.19999999999999</v>
      </c>
      <c r="AN179" s="10">
        <f>IF(AK179/AJ179-1&gt;=0,AK179/AJ179-1,(AK179/AJ179-1)*(AJ179/AK179))</f>
        <v>0.71817383669885859</v>
      </c>
      <c r="AO179" s="10">
        <f>IF(AL179/AK179-1&gt;=0,AL179/AK179-1,(AL179/AK179-1)*(AK179/AL179))</f>
        <v>0.67296882984159434</v>
      </c>
      <c r="AP179" s="10">
        <f>IF(AM179/AL179-1&gt;=0,AM179/AL179-1,(AM179/AL179-1)*(AL179/AM179))</f>
        <v>0.4070454082671553</v>
      </c>
      <c r="AQ179" s="10">
        <v>2017</v>
      </c>
      <c r="AR179" s="18">
        <v>43270</v>
      </c>
      <c r="AS179" s="12">
        <v>108.81</v>
      </c>
      <c r="AT179" s="10">
        <v>34.549999999999997</v>
      </c>
      <c r="AU179" s="9">
        <f>AS179/AT179</f>
        <v>3.1493487698986979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43556</v>
      </c>
      <c r="BI179" s="18">
        <f>BH179+120</f>
        <v>43676</v>
      </c>
      <c r="BJ179" s="18">
        <v>43745</v>
      </c>
      <c r="BM179" s="19"/>
    </row>
    <row r="180" spans="1:65" s="10" customFormat="1" x14ac:dyDescent="0.2">
      <c r="A180" s="10" t="s">
        <v>17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5.7942857142857136</v>
      </c>
      <c r="D180" s="13">
        <f>$W180*((1+$AF180)^D$1)*D$1</f>
        <v>43.043265306122443</v>
      </c>
      <c r="E180" s="13">
        <f>$W180*((1+$AF180)^E$1)*E$1</f>
        <v>239.81247813411076</v>
      </c>
      <c r="F180" s="13">
        <f>$W180*((1+$AF180)^F$1)*F$1</f>
        <v>1187.6427488546435</v>
      </c>
      <c r="G180" s="13">
        <f>$W180*((1+$AF180)^G$1)*G$1</f>
        <v>5514.0556196822727</v>
      </c>
      <c r="H180" s="13">
        <f>$W180*((1+$AF180)^H$1)*H$1</f>
        <v>24576.933619155272</v>
      </c>
      <c r="I180" s="13">
        <f>$W180*((1+$AF180)^I$1)*I$1</f>
        <v>106500.04568300617</v>
      </c>
      <c r="J180" s="13">
        <f>$W180*((1+$AF180)^J$1)*J$1</f>
        <v>452081.82657276088</v>
      </c>
      <c r="K180" s="13">
        <f>$W180*((1+$AF180)^K$1)*K$1</f>
        <v>1889056.2038933223</v>
      </c>
      <c r="L180" s="13">
        <f>$W180*((1+$AF180)^L$1)*L$1</f>
        <v>7796104.9684486305</v>
      </c>
      <c r="M180" s="13">
        <f>$W180*((1+$AF180)^M$1)*M$1</f>
        <v>31852657.442518689</v>
      </c>
      <c r="N180" s="13">
        <v>47.83</v>
      </c>
      <c r="O180" s="12">
        <f>M180/N180*100-100</f>
        <v>66595462.288351849</v>
      </c>
      <c r="P180" s="10" t="s">
        <v>321</v>
      </c>
      <c r="Q180" s="10" t="s">
        <v>856</v>
      </c>
      <c r="R180" s="18">
        <v>43318</v>
      </c>
      <c r="S180" s="17"/>
      <c r="T180" s="9">
        <v>0</v>
      </c>
      <c r="U180" s="9">
        <v>0.56000000000000005</v>
      </c>
      <c r="V180" s="9">
        <f>U180+T180</f>
        <v>0.56000000000000005</v>
      </c>
      <c r="W180" s="9">
        <f>SUM(X180:AA180)</f>
        <v>1.56</v>
      </c>
      <c r="X180" s="9">
        <v>0.56000000000000005</v>
      </c>
      <c r="Y180" s="9">
        <v>0.5</v>
      </c>
      <c r="Z180" s="9">
        <v>0.32</v>
      </c>
      <c r="AA180" s="9">
        <v>0.18</v>
      </c>
      <c r="AB180" s="9">
        <v>0.17</v>
      </c>
      <c r="AC180" s="9">
        <v>0.16</v>
      </c>
      <c r="AD180" s="9">
        <v>0.1</v>
      </c>
      <c r="AE180" s="9">
        <v>-0.01</v>
      </c>
      <c r="AF180" s="11">
        <f>AG180</f>
        <v>2.714285714285714</v>
      </c>
      <c r="AG180" s="16">
        <f>SUM(X180:AA180)/SUM(AB180:AE180)-1</f>
        <v>2.714285714285714</v>
      </c>
      <c r="AH180" s="11">
        <f>IF(AM180/AJ180-1&gt;=0,(AM180/AJ180-1)/3,(((AM180/AJ180-1)*(AJ180/AM180))/3))</f>
        <v>0.59270494445909894</v>
      </c>
      <c r="AI180" s="9"/>
      <c r="AJ180" s="9">
        <v>227.46</v>
      </c>
      <c r="AK180" s="9">
        <v>210.87</v>
      </c>
      <c r="AL180" s="9">
        <v>274.45999999999998</v>
      </c>
      <c r="AM180" s="9">
        <v>631.91</v>
      </c>
      <c r="AN180" s="10">
        <f>IF(AK180/AJ180-1&gt;=0,AK180/AJ180-1,(AK180/AJ180-1)*(AJ180/AK180))</f>
        <v>-7.8674064589557516E-2</v>
      </c>
      <c r="AO180" s="10">
        <f>IF(AL180/AK180-1&gt;=0,AL180/AK180-1,(AL180/AK180-1)*(AK180/AL180))</f>
        <v>0.30156020296865349</v>
      </c>
      <c r="AP180" s="10">
        <f>IF(AM180/AL180-1&gt;=0,AM180/AL180-1,(AM180/AL180-1)*(AL180/AM180))</f>
        <v>1.3023755738541136</v>
      </c>
      <c r="AQ180" s="10">
        <v>2017</v>
      </c>
      <c r="AS180" s="12">
        <v>38.1</v>
      </c>
      <c r="AT180" s="10">
        <v>158.6</v>
      </c>
      <c r="AU180" s="9">
        <f>AS180/AT180</f>
        <v>0.2402269861286255</v>
      </c>
      <c r="AV180" s="20">
        <v>4</v>
      </c>
      <c r="AW180" s="10" t="s">
        <v>852</v>
      </c>
      <c r="AY180" s="10">
        <v>5</v>
      </c>
      <c r="AZ180" s="10">
        <v>3</v>
      </c>
      <c r="BA180" s="10">
        <f>6-AY180</f>
        <v>1</v>
      </c>
      <c r="BB180" s="25">
        <v>6</v>
      </c>
      <c r="BC180" s="18"/>
      <c r="BD180" s="18"/>
      <c r="BH180" s="19">
        <v>43655</v>
      </c>
      <c r="BI180" s="18">
        <v>43127</v>
      </c>
      <c r="BJ180" s="18">
        <v>43745</v>
      </c>
      <c r="BK180" s="10" t="s">
        <v>839</v>
      </c>
      <c r="BM180" s="19"/>
    </row>
    <row r="181" spans="1:65" s="10" customFormat="1" x14ac:dyDescent="0.2">
      <c r="A181" s="10" t="s">
        <v>571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2.4000000000000004</v>
      </c>
      <c r="D181" s="13">
        <f>$W181*((1+$AF181)^D$1)*D$1</f>
        <v>18.000000000000004</v>
      </c>
      <c r="E181" s="13">
        <f>$W181*((1+$AF181)^E$1)*E$1</f>
        <v>101.25000000000004</v>
      </c>
      <c r="F181" s="13">
        <f>$W181*((1+$AF181)^F$1)*F$1</f>
        <v>506.25000000000028</v>
      </c>
      <c r="G181" s="13">
        <f>$W181*((1+$AF181)^G$1)*G$1</f>
        <v>2373.0468750000018</v>
      </c>
      <c r="H181" s="13">
        <f>$W181*((1+$AF181)^H$1)*H$1</f>
        <v>10678.710937500009</v>
      </c>
      <c r="I181" s="13">
        <f>$W181*((1+$AF181)^I$1)*I$1</f>
        <v>46719.360351562551</v>
      </c>
      <c r="J181" s="13">
        <f>$W181*((1+$AF181)^J$1)*J$1</f>
        <v>200225.83007812523</v>
      </c>
      <c r="K181" s="13">
        <f>$W181*((1+$AF181)^K$1)*K$1</f>
        <v>844702.72064209089</v>
      </c>
      <c r="L181" s="13">
        <f>$W181*((1+$AF181)^L$1)*L$1</f>
        <v>3519594.6693420457</v>
      </c>
      <c r="M181" s="13">
        <f>$W181*((1+$AF181)^M$1)*M$1</f>
        <v>14518328.01103594</v>
      </c>
      <c r="N181" s="13">
        <v>29.32</v>
      </c>
      <c r="O181" s="12">
        <f>M181/N181*100-100</f>
        <v>49516707.677475922</v>
      </c>
      <c r="P181" s="10" t="s">
        <v>321</v>
      </c>
      <c r="Q181" s="10" t="s">
        <v>856</v>
      </c>
      <c r="R181" s="18">
        <v>43136</v>
      </c>
      <c r="S181" s="17"/>
      <c r="T181" s="9"/>
      <c r="U181" s="9"/>
      <c r="V181" s="9">
        <f>U181+T181</f>
        <v>0</v>
      </c>
      <c r="W181" s="9">
        <f>SUM(X181:AA181)</f>
        <v>0.64</v>
      </c>
      <c r="X181" s="9">
        <v>0.05</v>
      </c>
      <c r="Y181" s="9">
        <v>0.1</v>
      </c>
      <c r="Z181" s="9">
        <v>0.12</v>
      </c>
      <c r="AA181" s="9">
        <v>0.37</v>
      </c>
      <c r="AB181" s="9">
        <v>0</v>
      </c>
      <c r="AC181" s="9">
        <v>-7.0000000000000007E-2</v>
      </c>
      <c r="AD181" s="9"/>
      <c r="AE181" s="9"/>
      <c r="AF181" s="11">
        <f>AG181</f>
        <v>2.7500000000000004</v>
      </c>
      <c r="AG181" s="16">
        <f>(SUM(X181:Y181)-SUM(AB181:AC181)*2+0.01)/(SUM(AB181:AC181)*-1+0.01)-1</f>
        <v>2.7500000000000004</v>
      </c>
      <c r="AH181" s="11">
        <f>IF(AM181/AJ181-1&gt;=0,(AM181/AJ181-1)/3,(((AM181/AJ181-1)*(AJ181/AM181))/3))</f>
        <v>2.594129364452963</v>
      </c>
      <c r="AI181" s="9"/>
      <c r="AJ181" s="9">
        <v>88.69</v>
      </c>
      <c r="AK181" s="9">
        <v>390.94</v>
      </c>
      <c r="AL181" s="9">
        <v>502.14</v>
      </c>
      <c r="AM181" s="9">
        <v>778.91</v>
      </c>
      <c r="AN181" s="10">
        <f>IF(AK181/AJ181-1&gt;=0,AK181/AJ181-1,(AK181/AJ181-1)*(AJ181/AK181))</f>
        <v>3.4079377607396548</v>
      </c>
      <c r="AO181" s="10">
        <f>IF(AL181/AK181-1&gt;=0,AL181/AK181-1,(AL181/AK181-1)*(AK181/AL181))</f>
        <v>0.28444262546682353</v>
      </c>
      <c r="AP181" s="10">
        <f>IF(AM181/AL181-1&gt;=0,AM181/AL181-1,(AM181/AL181-1)*(AL181/AM181))</f>
        <v>0.55118094555303299</v>
      </c>
      <c r="AQ181" s="10">
        <v>2016</v>
      </c>
      <c r="AS181" s="12">
        <v>271.24</v>
      </c>
      <c r="AT181" s="10">
        <v>227.96</v>
      </c>
      <c r="AU181" s="9">
        <f>AS181/AT181</f>
        <v>1.1898578698017197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E181" s="10" t="s">
        <v>853</v>
      </c>
      <c r="BH181" s="19">
        <v>43655</v>
      </c>
      <c r="BI181" s="18">
        <v>43123</v>
      </c>
      <c r="BJ181" s="18">
        <v>43745</v>
      </c>
      <c r="BK181" s="10" t="s">
        <v>865</v>
      </c>
      <c r="BM181" s="19"/>
    </row>
    <row r="182" spans="1:65" s="10" customFormat="1" x14ac:dyDescent="0.2">
      <c r="A182" s="10" t="s">
        <v>14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2.1779999999999999</v>
      </c>
      <c r="D182" s="13">
        <f>$W182*((1+$AF182)^D$1)*D$1</f>
        <v>-14.374799999999999</v>
      </c>
      <c r="E182" s="13">
        <f>$W182*((1+$AF182)^E$1)*E$1</f>
        <v>71.155259999999998</v>
      </c>
      <c r="F182" s="13">
        <f>$W182*((1+$AF182)^F$1)*F$1</f>
        <v>-313.08314399999995</v>
      </c>
      <c r="G182" s="13">
        <f>$W182*((1+$AF182)^G$1)*G$1</f>
        <v>1291.4679689999998</v>
      </c>
      <c r="H182" s="13">
        <f>$W182*((1+$AF182)^H$1)*H$1</f>
        <v>-5114.2131572399985</v>
      </c>
      <c r="I182" s="13">
        <f>$W182*((1+$AF182)^I$1)*I$1</f>
        <v>19689.720655373996</v>
      </c>
      <c r="J182" s="13">
        <f>$W182*((1+$AF182)^J$1)*J$1</f>
        <v>-74258.375043124775</v>
      </c>
      <c r="K182" s="13">
        <f>$W182*((1+$AF182)^K$1)*K$1</f>
        <v>275684.21734760067</v>
      </c>
      <c r="L182" s="13">
        <f>$W182*((1+$AF182)^L$1)*L$1</f>
        <v>-1010842.1302745359</v>
      </c>
      <c r="M182" s="13">
        <f>$W182*((1+$AF182)^M$1)*M$1</f>
        <v>3669356.9328965652</v>
      </c>
      <c r="N182" s="13">
        <v>13.97</v>
      </c>
      <c r="O182" s="12">
        <f>M182/N182*100-100</f>
        <v>26265876.613432821</v>
      </c>
      <c r="P182" s="10" t="s">
        <v>321</v>
      </c>
      <c r="Q182" s="10" t="s">
        <v>856</v>
      </c>
      <c r="R182" s="18">
        <v>43474</v>
      </c>
      <c r="S182" s="17">
        <v>-1.0556000000000001</v>
      </c>
      <c r="T182" s="9">
        <v>-0.19</v>
      </c>
      <c r="U182" s="9">
        <v>-0.18</v>
      </c>
      <c r="V182" s="9">
        <f>U182+T182</f>
        <v>-0.37</v>
      </c>
      <c r="W182" s="9">
        <f>SUM(X182:AA182)</f>
        <v>-0.66</v>
      </c>
      <c r="X182" s="9">
        <v>-0.19</v>
      </c>
      <c r="Y182" s="9">
        <v>-0.18</v>
      </c>
      <c r="Z182" s="9">
        <v>-0.26</v>
      </c>
      <c r="AA182" s="9">
        <v>-0.03</v>
      </c>
      <c r="AB182" s="9">
        <v>-0.02</v>
      </c>
      <c r="AC182" s="9">
        <v>-0.01</v>
      </c>
      <c r="AD182" s="9">
        <v>0.04</v>
      </c>
      <c r="AE182" s="9">
        <v>0.19</v>
      </c>
      <c r="AF182" s="11">
        <f>AG182</f>
        <v>-4.3</v>
      </c>
      <c r="AG182" s="16">
        <f>SUM(X182:AA182)/SUM(AB182:AE182)-1</f>
        <v>-4.3</v>
      </c>
      <c r="AH182" s="11">
        <f>IF(AM182/AJ182-1&gt;=0,(AM182/AJ182-1)/3,(((AM182/AJ182-1)*(AJ182/AM182))/3))</f>
        <v>0.69540116774913063</v>
      </c>
      <c r="AI182" s="9"/>
      <c r="AJ182" s="9">
        <v>50.81</v>
      </c>
      <c r="AK182" s="9">
        <v>142.47</v>
      </c>
      <c r="AL182" s="9">
        <v>196.13</v>
      </c>
      <c r="AM182" s="9">
        <v>156.81</v>
      </c>
      <c r="AN182" s="10">
        <f>IF(AK182/AJ182-1&gt;=0,AK182/AJ182-1,(AK182/AJ182-1)*(AJ182/AK182))</f>
        <v>1.803975595355245</v>
      </c>
      <c r="AO182" s="10">
        <f>IF(AL182/AK182-1&gt;=0,AL182/AK182-1,(AL182/AK182-1)*(AK182/AL182))</f>
        <v>0.37664069628693753</v>
      </c>
      <c r="AP182" s="10">
        <f>IF(AM182/AL182-1&gt;=0,AM182/AL182-1,(AM182/AL182-1)*(AL182/AM182))</f>
        <v>-0.25074931445698612</v>
      </c>
      <c r="AQ182" s="10">
        <v>2017</v>
      </c>
      <c r="AR182" s="18">
        <v>43270</v>
      </c>
      <c r="AS182" s="12">
        <v>57.03</v>
      </c>
      <c r="AT182" s="10">
        <v>48.81</v>
      </c>
      <c r="AU182" s="9">
        <f>AS182/AT182</f>
        <v>1.1684081130915795</v>
      </c>
      <c r="AV182" s="20">
        <v>2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840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0.81818181818181801</v>
      </c>
      <c r="D183" s="13">
        <f>$W183*((1+$AF183)^D$1)*D$1</f>
        <v>-4.4628099173553695</v>
      </c>
      <c r="E183" s="13">
        <f>$W183*((1+$AF183)^E$1)*E$1</f>
        <v>18.256949661908326</v>
      </c>
      <c r="F183" s="13">
        <f>$W183*((1+$AF183)^F$1)*F$1</f>
        <v>-66.38890786148481</v>
      </c>
      <c r="G183" s="13">
        <f>$W183*((1+$AF183)^G$1)*G$1</f>
        <v>226.32582225506181</v>
      </c>
      <c r="H183" s="13">
        <f>$W183*((1+$AF183)^H$1)*H$1</f>
        <v>-740.70269101656561</v>
      </c>
      <c r="I183" s="13">
        <f>$W183*((1+$AF183)^I$1)*I$1</f>
        <v>2356.7812895981633</v>
      </c>
      <c r="J183" s="13">
        <f>$W183*((1+$AF183)^J$1)*J$1</f>
        <v>-7345.8118117345321</v>
      </c>
      <c r="K183" s="13">
        <f>$W183*((1+$AF183)^K$1)*K$1</f>
        <v>22538.286240549129</v>
      </c>
      <c r="L183" s="13">
        <f>$W183*((1+$AF183)^L$1)*L$1</f>
        <v>-68297.8370925731</v>
      </c>
      <c r="M183" s="13">
        <f>$W183*((1+$AF183)^M$1)*M$1</f>
        <v>204893.51127771923</v>
      </c>
      <c r="N183" s="13">
        <v>7.88</v>
      </c>
      <c r="O183" s="12">
        <f>M183/N183*100-100</f>
        <v>2600071.4629152184</v>
      </c>
      <c r="P183" s="10" t="s">
        <v>321</v>
      </c>
      <c r="Q183" s="10" t="s">
        <v>856</v>
      </c>
      <c r="R183" s="18">
        <v>43502</v>
      </c>
      <c r="S183" s="17"/>
      <c r="T183" s="9"/>
      <c r="U183" s="9"/>
      <c r="V183" s="9">
        <f>U183+T183</f>
        <v>0</v>
      </c>
      <c r="W183" s="9">
        <f>SUM(X183:AA183)</f>
        <v>-0.3</v>
      </c>
      <c r="X183" s="9">
        <v>-0.3</v>
      </c>
      <c r="Y183" s="9">
        <v>0</v>
      </c>
      <c r="Z183" s="9">
        <v>0</v>
      </c>
      <c r="AA183" s="9">
        <v>0</v>
      </c>
      <c r="AB183" s="9">
        <v>7.0000000000000007E-2</v>
      </c>
      <c r="AC183" s="9">
        <v>0</v>
      </c>
      <c r="AD183" s="9">
        <v>0.04</v>
      </c>
      <c r="AE183" s="9">
        <v>0</v>
      </c>
      <c r="AF183" s="11">
        <f>AG183</f>
        <v>-3.7272727272727266</v>
      </c>
      <c r="AG183" s="16">
        <f>SUM(X183:AA183)/SUM(AB183:AE183)-1</f>
        <v>-3.7272727272727266</v>
      </c>
      <c r="AH183" s="11">
        <f>IF(AM183/AJ183-1&gt;=0,(AM183/AJ183-1)/3,(((AM183/AJ183-1)*(AJ183/AM183))/3))</f>
        <v>4.9569369032016475E-2</v>
      </c>
      <c r="AI183" s="9"/>
      <c r="AJ183" s="9">
        <v>213.64</v>
      </c>
      <c r="AK183" s="9">
        <v>230.22</v>
      </c>
      <c r="AL183" s="9">
        <v>236.27</v>
      </c>
      <c r="AM183" s="9">
        <v>245.41</v>
      </c>
      <c r="AN183" s="10">
        <f>IF(AK183/AJ183-1&gt;=0,AK183/AJ183-1,(AK183/AJ183-1)*(AJ183/AK183))</f>
        <v>7.7607189664856913E-2</v>
      </c>
      <c r="AO183" s="10">
        <f>IF(AL183/AK183-1&gt;=0,AL183/AK183-1,(AL183/AK183-1)*(AK183/AL183))</f>
        <v>2.6279211189297325E-2</v>
      </c>
      <c r="AP183" s="10">
        <f>IF(AM183/AL183-1&gt;=0,AM183/AL183-1,(AM183/AL183-1)*(AL183/AM183))</f>
        <v>3.8684555804799459E-2</v>
      </c>
      <c r="AQ183" s="10">
        <v>2016</v>
      </c>
      <c r="AR183" s="18">
        <v>43257</v>
      </c>
      <c r="AS183" s="12"/>
      <c r="AT183" s="10">
        <v>50.08</v>
      </c>
      <c r="AU183" s="9">
        <f>AS183/AT183</f>
        <v>0</v>
      </c>
      <c r="AV183" s="20">
        <v>3</v>
      </c>
      <c r="AW183" s="10" t="s">
        <v>852</v>
      </c>
      <c r="AY183" s="18"/>
      <c r="AZ183" s="18"/>
      <c r="BA183" s="10">
        <f>6-AY183</f>
        <v>6</v>
      </c>
      <c r="BB183" s="25">
        <v>6</v>
      </c>
      <c r="BC183" s="18"/>
      <c r="BD183" s="18"/>
      <c r="BH183" s="19">
        <v>43556</v>
      </c>
      <c r="BI183" s="18">
        <f>BH183+120</f>
        <v>43676</v>
      </c>
      <c r="BJ183" s="18">
        <v>43745</v>
      </c>
      <c r="BK183" s="18"/>
      <c r="BM183" s="19"/>
    </row>
    <row r="184" spans="1:65" s="10" customFormat="1" x14ac:dyDescent="0.2">
      <c r="A184" s="10" t="s">
        <v>712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2.6159999999999992</v>
      </c>
      <c r="D184" s="13">
        <f>$W184*((1+$AF184)^D$1)*D$1</f>
        <v>-12.556799999999992</v>
      </c>
      <c r="E184" s="13">
        <f>$W184*((1+$AF184)^E$1)*E$1</f>
        <v>45.204479999999961</v>
      </c>
      <c r="F184" s="13">
        <f>$W184*((1+$AF184)^F$1)*F$1</f>
        <v>-144.65433599999986</v>
      </c>
      <c r="G184" s="13">
        <f>$W184*((1+$AF184)^G$1)*G$1</f>
        <v>433.96300799999949</v>
      </c>
      <c r="H184" s="13">
        <f>$W184*((1+$AF184)^H$1)*H$1</f>
        <v>-1249.8134630399982</v>
      </c>
      <c r="I184" s="13">
        <f>$W184*((1+$AF184)^I$1)*I$1</f>
        <v>3499.4776965119936</v>
      </c>
      <c r="J184" s="13">
        <f>$W184*((1+$AF184)^J$1)*J$1</f>
        <v>-9598.5673961471821</v>
      </c>
      <c r="K184" s="13">
        <f>$W184*((1+$AF184)^K$1)*K$1</f>
        <v>25916.131969597383</v>
      </c>
      <c r="L184" s="13">
        <f>$W184*((1+$AF184)^L$1)*L$1</f>
        <v>-69109.685252259675</v>
      </c>
      <c r="M184" s="13">
        <f>$W184*((1+$AF184)^M$1)*M$1</f>
        <v>182449.56906596548</v>
      </c>
      <c r="N184" s="13">
        <v>9.4499999999999993</v>
      </c>
      <c r="O184" s="12">
        <f>M184/N184*100-100</f>
        <v>1930583.2705393175</v>
      </c>
      <c r="P184" s="10" t="s">
        <v>321</v>
      </c>
      <c r="Q184" s="10" t="s">
        <v>856</v>
      </c>
      <c r="R184" s="18">
        <v>43474</v>
      </c>
      <c r="S184" s="17"/>
      <c r="T184" s="9">
        <v>-0.09</v>
      </c>
      <c r="U184" s="9">
        <v>-0.15</v>
      </c>
      <c r="V184" s="9">
        <f>U184+T184</f>
        <v>-0.24</v>
      </c>
      <c r="W184" s="9">
        <f>SUM(X184:AA184)</f>
        <v>-1.0899999999999999</v>
      </c>
      <c r="X184" s="9">
        <v>-0.37</v>
      </c>
      <c r="Y184" s="9">
        <v>-0.33</v>
      </c>
      <c r="Z184" s="9">
        <v>-0.19</v>
      </c>
      <c r="AA184" s="9">
        <v>-0.2</v>
      </c>
      <c r="AB184" s="9">
        <v>-0.21</v>
      </c>
      <c r="AC184" s="9">
        <v>0.03</v>
      </c>
      <c r="AD184" s="9">
        <v>-0.09</v>
      </c>
      <c r="AE184" s="9">
        <v>0.03</v>
      </c>
      <c r="AF184" s="11">
        <f>AG184</f>
        <v>-3.3999999999999995</v>
      </c>
      <c r="AG184" s="16">
        <f>(SUM(X184:AA184)-SUM(AB184:AE184)*2+0.01)/(SUM(AB184:AE184)*-1+0.01)-1</f>
        <v>-3.3999999999999995</v>
      </c>
      <c r="AH184" s="11">
        <f>IF(AM184/AJ184-1&gt;=0,(AM184/AJ184-1)/3,(((AM184/AJ184-1)*(AJ184/AM184))/3))</f>
        <v>0.48028746054133925</v>
      </c>
      <c r="AI184" s="9"/>
      <c r="AJ184" s="9">
        <v>99.26</v>
      </c>
      <c r="AK184" s="9">
        <v>219.09</v>
      </c>
      <c r="AL184" s="9">
        <v>330.32</v>
      </c>
      <c r="AM184" s="9">
        <v>242.28</v>
      </c>
      <c r="AN184" s="10">
        <f>IF(AK184/AJ184-1&gt;=0,AK184/AJ184-1,(AK184/AJ184-1)*(AJ184/AK184))</f>
        <v>1.2072335281079991</v>
      </c>
      <c r="AO184" s="10">
        <f>IF(AL184/AK184-1&gt;=0,AL184/AK184-1,(AL184/AK184-1)*(AK184/AL184))</f>
        <v>0.50769090328175626</v>
      </c>
      <c r="AP184" s="10">
        <f>IF(AM184/AL184-1&gt;=0,AM184/AL184-1,(AM184/AL184-1)*(AL184/AM184))</f>
        <v>-0.3633812118210335</v>
      </c>
      <c r="AQ184" s="10">
        <v>2016</v>
      </c>
      <c r="AR184" s="18">
        <v>43270</v>
      </c>
      <c r="AS184" s="12">
        <v>35.76</v>
      </c>
      <c r="AT184" s="10">
        <v>73.09</v>
      </c>
      <c r="AU184" s="9">
        <f>AS184/AT184</f>
        <v>0.48925981666438634</v>
      </c>
      <c r="AV184" s="20">
        <v>3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657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0.58777777777777773</v>
      </c>
      <c r="D185" s="13">
        <f>$W185*((1+$AF185)^D$1)*D$1</f>
        <v>-3.0041975308641971</v>
      </c>
      <c r="E185" s="13">
        <f>$W185*((1+$AF185)^E$1)*E$1</f>
        <v>11.516090534979421</v>
      </c>
      <c r="F185" s="13">
        <f>$W185*((1+$AF185)^F$1)*F$1</f>
        <v>-39.240012193263212</v>
      </c>
      <c r="G185" s="13">
        <f>$W185*((1+$AF185)^G$1)*G$1</f>
        <v>125.35003895070192</v>
      </c>
      <c r="H185" s="13">
        <f>$W185*((1+$AF185)^H$1)*H$1</f>
        <v>-384.40678611548583</v>
      </c>
      <c r="I185" s="13">
        <f>$W185*((1+$AF185)^I$1)*I$1</f>
        <v>1146.1017141591335</v>
      </c>
      <c r="J185" s="13">
        <f>$W185*((1+$AF185)^J$1)*J$1</f>
        <v>-3347.3446889727074</v>
      </c>
      <c r="K185" s="13">
        <f>$W185*((1+$AF185)^K$1)*K$1</f>
        <v>9623.6159807965323</v>
      </c>
      <c r="L185" s="13">
        <f>$W185*((1+$AF185)^L$1)*L$1</f>
        <v>-27326.31698250867</v>
      </c>
      <c r="M185" s="13">
        <f>$W185*((1+$AF185)^M$1)*M$1</f>
        <v>76817.313295274376</v>
      </c>
      <c r="N185" s="13">
        <v>8.33</v>
      </c>
      <c r="O185" s="12">
        <f>M185/N185*100-100</f>
        <v>922076.63019537064</v>
      </c>
      <c r="P185" s="10" t="s">
        <v>320</v>
      </c>
      <c r="Q185" s="10" t="s">
        <v>856</v>
      </c>
      <c r="R185" s="18">
        <v>43468</v>
      </c>
      <c r="S185" s="17"/>
      <c r="T185" s="9">
        <v>-0.31</v>
      </c>
      <c r="U185" s="9">
        <v>0.11</v>
      </c>
      <c r="V185" s="9">
        <f>U185+T185</f>
        <v>-0.2</v>
      </c>
      <c r="W185" s="9">
        <f>SUM(X185:AA185)</f>
        <v>-0.23</v>
      </c>
      <c r="X185" s="9">
        <v>0.02</v>
      </c>
      <c r="Y185" s="9">
        <v>0</v>
      </c>
      <c r="Z185" s="9">
        <v>-0.21</v>
      </c>
      <c r="AA185" s="9">
        <v>-0.04</v>
      </c>
      <c r="AB185" s="9">
        <v>-0.04</v>
      </c>
      <c r="AC185" s="9">
        <v>-0.04</v>
      </c>
      <c r="AD185" s="9">
        <v>0.1</v>
      </c>
      <c r="AE185" s="9">
        <v>7.0000000000000007E-2</v>
      </c>
      <c r="AF185" s="11">
        <f>AG185</f>
        <v>-3.5555555555555554</v>
      </c>
      <c r="AG185" s="16">
        <f>SUM(X185:AA185)/SUM(AB185:AE185)-1</f>
        <v>-3.5555555555555554</v>
      </c>
      <c r="AH185" s="11">
        <f>IF(AM185/AJ185-1&gt;=0,(AM185/AJ185-1)/3,(((AM185/AJ185-1)*(AJ185/AM185))/3))</f>
        <v>0.41437530149541724</v>
      </c>
      <c r="AI185" s="9"/>
      <c r="AJ185" s="9">
        <v>41.46</v>
      </c>
      <c r="AK185" s="9">
        <v>47.77</v>
      </c>
      <c r="AL185" s="9">
        <v>84.6</v>
      </c>
      <c r="AM185" s="9">
        <v>93</v>
      </c>
      <c r="AN185" s="10">
        <f>IF(AK185/AJ185-1&gt;=0,AK185/AJ185-1,(AK185/AJ185-1)*(AJ185/AK185))</f>
        <v>0.15219488663772318</v>
      </c>
      <c r="AO185" s="10">
        <f>IF(AL185/AK185-1&gt;=0,AL185/AK185-1,(AL185/AK185-1)*(AK185/AL185))</f>
        <v>0.77098597446095862</v>
      </c>
      <c r="AP185" s="10">
        <f>IF(AM185/AL185-1&gt;=0,AM185/AL185-1,(AM185/AL185-1)*(AL185/AM185))</f>
        <v>9.9290780141844115E-2</v>
      </c>
      <c r="AQ185" s="10">
        <v>2016</v>
      </c>
      <c r="AR185" s="18">
        <v>43270</v>
      </c>
      <c r="AS185" s="12">
        <v>0</v>
      </c>
      <c r="AT185" s="10">
        <v>1</v>
      </c>
      <c r="AU185" s="9">
        <f>AS185/AT185</f>
        <v>0</v>
      </c>
      <c r="AV185" s="20"/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1114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2.8375555555555563</v>
      </c>
      <c r="D186" s="13">
        <f>$W186*((1+$AF186)^D$1)*D$1</f>
        <v>-14.250834567901242</v>
      </c>
      <c r="E186" s="13">
        <f>$W186*((1+$AF186)^E$1)*E$1</f>
        <v>53.678143539094677</v>
      </c>
      <c r="F186" s="13">
        <f>$W186*((1+$AF186)^F$1)*F$1</f>
        <v>-179.72237688645038</v>
      </c>
      <c r="G186" s="13">
        <f>$W186*((1+$AF186)^G$1)*G$1</f>
        <v>564.12857189358044</v>
      </c>
      <c r="H186" s="13">
        <f>$W186*((1+$AF186)^H$1)*H$1</f>
        <v>-1699.9074299726562</v>
      </c>
      <c r="I186" s="13">
        <f>$W186*((1+$AF186)^I$1)*I$1</f>
        <v>4980.0991744754492</v>
      </c>
      <c r="J186" s="13">
        <f>$W186*((1+$AF186)^J$1)*J$1</f>
        <v>-14292.094138812085</v>
      </c>
      <c r="K186" s="13">
        <f>$W186*((1+$AF186)^K$1)*K$1</f>
        <v>40375.165942144151</v>
      </c>
      <c r="L186" s="13">
        <f>$W186*((1+$AF186)^L$1)*L$1</f>
        <v>-112651.69756697011</v>
      </c>
      <c r="M186" s="13">
        <f>$W186*((1+$AF186)^M$1)*M$1</f>
        <v>311169.02239054191</v>
      </c>
      <c r="N186" s="13">
        <v>38.450000000000003</v>
      </c>
      <c r="O186" s="12">
        <f>M186/N186*100-100</f>
        <v>809182.24288827542</v>
      </c>
      <c r="P186" s="10" t="s">
        <v>321</v>
      </c>
      <c r="Q186" s="10" t="s">
        <v>856</v>
      </c>
      <c r="R186" s="18">
        <v>43523</v>
      </c>
      <c r="S186" s="17"/>
      <c r="T186" s="9">
        <v>-0.43</v>
      </c>
      <c r="U186" s="9">
        <v>0.66</v>
      </c>
      <c r="V186" s="9">
        <f>U186+T186</f>
        <v>0.23000000000000004</v>
      </c>
      <c r="W186" s="9">
        <f>SUM(X186:AA186)</f>
        <v>-1.1300000000000001</v>
      </c>
      <c r="X186" s="9">
        <v>-2.2200000000000002</v>
      </c>
      <c r="Y186" s="9">
        <v>0.48</v>
      </c>
      <c r="Z186" s="9">
        <v>0.56000000000000005</v>
      </c>
      <c r="AA186" s="9">
        <v>0.05</v>
      </c>
      <c r="AB186" s="9">
        <v>0.24</v>
      </c>
      <c r="AC186" s="9">
        <v>0.08</v>
      </c>
      <c r="AD186" s="9">
        <v>0.19</v>
      </c>
      <c r="AE186" s="9">
        <v>-0.06</v>
      </c>
      <c r="AF186" s="11">
        <f>AG186</f>
        <v>-3.5111111111111115</v>
      </c>
      <c r="AG186" s="16">
        <f>SUM(X186:AA186)/SUM(AB186:AE186)-1</f>
        <v>-3.5111111111111115</v>
      </c>
      <c r="AH186" s="11">
        <f>IF(AM186/AJ186-1&gt;=0,(AM186/AJ186-1)/3,(((AM186/AJ186-1)*(AJ186/AM186))/3))</f>
        <v>7.0283189548458358E-2</v>
      </c>
      <c r="AI186" s="9"/>
      <c r="AJ186" s="9">
        <v>700.12</v>
      </c>
      <c r="AK186" s="9">
        <v>565.45000000000005</v>
      </c>
      <c r="AL186" s="9">
        <v>342</v>
      </c>
      <c r="AM186" s="9">
        <v>847.74</v>
      </c>
      <c r="AN186" s="10">
        <f>IF(AK186/AJ186-1&gt;=0,AK186/AJ186-1,(AK186/AJ186-1)*(AJ186/AK186))</f>
        <v>-0.2381642939251922</v>
      </c>
      <c r="AO186" s="10">
        <f>IF(AL186/AK186-1&gt;=0,AL186/AK186-1,(AL186/AK186-1)*(AK186/AL186))</f>
        <v>-0.65336257309941526</v>
      </c>
      <c r="AP186" s="10">
        <f>IF(AM186/AL186-1&gt;=0,AM186/AL186-1,(AM186/AL186-1)*(AL186/AM186))</f>
        <v>1.4787719298245614</v>
      </c>
      <c r="AQ186" s="10">
        <v>2017</v>
      </c>
      <c r="AR186" s="18">
        <v>43221</v>
      </c>
      <c r="AS186" s="12">
        <v>180.68</v>
      </c>
      <c r="AT186" s="10">
        <v>65.900000000000006</v>
      </c>
      <c r="AU186" s="9">
        <f>AS186/AT186</f>
        <v>2.741729893778452</v>
      </c>
      <c r="AV186" s="20">
        <v>4</v>
      </c>
      <c r="AW186" s="10" t="s">
        <v>852</v>
      </c>
      <c r="AY186" s="10">
        <v>5</v>
      </c>
      <c r="AZ186" s="10">
        <v>3</v>
      </c>
      <c r="BA186" s="10">
        <f>6-AY186</f>
        <v>1</v>
      </c>
      <c r="BB186" s="25">
        <v>6</v>
      </c>
      <c r="BC186" s="18"/>
      <c r="BD186" s="18"/>
      <c r="BH186" s="19">
        <v>43655</v>
      </c>
      <c r="BI186" s="18">
        <f>BH186+120</f>
        <v>43775</v>
      </c>
      <c r="BJ186" s="18">
        <v>43745</v>
      </c>
      <c r="BM186" s="19"/>
    </row>
    <row r="187" spans="1:65" s="10" customFormat="1" x14ac:dyDescent="0.2">
      <c r="A187" s="10" t="s">
        <v>777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2.9094230769230771</v>
      </c>
      <c r="D187" s="13">
        <f>$W187*((1+$AF187)^D$1)*D$1</f>
        <v>13.763809171597634</v>
      </c>
      <c r="E187" s="13">
        <f>$W187*((1+$AF187)^E$1)*E$1</f>
        <v>48.835053695380068</v>
      </c>
      <c r="F187" s="13">
        <f>$W187*((1+$AF187)^F$1)*F$1</f>
        <v>154.01824627004484</v>
      </c>
      <c r="G187" s="13">
        <f>$W187*((1+$AF187)^G$1)*G$1</f>
        <v>455.39048776960379</v>
      </c>
      <c r="H187" s="13">
        <f>$W187*((1+$AF187)^H$1)*H$1</f>
        <v>1292.60838451526</v>
      </c>
      <c r="I187" s="13">
        <f>$W187*((1+$AF187)^I$1)*I$1</f>
        <v>3567.1019841911507</v>
      </c>
      <c r="J187" s="13">
        <f>$W187*((1+$AF187)^J$1)*J$1</f>
        <v>9642.9350341870668</v>
      </c>
      <c r="K187" s="13">
        <f>$W187*((1+$AF187)^K$1)*K$1</f>
        <v>25660.406449146838</v>
      </c>
      <c r="L187" s="13">
        <f>$W187*((1+$AF187)^L$1)*L$1</f>
        <v>67440.811821475669</v>
      </c>
      <c r="M187" s="13">
        <f>$W187*((1+$AF187)^M$1)*M$1</f>
        <v>175475.80460472417</v>
      </c>
      <c r="N187" s="13">
        <v>34.25</v>
      </c>
      <c r="O187" s="12">
        <f>M187/N187*100-100</f>
        <v>512238.11563423113</v>
      </c>
      <c r="P187" s="10" t="s">
        <v>321</v>
      </c>
      <c r="Q187" s="10" t="s">
        <v>856</v>
      </c>
      <c r="R187" s="18">
        <v>43314</v>
      </c>
      <c r="S187" s="17"/>
      <c r="T187" s="9">
        <v>-7.0000000000000007E-2</v>
      </c>
      <c r="U187" s="9">
        <v>0.35</v>
      </c>
      <c r="V187" s="9">
        <f>U187+T187</f>
        <v>0.27999999999999997</v>
      </c>
      <c r="W187" s="9">
        <f>SUM(X187:AA187)</f>
        <v>1.23</v>
      </c>
      <c r="X187" s="9">
        <v>0.28999999999999998</v>
      </c>
      <c r="Y187" s="9">
        <v>0.35</v>
      </c>
      <c r="Z187" s="9">
        <v>0.36</v>
      </c>
      <c r="AA187" s="9">
        <v>0.23</v>
      </c>
      <c r="AB187" s="9">
        <v>0.15</v>
      </c>
      <c r="AC187" s="9">
        <v>0.28000000000000003</v>
      </c>
      <c r="AD187" s="9">
        <v>0.1</v>
      </c>
      <c r="AE187" s="9">
        <v>-0.01</v>
      </c>
      <c r="AF187" s="11">
        <f>AG187</f>
        <v>1.3653846153846154</v>
      </c>
      <c r="AG187" s="16">
        <f>SUM(X187:AA187)/SUM(AB187:AE187)-1</f>
        <v>1.3653846153846154</v>
      </c>
      <c r="AH187" s="11">
        <f>IF(AM187/AJ187-1&gt;=0,(AM187/AJ187-1)/3,(((AM187/AJ187-1)*(AJ187/AM187))/3))</f>
        <v>3.3734814119610025E-2</v>
      </c>
      <c r="AI187" s="9"/>
      <c r="AJ187" s="9">
        <v>1022.88</v>
      </c>
      <c r="AK187" s="9">
        <v>1063.69</v>
      </c>
      <c r="AL187" s="9">
        <v>1101.73</v>
      </c>
      <c r="AM187" s="9">
        <v>1126.4000000000001</v>
      </c>
      <c r="AN187" s="10">
        <f>IF(AK187/AJ187-1&gt;=0,AK187/AJ187-1,(AK187/AJ187-1)*(AJ187/AK187))</f>
        <v>3.9897153136242869E-2</v>
      </c>
      <c r="AO187" s="10">
        <f>IF(AL187/AK187-1&gt;=0,AL187/AK187-1,(AL187/AK187-1)*(AK187/AL187))</f>
        <v>3.5762299166110401E-2</v>
      </c>
      <c r="AP187" s="10">
        <f>IF(AM187/AL187-1&gt;=0,AM187/AL187-1,(AM187/AL187-1)*(AL187/AM187))</f>
        <v>2.2392056129904914E-2</v>
      </c>
      <c r="AQ187" s="10">
        <v>2017</v>
      </c>
      <c r="AR187" s="18">
        <v>43221</v>
      </c>
      <c r="AS187" s="12">
        <v>144.37</v>
      </c>
      <c r="AT187" s="10">
        <v>57.03</v>
      </c>
      <c r="AU187" s="9">
        <f>AS187/AT187</f>
        <v>2.5314746624583551</v>
      </c>
      <c r="AV187" s="20">
        <v>3</v>
      </c>
      <c r="AW187" s="10" t="s">
        <v>851</v>
      </c>
      <c r="BA187" s="10">
        <f>6-AY187</f>
        <v>6</v>
      </c>
      <c r="BB187" s="25">
        <v>6</v>
      </c>
      <c r="BH187" s="19">
        <v>43655</v>
      </c>
      <c r="BI187" s="18">
        <v>43124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728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5.0380952380952371</v>
      </c>
      <c r="D188" s="13">
        <f>$W188*((1+$AF188)^D$1)*D$1</f>
        <v>22.07165532879818</v>
      </c>
      <c r="E188" s="13">
        <f>$W188*((1+$AF188)^E$1)*E$1</f>
        <v>72.521153223194005</v>
      </c>
      <c r="F188" s="13">
        <f>$W188*((1+$AF188)^F$1)*F$1</f>
        <v>211.80781258837609</v>
      </c>
      <c r="G188" s="13">
        <f>$W188*((1+$AF188)^G$1)*G$1</f>
        <v>579.94996303960124</v>
      </c>
      <c r="H188" s="13">
        <f>$W188*((1+$AF188)^H$1)*H$1</f>
        <v>1524.4399028469516</v>
      </c>
      <c r="I188" s="13">
        <f>$W188*((1+$AF188)^I$1)*I$1</f>
        <v>3895.7908628310979</v>
      </c>
      <c r="J188" s="13">
        <f>$W188*((1+$AF188)^J$1)*J$1</f>
        <v>9752.7281464071002</v>
      </c>
      <c r="K188" s="13">
        <f>$W188*((1+$AF188)^K$1)*K$1</f>
        <v>24033.508646503211</v>
      </c>
      <c r="L188" s="13">
        <f>$W188*((1+$AF188)^L$1)*L$1</f>
        <v>58494.253848632135</v>
      </c>
      <c r="M188" s="13">
        <f>$W188*((1+$AF188)^M$1)*M$1</f>
        <v>140943.29736860885</v>
      </c>
      <c r="N188" s="13">
        <v>34.35</v>
      </c>
      <c r="O188" s="12">
        <f>M188/N188*100-100</f>
        <v>410215.27618226735</v>
      </c>
      <c r="P188" s="10" t="s">
        <v>320</v>
      </c>
      <c r="Q188" s="10" t="s">
        <v>856</v>
      </c>
      <c r="R188" s="18">
        <v>43396</v>
      </c>
      <c r="S188" s="17">
        <v>-0.3478</v>
      </c>
      <c r="T188" s="9">
        <v>-0.08</v>
      </c>
      <c r="U188" s="9">
        <v>0.41</v>
      </c>
      <c r="V188" s="9">
        <f>U188+T188</f>
        <v>0.32999999999999996</v>
      </c>
      <c r="W188" s="9">
        <f>SUM(X188:AA188)</f>
        <v>2.2999999999999998</v>
      </c>
      <c r="X188" s="9">
        <v>0.78</v>
      </c>
      <c r="Y188" s="9">
        <v>0.57999999999999996</v>
      </c>
      <c r="Z188" s="9">
        <v>0.43</v>
      </c>
      <c r="AA188" s="9">
        <v>0.51</v>
      </c>
      <c r="AB188" s="9">
        <v>0.39</v>
      </c>
      <c r="AC188" s="9">
        <v>0.27</v>
      </c>
      <c r="AD188" s="9">
        <v>0.15</v>
      </c>
      <c r="AE188" s="9">
        <v>0.24</v>
      </c>
      <c r="AF188" s="11">
        <f>AG188</f>
        <v>1.1904761904761902</v>
      </c>
      <c r="AG188" s="16">
        <f>SUM(X188:AA188)/SUM(AB188:AE188)-1</f>
        <v>1.1904761904761902</v>
      </c>
      <c r="AH188" s="11">
        <f>IF(AM188/AJ188-1&gt;=0,(AM188/AJ188-1)/3,(((AM188/AJ188-1)*(AJ188/AM188))/3))</f>
        <v>-0.24490413723511606</v>
      </c>
      <c r="AI188" s="9"/>
      <c r="AJ188" s="9">
        <v>171.91</v>
      </c>
      <c r="AK188" s="9">
        <v>106.39</v>
      </c>
      <c r="AL188" s="9">
        <v>86.25</v>
      </c>
      <c r="AM188" s="9">
        <v>99.1</v>
      </c>
      <c r="AN188" s="10">
        <f>IF(AK188/AJ188-1&gt;=0,AK188/AJ188-1,(AK188/AJ188-1)*(AJ188/AK188))</f>
        <v>-0.61584735407463109</v>
      </c>
      <c r="AO188" s="10">
        <f>IF(AL188/AK188-1&gt;=0,AL188/AK188-1,(AL188/AK188-1)*(AK188/AL188))</f>
        <v>-0.23350724637681164</v>
      </c>
      <c r="AP188" s="10">
        <f>IF(AM188/AL188-1&gt;=0,AM188/AL188-1,(AM188/AL188-1)*(AL188/AM188))</f>
        <v>0.14898550724637682</v>
      </c>
      <c r="AQ188" s="10">
        <v>2017</v>
      </c>
      <c r="AR188" s="18">
        <v>43221</v>
      </c>
      <c r="AS188" s="12">
        <v>11.29</v>
      </c>
      <c r="AT188" s="10">
        <v>96.96</v>
      </c>
      <c r="AU188" s="9">
        <f>AS188/AT188</f>
        <v>0.11643976897689769</v>
      </c>
      <c r="AV188" s="20">
        <v>3</v>
      </c>
      <c r="BA188" s="10">
        <f>6-AY188</f>
        <v>6</v>
      </c>
      <c r="BB188" s="25">
        <v>6</v>
      </c>
      <c r="BH188" s="19">
        <v>43655</v>
      </c>
      <c r="BI188" s="18">
        <v>43118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1441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1.2885714285714285</v>
      </c>
      <c r="D189" s="13">
        <f>$W189*((1+$AF189)^D$1)*D$1</f>
        <v>-5.0315646258503399</v>
      </c>
      <c r="E189" s="13">
        <f>$W189*((1+$AF189)^E$1)*E$1</f>
        <v>14.735296404275996</v>
      </c>
      <c r="F189" s="13">
        <f>$W189*((1+$AF189)^F$1)*F$1</f>
        <v>-38.358549369861329</v>
      </c>
      <c r="G189" s="13">
        <f>$W189*((1+$AF189)^G$1)*G$1</f>
        <v>93.613126438352069</v>
      </c>
      <c r="H189" s="13">
        <f>$W189*((1+$AF189)^H$1)*H$1</f>
        <v>-219.322181941282</v>
      </c>
      <c r="I189" s="13">
        <f>$W189*((1+$AF189)^I$1)*I$1</f>
        <v>499.56719219958677</v>
      </c>
      <c r="J189" s="13">
        <f>$W189*((1+$AF189)^J$1)*J$1</f>
        <v>-1114.6805376970374</v>
      </c>
      <c r="K189" s="13">
        <f>$W189*((1+$AF189)^K$1)*K$1</f>
        <v>2448.316181013136</v>
      </c>
      <c r="L189" s="13">
        <f>$W189*((1+$AF189)^L$1)*L$1</f>
        <v>-5311.1620857956932</v>
      </c>
      <c r="M189" s="13">
        <f>$W189*((1+$AF189)^M$1)*M$1</f>
        <v>11406.352860446939</v>
      </c>
      <c r="N189" s="13">
        <v>3.6</v>
      </c>
      <c r="O189" s="12">
        <f>M189/N189*100-100</f>
        <v>316743.13501241495</v>
      </c>
      <c r="P189" s="10" t="s">
        <v>321</v>
      </c>
      <c r="Q189" s="10" t="s">
        <v>572</v>
      </c>
      <c r="R189" s="18">
        <v>43655</v>
      </c>
      <c r="S189" s="17"/>
      <c r="T189" s="9">
        <v>0</v>
      </c>
      <c r="U189" s="9">
        <v>0</v>
      </c>
      <c r="V189" s="9">
        <f>U189+T189</f>
        <v>0</v>
      </c>
      <c r="W189" s="9">
        <f>SUM(X189:AA189)</f>
        <v>-0.65999999999999992</v>
      </c>
      <c r="X189" s="9">
        <v>-0.82</v>
      </c>
      <c r="Y189" s="9">
        <v>0.5</v>
      </c>
      <c r="Z189" s="9">
        <v>-0.3</v>
      </c>
      <c r="AA189" s="9">
        <v>-0.04</v>
      </c>
      <c r="AB189" s="9">
        <v>0.42</v>
      </c>
      <c r="AC189" s="9"/>
      <c r="AD189" s="9"/>
      <c r="AE189" s="9"/>
      <c r="AF189" s="11">
        <f>AG189</f>
        <v>-2.9523809523809526</v>
      </c>
      <c r="AG189" s="16">
        <f>SUM(X189)/SUM(AB189)-1</f>
        <v>-2.9523809523809526</v>
      </c>
      <c r="AH189" s="11">
        <f>IF(AM189/AJ189-1&gt;=0,(AM189/AJ189-1)/3,(((AM189/AJ189-1)*(AJ189/AM189))/3))</f>
        <v>0.42570857784991878</v>
      </c>
      <c r="AI189" s="9"/>
      <c r="AJ189" s="9">
        <v>160.18</v>
      </c>
      <c r="AK189" s="9">
        <v>193.57</v>
      </c>
      <c r="AL189" s="9">
        <v>287.36</v>
      </c>
      <c r="AM189" s="9">
        <v>364.75</v>
      </c>
      <c r="AN189" s="10">
        <f>IF(AK189/AJ189-1&gt;=0,AK189/AJ189-1,(AK189/AJ189-1)*(AJ189/AK189))</f>
        <v>0.20845299038581588</v>
      </c>
      <c r="AO189" s="10">
        <f>IF(AL189/AK189-1&gt;=0,AL189/AK189-1,(AL189/AK189-1)*(AK189/AL189))</f>
        <v>0.48452756108901185</v>
      </c>
      <c r="AP189" s="10">
        <f>IF(AM189/AL189-1&gt;=0,AM189/AL189-1,(AM189/AL189-1)*(AL189/AM189))</f>
        <v>0.26931375278396441</v>
      </c>
      <c r="AQ189" s="10">
        <v>2020</v>
      </c>
      <c r="AR189" s="18">
        <v>43274</v>
      </c>
      <c r="AS189" s="12">
        <v>0</v>
      </c>
      <c r="AT189" s="10">
        <v>1</v>
      </c>
      <c r="AU189" s="9">
        <f>AS189/AT189</f>
        <v>0</v>
      </c>
      <c r="AV189" s="20"/>
      <c r="AY189" s="10">
        <v>1</v>
      </c>
      <c r="AZ189" s="10">
        <v>2</v>
      </c>
      <c r="BA189" s="10">
        <f>6-AY189</f>
        <v>5</v>
      </c>
      <c r="BB189" s="25">
        <v>6</v>
      </c>
      <c r="BC189" s="18"/>
      <c r="BD189" s="18"/>
      <c r="BH189" s="19">
        <v>43599</v>
      </c>
      <c r="BI189" s="18">
        <f>BH189+120</f>
        <v>43719</v>
      </c>
      <c r="BJ189" s="18">
        <v>43745</v>
      </c>
      <c r="BM189" s="19"/>
    </row>
    <row r="190" spans="1:65" s="10" customFormat="1" x14ac:dyDescent="0.2">
      <c r="A190" s="10" t="s">
        <v>1307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3.7601075268817206</v>
      </c>
      <c r="D190" s="13">
        <f>$W190*((1+$AF190)^D$1)*D$1</f>
        <v>15.121292634986705</v>
      </c>
      <c r="E190" s="13">
        <f>$W190*((1+$AF190)^E$1)*E$1</f>
        <v>45.607769721653455</v>
      </c>
      <c r="F190" s="13">
        <f>$W190*((1+$AF190)^F$1)*F$1</f>
        <v>122.27459409246158</v>
      </c>
      <c r="G190" s="13">
        <f>$W190*((1+$AF190)^G$1)*G$1</f>
        <v>307.32996095820317</v>
      </c>
      <c r="H190" s="13">
        <f>$W190*((1+$AF190)^H$1)*H$1</f>
        <v>741.55745418301944</v>
      </c>
      <c r="I190" s="13">
        <f>$W190*((1+$AF190)^I$1)*I$1</f>
        <v>1739.6034185046099</v>
      </c>
      <c r="J190" s="13">
        <f>$W190*((1+$AF190)^J$1)*J$1</f>
        <v>3997.614000127337</v>
      </c>
      <c r="K190" s="13">
        <f>$W190*((1+$AF190)^K$1)*K$1</f>
        <v>9042.9897341590167</v>
      </c>
      <c r="L190" s="13">
        <f>$W190*((1+$AF190)^L$1)*L$1</f>
        <v>20203.573241191592</v>
      </c>
      <c r="M190" s="13">
        <f>$W190*((1+$AF190)^M$1)*M$1</f>
        <v>44686.828125947424</v>
      </c>
      <c r="N190" s="13">
        <v>17.75</v>
      </c>
      <c r="O190" s="12">
        <f>M190/N190*100-100</f>
        <v>251656.77817435167</v>
      </c>
      <c r="P190" s="10" t="s">
        <v>321</v>
      </c>
      <c r="Q190" s="10" t="s">
        <v>856</v>
      </c>
      <c r="R190" s="18">
        <v>43500</v>
      </c>
      <c r="S190" s="17"/>
      <c r="T190" s="9">
        <v>0</v>
      </c>
      <c r="U190" s="9">
        <v>0.16</v>
      </c>
      <c r="V190" s="9">
        <f>U190+T190</f>
        <v>0.16</v>
      </c>
      <c r="W190" s="9">
        <f>SUM(X190:AA190)</f>
        <v>1.87</v>
      </c>
      <c r="X190" s="9">
        <v>0.5</v>
      </c>
      <c r="Y190" s="9">
        <v>0.42</v>
      </c>
      <c r="Z190" s="9">
        <v>0.57999999999999996</v>
      </c>
      <c r="AA190" s="9">
        <v>0.37</v>
      </c>
      <c r="AB190" s="9">
        <v>0.33</v>
      </c>
      <c r="AC190" s="9">
        <v>0.25</v>
      </c>
      <c r="AD190" s="9">
        <v>0.2</v>
      </c>
      <c r="AE190" s="9">
        <v>0.15</v>
      </c>
      <c r="AF190" s="11">
        <f>AG190</f>
        <v>1.010752688172043</v>
      </c>
      <c r="AG190" s="16">
        <f>SUM(X190:AA190)/SUM(AB190:AE190)-1</f>
        <v>1.010752688172043</v>
      </c>
      <c r="AH190" s="11">
        <f>IF(AM190/AJ190-1&gt;=0,(AM190/AJ190-1)/3,(((AM190/AJ190-1)*(AJ190/AM190))/3))</f>
        <v>5.0317693059628521E-2</v>
      </c>
      <c r="AI190" s="9"/>
      <c r="AJ190" s="9">
        <v>272.8</v>
      </c>
      <c r="AK190" s="9">
        <v>307.58</v>
      </c>
      <c r="AL190" s="9">
        <v>315.41000000000003</v>
      </c>
      <c r="AM190" s="9">
        <v>313.98</v>
      </c>
      <c r="AN190" s="10">
        <f>IF(AK190/AJ190-1&gt;=0,AK190/AJ190-1,(AK190/AJ190-1)*(AJ190/AK190))</f>
        <v>0.12749266862170083</v>
      </c>
      <c r="AO190" s="10">
        <f>IF(AL190/AK190-1&gt;=0,AL190/AK190-1,(AL190/AK190-1)*(AK190/AL190))</f>
        <v>2.5456791728981187E-2</v>
      </c>
      <c r="AP190" s="10">
        <f>IF(AM190/AL190-1&gt;=0,AM190/AL190-1,(AM190/AL190-1)*(AL190/AM190))</f>
        <v>-4.5544302184852272E-3</v>
      </c>
      <c r="AQ190" s="10">
        <v>2017</v>
      </c>
      <c r="AS190" s="12">
        <v>0</v>
      </c>
      <c r="AT190" s="10">
        <v>37.549999999999997</v>
      </c>
      <c r="AU190" s="9">
        <f>AS190/AT190</f>
        <v>0</v>
      </c>
      <c r="AV190" s="20">
        <v>4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43128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901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2.3511111111111105</v>
      </c>
      <c r="D191" s="13">
        <f>$W191*((1+$AF191)^D$1)*D$1</f>
        <v>8.0111934156378588</v>
      </c>
      <c r="E191" s="13">
        <f>$W191*((1+$AF191)^E$1)*E$1</f>
        <v>20.473049839963412</v>
      </c>
      <c r="F191" s="13">
        <f>$W191*((1+$AF191)^F$1)*F$1</f>
        <v>46.506681117941582</v>
      </c>
      <c r="G191" s="13">
        <f>$W191*((1+$AF191)^G$1)*G$1</f>
        <v>99.042006084505218</v>
      </c>
      <c r="H191" s="13">
        <f>$W191*((1+$AF191)^H$1)*H$1</f>
        <v>202.4858791060995</v>
      </c>
      <c r="I191" s="13">
        <f>$W191*((1+$AF191)^I$1)*I$1</f>
        <v>402.47193254422245</v>
      </c>
      <c r="J191" s="13">
        <f>$W191*((1+$AF191)^J$1)*J$1</f>
        <v>783.6490538427189</v>
      </c>
      <c r="K191" s="13">
        <f>$W191*((1+$AF191)^K$1)*K$1</f>
        <v>1501.9940198652112</v>
      </c>
      <c r="L191" s="13">
        <f>$W191*((1+$AF191)^L$1)*L$1</f>
        <v>2843.2808606501935</v>
      </c>
      <c r="M191" s="13">
        <f>$W191*((1+$AF191)^M$1)*M$1</f>
        <v>5328.5189462555472</v>
      </c>
      <c r="N191" s="13">
        <v>17.809999999999999</v>
      </c>
      <c r="O191" s="12">
        <f>M191/N191*100-100</f>
        <v>29818.691444444397</v>
      </c>
      <c r="P191" s="10" t="s">
        <v>320</v>
      </c>
      <c r="Q191" s="10" t="s">
        <v>856</v>
      </c>
      <c r="R191" s="18">
        <v>43426</v>
      </c>
      <c r="S191" s="17">
        <v>-0.35289999999999999</v>
      </c>
      <c r="T191" s="9">
        <v>-0.12</v>
      </c>
      <c r="U191" s="9">
        <v>0.46</v>
      </c>
      <c r="V191" s="9">
        <f>U191+T191</f>
        <v>0.34</v>
      </c>
      <c r="W191" s="9">
        <f>SUM(X191:AA191)</f>
        <v>1.38</v>
      </c>
      <c r="X191" s="9">
        <v>0.33</v>
      </c>
      <c r="Y191" s="9">
        <v>0.42</v>
      </c>
      <c r="Z191" s="9">
        <v>0.41</v>
      </c>
      <c r="AA191" s="9">
        <v>0.22</v>
      </c>
      <c r="AB191" s="9">
        <v>0.18</v>
      </c>
      <c r="AC191" s="9">
        <v>0.23</v>
      </c>
      <c r="AD191" s="9">
        <v>0.21</v>
      </c>
      <c r="AE191" s="9">
        <v>0.19</v>
      </c>
      <c r="AF191" s="11">
        <f>AG191</f>
        <v>0.7037037037037035</v>
      </c>
      <c r="AG191" s="16">
        <f>SUM(X191:AA191)/SUM(AB191:AE191)-1</f>
        <v>0.7037037037037035</v>
      </c>
      <c r="AH191" s="11">
        <f>IF(AM191/AJ191-1&gt;=0,(AM191/AJ191-1)/3,(((AM191/AJ191-1)*(AJ191/AM191))/3))</f>
        <v>-0.14870395634379263</v>
      </c>
      <c r="AI191" s="9">
        <v>282</v>
      </c>
      <c r="AJ191" s="9">
        <v>1060</v>
      </c>
      <c r="AK191" s="9">
        <v>1093</v>
      </c>
      <c r="AL191" s="9">
        <v>462</v>
      </c>
      <c r="AM191" s="9">
        <v>733</v>
      </c>
      <c r="AN191" s="10">
        <f>IF(AK191/AJ191-1&gt;=0,AK191/AJ191-1,(AK191/AJ191-1)*(AJ191/AK191))</f>
        <v>3.1132075471698162E-2</v>
      </c>
      <c r="AO191" s="10">
        <f>IF(AL191/AK191-1&gt;=0,AL191/AK191-1,(AL191/AK191-1)*(AK191/AL191))</f>
        <v>-1.3658008658008658</v>
      </c>
      <c r="AP191" s="10">
        <f>IF(AM191/AL191-1&gt;=0,AM191/AL191-1,(AM191/AL191-1)*(AL191/AM191))</f>
        <v>0.58658008658008653</v>
      </c>
      <c r="AQ191" s="10">
        <v>2017</v>
      </c>
      <c r="AS191" s="12">
        <v>336</v>
      </c>
      <c r="AT191" s="10">
        <v>1079.1500000000001</v>
      </c>
      <c r="AU191" s="9">
        <f>AS191/AT191</f>
        <v>0.31135615994069404</v>
      </c>
      <c r="AV191" s="20">
        <v>4</v>
      </c>
      <c r="AW191" s="10" t="s">
        <v>852</v>
      </c>
      <c r="BA191" s="10">
        <f>6-AY191</f>
        <v>6</v>
      </c>
      <c r="BB191" s="25">
        <v>6</v>
      </c>
      <c r="BH191" s="19">
        <v>43655</v>
      </c>
      <c r="BI191" s="18">
        <v>43119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932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6.6556302521008401</v>
      </c>
      <c r="D192" s="13">
        <f>$W192*((1+$AF192)^D$1)*D$1</f>
        <v>22.260007061648192</v>
      </c>
      <c r="E192" s="13">
        <f>$W192*((1+$AF192)^E$1)*E$1</f>
        <v>55.837076536991475</v>
      </c>
      <c r="F192" s="13">
        <f>$W192*((1+$AF192)^F$1)*F$1</f>
        <v>124.49947597603702</v>
      </c>
      <c r="G192" s="13">
        <f>$W192*((1+$AF192)^G$1)*G$1</f>
        <v>260.24575335327069</v>
      </c>
      <c r="H192" s="13">
        <f>$W192*((1+$AF192)^H$1)*H$1</f>
        <v>522.24105798958851</v>
      </c>
      <c r="I192" s="13">
        <f>$W192*((1+$AF192)^I$1)*I$1</f>
        <v>1018.8820641169424</v>
      </c>
      <c r="J192" s="13">
        <f>$W192*((1+$AF192)^J$1)*J$1</f>
        <v>1947.2511957673139</v>
      </c>
      <c r="K192" s="13">
        <f>$W192*((1+$AF192)^K$1)*K$1</f>
        <v>3663.3685836336758</v>
      </c>
      <c r="L192" s="13">
        <f>$W192*((1+$AF192)^L$1)*L$1</f>
        <v>6806.8193103931044</v>
      </c>
      <c r="M192" s="13">
        <f>$W192*((1+$AF192)^M$1)*M$1</f>
        <v>12521.115521386981</v>
      </c>
      <c r="N192" s="13">
        <v>43.31</v>
      </c>
      <c r="O192" s="12">
        <f>M192/N192*100-100</f>
        <v>28810.449137351607</v>
      </c>
      <c r="P192" s="10" t="s">
        <v>320</v>
      </c>
      <c r="Q192" s="10" t="s">
        <v>856</v>
      </c>
      <c r="R192" s="18">
        <v>43313</v>
      </c>
      <c r="S192" s="17"/>
      <c r="T192" s="9">
        <v>-0.03</v>
      </c>
      <c r="U192" s="9">
        <v>0.6</v>
      </c>
      <c r="V192" s="9">
        <f>U192+T192</f>
        <v>0.56999999999999995</v>
      </c>
      <c r="W192" s="9">
        <f>SUM(X192:AA192)</f>
        <v>3.98</v>
      </c>
      <c r="X192" s="9">
        <v>0.56999999999999995</v>
      </c>
      <c r="Y192" s="9">
        <v>0.91</v>
      </c>
      <c r="Z192" s="9">
        <v>0.67</v>
      </c>
      <c r="AA192" s="9">
        <v>1.83</v>
      </c>
      <c r="AB192" s="9">
        <v>0.72</v>
      </c>
      <c r="AC192" s="9">
        <v>0.55000000000000004</v>
      </c>
      <c r="AD192" s="9">
        <v>0.6</v>
      </c>
      <c r="AE192" s="9">
        <v>0.51</v>
      </c>
      <c r="AF192" s="11">
        <f>AG192</f>
        <v>0.67226890756302526</v>
      </c>
      <c r="AG192" s="16">
        <f>SUM(X192:AA192)/SUM(AB192:AE192)-1</f>
        <v>0.67226890756302526</v>
      </c>
      <c r="AH192" s="11">
        <f>IF(AM192/AJ192-1&gt;=0,(AM192/AJ192-1)/3,(((AM192/AJ192-1)*(AJ192/AM192))/3))</f>
        <v>2.1414686218326873</v>
      </c>
      <c r="AI192" s="9">
        <v>7.62</v>
      </c>
      <c r="AJ192" s="9">
        <v>59.33</v>
      </c>
      <c r="AK192" s="9">
        <v>197.17</v>
      </c>
      <c r="AL192" s="9">
        <v>274.89</v>
      </c>
      <c r="AM192" s="9">
        <v>440.49</v>
      </c>
      <c r="AN192" s="10">
        <f>IF(AK192/AJ192-1&gt;=0,AK192/AJ192-1,(AK192/AJ192-1)*(AJ192/AK192))</f>
        <v>2.3232765885723916</v>
      </c>
      <c r="AO192" s="10">
        <f>IF(AL192/AK192-1&gt;=0,AL192/AK192-1,(AL192/AK192-1)*(AK192/AL192))</f>
        <v>0.39417761322716438</v>
      </c>
      <c r="AP192" s="10">
        <f>IF(AM192/AL192-1&gt;=0,AM192/AL192-1,(AM192/AL192-1)*(AL192/AM192))</f>
        <v>0.60242278729673693</v>
      </c>
      <c r="AQ192" s="10">
        <v>2017</v>
      </c>
      <c r="AS192" s="12">
        <v>1.81</v>
      </c>
      <c r="AT192" s="10">
        <v>73.2</v>
      </c>
      <c r="AU192" s="9">
        <f>AS192/AT192</f>
        <v>2.4726775956284152E-2</v>
      </c>
      <c r="AV192" s="20">
        <v>4</v>
      </c>
      <c r="AW192" s="10" t="s">
        <v>852</v>
      </c>
      <c r="AY192" s="10">
        <v>5</v>
      </c>
      <c r="AZ192" s="10">
        <v>3</v>
      </c>
      <c r="BA192" s="10">
        <f>6-AY192</f>
        <v>1</v>
      </c>
      <c r="BB192" s="25">
        <v>6</v>
      </c>
      <c r="BC192" s="18"/>
      <c r="BD192" s="18"/>
      <c r="BH192" s="19">
        <v>43655</v>
      </c>
      <c r="BI192" s="18">
        <v>43120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196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0.77257142857142858</v>
      </c>
      <c r="D193" s="13">
        <f>$W193*((1+$AF193)^D$1)*D$1</f>
        <v>-2.2956408163265309</v>
      </c>
      <c r="E193" s="13">
        <f>$W193*((1+$AF193)^E$1)*E$1</f>
        <v>5.115999533527698</v>
      </c>
      <c r="F193" s="13">
        <f>$W193*((1+$AF193)^F$1)*F$1</f>
        <v>-10.134551456892964</v>
      </c>
      <c r="G193" s="13">
        <f>$W193*((1+$AF193)^G$1)*G$1</f>
        <v>18.821309848515504</v>
      </c>
      <c r="H193" s="13">
        <f>$W193*((1+$AF193)^H$1)*H$1</f>
        <v>-33.555706701353358</v>
      </c>
      <c r="I193" s="13">
        <f>$W193*((1+$AF193)^I$1)*I$1</f>
        <v>58.163224949012495</v>
      </c>
      <c r="J193" s="13">
        <f>$W193*((1+$AF193)^J$1)*J$1</f>
        <v>-98.758781954241641</v>
      </c>
      <c r="K193" s="13">
        <f>$W193*((1+$AF193)^K$1)*K$1</f>
        <v>165.06824983780388</v>
      </c>
      <c r="L193" s="13">
        <f>$W193*((1+$AF193)^L$1)*L$1</f>
        <v>-272.49361877986678</v>
      </c>
      <c r="M193" s="13">
        <f>$W193*((1+$AF193)^M$1)*M$1</f>
        <v>445.33242840595364</v>
      </c>
      <c r="N193" s="13">
        <v>2.54</v>
      </c>
      <c r="O193" s="12">
        <f>M193/N193*100-100</f>
        <v>17432.772771887936</v>
      </c>
      <c r="P193" s="10" t="s">
        <v>320</v>
      </c>
      <c r="Q193" s="10" t="s">
        <v>856</v>
      </c>
      <c r="R193" s="18">
        <v>43509</v>
      </c>
      <c r="S193" s="17"/>
      <c r="T193" s="9">
        <v>-0.15</v>
      </c>
      <c r="U193" s="9">
        <v>-0.11</v>
      </c>
      <c r="V193" s="9">
        <f>U193+T193</f>
        <v>-0.26</v>
      </c>
      <c r="W193" s="9">
        <f>SUM(X193:AA193)</f>
        <v>-0.52</v>
      </c>
      <c r="X193" s="9">
        <v>-0.26</v>
      </c>
      <c r="Y193" s="9">
        <v>0</v>
      </c>
      <c r="Z193" s="9">
        <v>-0.3</v>
      </c>
      <c r="AA193" s="9">
        <v>0.04</v>
      </c>
      <c r="AB193" s="9">
        <v>7.0000000000000007E-2</v>
      </c>
      <c r="AC193" s="9">
        <v>0.13</v>
      </c>
      <c r="AD193" s="9">
        <v>0.11</v>
      </c>
      <c r="AE193" s="9">
        <v>0.04</v>
      </c>
      <c r="AF193" s="11">
        <f>AG193</f>
        <v>-2.4857142857142858</v>
      </c>
      <c r="AG193" s="16">
        <f>SUM(X193:AA193)/SUM(AB193:AE193)-1</f>
        <v>-2.4857142857142858</v>
      </c>
      <c r="AH193" s="11">
        <f>IF(AM193/AJ193-1&gt;=0,(AM193/AJ193-1)/3,(((AM193/AJ193-1)*(AJ193/AM193))/3))</f>
        <v>0.21473158551810237</v>
      </c>
      <c r="AI193" s="9"/>
      <c r="AJ193" s="9">
        <v>2.67</v>
      </c>
      <c r="AK193" s="9">
        <v>2.84</v>
      </c>
      <c r="AL193" s="9">
        <v>4.99</v>
      </c>
      <c r="AM193" s="9">
        <v>4.3899999999999997</v>
      </c>
      <c r="AN193" s="10">
        <f>IF(AK193/AJ193-1&gt;=0,AK193/AJ193-1,(AK193/AJ193-1)*(AJ193/AK193))</f>
        <v>6.367041198501866E-2</v>
      </c>
      <c r="AO193" s="10">
        <f>IF(AL193/AK193-1&gt;=0,AL193/AK193-1,(AL193/AK193-1)*(AK193/AL193))</f>
        <v>0.75704225352112697</v>
      </c>
      <c r="AP193" s="10">
        <f>IF(AM193/AL193-1&gt;=0,AM193/AL193-1,(AM193/AL193-1)*(AL193/AM193))</f>
        <v>-0.13667425968109354</v>
      </c>
      <c r="AQ193" s="10">
        <v>2017</v>
      </c>
      <c r="AR193" s="18">
        <v>43221</v>
      </c>
      <c r="AS193" s="12">
        <v>10.44</v>
      </c>
      <c r="AT193" s="10">
        <v>10.4</v>
      </c>
      <c r="AU193" s="9">
        <f>AS193/AT193</f>
        <v>1.0038461538461538</v>
      </c>
      <c r="AV193" s="20">
        <v>3</v>
      </c>
      <c r="AW193" s="10" t="s">
        <v>852</v>
      </c>
      <c r="AY193" s="10">
        <v>1</v>
      </c>
      <c r="AZ193" s="10">
        <v>3</v>
      </c>
      <c r="BA193" s="10">
        <f>6-AY193</f>
        <v>5</v>
      </c>
      <c r="BB193" s="25">
        <v>6</v>
      </c>
      <c r="BC193" s="18"/>
      <c r="BD193" s="18"/>
      <c r="BE193" s="10" t="s">
        <v>517</v>
      </c>
      <c r="BG193" s="10" t="s">
        <v>320</v>
      </c>
      <c r="BH193" s="19">
        <v>43556</v>
      </c>
      <c r="BI193" s="18">
        <f>BH193+120</f>
        <v>43676</v>
      </c>
      <c r="BJ193" s="18">
        <v>43745</v>
      </c>
      <c r="BK193" s="18"/>
      <c r="BM193" s="19"/>
    </row>
    <row r="194" spans="1:67" s="10" customFormat="1" x14ac:dyDescent="0.2">
      <c r="A194" s="10" t="s">
        <v>1247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19.520418118466896</v>
      </c>
      <c r="D194" s="13">
        <f>$W194*((1+$AF194)^D$1)*D$1</f>
        <v>-61.757977880027674</v>
      </c>
      <c r="E194" s="13">
        <f>$W194*((1+$AF194)^E$1)*E$1</f>
        <v>146.54070709511791</v>
      </c>
      <c r="F194" s="13">
        <f>$W194*((1+$AF194)^F$1)*F$1</f>
        <v>-309.08005120178183</v>
      </c>
      <c r="G194" s="13">
        <f>$W194*((1+$AF194)^G$1)*G$1</f>
        <v>611.16003155753015</v>
      </c>
      <c r="H194" s="13">
        <f>$W194*((1+$AF194)^H$1)*H$1</f>
        <v>-1160.139321228371</v>
      </c>
      <c r="I194" s="13">
        <f>$W194*((1+$AF194)^I$1)*I$1</f>
        <v>2141.0701294214646</v>
      </c>
      <c r="J194" s="13">
        <f>$W194*((1+$AF194)^J$1)*J$1</f>
        <v>-3870.764912921235</v>
      </c>
      <c r="K194" s="13">
        <f>$W194*((1+$AF194)^K$1)*K$1</f>
        <v>6888.4779765662743</v>
      </c>
      <c r="L194" s="13">
        <f>$W194*((1+$AF194)^L$1)*L$1</f>
        <v>-12107.50678033716</v>
      </c>
      <c r="M194" s="13">
        <f>$W194*((1+$AF194)^M$1)*M$1</f>
        <v>21067.905526482147</v>
      </c>
      <c r="N194" s="13">
        <v>122.87</v>
      </c>
      <c r="O194" s="12">
        <f>M194/N194*100-100</f>
        <v>17046.500794727879</v>
      </c>
      <c r="P194" s="10" t="s">
        <v>321</v>
      </c>
      <c r="Q194" s="10" t="s">
        <v>856</v>
      </c>
      <c r="R194" s="18">
        <v>43223</v>
      </c>
      <c r="S194" s="17"/>
      <c r="T194" s="9">
        <v>-1.1000000000000001</v>
      </c>
      <c r="U194" s="9">
        <v>-1.95</v>
      </c>
      <c r="V194" s="9">
        <f>U194+T194</f>
        <v>-3.05</v>
      </c>
      <c r="W194" s="9">
        <f>SUM(X194:AA194)</f>
        <v>-12.34</v>
      </c>
      <c r="X194" s="9">
        <v>-6.2</v>
      </c>
      <c r="Y194" s="9">
        <v>-2.5499999999999998</v>
      </c>
      <c r="Z194" s="9">
        <v>-1.52</v>
      </c>
      <c r="AA194" s="9">
        <v>-2.0699999999999998</v>
      </c>
      <c r="AB194" s="9">
        <v>-1.07</v>
      </c>
      <c r="AC194" s="9">
        <v>-0.92</v>
      </c>
      <c r="AD194" s="9">
        <v>-0.87</v>
      </c>
      <c r="AE194" s="9"/>
      <c r="AF194" s="11">
        <f>AG194</f>
        <v>-2.5818815331010452</v>
      </c>
      <c r="AG194" s="16">
        <f>(SUM(X194:Z194)-SUM(AB194:AD194)*2+0.01)/(SUM(AB194:AD194)*-1+0.01)-1</f>
        <v>-2.5818815331010452</v>
      </c>
      <c r="AH194" s="11">
        <f>IF(AM194/AJ194-1&gt;=0,(AM194/AJ194-1)/3,(((AM194/AJ194-1)*(AJ194/AM194))/3))</f>
        <v>0</v>
      </c>
      <c r="AI194" s="9"/>
      <c r="AJ194" s="9">
        <v>1</v>
      </c>
      <c r="AK194" s="9">
        <v>1</v>
      </c>
      <c r="AL194" s="9">
        <v>1</v>
      </c>
      <c r="AM194" s="9">
        <v>1</v>
      </c>
      <c r="AN194" s="10">
        <f>IF(AK194/AJ194-1&gt;=0,AK194/AJ194-1,(AK194/AJ194-1)*(AJ194/AK194))</f>
        <v>0</v>
      </c>
      <c r="AO194" s="10">
        <f>IF(AL194/AK194-1&gt;=0,AL194/AK194-1,(AL194/AK194-1)*(AK194/AL194))</f>
        <v>0</v>
      </c>
      <c r="AP194" s="10">
        <f>IF(AM194/AL194-1&gt;=0,AM194/AL194-1,(AM194/AL194-1)*(AL194/AM194))</f>
        <v>0</v>
      </c>
      <c r="AQ194" s="10">
        <v>2017</v>
      </c>
      <c r="AR194" s="18">
        <v>43270</v>
      </c>
      <c r="AS194" s="12">
        <v>374.21</v>
      </c>
      <c r="AT194" s="10">
        <v>31.97</v>
      </c>
      <c r="AU194" s="9">
        <f>AS194/AT194</f>
        <v>11.705035971223021</v>
      </c>
      <c r="AV194" s="20">
        <v>3</v>
      </c>
      <c r="BA194" s="10">
        <f>6-AY194</f>
        <v>6</v>
      </c>
      <c r="BB194" s="25">
        <v>6</v>
      </c>
      <c r="BH194" s="19">
        <v>43655</v>
      </c>
      <c r="BI194" s="18">
        <f>BH194+120</f>
        <v>43775</v>
      </c>
      <c r="BJ194" s="18">
        <v>43745</v>
      </c>
      <c r="BK194" s="10" t="s">
        <v>839</v>
      </c>
      <c r="BM194" s="19"/>
    </row>
    <row r="195" spans="1:67" s="10" customFormat="1" x14ac:dyDescent="0.2">
      <c r="A195" s="10" t="s">
        <v>409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0.61750000000000005</v>
      </c>
      <c r="D195" s="13">
        <f>$W195*((1+$AF195)^D$1)*D$1</f>
        <v>1.9554166666666672</v>
      </c>
      <c r="E195" s="13">
        <f>$W195*((1+$AF195)^E$1)*E$1</f>
        <v>4.6441145833333355</v>
      </c>
      <c r="F195" s="13">
        <f>$W195*((1+$AF195)^F$1)*F$1</f>
        <v>9.8042418981481543</v>
      </c>
      <c r="G195" s="13">
        <f>$W195*((1+$AF195)^G$1)*G$1</f>
        <v>19.404228756751557</v>
      </c>
      <c r="H195" s="13">
        <f>$W195*((1+$AF195)^H$1)*H$1</f>
        <v>36.868034637827961</v>
      </c>
      <c r="I195" s="13">
        <f>$W195*((1+$AF195)^I$1)*I$1</f>
        <v>68.103452872654444</v>
      </c>
      <c r="J195" s="13">
        <f>$W195*((1+$AF195)^J$1)*J$1</f>
        <v>123.23481948385091</v>
      </c>
      <c r="K195" s="13">
        <f>$W195*((1+$AF195)^K$1)*K$1</f>
        <v>219.51202220560947</v>
      </c>
      <c r="L195" s="13">
        <f>$W195*((1+$AF195)^L$1)*L$1</f>
        <v>386.17855758394262</v>
      </c>
      <c r="M195" s="13">
        <f>$W195*((1+$AF195)^M$1)*M$1</f>
        <v>672.59432112536672</v>
      </c>
      <c r="N195" s="13">
        <v>4.5199999999999996</v>
      </c>
      <c r="O195" s="12">
        <f>M195/N195*100-100</f>
        <v>14780.405334632007</v>
      </c>
      <c r="P195" s="10" t="s">
        <v>321</v>
      </c>
      <c r="Q195" s="10" t="s">
        <v>856</v>
      </c>
      <c r="R195" s="18">
        <v>43136</v>
      </c>
      <c r="S195" s="17"/>
      <c r="T195" s="9"/>
      <c r="U195" s="9"/>
      <c r="V195" s="9">
        <f>U195+T195</f>
        <v>0</v>
      </c>
      <c r="W195" s="9">
        <f>SUM(X195:AA195)</f>
        <v>0.39</v>
      </c>
      <c r="X195" s="9">
        <v>0.08</v>
      </c>
      <c r="Y195" s="9">
        <v>0.11</v>
      </c>
      <c r="Z195" s="9">
        <v>7.0000000000000007E-2</v>
      </c>
      <c r="AA195" s="9">
        <v>0.13</v>
      </c>
      <c r="AB195" s="9">
        <v>0.06</v>
      </c>
      <c r="AC195" s="9">
        <v>0.06</v>
      </c>
      <c r="AD195" s="9"/>
      <c r="AE195" s="9"/>
      <c r="AF195" s="11">
        <f>AG195</f>
        <v>0.58333333333333348</v>
      </c>
      <c r="AG195" s="16">
        <f>SUM(X195:Y195)/SUM(AB195:AC195)-1</f>
        <v>0.58333333333333348</v>
      </c>
      <c r="AH195" s="11">
        <f>IF(AM195/AJ195-1&gt;=0,(AM195/AJ195-1)/3,(((AM195/AJ195-1)*(AJ195/AM195))/3))</f>
        <v>1.6135881104033969</v>
      </c>
      <c r="AI195" s="9"/>
      <c r="AJ195" s="9">
        <v>1.57</v>
      </c>
      <c r="AK195" s="9">
        <v>4.84</v>
      </c>
      <c r="AL195" s="9">
        <v>6.38</v>
      </c>
      <c r="AM195" s="9">
        <v>9.17</v>
      </c>
      <c r="AN195" s="10">
        <f>IF(AK195/AJ195-1&gt;=0,AK195/AJ195-1,(AK195/AJ195-1)*(AJ195/AK195))</f>
        <v>2.0828025477707004</v>
      </c>
      <c r="AO195" s="10">
        <f>IF(AL195/AK195-1&gt;=0,AL195/AK195-1,(AL195/AK195-1)*(AK195/AL195))</f>
        <v>0.31818181818181812</v>
      </c>
      <c r="AP195" s="10">
        <f>IF(AM195/AL195-1&gt;=0,AM195/AL195-1,(AM195/AL195-1)*(AL195/AM195))</f>
        <v>0.43730407523510983</v>
      </c>
      <c r="AQ195" s="10">
        <v>2016</v>
      </c>
      <c r="AS195" s="12"/>
      <c r="AT195" s="10">
        <v>29.86</v>
      </c>
      <c r="AU195" s="9">
        <f>AS195/AT195</f>
        <v>0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E195" s="10" t="s">
        <v>853</v>
      </c>
      <c r="BH195" s="19">
        <v>43655</v>
      </c>
      <c r="BI195" s="18">
        <v>43125</v>
      </c>
      <c r="BJ195" s="18">
        <v>43745</v>
      </c>
      <c r="BK195" s="10" t="s">
        <v>865</v>
      </c>
      <c r="BM195" s="19"/>
    </row>
    <row r="196" spans="1:67" s="10" customFormat="1" x14ac:dyDescent="0.2">
      <c r="A196" s="10" t="s">
        <v>827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5.5125000000000002</v>
      </c>
      <c r="D196" s="13">
        <f>$W196*((1+$AF196)^D$1)*D$1</f>
        <v>-13.78125</v>
      </c>
      <c r="E196" s="13">
        <f>$W196*((1+$AF196)^E$1)*E$1</f>
        <v>25.83984375</v>
      </c>
      <c r="F196" s="13">
        <f>$W196*((1+$AF196)^F$1)*F$1</f>
        <v>-43.06640625</v>
      </c>
      <c r="G196" s="13">
        <f>$W196*((1+$AF196)^G$1)*G$1</f>
        <v>67.291259765625</v>
      </c>
      <c r="H196" s="13">
        <f>$W196*((1+$AF196)^H$1)*H$1</f>
        <v>-100.9368896484375</v>
      </c>
      <c r="I196" s="13">
        <f>$W196*((1+$AF196)^I$1)*I$1</f>
        <v>147.19963073730469</v>
      </c>
      <c r="J196" s="13">
        <f>$W196*((1+$AF196)^J$1)*J$1</f>
        <v>-210.28518676757813</v>
      </c>
      <c r="K196" s="13">
        <f>$W196*((1+$AF196)^K$1)*K$1</f>
        <v>295.71354389190674</v>
      </c>
      <c r="L196" s="13">
        <f>$W196*((1+$AF196)^L$1)*L$1</f>
        <v>-410.71325540542603</v>
      </c>
      <c r="M196" s="13">
        <f>$W196*((1+$AF196)^M$1)*M$1</f>
        <v>564.73072618246078</v>
      </c>
      <c r="N196" s="13">
        <v>6.62</v>
      </c>
      <c r="O196" s="12">
        <f>M196/N196*100-100</f>
        <v>8430.6756220915522</v>
      </c>
      <c r="P196" s="10" t="s">
        <v>320</v>
      </c>
      <c r="Q196" s="10" t="s">
        <v>856</v>
      </c>
      <c r="R196" s="18">
        <v>43523</v>
      </c>
      <c r="S196" s="17">
        <v>-17.5</v>
      </c>
      <c r="T196" s="9">
        <v>-1.84</v>
      </c>
      <c r="U196" s="9">
        <v>0</v>
      </c>
      <c r="V196" s="9">
        <f>U196+T196</f>
        <v>-1.84</v>
      </c>
      <c r="W196" s="9">
        <f>SUM(X196:AA196)</f>
        <v>-4.41</v>
      </c>
      <c r="X196" s="9">
        <v>-2.83</v>
      </c>
      <c r="Y196" s="9">
        <v>-0.13</v>
      </c>
      <c r="Z196" s="9">
        <v>0.2</v>
      </c>
      <c r="AA196" s="9">
        <v>-1.65</v>
      </c>
      <c r="AB196" s="9">
        <v>-0.66</v>
      </c>
      <c r="AC196" s="9">
        <v>-0.14000000000000001</v>
      </c>
      <c r="AD196" s="9">
        <v>0.26</v>
      </c>
      <c r="AE196" s="9">
        <v>-0.81</v>
      </c>
      <c r="AF196" s="11">
        <f>AG196</f>
        <v>-2.25</v>
      </c>
      <c r="AG196" s="16">
        <f>(SUM(X196:AA196)-SUM(AB196:AE196)*2+0.01)/(SUM(AB196:AE196)*-1+0.01)-1</f>
        <v>-2.25</v>
      </c>
      <c r="AH196" s="11">
        <f>IF(AM196/AJ196-1&gt;=0,(AM196/AJ196-1)/3,(((AM196/AJ196-1)*(AJ196/AM196))/3))</f>
        <v>7.5185404281324988E-2</v>
      </c>
      <c r="AI196" s="9">
        <v>2110.06</v>
      </c>
      <c r="AJ196" s="9">
        <v>2383.5300000000002</v>
      </c>
      <c r="AK196" s="9">
        <v>2574.17</v>
      </c>
      <c r="AL196" s="9">
        <v>2731.63</v>
      </c>
      <c r="AM196" s="9">
        <v>2921.15</v>
      </c>
      <c r="AN196" s="10">
        <f>IF(AK196/AJ196-1&gt;=0,AK196/AJ196-1,(AK196/AJ196-1)*(AJ196/AK196))</f>
        <v>7.9982211258091906E-2</v>
      </c>
      <c r="AO196" s="10">
        <f>IF(AL196/AK196-1&gt;=0,AL196/AK196-1,(AL196/AK196-1)*(AK196/AL196))</f>
        <v>6.1169231247353517E-2</v>
      </c>
      <c r="AP196" s="10">
        <f>IF(AM196/AL196-1&gt;=0,AM196/AL196-1,(AM196/AL196-1)*(AL196/AM196))</f>
        <v>6.9379820839571948E-2</v>
      </c>
      <c r="AQ196" s="10">
        <v>2017</v>
      </c>
      <c r="AR196" s="18">
        <v>43270</v>
      </c>
      <c r="AS196" s="12">
        <v>246.83</v>
      </c>
      <c r="AT196" s="10">
        <v>86.62</v>
      </c>
      <c r="AU196" s="9">
        <f>AS196/AT196</f>
        <v>2.849572846917571</v>
      </c>
      <c r="AV196" s="20">
        <v>2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7" s="10" customFormat="1" x14ac:dyDescent="0.2">
      <c r="A197" s="10" t="s">
        <v>205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1.9129702970297033</v>
      </c>
      <c r="D197" s="13">
        <f>$W197*((1+$AF197)^D$1)*D$1</f>
        <v>5.2654033918243321</v>
      </c>
      <c r="E197" s="13">
        <f>$W197*((1+$AF197)^E$1)*E$1</f>
        <v>10.869669378172013</v>
      </c>
      <c r="F197" s="13">
        <f>$W197*((1+$AF197)^F$1)*F$1</f>
        <v>19.945663941464158</v>
      </c>
      <c r="G197" s="13">
        <f>$W197*((1+$AF197)^G$1)*G$1</f>
        <v>34.312466433954434</v>
      </c>
      <c r="H197" s="13">
        <f>$W197*((1+$AF197)^H$1)*H$1</f>
        <v>56.666528724590101</v>
      </c>
      <c r="I197" s="13">
        <f>$W197*((1+$AF197)^I$1)*I$1</f>
        <v>90.98437697859103</v>
      </c>
      <c r="J197" s="13">
        <f>$W197*((1+$AF197)^J$1)*J$1</f>
        <v>143.10414031144731</v>
      </c>
      <c r="K197" s="13">
        <f>$W197*((1+$AF197)^K$1)*K$1</f>
        <v>221.56346476438191</v>
      </c>
      <c r="L197" s="13">
        <f>$W197*((1+$AF197)^L$1)*L$1</f>
        <v>338.80441806654665</v>
      </c>
      <c r="M197" s="13">
        <f>$W197*((1+$AF197)^M$1)*M$1</f>
        <v>512.90292596410882</v>
      </c>
      <c r="N197" s="13">
        <v>7.03</v>
      </c>
      <c r="O197" s="12">
        <f>M197/N197*100-100</f>
        <v>7195.9164433016895</v>
      </c>
      <c r="P197" s="10" t="s">
        <v>320</v>
      </c>
      <c r="Q197" s="10" t="s">
        <v>572</v>
      </c>
      <c r="R197" s="18">
        <v>43714</v>
      </c>
      <c r="S197" s="17">
        <v>-0.12</v>
      </c>
      <c r="T197" s="9">
        <v>0</v>
      </c>
      <c r="U197" s="9">
        <v>0.25</v>
      </c>
      <c r="V197" s="9">
        <f>U197+T197</f>
        <v>0.25</v>
      </c>
      <c r="W197" s="9">
        <f>SUM(X197:AA197)</f>
        <v>1.3900000000000001</v>
      </c>
      <c r="X197" s="9">
        <v>0.25</v>
      </c>
      <c r="Y197" s="9">
        <v>0.27</v>
      </c>
      <c r="Z197" s="9">
        <v>0.25</v>
      </c>
      <c r="AA197" s="9">
        <v>0.62</v>
      </c>
      <c r="AB197" s="9">
        <v>0.27</v>
      </c>
      <c r="AC197" s="9">
        <v>0.27</v>
      </c>
      <c r="AD197" s="9">
        <v>0.22</v>
      </c>
      <c r="AE197" s="9">
        <v>0.25</v>
      </c>
      <c r="AF197" s="11">
        <f>AG197</f>
        <v>0.37623762376237635</v>
      </c>
      <c r="AG197" s="16">
        <f>SUM(X197:AA197)/SUM(AB197:AE197)-1</f>
        <v>0.37623762376237635</v>
      </c>
      <c r="AH197" s="11">
        <f>IF(AM197/AJ197-1&gt;=0,(AM197/AJ197-1)/3,(((AM197/AJ197-1)*(AJ197/AM197))/3))</f>
        <v>0.1558605458274176</v>
      </c>
      <c r="AI197" s="9"/>
      <c r="AJ197" s="9">
        <v>21.13</v>
      </c>
      <c r="AK197" s="9">
        <v>36.92</v>
      </c>
      <c r="AL197" s="9">
        <v>35.58</v>
      </c>
      <c r="AM197" s="9">
        <v>31.01</v>
      </c>
      <c r="AN197" s="10">
        <f>IF(AK197/AJ197-1&gt;=0,AK197/AJ197-1,(AK197/AJ197-1)*(AJ197/AK197))</f>
        <v>0.74727875059157611</v>
      </c>
      <c r="AO197" s="10">
        <f>IF(AL197/AK197-1&gt;=0,AL197/AK197-1,(AL197/AK197-1)*(AK197/AL197))</f>
        <v>-3.7661607644744313E-2</v>
      </c>
      <c r="AP197" s="10">
        <f>IF(AM197/AL197-1&gt;=0,AM197/AL197-1,(AM197/AL197-1)*(AL197/AM197))</f>
        <v>-0.14737181554337306</v>
      </c>
      <c r="AQ197" s="10">
        <v>2017</v>
      </c>
      <c r="AR197" s="18">
        <v>43257</v>
      </c>
      <c r="AS197" s="12">
        <v>10.65</v>
      </c>
      <c r="AT197" s="10">
        <v>13.69</v>
      </c>
      <c r="AU197" s="9">
        <f>AS197/AT197</f>
        <v>0.77794010226442667</v>
      </c>
      <c r="AV197" s="20">
        <v>2</v>
      </c>
      <c r="AY197" s="10">
        <v>4</v>
      </c>
      <c r="AZ197" s="10">
        <v>4</v>
      </c>
      <c r="BA197" s="10">
        <f>6-AY197</f>
        <v>2</v>
      </c>
      <c r="BB197" s="25">
        <v>6</v>
      </c>
      <c r="BE197" s="10" t="s">
        <v>517</v>
      </c>
      <c r="BH197" s="19">
        <v>43711</v>
      </c>
      <c r="BI197" s="18">
        <v>43712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310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1.8137777777777782</v>
      </c>
      <c r="D198" s="13">
        <f>$W198*((1+$AF198)^D$1)*D$1</f>
        <v>4.2724543209876567</v>
      </c>
      <c r="E198" s="13">
        <f>$W198*((1+$AF198)^E$1)*E$1</f>
        <v>7.5480026337448614</v>
      </c>
      <c r="F198" s="13">
        <f>$W198*((1+$AF198)^F$1)*F$1</f>
        <v>11.853159691510452</v>
      </c>
      <c r="G198" s="13">
        <f>$W198*((1+$AF198)^G$1)*G$1</f>
        <v>17.450485101390392</v>
      </c>
      <c r="H198" s="13">
        <f>$W198*((1+$AF198)^H$1)*H$1</f>
        <v>24.663352276631759</v>
      </c>
      <c r="I198" s="13">
        <f>$W198*((1+$AF198)^I$1)*I$1</f>
        <v>33.889272943075497</v>
      </c>
      <c r="J198" s="13">
        <f>$W198*((1+$AF198)^J$1)*J$1</f>
        <v>45.61603723131433</v>
      </c>
      <c r="K198" s="13">
        <f>$W198*((1+$AF198)^K$1)*K$1</f>
        <v>60.441249331491498</v>
      </c>
      <c r="L198" s="13">
        <f>$W198*((1+$AF198)^L$1)*L$1</f>
        <v>79.095955915285188</v>
      </c>
      <c r="M198" s="13">
        <f>$W198*((1+$AF198)^M$1)*M$1</f>
        <v>102.47320510802504</v>
      </c>
      <c r="N198" s="13">
        <v>7.42</v>
      </c>
      <c r="O198" s="12">
        <f>M198/N198*100-100</f>
        <v>1281.0405001081542</v>
      </c>
      <c r="P198" s="10" t="s">
        <v>321</v>
      </c>
      <c r="Q198" s="10" t="s">
        <v>856</v>
      </c>
      <c r="R198" s="18">
        <v>43136</v>
      </c>
      <c r="S198" s="17"/>
      <c r="T198" s="9"/>
      <c r="U198" s="9"/>
      <c r="V198" s="9">
        <f>U198+T198</f>
        <v>0</v>
      </c>
      <c r="W198" s="9">
        <f>SUM(X198:AA198)</f>
        <v>1.54</v>
      </c>
      <c r="X198" s="9">
        <v>0.13</v>
      </c>
      <c r="Y198" s="9">
        <v>0.4</v>
      </c>
      <c r="Z198" s="9">
        <v>0.03</v>
      </c>
      <c r="AA198" s="9">
        <v>0.98</v>
      </c>
      <c r="AB198" s="9">
        <v>0.15</v>
      </c>
      <c r="AC198" s="9">
        <v>0.3</v>
      </c>
      <c r="AD198" s="9"/>
      <c r="AE198" s="9"/>
      <c r="AF198" s="11">
        <f>AG198</f>
        <v>0.17777777777777803</v>
      </c>
      <c r="AG198" s="16">
        <f>SUM(X198:Y198)/SUM(AB198:AC198)-1</f>
        <v>0.17777777777777803</v>
      </c>
      <c r="AH198" s="11">
        <f>IF(AM198/AJ198-1&gt;=0,(AM198/AJ198-1)/3,(((AM198/AJ198-1)*(AJ198/AM198))/3))</f>
        <v>0.39697155747743329</v>
      </c>
      <c r="AI198" s="9"/>
      <c r="AJ198" s="9">
        <v>7182.79</v>
      </c>
      <c r="AK198" s="9">
        <v>11295.52</v>
      </c>
      <c r="AL198" s="9">
        <v>13525.41</v>
      </c>
      <c r="AM198" s="9">
        <v>15736.88</v>
      </c>
      <c r="AN198" s="10">
        <f>IF(AK198/AJ198-1&gt;=0,AK198/AJ198-1,(AK198/AJ198-1)*(AJ198/AK198))</f>
        <v>0.57258112794610461</v>
      </c>
      <c r="AO198" s="10">
        <f>IF(AL198/AK198-1&gt;=0,AL198/AK198-1,(AL198/AK198-1)*(AK198/AL198))</f>
        <v>0.19741366488660983</v>
      </c>
      <c r="AP198" s="10">
        <f>IF(AM198/AL198-1&gt;=0,AM198/AL198-1,(AM198/AL198-1)*(AL198/AM198))</f>
        <v>0.16350484014902311</v>
      </c>
      <c r="AQ198" s="10">
        <v>2016</v>
      </c>
      <c r="AS198" s="12">
        <v>471</v>
      </c>
      <c r="AT198" s="10">
        <v>48</v>
      </c>
      <c r="AU198" s="9">
        <f>AS198/AT198</f>
        <v>9.8125</v>
      </c>
      <c r="AV198" s="20">
        <v>3</v>
      </c>
      <c r="BA198" s="10">
        <f>6-AY198</f>
        <v>6</v>
      </c>
      <c r="BB198" s="25">
        <v>6</v>
      </c>
      <c r="BH198" s="19">
        <v>43655</v>
      </c>
      <c r="BI198" s="18">
        <v>43126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874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1.2484076433121023</v>
      </c>
      <c r="D199" s="13">
        <f>$W199*((1+$AF199)^D$1)*D$1</f>
        <v>-2.2264594912572533</v>
      </c>
      <c r="E199" s="13">
        <f>$W199*((1+$AF199)^E$1)*E$1</f>
        <v>2.9780668354396393</v>
      </c>
      <c r="F199" s="13">
        <f>$W199*((1+$AF199)^F$1)*F$1</f>
        <v>-3.5408013330067911</v>
      </c>
      <c r="G199" s="13">
        <f>$W199*((1+$AF199)^G$1)*G$1</f>
        <v>3.9467530781922839</v>
      </c>
      <c r="H199" s="13">
        <f>$W199*((1+$AF199)^H$1)*H$1</f>
        <v>-4.2232771792121273</v>
      </c>
      <c r="I199" s="13">
        <f>$W199*((1+$AF199)^I$1)*I$1</f>
        <v>4.393642925294996</v>
      </c>
      <c r="J199" s="13">
        <f>$W199*((1+$AF199)^J$1)*J$1</f>
        <v>-4.477597885650952</v>
      </c>
      <c r="K199" s="13">
        <f>$W199*((1+$AF199)^K$1)*K$1</f>
        <v>4.4918577515288227</v>
      </c>
      <c r="L199" s="13">
        <f>$W199*((1+$AF199)^L$1)*L$1</f>
        <v>-4.4505313886343618</v>
      </c>
      <c r="M199" s="13">
        <f>$W199*((1+$AF199)^M$1)*M$1</f>
        <v>4.3654893875776564</v>
      </c>
      <c r="N199" s="13">
        <v>2.56</v>
      </c>
      <c r="O199" s="12">
        <f>M199/N199*100-100</f>
        <v>70.526929202252205</v>
      </c>
      <c r="P199" s="10" t="s">
        <v>321</v>
      </c>
      <c r="Q199" s="10" t="s">
        <v>856</v>
      </c>
      <c r="R199" s="18">
        <v>43465</v>
      </c>
      <c r="S199" s="17">
        <v>0.1341</v>
      </c>
      <c r="T199" s="9">
        <v>0</v>
      </c>
      <c r="U199" s="9">
        <v>-0.4</v>
      </c>
      <c r="V199" s="9">
        <f>U199+T199</f>
        <v>-0.4</v>
      </c>
      <c r="W199" s="9">
        <f>SUM(X199:AA199)</f>
        <v>-1.4000000000000001</v>
      </c>
      <c r="X199" s="9">
        <v>-0.41</v>
      </c>
      <c r="Y199" s="9">
        <v>-0.37</v>
      </c>
      <c r="Z199" s="9">
        <v>-0.36</v>
      </c>
      <c r="AA199" s="9">
        <v>-0.26</v>
      </c>
      <c r="AB199" s="9">
        <v>5.25</v>
      </c>
      <c r="AC199" s="9">
        <v>-0.62</v>
      </c>
      <c r="AD199" s="9">
        <v>-1.2</v>
      </c>
      <c r="AE199" s="9">
        <v>-1.86</v>
      </c>
      <c r="AF199" s="11">
        <f>AG199</f>
        <v>-1.8917197452229302</v>
      </c>
      <c r="AG199" s="16">
        <f>SUM(X199:AA199)/SUM(AB199:AE199)-1</f>
        <v>-1.8917197452229302</v>
      </c>
      <c r="AH199" s="11">
        <f>IF(AM199/AJ199-1&gt;=0,(AM199/AJ199-1)/3,(((AM199/AJ199-1)*(AJ199/AM199))/3))</f>
        <v>1.3630634997576345</v>
      </c>
      <c r="AI199" s="9">
        <v>41.26</v>
      </c>
      <c r="AJ199" s="9">
        <v>41.26</v>
      </c>
      <c r="AK199" s="9">
        <v>51.51</v>
      </c>
      <c r="AL199" s="9">
        <v>50.91</v>
      </c>
      <c r="AM199" s="9">
        <v>209.98</v>
      </c>
      <c r="AN199" s="10">
        <f>IF(AK199/AJ199-1&gt;=0,AK199/AJ199-1,(AK199/AJ199-1)*(AJ199/AK199))</f>
        <v>0.24842462433349488</v>
      </c>
      <c r="AO199" s="10">
        <f>IF(AL199/AK199-1&gt;=0,AL199/AK199-1,(AL199/AK199-1)*(AK199/AL199))</f>
        <v>-1.1785503830288762E-2</v>
      </c>
      <c r="AP199" s="10">
        <f>IF(AM199/AL199-1&gt;=0,AM199/AL199-1,(AM199/AL199-1)*(AL199/AM199))</f>
        <v>3.1245334904733841</v>
      </c>
      <c r="AQ199" s="10">
        <v>2017</v>
      </c>
      <c r="AS199" s="12">
        <v>180.22</v>
      </c>
      <c r="AT199" s="10">
        <v>36.03</v>
      </c>
      <c r="AU199" s="9">
        <f>AS199/AT199</f>
        <v>5.0019428254232583</v>
      </c>
      <c r="AV199" s="20">
        <v>4</v>
      </c>
      <c r="AY199" s="10">
        <v>1</v>
      </c>
      <c r="AZ199" s="10">
        <v>2</v>
      </c>
      <c r="BA199" s="10">
        <f>6-AY199</f>
        <v>5</v>
      </c>
      <c r="BB199" s="25">
        <v>6</v>
      </c>
      <c r="BC199" s="18"/>
      <c r="BD199" s="18"/>
      <c r="BH199" s="19">
        <v>43556</v>
      </c>
      <c r="BI199" s="18">
        <f>BH199+120</f>
        <v>43676</v>
      </c>
      <c r="BJ199" s="18">
        <v>43745</v>
      </c>
      <c r="BM199" s="19"/>
    </row>
    <row r="200" spans="1:67" s="10" customFormat="1" x14ac:dyDescent="0.2">
      <c r="A200" s="10" t="s">
        <v>1231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13.112448979591839</v>
      </c>
      <c r="D200" s="13">
        <f>$W200*((1+$AF200)^D$1)*D$1</f>
        <v>47.365376926280724</v>
      </c>
      <c r="E200" s="13">
        <f>$W200*((1+$AF200)^E$1)*E$1</f>
        <v>128.32150585640341</v>
      </c>
      <c r="F200" s="13">
        <f>$W200*((1+$AF200)^F$1)*F$1</f>
        <v>309.01913655215515</v>
      </c>
      <c r="G200" s="13">
        <f>$W200*((1+$AF200)^G$1)*G$1</f>
        <v>697.65799961392179</v>
      </c>
      <c r="H200" s="13">
        <f>$W200*((1+$AF200)^H$1)*H$1</f>
        <v>1512.0669297754794</v>
      </c>
      <c r="I200" s="13">
        <f>$W200*((1+$AF200)^I$1)*I$1</f>
        <v>3186.1410305983318</v>
      </c>
      <c r="J200" s="13">
        <f>$W200*((1+$AF200)^J$1)*J$1</f>
        <v>6576.6409611184226</v>
      </c>
      <c r="K200" s="13">
        <f>$W200*((1+$AF200)^K$1)*K$1</f>
        <v>13362.99623859904</v>
      </c>
      <c r="L200" s="13">
        <f>$W200*((1+$AF200)^L$1)*L$1</f>
        <v>26816.89721351508</v>
      </c>
      <c r="M200" s="13">
        <f>$W200*((1+$AF200)^M$1)*M$1</f>
        <v>53278.060076238638</v>
      </c>
      <c r="N200" s="13">
        <v>150.88999999999999</v>
      </c>
      <c r="O200" s="12">
        <f>M200/N200*100-100</f>
        <v>35209.205431929644</v>
      </c>
      <c r="P200" s="10" t="s">
        <v>320</v>
      </c>
      <c r="Q200" s="10" t="s">
        <v>856</v>
      </c>
      <c r="R200" s="18">
        <v>43318</v>
      </c>
      <c r="S200" s="17"/>
      <c r="T200" s="9">
        <v>-0.76</v>
      </c>
      <c r="U200" s="9">
        <v>3.12</v>
      </c>
      <c r="V200" s="9">
        <f>U200+T200</f>
        <v>2.3600000000000003</v>
      </c>
      <c r="W200" s="9">
        <f>SUM(X200:AA200)</f>
        <v>7.2600000000000007</v>
      </c>
      <c r="X200" s="9">
        <v>3.54</v>
      </c>
      <c r="Y200" s="9">
        <v>0.65</v>
      </c>
      <c r="Z200" s="9">
        <v>0.37</v>
      </c>
      <c r="AA200" s="9">
        <v>2.7</v>
      </c>
      <c r="AB200" s="9">
        <v>1.96</v>
      </c>
      <c r="AC200" s="9"/>
      <c r="AD200" s="9"/>
      <c r="AE200" s="9"/>
      <c r="AF200" s="11">
        <f>AG200</f>
        <v>0.80612244897959195</v>
      </c>
      <c r="AG200" s="16">
        <f>SUM(X200)/SUM(AB200)-1</f>
        <v>0.80612244897959195</v>
      </c>
      <c r="AH200" s="11">
        <f>IF(AM200/AJ200-1&gt;=0,(AM200/AJ200-1)/3,(((AM200/AJ200-1)*(AJ200/AM200))/3))</f>
        <v>-7.0453544693967404E-2</v>
      </c>
      <c r="AI200" s="9">
        <v>434</v>
      </c>
      <c r="AJ200" s="9">
        <v>917</v>
      </c>
      <c r="AK200" s="9">
        <v>1694</v>
      </c>
      <c r="AL200" s="9">
        <v>850</v>
      </c>
      <c r="AM200" s="9">
        <v>757</v>
      </c>
      <c r="AN200" s="10">
        <f>IF(AK200/AJ200-1&gt;=0,AK200/AJ200-1,(AK200/AJ200-1)*(AJ200/AK200))</f>
        <v>0.84732824427480913</v>
      </c>
      <c r="AO200" s="10">
        <f>IF(AL200/AK200-1&gt;=0,AL200/AK200-1,(AL200/AK200-1)*(AK200/AL200))</f>
        <v>-0.99294117647058822</v>
      </c>
      <c r="AP200" s="10">
        <f>IF(AM200/AL200-1&gt;=0,AM200/AL200-1,(AM200/AL200-1)*(AL200/AM200))</f>
        <v>-0.12285336856010563</v>
      </c>
      <c r="AQ200" s="10">
        <v>2017</v>
      </c>
      <c r="AS200" s="12">
        <v>543</v>
      </c>
      <c r="AT200" s="10">
        <v>153.29</v>
      </c>
      <c r="AU200" s="9">
        <f>AS200/AT200</f>
        <v>3.5423054341444322</v>
      </c>
      <c r="AV200" s="20">
        <v>4</v>
      </c>
      <c r="AW200" s="10" t="s">
        <v>851</v>
      </c>
      <c r="AY200" s="10">
        <v>3</v>
      </c>
      <c r="AZ200" s="10">
        <v>4</v>
      </c>
      <c r="BA200" s="10">
        <f>6-AY200</f>
        <v>3</v>
      </c>
      <c r="BB200" s="25">
        <v>6</v>
      </c>
      <c r="BC200" s="18"/>
      <c r="BD200" s="18"/>
      <c r="BH200" s="19">
        <v>43556</v>
      </c>
      <c r="BI200" s="18">
        <v>43121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169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8.5377600000000005</v>
      </c>
      <c r="D201" s="13">
        <f>$W201*((1+$AF201)^D$1)*D$1</f>
        <v>31.555560960000005</v>
      </c>
      <c r="E201" s="13">
        <f>$W201*((1+$AF201)^E$1)*E$1</f>
        <v>87.472014981120012</v>
      </c>
      <c r="F201" s="13">
        <f>$W201*((1+$AF201)^F$1)*F$1</f>
        <v>215.53104491347975</v>
      </c>
      <c r="G201" s="13">
        <f>$W201*((1+$AF201)^G$1)*G$1</f>
        <v>497.87671375013821</v>
      </c>
      <c r="H201" s="13">
        <f>$W201*((1+$AF201)^H$1)*H$1</f>
        <v>1104.0914004123065</v>
      </c>
      <c r="I201" s="13">
        <f>$W201*((1+$AF201)^I$1)*I$1</f>
        <v>2380.4210592889335</v>
      </c>
      <c r="J201" s="13">
        <f>$W201*((1+$AF201)^J$1)*J$1</f>
        <v>5027.4492772182275</v>
      </c>
      <c r="K201" s="13">
        <f>$W201*((1+$AF201)^K$1)*K$1</f>
        <v>10452.067047336695</v>
      </c>
      <c r="L201" s="13">
        <f>$W201*((1+$AF201)^L$1)*L$1</f>
        <v>21461.577670531351</v>
      </c>
      <c r="M201" s="13">
        <f>$W201*((1+$AF201)^M$1)*M$1</f>
        <v>43627.095088656126</v>
      </c>
      <c r="N201" s="13">
        <v>134.82</v>
      </c>
      <c r="O201" s="12">
        <f>M201/N201*100-100</f>
        <v>32259.512749336987</v>
      </c>
      <c r="P201" s="10" t="s">
        <v>321</v>
      </c>
      <c r="Q201" s="10" t="s">
        <v>856</v>
      </c>
      <c r="R201" s="18">
        <v>43525</v>
      </c>
      <c r="S201" s="17">
        <v>-0.30430000000000001</v>
      </c>
      <c r="T201" s="9">
        <v>0.06</v>
      </c>
      <c r="U201" s="9">
        <v>1.1399999999999999</v>
      </c>
      <c r="V201" s="9">
        <f>U201+T201</f>
        <v>1.2</v>
      </c>
      <c r="W201" s="9">
        <f>SUM(X201:AA201)</f>
        <v>4.62</v>
      </c>
      <c r="X201" s="9">
        <v>1.2</v>
      </c>
      <c r="Y201" s="9">
        <v>1.08</v>
      </c>
      <c r="Z201" s="9">
        <v>1.0900000000000001</v>
      </c>
      <c r="AA201" s="9">
        <v>1.25</v>
      </c>
      <c r="AB201" s="9">
        <v>1.1100000000000001</v>
      </c>
      <c r="AC201" s="9">
        <v>0.56000000000000005</v>
      </c>
      <c r="AD201" s="9">
        <v>0.51</v>
      </c>
      <c r="AE201" s="9">
        <v>0.32</v>
      </c>
      <c r="AF201" s="11">
        <f>AG201</f>
        <v>0.84800000000000009</v>
      </c>
      <c r="AG201" s="16">
        <f>SUM(X201:AA201)/SUM(AB201:AE201)-1</f>
        <v>0.84800000000000009</v>
      </c>
      <c r="AH201" s="11">
        <f>IF(AM201/AJ201-1&gt;=0,(AM201/AJ201-1)/3,(((AM201/AJ201-1)*(AJ201/AM201))/3))</f>
        <v>0.22392984284101761</v>
      </c>
      <c r="AI201" s="9"/>
      <c r="AJ201" s="9">
        <v>383.9</v>
      </c>
      <c r="AK201" s="9">
        <v>462.5</v>
      </c>
      <c r="AL201" s="9">
        <v>549.4</v>
      </c>
      <c r="AM201" s="9">
        <v>641.79999999999995</v>
      </c>
      <c r="AN201" s="10">
        <f>IF(AK201/AJ201-1&gt;=0,AK201/AJ201-1,(AK201/AJ201-1)*(AJ201/AK201))</f>
        <v>0.2047408179213337</v>
      </c>
      <c r="AO201" s="10">
        <f>IF(AL201/AK201-1&gt;=0,AL201/AK201-1,(AL201/AK201-1)*(AK201/AL201))</f>
        <v>0.18789189189189193</v>
      </c>
      <c r="AP201" s="10">
        <f>IF(AM201/AL201-1&gt;=0,AM201/AL201-1,(AM201/AL201-1)*(AL201/AM201))</f>
        <v>0.16818347287950486</v>
      </c>
      <c r="AQ201" s="10">
        <v>2017</v>
      </c>
      <c r="AR201" s="18">
        <v>43221</v>
      </c>
      <c r="AS201" s="12">
        <v>122.7</v>
      </c>
      <c r="AT201" s="10">
        <v>40</v>
      </c>
      <c r="AU201" s="9">
        <f>AS201/AT201</f>
        <v>3.0674999999999999</v>
      </c>
      <c r="AV201" s="20">
        <v>3</v>
      </c>
      <c r="BA201" s="10">
        <f>6-AY201</f>
        <v>6</v>
      </c>
      <c r="BB201" s="25">
        <v>6</v>
      </c>
      <c r="BH201" s="19">
        <v>43655</v>
      </c>
      <c r="BI201" s="18">
        <v>43123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178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1.6662857142857141</v>
      </c>
      <c r="D202" s="13">
        <f>$W202*((1+$AF202)^D$1)*D$1</f>
        <v>5.1416816326530608</v>
      </c>
      <c r="E202" s="13">
        <f>$W202*((1+$AF202)^E$1)*E$1</f>
        <v>11.899320349854225</v>
      </c>
      <c r="F202" s="13">
        <f>$W202*((1+$AF202)^F$1)*F$1</f>
        <v>24.478601862557266</v>
      </c>
      <c r="G202" s="13">
        <f>$W202*((1+$AF202)^G$1)*G$1</f>
        <v>47.208732163503285</v>
      </c>
      <c r="H202" s="13">
        <f>$W202*((1+$AF202)^H$1)*H$1</f>
        <v>87.403595548428953</v>
      </c>
      <c r="I202" s="13">
        <f>$W202*((1+$AF202)^I$1)*I$1</f>
        <v>157.32647198717208</v>
      </c>
      <c r="J202" s="13">
        <f>$W202*((1+$AF202)^J$1)*J$1</f>
        <v>277.40830978962589</v>
      </c>
      <c r="K202" s="13">
        <f>$W202*((1+$AF202)^K$1)*K$1</f>
        <v>481.50156627770781</v>
      </c>
      <c r="L202" s="13">
        <f>$W202*((1+$AF202)^L$1)*L$1</f>
        <v>825.4312564760703</v>
      </c>
      <c r="M202" s="13">
        <f>$W202*((1+$AF202)^M$1)*M$1</f>
        <v>1400.8747609908164</v>
      </c>
      <c r="N202" s="13">
        <v>23.9</v>
      </c>
      <c r="O202" s="12">
        <f>M202/N202*100-100</f>
        <v>5761.4006736017427</v>
      </c>
      <c r="P202" s="10" t="s">
        <v>320</v>
      </c>
      <c r="Q202" s="10" t="s">
        <v>856</v>
      </c>
      <c r="R202" s="18">
        <v>43578</v>
      </c>
      <c r="S202" s="17"/>
      <c r="T202" s="9">
        <v>0</v>
      </c>
      <c r="U202" s="9">
        <v>0.28000000000000003</v>
      </c>
      <c r="V202" s="9">
        <f>U202+T202</f>
        <v>0.28000000000000003</v>
      </c>
      <c r="W202" s="9">
        <f>SUM(X202:AA202)</f>
        <v>1.08</v>
      </c>
      <c r="X202" s="9">
        <v>0.28000000000000003</v>
      </c>
      <c r="Y202" s="9">
        <v>0.28000000000000003</v>
      </c>
      <c r="Z202" s="9">
        <v>0.27</v>
      </c>
      <c r="AA202" s="9">
        <v>0.25</v>
      </c>
      <c r="AB202" s="9">
        <v>0.24</v>
      </c>
      <c r="AC202" s="9">
        <v>0.16</v>
      </c>
      <c r="AD202" s="9">
        <v>0.16</v>
      </c>
      <c r="AE202" s="9">
        <v>0.14000000000000001</v>
      </c>
      <c r="AF202" s="11">
        <f>AG202</f>
        <v>0.5428571428571427</v>
      </c>
      <c r="AG202" s="16">
        <f>SUM(X202:AA202)/SUM(AB202:AE202)-1</f>
        <v>0.5428571428571427</v>
      </c>
      <c r="AH202" s="11">
        <f>IF(AM202/AJ202-1&gt;=0,(AM202/AJ202-1)/3,(((AM202/AJ202-1)*(AJ202/AM202))/3))</f>
        <v>0.59523809523809523</v>
      </c>
      <c r="AI202" s="9"/>
      <c r="AJ202" s="9">
        <v>0.28000000000000003</v>
      </c>
      <c r="AK202" s="9">
        <v>0.28000000000000003</v>
      </c>
      <c r="AL202" s="9">
        <v>0.35</v>
      </c>
      <c r="AM202" s="9">
        <v>0.78</v>
      </c>
      <c r="AN202" s="10">
        <f>IF(AK202/AJ202-1&gt;=0,AK202/AJ202-1,(AK202/AJ202-1)*(AJ202/AK202))</f>
        <v>0</v>
      </c>
      <c r="AO202" s="10">
        <f>IF(AL202/AK202-1&gt;=0,AL202/AK202-1,(AL202/AK202-1)*(AK202/AL202))</f>
        <v>0.24999999999999978</v>
      </c>
      <c r="AP202" s="10">
        <f>IF(AM202/AL202-1&gt;=0,AM202/AL202-1,(AM202/AL202-1)*(AL202/AM202))</f>
        <v>1.2285714285714286</v>
      </c>
      <c r="AQ202" s="10">
        <v>2017</v>
      </c>
      <c r="AR202" s="18">
        <v>43221</v>
      </c>
      <c r="AS202" s="12">
        <v>0</v>
      </c>
      <c r="AT202" s="10">
        <v>26.87</v>
      </c>
      <c r="AU202" s="9">
        <f>AS202/AT202</f>
        <v>0</v>
      </c>
      <c r="AV202" s="20">
        <v>3</v>
      </c>
      <c r="AW202" s="10" t="s">
        <v>852</v>
      </c>
      <c r="AY202" s="10">
        <v>2</v>
      </c>
      <c r="AZ202" s="10">
        <v>3</v>
      </c>
      <c r="BA202" s="10">
        <f>6-AY202</f>
        <v>4</v>
      </c>
      <c r="BB202" s="25">
        <v>6</v>
      </c>
      <c r="BC202" s="18"/>
      <c r="BD202" s="18"/>
      <c r="BH202" s="19">
        <v>43655</v>
      </c>
      <c r="BI202" s="18">
        <v>43122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183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0.91500000000000004</v>
      </c>
      <c r="D203" s="13">
        <f>$W203*((1+$AF203)^D$1)*D$1</f>
        <v>2.7450000000000001</v>
      </c>
      <c r="E203" s="13">
        <f>$W203*((1+$AF203)^E$1)*E$1</f>
        <v>6.1762499999999996</v>
      </c>
      <c r="F203" s="13">
        <f>$W203*((1+$AF203)^F$1)*F$1</f>
        <v>12.352499999999999</v>
      </c>
      <c r="G203" s="13">
        <f>$W203*((1+$AF203)^G$1)*G$1</f>
        <v>23.160937499999999</v>
      </c>
      <c r="H203" s="13">
        <f>$W203*((1+$AF203)^H$1)*H$1</f>
        <v>41.689687499999998</v>
      </c>
      <c r="I203" s="13">
        <f>$W203*((1+$AF203)^I$1)*I$1</f>
        <v>72.956953124999998</v>
      </c>
      <c r="J203" s="13">
        <f>$W203*((1+$AF203)^J$1)*J$1</f>
        <v>125.0690625</v>
      </c>
      <c r="K203" s="13">
        <f>$W203*((1+$AF203)^K$1)*K$1</f>
        <v>211.05404296875</v>
      </c>
      <c r="L203" s="13">
        <f>$W203*((1+$AF203)^L$1)*L$1</f>
        <v>351.75673828125002</v>
      </c>
      <c r="M203" s="13">
        <f>$W203*((1+$AF203)^M$1)*M$1</f>
        <v>580.39861816406244</v>
      </c>
      <c r="N203" s="13">
        <v>10.24</v>
      </c>
      <c r="O203" s="12">
        <f>M203/N203*100-100</f>
        <v>5567.9552555084219</v>
      </c>
      <c r="P203" s="10" t="s">
        <v>320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0.61</v>
      </c>
      <c r="X203" s="9">
        <v>0.16</v>
      </c>
      <c r="Y203" s="9">
        <v>0.17</v>
      </c>
      <c r="Z203" s="9">
        <v>0.15</v>
      </c>
      <c r="AA203" s="9">
        <v>0.13</v>
      </c>
      <c r="AB203" s="9">
        <v>0.11</v>
      </c>
      <c r="AC203" s="9">
        <v>0.11</v>
      </c>
      <c r="AD203" s="9"/>
      <c r="AE203" s="9"/>
      <c r="AF203" s="11">
        <f>AG203</f>
        <v>0.5</v>
      </c>
      <c r="AG203" s="16">
        <f>SUM(X203:Y203)/SUM(AB203:AC203)-1</f>
        <v>0.5</v>
      </c>
      <c r="AH203" s="11">
        <f>IF(AM203/AJ203-1&gt;=0,(AM203/AJ203-1)/3,(((AM203/AJ203-1)*(AJ203/AM203))/3))</f>
        <v>10.621621621621621</v>
      </c>
      <c r="AI203" s="9"/>
      <c r="AJ203" s="9">
        <v>0.74</v>
      </c>
      <c r="AK203" s="9">
        <v>3.74</v>
      </c>
      <c r="AL203" s="9">
        <v>15.21</v>
      </c>
      <c r="AM203" s="9">
        <v>24.32</v>
      </c>
      <c r="AN203" s="10">
        <f>IF(AK203/AJ203-1&gt;=0,AK203/AJ203-1,(AK203/AJ203-1)*(AJ203/AK203))</f>
        <v>4.0540540540540544</v>
      </c>
      <c r="AO203" s="10">
        <f>IF(AL203/AK203-1&gt;=0,AL203/AK203-1,(AL203/AK203-1)*(AK203/AL203))</f>
        <v>3.0668449197860959</v>
      </c>
      <c r="AP203" s="10">
        <f>IF(AM203/AL203-1&gt;=0,AM203/AL203-1,(AM203/AL203-1)*(AL203/AM203))</f>
        <v>0.59894806048652205</v>
      </c>
      <c r="AQ203" s="10">
        <v>2016</v>
      </c>
      <c r="AS203" s="12">
        <v>0</v>
      </c>
      <c r="AT203" s="10">
        <v>1</v>
      </c>
      <c r="AU203" s="9">
        <f>AS203/AT203</f>
        <v>0</v>
      </c>
      <c r="AV203" s="20"/>
      <c r="BA203" s="10">
        <f>6-AY203</f>
        <v>6</v>
      </c>
      <c r="BB203" s="25">
        <v>6</v>
      </c>
      <c r="BH203" s="19">
        <v>43655</v>
      </c>
      <c r="BI203" s="18">
        <v>43118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457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2.8985507246376803</v>
      </c>
      <c r="D204" s="13">
        <f>$W204*((1+$AF204)^D$1)*D$1</f>
        <v>8.4015963032976213</v>
      </c>
      <c r="E204" s="13">
        <f>$W204*((1+$AF204)^E$1)*E$1</f>
        <v>18.264339789777434</v>
      </c>
      <c r="F204" s="13">
        <f>$W204*((1+$AF204)^F$1)*F$1</f>
        <v>35.293410221792136</v>
      </c>
      <c r="G204" s="13">
        <f>$W204*((1+$AF204)^G$1)*G$1</f>
        <v>63.937337358319084</v>
      </c>
      <c r="H204" s="13">
        <f>$W204*((1+$AF204)^H$1)*H$1</f>
        <v>111.19536931881575</v>
      </c>
      <c r="I204" s="13">
        <f>$W204*((1+$AF204)^I$1)*I$1</f>
        <v>188.0114940173213</v>
      </c>
      <c r="J204" s="13">
        <f>$W204*((1+$AF204)^J$1)*J$1</f>
        <v>311.40620127092546</v>
      </c>
      <c r="K204" s="13">
        <f>$W204*((1+$AF204)^K$1)*K$1</f>
        <v>507.72750207216097</v>
      </c>
      <c r="L204" s="13">
        <f>$W204*((1+$AF204)^L$1)*L$1</f>
        <v>817.59662169430089</v>
      </c>
      <c r="M204" s="13">
        <f>$W204*((1+$AF204)^M$1)*M$1</f>
        <v>1303.4149041503347</v>
      </c>
      <c r="N204" s="13">
        <v>29.33</v>
      </c>
      <c r="O204" s="12">
        <f>M204/N204*100-100</f>
        <v>4343.9648965234728</v>
      </c>
      <c r="P204" s="10" t="s">
        <v>320</v>
      </c>
      <c r="Q204" s="10" t="s">
        <v>856</v>
      </c>
      <c r="R204" s="18">
        <v>43489</v>
      </c>
      <c r="S204" s="17"/>
      <c r="T204" s="9">
        <v>-0.04</v>
      </c>
      <c r="U204" s="9">
        <v>0.55000000000000004</v>
      </c>
      <c r="V204" s="9">
        <f>U204+T204</f>
        <v>0.51</v>
      </c>
      <c r="W204" s="9">
        <f>SUM(X204:AA204)</f>
        <v>1.9999999999999998</v>
      </c>
      <c r="X204" s="9">
        <v>0.6</v>
      </c>
      <c r="Y204" s="9">
        <v>0.55000000000000004</v>
      </c>
      <c r="Z204" s="9">
        <v>0.44</v>
      </c>
      <c r="AA204" s="9">
        <v>0.41</v>
      </c>
      <c r="AB204" s="9">
        <v>0.37</v>
      </c>
      <c r="AC204" s="9">
        <v>0.39</v>
      </c>
      <c r="AD204" s="9">
        <v>0.34</v>
      </c>
      <c r="AE204" s="9">
        <v>0.28000000000000003</v>
      </c>
      <c r="AF204" s="11">
        <f>AG204</f>
        <v>0.44927536231884035</v>
      </c>
      <c r="AG204" s="16">
        <f>SUM(X204:AA204)/SUM(AB204:AE204)-1</f>
        <v>0.44927536231884035</v>
      </c>
      <c r="AH204" s="11">
        <f>IF(AM204/AJ204-1&gt;=0,(AM204/AJ204-1)/3,(((AM204/AJ204-1)*(AJ204/AM204))/3))</f>
        <v>0.28406640793445453</v>
      </c>
      <c r="AI204" s="9"/>
      <c r="AJ204" s="9">
        <v>30.92</v>
      </c>
      <c r="AK204" s="9">
        <v>28.42</v>
      </c>
      <c r="AL204" s="9">
        <v>47.59</v>
      </c>
      <c r="AM204" s="9">
        <v>57.27</v>
      </c>
      <c r="AN204" s="10">
        <f>IF(AK204/AJ204-1&gt;=0,AK204/AJ204-1,(AK204/AJ204-1)*(AJ204/AK204))</f>
        <v>-8.7966220971147049E-2</v>
      </c>
      <c r="AO204" s="10">
        <f>IF(AL204/AK204-1&gt;=0,AL204/AK204-1,(AL204/AK204-1)*(AK204/AL204))</f>
        <v>0.67452498240675585</v>
      </c>
      <c r="AP204" s="10">
        <f>IF(AM204/AL204-1&gt;=0,AM204/AL204-1,(AM204/AL204-1)*(AL204/AM204))</f>
        <v>0.20340407648665693</v>
      </c>
      <c r="AQ204" s="10">
        <v>2017</v>
      </c>
      <c r="AR204" s="18">
        <v>43221</v>
      </c>
      <c r="AS204" s="12">
        <v>0</v>
      </c>
      <c r="AT204" s="10">
        <v>38.99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H204" s="19">
        <v>43655</v>
      </c>
      <c r="BI204" s="18">
        <v>43119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387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3.477904191616767</v>
      </c>
      <c r="D205" s="13">
        <f>$W205*((1+$AF205)^D$1)*D$1</f>
        <v>10.038022876402886</v>
      </c>
      <c r="E205" s="13">
        <f>$W205*((1+$AF205)^E$1)*E$1</f>
        <v>21.729013591734393</v>
      </c>
      <c r="F205" s="13">
        <f>$W205*((1+$AF205)^F$1)*F$1</f>
        <v>41.809918368127661</v>
      </c>
      <c r="G205" s="13">
        <f>$W205*((1+$AF205)^G$1)*G$1</f>
        <v>75.420586277835085</v>
      </c>
      <c r="H205" s="13">
        <f>$W205*((1+$AF205)^H$1)*H$1</f>
        <v>130.60858414101745</v>
      </c>
      <c r="I205" s="13">
        <f>$W205*((1+$AF205)^I$1)*I$1</f>
        <v>219.89688767055534</v>
      </c>
      <c r="J205" s="13">
        <f>$W205*((1+$AF205)^J$1)*J$1</f>
        <v>362.66997384844376</v>
      </c>
      <c r="K205" s="13">
        <f>$W205*((1+$AF205)^K$1)*K$1</f>
        <v>588.79578838119357</v>
      </c>
      <c r="L205" s="13">
        <f>$W205*((1+$AF205)^L$1)*L$1</f>
        <v>944.11034597383696</v>
      </c>
      <c r="M205" s="13">
        <f>$W205*((1+$AF205)^M$1)*M$1</f>
        <v>1498.7045072914025</v>
      </c>
      <c r="N205" s="13">
        <v>35.01</v>
      </c>
      <c r="O205" s="12">
        <f>M205/N205*100-100</f>
        <v>4180.7897951768136</v>
      </c>
      <c r="P205" s="10" t="s">
        <v>321</v>
      </c>
      <c r="Q205" s="10" t="s">
        <v>856</v>
      </c>
      <c r="R205" s="18">
        <v>43685</v>
      </c>
      <c r="S205" s="17"/>
      <c r="T205" s="9">
        <v>0.05</v>
      </c>
      <c r="U205" s="9">
        <v>0.84</v>
      </c>
      <c r="V205" s="9">
        <f>U205+T205</f>
        <v>0.89</v>
      </c>
      <c r="W205" s="9">
        <f>SUM(X205:AA205)</f>
        <v>2.41</v>
      </c>
      <c r="X205" s="9">
        <v>0.87</v>
      </c>
      <c r="Y205" s="9">
        <v>0.42</v>
      </c>
      <c r="Z205" s="9">
        <v>0.51</v>
      </c>
      <c r="AA205" s="9">
        <v>0.61</v>
      </c>
      <c r="AB205" s="9">
        <v>0.82</v>
      </c>
      <c r="AC205" s="9">
        <v>0.34</v>
      </c>
      <c r="AD205" s="9">
        <v>0.17</v>
      </c>
      <c r="AE205" s="9">
        <v>0.34</v>
      </c>
      <c r="AF205" s="11">
        <f>AG205</f>
        <v>0.44311377245508998</v>
      </c>
      <c r="AG205" s="16">
        <f>SUM(X205:AA205)/SUM(AB205:AE205)-1</f>
        <v>0.44311377245508998</v>
      </c>
      <c r="AH205" s="11">
        <f>IF(AM205/AJ205-1&gt;=0,(AM205/AJ205-1)/3,(((AM205/AJ205-1)*(AJ205/AM205))/3))</f>
        <v>0.21828186274509806</v>
      </c>
      <c r="AI205" s="9"/>
      <c r="AJ205" s="9">
        <v>1360</v>
      </c>
      <c r="AK205" s="9">
        <v>1356.36</v>
      </c>
      <c r="AL205" s="9">
        <v>1661.95</v>
      </c>
      <c r="AM205" s="9">
        <v>2250.59</v>
      </c>
      <c r="AN205" s="10">
        <f>IF(AK205/AJ205-1&gt;=0,AK205/AJ205-1,(AK205/AJ205-1)*(AJ205/AK205))</f>
        <v>-2.6836533073816182E-3</v>
      </c>
      <c r="AO205" s="10">
        <f>IF(AL205/AK205-1&gt;=0,AL205/AK205-1,(AL205/AK205-1)*(AK205/AL205))</f>
        <v>0.2253015423633844</v>
      </c>
      <c r="AP205" s="10">
        <f>IF(AM205/AL205-1&gt;=0,AM205/AL205-1,(AM205/AL205-1)*(AL205/AM205))</f>
        <v>0.35418634736303756</v>
      </c>
      <c r="AQ205" s="10">
        <v>2016</v>
      </c>
      <c r="AR205" s="18">
        <v>43270</v>
      </c>
      <c r="AS205" s="12">
        <v>7.3</v>
      </c>
      <c r="AT205" s="10">
        <v>12.59</v>
      </c>
      <c r="AU205" s="9">
        <f>AS205/AT205</f>
        <v>0.57982525814138208</v>
      </c>
      <c r="AV205" s="20">
        <v>2</v>
      </c>
      <c r="AY205" s="10">
        <v>5</v>
      </c>
      <c r="AZ205" s="10">
        <v>3</v>
      </c>
      <c r="BA205" s="10">
        <f>6-AY205</f>
        <v>1</v>
      </c>
      <c r="BB205" s="25">
        <v>6</v>
      </c>
      <c r="BH205" s="19">
        <v>43685</v>
      </c>
      <c r="BI205" s="18">
        <v>43707</v>
      </c>
      <c r="BJ205" s="18">
        <v>43745</v>
      </c>
      <c r="BK205" s="5" t="s">
        <v>839</v>
      </c>
      <c r="BM205" s="19"/>
      <c r="BN205"/>
      <c r="BO205"/>
    </row>
    <row r="206" spans="1:67" s="10" customFormat="1" x14ac:dyDescent="0.2">
      <c r="A206" s="10" t="s">
        <v>180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3.6176086956521747</v>
      </c>
      <c r="D206" s="13">
        <f>$W206*((1+$AF206)^D$1)*D$1</f>
        <v>10.145033081285447</v>
      </c>
      <c r="E206" s="13">
        <f>$W206*((1+$AF206)^E$1)*E$1</f>
        <v>21.337651100312332</v>
      </c>
      <c r="F206" s="13">
        <f>$W206*((1+$AF206)^F$1)*F$1</f>
        <v>39.892130317975237</v>
      </c>
      <c r="G206" s="13">
        <f>$W206*((1+$AF206)^G$1)*G$1</f>
        <v>69.919630584494655</v>
      </c>
      <c r="H206" s="13">
        <f>$W206*((1+$AF206)^H$1)*H$1</f>
        <v>117.6473784182584</v>
      </c>
      <c r="I206" s="13">
        <f>$W206*((1+$AF206)^I$1)*I$1</f>
        <v>192.45576578204231</v>
      </c>
      <c r="J206" s="13">
        <f>$W206*((1+$AF206)^J$1)*J$1</f>
        <v>308.40737622215482</v>
      </c>
      <c r="K206" s="13">
        <f>$W206*((1+$AF206)^K$1)*K$1</f>
        <v>486.4958747200024</v>
      </c>
      <c r="L206" s="13">
        <f>$W206*((1+$AF206)^L$1)*L$1</f>
        <v>757.94647148406182</v>
      </c>
      <c r="M206" s="13">
        <f>$W206*((1+$AF206)^M$1)*M$1</f>
        <v>1169.0500467781346</v>
      </c>
      <c r="N206" s="13">
        <v>32.840000000000003</v>
      </c>
      <c r="O206" s="12">
        <f>M206/N206*100-100</f>
        <v>3459.8357088250141</v>
      </c>
      <c r="P206" s="10" t="s">
        <v>321</v>
      </c>
      <c r="Q206" s="10" t="s">
        <v>856</v>
      </c>
      <c r="R206" s="18">
        <v>43503</v>
      </c>
      <c r="S206" s="17"/>
      <c r="T206" s="9"/>
      <c r="U206" s="9"/>
      <c r="V206" s="9">
        <f>U206+T206</f>
        <v>0</v>
      </c>
      <c r="W206" s="9">
        <f>SUM(X206:AA206)</f>
        <v>2.58</v>
      </c>
      <c r="X206" s="9">
        <v>0.63</v>
      </c>
      <c r="Y206" s="9">
        <v>0.66</v>
      </c>
      <c r="Z206" s="9">
        <v>0.65</v>
      </c>
      <c r="AA206" s="9">
        <v>0.64</v>
      </c>
      <c r="AB206" s="9">
        <v>0.51</v>
      </c>
      <c r="AC206" s="9">
        <v>0.5</v>
      </c>
      <c r="AD206" s="9">
        <v>0.43</v>
      </c>
      <c r="AE206" s="9">
        <v>0.4</v>
      </c>
      <c r="AF206" s="11">
        <f>AG206</f>
        <v>0.40217391304347849</v>
      </c>
      <c r="AG206" s="16">
        <f>SUM(X206:AA206)/SUM(AB206:AE206)-1</f>
        <v>0.40217391304347849</v>
      </c>
      <c r="AH206" s="11">
        <f>IF(AM206/AJ206-1&gt;=0,(AM206/AJ206-1)/3,(((AM206/AJ206-1)*(AJ206/AM206))/3))</f>
        <v>1.8233333333333333</v>
      </c>
      <c r="AI206" s="9"/>
      <c r="AJ206" s="9">
        <v>3</v>
      </c>
      <c r="AK206" s="9">
        <v>6.85</v>
      </c>
      <c r="AL206" s="9">
        <v>11.24</v>
      </c>
      <c r="AM206" s="9">
        <v>19.41</v>
      </c>
      <c r="AN206" s="10">
        <f>IF(AK206/AJ206-1&gt;=0,AK206/AJ206-1,(AK206/AJ206-1)*(AJ206/AK206))</f>
        <v>1.2833333333333332</v>
      </c>
      <c r="AO206" s="10">
        <f>IF(AL206/AK206-1&gt;=0,AL206/AK206-1,(AL206/AK206-1)*(AK206/AL206))</f>
        <v>0.6408759124087593</v>
      </c>
      <c r="AP206" s="10">
        <f>IF(AM206/AL206-1&gt;=0,AM206/AL206-1,(AM206/AL206-1)*(AL206/AM206))</f>
        <v>0.72686832740213525</v>
      </c>
      <c r="AQ206" s="10">
        <v>2016</v>
      </c>
      <c r="AR206" s="18">
        <v>43257</v>
      </c>
      <c r="AS206" s="12">
        <v>0</v>
      </c>
      <c r="AT206" s="10">
        <v>9.7100000000000009</v>
      </c>
      <c r="AU206" s="9">
        <f>AS206/AT206</f>
        <v>0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G206" s="10" t="s">
        <v>320</v>
      </c>
      <c r="BH206" s="19">
        <v>43655</v>
      </c>
      <c r="BI206" s="18">
        <v>43124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189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2.5610666666666666</v>
      </c>
      <c r="D207" s="13">
        <f>$W207*((1+$AF207)^D$1)*D$1</f>
        <v>6.6929208888888887</v>
      </c>
      <c r="E207" s="13">
        <f>$W207*((1+$AF207)^E$1)*E$1</f>
        <v>13.11812494222222</v>
      </c>
      <c r="F207" s="13">
        <f>$W207*((1+$AF207)^F$1)*F$1</f>
        <v>22.854688788227154</v>
      </c>
      <c r="G207" s="13">
        <f>$W207*((1+$AF207)^G$1)*G$1</f>
        <v>37.329325020771023</v>
      </c>
      <c r="H207" s="13">
        <f>$W207*((1+$AF207)^H$1)*H$1</f>
        <v>58.532381632568956</v>
      </c>
      <c r="I207" s="13">
        <f>$W207*((1+$AF207)^I$1)*I$1</f>
        <v>89.229363999871794</v>
      </c>
      <c r="J207" s="13">
        <f>$W207*((1+$AF207)^J$1)*J$1</f>
        <v>133.24918357314186</v>
      </c>
      <c r="K207" s="13">
        <f>$W207*((1+$AF207)^K$1)*K$1</f>
        <v>195.87629985251849</v>
      </c>
      <c r="L207" s="13">
        <f>$W207*((1+$AF207)^L$1)*L$1</f>
        <v>284.38336867476761</v>
      </c>
      <c r="M207" s="13">
        <f>$W207*((1+$AF207)^M$1)*M$1</f>
        <v>408.7536952418659</v>
      </c>
      <c r="N207" s="13">
        <v>17.29</v>
      </c>
      <c r="O207" s="12">
        <f>M207/N207*100-100</f>
        <v>2264.1046572693226</v>
      </c>
      <c r="P207" s="10" t="s">
        <v>321</v>
      </c>
      <c r="Q207" s="10" t="s">
        <v>572</v>
      </c>
      <c r="R207" s="18">
        <v>43776</v>
      </c>
      <c r="S207" s="17"/>
      <c r="T207" s="9">
        <v>0.03</v>
      </c>
      <c r="U207" s="9">
        <v>0.48</v>
      </c>
      <c r="V207" s="9">
        <f>U207+T207</f>
        <v>0.51</v>
      </c>
      <c r="W207" s="9">
        <f>SUM(X207:AA207)</f>
        <v>1.96</v>
      </c>
      <c r="X207" s="9">
        <v>0.51</v>
      </c>
      <c r="Y207" s="9">
        <v>0.56000000000000005</v>
      </c>
      <c r="Z207" s="9">
        <v>0.44</v>
      </c>
      <c r="AA207" s="9">
        <v>0.45</v>
      </c>
      <c r="AB207" s="9">
        <v>0.48</v>
      </c>
      <c r="AC207" s="9">
        <v>0.45</v>
      </c>
      <c r="AD207" s="9">
        <v>0.27</v>
      </c>
      <c r="AE207" s="9">
        <v>0.3</v>
      </c>
      <c r="AF207" s="11">
        <f>AG207</f>
        <v>0.30666666666666664</v>
      </c>
      <c r="AG207" s="16">
        <f>SUM(X207:AA207)/SUM(AB207:AE207)-1</f>
        <v>0.30666666666666664</v>
      </c>
      <c r="AH207" s="11">
        <f>IF(AM207/AJ207-1&gt;=0,(AM207/AJ207-1)/3,(((AM207/AJ207-1)*(AJ207/AM207))/3))</f>
        <v>0.33848899464604409</v>
      </c>
      <c r="AI207" s="9"/>
      <c r="AJ207" s="9">
        <v>84.05</v>
      </c>
      <c r="AK207" s="9">
        <v>97.83</v>
      </c>
      <c r="AL207" s="9">
        <v>146.05000000000001</v>
      </c>
      <c r="AM207" s="9">
        <v>169.4</v>
      </c>
      <c r="AN207" s="10">
        <f>IF(AK207/AJ207-1&gt;=0,AK207/AJ207-1,(AK207/AJ207-1)*(AJ207/AK207))</f>
        <v>0.16395002974419981</v>
      </c>
      <c r="AO207" s="10">
        <f>IF(AL207/AK207-1&gt;=0,AL207/AK207-1,(AL207/AK207-1)*(AK207/AL207))</f>
        <v>0.49289583972196671</v>
      </c>
      <c r="AP207" s="10">
        <f>IF(AM207/AL207-1&gt;=0,AM207/AL207-1,(AM207/AL207-1)*(AL207/AM207))</f>
        <v>0.15987675453611772</v>
      </c>
      <c r="AQ207" s="10">
        <v>2017</v>
      </c>
      <c r="AR207" s="18">
        <v>43221</v>
      </c>
      <c r="AS207" s="12">
        <v>119.42</v>
      </c>
      <c r="AT207" s="10">
        <v>27.79</v>
      </c>
      <c r="AU207" s="9">
        <f>AS207/AT207</f>
        <v>4.2972292191435768</v>
      </c>
      <c r="AV207" s="20">
        <v>3</v>
      </c>
      <c r="AY207" s="10">
        <v>3</v>
      </c>
      <c r="AZ207" s="10">
        <v>4</v>
      </c>
      <c r="BA207" s="10">
        <f>6-AY207</f>
        <v>3</v>
      </c>
      <c r="BB207" s="25">
        <v>6</v>
      </c>
      <c r="BE207" s="10" t="s">
        <v>517</v>
      </c>
      <c r="BH207" s="19">
        <v>43671</v>
      </c>
      <c r="BI207" s="18">
        <f>BH207+120</f>
        <v>43791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483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3.7516504854368926</v>
      </c>
      <c r="D208" s="13">
        <f>$W208*((1+$AF208)^D$1)*D$1</f>
        <v>10.125813931567533</v>
      </c>
      <c r="E208" s="13">
        <f>$W208*((1+$AF208)^E$1)*E$1</f>
        <v>20.497400045940104</v>
      </c>
      <c r="F208" s="13">
        <f>$W208*((1+$AF208)^F$1)*F$1</f>
        <v>36.882053157096102</v>
      </c>
      <c r="G208" s="13">
        <f>$W208*((1+$AF208)^G$1)*G$1</f>
        <v>62.216084815975215</v>
      </c>
      <c r="H208" s="13">
        <f>$W208*((1+$AF208)^H$1)*H$1</f>
        <v>100.75381502237539</v>
      </c>
      <c r="I208" s="13">
        <f>$W208*((1+$AF208)^I$1)*I$1</f>
        <v>158.63019743814115</v>
      </c>
      <c r="J208" s="13">
        <f>$W208*((1+$AF208)^J$1)*J$1</f>
        <v>244.65572753288896</v>
      </c>
      <c r="K208" s="13">
        <f>$W208*((1+$AF208)^K$1)*K$1</f>
        <v>371.43727565976218</v>
      </c>
      <c r="L208" s="13">
        <f>$W208*((1+$AF208)^L$1)*L$1</f>
        <v>556.95556975951388</v>
      </c>
      <c r="M208" s="13">
        <f>$W208*((1+$AF208)^M$1)*M$1</f>
        <v>826.78161763329763</v>
      </c>
      <c r="N208" s="13">
        <v>36.159999999999997</v>
      </c>
      <c r="O208" s="12">
        <f>M208/N208*100-100</f>
        <v>2186.4535885876594</v>
      </c>
      <c r="P208" s="10" t="s">
        <v>320</v>
      </c>
      <c r="Q208" s="10" t="s">
        <v>856</v>
      </c>
      <c r="R208" s="18">
        <v>43579</v>
      </c>
      <c r="S208" s="17"/>
      <c r="T208" s="9">
        <v>-0.06</v>
      </c>
      <c r="U208" s="9">
        <v>0.67</v>
      </c>
      <c r="V208" s="9">
        <f>U208+T208</f>
        <v>0.6100000000000001</v>
      </c>
      <c r="W208" s="9">
        <f>SUM(X208:AA208)</f>
        <v>2.78</v>
      </c>
      <c r="X208" s="9">
        <v>0.66</v>
      </c>
      <c r="Y208" s="9">
        <v>0.7</v>
      </c>
      <c r="Z208" s="9">
        <v>0.6</v>
      </c>
      <c r="AA208" s="9">
        <v>0.82</v>
      </c>
      <c r="AB208" s="9">
        <v>0.59</v>
      </c>
      <c r="AC208" s="9">
        <v>0.52</v>
      </c>
      <c r="AD208" s="9">
        <v>0.49</v>
      </c>
      <c r="AE208" s="9">
        <v>0.46</v>
      </c>
      <c r="AF208" s="11">
        <f>AG208</f>
        <v>0.34951456310679596</v>
      </c>
      <c r="AG208" s="16">
        <f>SUM(X208:AA208)/SUM(AB208:AE208)-1</f>
        <v>0.34951456310679596</v>
      </c>
      <c r="AH208" s="11">
        <f>IF(AM208/AJ208-1&gt;=0,(AM208/AJ208-1)/3,(((AM208/AJ208-1)*(AJ208/AM208))/3))</f>
        <v>0.17292944785276076</v>
      </c>
      <c r="AI208" s="9"/>
      <c r="AJ208" s="9">
        <v>52.16</v>
      </c>
      <c r="AK208" s="9">
        <v>67.08</v>
      </c>
      <c r="AL208" s="9">
        <v>77.48</v>
      </c>
      <c r="AM208" s="9">
        <v>79.22</v>
      </c>
      <c r="AN208" s="10">
        <f>IF(AK208/AJ208-1&gt;=0,AK208/AJ208-1,(AK208/AJ208-1)*(AJ208/AK208))</f>
        <v>0.28604294478527614</v>
      </c>
      <c r="AO208" s="10">
        <f>IF(AL208/AK208-1&gt;=0,AL208/AK208-1,(AL208/AK208-1)*(AK208/AL208))</f>
        <v>0.15503875968992253</v>
      </c>
      <c r="AP208" s="10">
        <f>IF(AM208/AL208-1&gt;=0,AM208/AL208-1,(AM208/AL208-1)*(AL208/AM208))</f>
        <v>2.2457408363448561E-2</v>
      </c>
      <c r="AQ208" s="10">
        <v>2017</v>
      </c>
      <c r="AR208" s="18">
        <v>43221</v>
      </c>
      <c r="AS208" s="12">
        <v>0</v>
      </c>
      <c r="AT208" s="10">
        <v>43.73</v>
      </c>
      <c r="AU208" s="9">
        <f>AS208/AT208</f>
        <v>0</v>
      </c>
      <c r="AV208" s="20">
        <v>3</v>
      </c>
      <c r="BA208" s="10">
        <f>6-AY208</f>
        <v>6</v>
      </c>
      <c r="BB208" s="25">
        <v>6</v>
      </c>
      <c r="BH208" s="19">
        <v>43655</v>
      </c>
      <c r="BI208" s="18">
        <v>43120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537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10.762631578947369</v>
      </c>
      <c r="D209" s="13">
        <f>$W209*((1+$AF209)^D$1)*D$1</f>
        <v>27.000987996306559</v>
      </c>
      <c r="E209" s="13">
        <f>$W209*((1+$AF209)^E$1)*E$1</f>
        <v>50.804490571997874</v>
      </c>
      <c r="F209" s="13">
        <f>$W209*((1+$AF209)^F$1)*F$1</f>
        <v>84.971253237376573</v>
      </c>
      <c r="G209" s="13">
        <f>$W209*((1+$AF209)^G$1)*G$1</f>
        <v>133.23343435246545</v>
      </c>
      <c r="H209" s="13">
        <f>$W209*((1+$AF209)^H$1)*H$1</f>
        <v>200.55138013055327</v>
      </c>
      <c r="I209" s="13">
        <f>$W209*((1+$AF209)^I$1)*I$1</f>
        <v>293.49697589281266</v>
      </c>
      <c r="J209" s="13">
        <f>$W209*((1+$AF209)^J$1)*J$1</f>
        <v>420.7525569190197</v>
      </c>
      <c r="K209" s="13">
        <f>$W209*((1+$AF209)^K$1)*K$1</f>
        <v>593.75936486269552</v>
      </c>
      <c r="L209" s="13">
        <f>$W209*((1+$AF209)^L$1)*L$1</f>
        <v>827.55934868777263</v>
      </c>
      <c r="M209" s="13">
        <f>$W209*((1+$AF209)^M$1)*M$1</f>
        <v>1141.8867153384795</v>
      </c>
      <c r="N209" s="13">
        <v>74.5</v>
      </c>
      <c r="O209" s="12">
        <f>M209/N209*100-100</f>
        <v>1432.7338460919188</v>
      </c>
      <c r="P209" s="10" t="s">
        <v>321</v>
      </c>
      <c r="Q209" s="10" t="s">
        <v>856</v>
      </c>
      <c r="R209" s="18">
        <v>43404</v>
      </c>
      <c r="S209" s="17"/>
      <c r="T209" s="9">
        <v>0</v>
      </c>
      <c r="U209" s="9">
        <v>2.21</v>
      </c>
      <c r="V209" s="9">
        <f>U209+T209</f>
        <v>2.21</v>
      </c>
      <c r="W209" s="9">
        <f>SUM(X209:AA209)</f>
        <v>8.58</v>
      </c>
      <c r="X209" s="9">
        <v>2.4300000000000002</v>
      </c>
      <c r="Y209" s="9">
        <v>2.2200000000000002</v>
      </c>
      <c r="Z209" s="9">
        <v>1.77</v>
      </c>
      <c r="AA209" s="9">
        <v>2.16</v>
      </c>
      <c r="AB209" s="9">
        <v>1.9</v>
      </c>
      <c r="AC209" s="9">
        <v>1.73</v>
      </c>
      <c r="AD209" s="9">
        <v>1.33</v>
      </c>
      <c r="AE209" s="9">
        <v>1.88</v>
      </c>
      <c r="AF209" s="11">
        <f>AG209</f>
        <v>0.25438596491228083</v>
      </c>
      <c r="AG209" s="16">
        <f>SUM(X209:AA209)/SUM(AB209:AE209)-1</f>
        <v>0.25438596491228083</v>
      </c>
      <c r="AH209" s="11">
        <f>IF(AM209/AJ209-1&gt;=0,(AM209/AJ209-1)/3,(((AM209/AJ209-1)*(AJ209/AM209))/3))</f>
        <v>-1.2670302897351273E-2</v>
      </c>
      <c r="AI209" s="9"/>
      <c r="AJ209" s="9">
        <v>104099</v>
      </c>
      <c r="AK209" s="9">
        <v>100887</v>
      </c>
      <c r="AL209" s="9">
        <v>101752</v>
      </c>
      <c r="AM209" s="9">
        <v>100287</v>
      </c>
      <c r="AN209" s="10">
        <f>IF(AK209/AJ209-1&gt;=0,AK209/AJ209-1,(AK209/AJ209-1)*(AJ209/AK209))</f>
        <v>-3.1837600483709483E-2</v>
      </c>
      <c r="AO209" s="10">
        <f>IF(AL209/AK209-1&gt;=0,AL209/AK209-1,(AL209/AK209-1)*(AK209/AL209))</f>
        <v>8.5739490717338107E-3</v>
      </c>
      <c r="AP209" s="10">
        <f>IF(AM209/AL209-1&gt;=0,AM209/AL209-1,(AM209/AL209-1)*(AL209/AM209))</f>
        <v>-1.460807482525156E-2</v>
      </c>
      <c r="AQ209" s="10">
        <v>2016</v>
      </c>
      <c r="AR209" s="18">
        <v>43312</v>
      </c>
      <c r="AS209" s="12">
        <v>0</v>
      </c>
      <c r="AT209" s="10">
        <v>1</v>
      </c>
      <c r="AU209" s="9">
        <f>AS209/AT209</f>
        <v>0</v>
      </c>
      <c r="AV209" s="20">
        <v>0</v>
      </c>
      <c r="BA209" s="10">
        <f>6-AY209</f>
        <v>6</v>
      </c>
      <c r="BB209" s="25">
        <v>6</v>
      </c>
      <c r="BH209" s="19">
        <v>43655</v>
      </c>
      <c r="BI209" s="18">
        <v>43125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1163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0.62457831325301205</v>
      </c>
      <c r="D210" s="13">
        <f>$W210*((1+$AF210)^D$1)*D$1</f>
        <v>1.0836057482943824</v>
      </c>
      <c r="E210" s="13">
        <f>$W210*((1+$AF210)^E$1)*E$1</f>
        <v>1.4099930218770276</v>
      </c>
      <c r="F210" s="13">
        <f>$W210*((1+$AF210)^F$1)*F$1</f>
        <v>1.6308353024119837</v>
      </c>
      <c r="G210" s="13">
        <f>$W210*((1+$AF210)^G$1)*G$1</f>
        <v>1.7683756291214283</v>
      </c>
      <c r="H210" s="13">
        <f>$W210*((1+$AF210)^H$1)*H$1</f>
        <v>1.8408151127239927</v>
      </c>
      <c r="I210" s="13">
        <f>$W210*((1+$AF210)^I$1)*I$1</f>
        <v>1.8629936080580167</v>
      </c>
      <c r="J210" s="13">
        <f>$W210*((1+$AF210)^J$1)*J$1</f>
        <v>1.8469609608286019</v>
      </c>
      <c r="K210" s="13">
        <f>$W210*((1+$AF210)^K$1)*K$1</f>
        <v>1.8024558774351416</v>
      </c>
      <c r="L210" s="13">
        <f>$W210*((1+$AF210)^L$1)*L$1</f>
        <v>1.7373068698170038</v>
      </c>
      <c r="M210" s="13">
        <f>$W210*((1+$AF210)^M$1)*M$1</f>
        <v>1.6577675191506835</v>
      </c>
      <c r="N210" s="13">
        <v>1.59</v>
      </c>
      <c r="O210" s="12">
        <f>M210/N210*100-100</f>
        <v>4.2621081226845092</v>
      </c>
      <c r="P210" s="10" t="s">
        <v>321</v>
      </c>
      <c r="Q210" s="10" t="s">
        <v>572</v>
      </c>
      <c r="R210" s="18">
        <v>43762</v>
      </c>
      <c r="S210" s="17"/>
      <c r="T210" s="9">
        <v>-0.03</v>
      </c>
      <c r="U210" s="9">
        <v>0.09</v>
      </c>
      <c r="V210" s="9">
        <f>U210+T210</f>
        <v>0.06</v>
      </c>
      <c r="W210" s="9">
        <f>SUM(X210:AA210)</f>
        <v>0.72</v>
      </c>
      <c r="X210" s="9">
        <v>0.06</v>
      </c>
      <c r="Y210" s="9">
        <v>0.08</v>
      </c>
      <c r="Z210" s="9">
        <v>0.27</v>
      </c>
      <c r="AA210" s="9">
        <v>0.31</v>
      </c>
      <c r="AB210" s="9">
        <v>0.25</v>
      </c>
      <c r="AC210" s="9">
        <v>0.18</v>
      </c>
      <c r="AD210" s="9">
        <v>0.28000000000000003</v>
      </c>
      <c r="AE210" s="9">
        <v>0.12</v>
      </c>
      <c r="AF210" s="11">
        <f>AG210</f>
        <v>-0.13253012048192769</v>
      </c>
      <c r="AG210" s="16">
        <f>SUM(X210:AA210)/SUM(AB210:AE210)-1</f>
        <v>-0.13253012048192769</v>
      </c>
      <c r="AH210" s="11">
        <f>IF(AM210/AJ210-1&gt;=0,(AM210/AJ210-1)/3,(((AM210/AJ210-1)*(AJ210/AM210))/3))</f>
        <v>-0.12438257745846427</v>
      </c>
      <c r="AI210" s="9"/>
      <c r="AJ210" s="9">
        <v>3058</v>
      </c>
      <c r="AK210" s="9">
        <v>2281</v>
      </c>
      <c r="AL210" s="9">
        <v>1572</v>
      </c>
      <c r="AM210" s="9">
        <v>2227</v>
      </c>
      <c r="AN210" s="10">
        <f>IF(AK210/AJ210-1&gt;=0,AK210/AJ210-1,(AK210/AJ210-1)*(AJ210/AK210))</f>
        <v>-0.3406400701446734</v>
      </c>
      <c r="AO210" s="10">
        <f>IF(AL210/AK210-1&gt;=0,AL210/AK210-1,(AL210/AK210-1)*(AK210/AL210))</f>
        <v>-0.45101781170483457</v>
      </c>
      <c r="AP210" s="10">
        <f>IF(AM210/AL210-1&gt;=0,AM210/AL210-1,(AM210/AL210-1)*(AL210/AM210))</f>
        <v>0.41666666666666674</v>
      </c>
      <c r="AQ210" s="10">
        <v>2017</v>
      </c>
      <c r="AR210" s="18">
        <v>43221</v>
      </c>
      <c r="AS210" s="12">
        <v>916</v>
      </c>
      <c r="AT210" s="10">
        <v>512.1</v>
      </c>
      <c r="AU210" s="9">
        <f>AS210/AT210</f>
        <v>1.78871314196446</v>
      </c>
      <c r="AV210" s="20">
        <v>4</v>
      </c>
      <c r="AW210" s="10" t="s">
        <v>852</v>
      </c>
      <c r="AY210" s="10">
        <v>1</v>
      </c>
      <c r="AZ210" s="10">
        <v>3</v>
      </c>
      <c r="BA210" s="10">
        <f>6-AY210</f>
        <v>5</v>
      </c>
      <c r="BB210" s="25">
        <v>6</v>
      </c>
      <c r="BH210" s="19">
        <v>43762</v>
      </c>
      <c r="BI210" s="18">
        <f>BH210+120</f>
        <v>43882</v>
      </c>
      <c r="BJ210" s="18">
        <v>43745</v>
      </c>
      <c r="BL210" s="10" t="s">
        <v>1033</v>
      </c>
      <c r="BM210" s="19">
        <v>43719</v>
      </c>
    </row>
    <row r="211" spans="1:65" s="10" customFormat="1" x14ac:dyDescent="0.2">
      <c r="A211" s="10" t="s">
        <v>969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1.2998113207547173</v>
      </c>
      <c r="D211" s="13">
        <f>$W211*((1+$AF211)^D$1)*D$1</f>
        <v>4.0711071555713785</v>
      </c>
      <c r="E211" s="13">
        <f>$W211*((1+$AF211)^E$1)*E$1</f>
        <v>9.5632611484648411</v>
      </c>
      <c r="F211" s="13">
        <f>$W211*((1+$AF211)^F$1)*F$1</f>
        <v>19.96857044836684</v>
      </c>
      <c r="G211" s="13">
        <f>$W211*((1+$AF211)^G$1)*G$1</f>
        <v>39.089418566378491</v>
      </c>
      <c r="H211" s="13">
        <f>$W211*((1+$AF211)^H$1)*H$1</f>
        <v>73.45860545681694</v>
      </c>
      <c r="I211" s="13">
        <f>$W211*((1+$AF211)^I$1)*I$1</f>
        <v>134.21210619625987</v>
      </c>
      <c r="J211" s="13">
        <f>$W211*((1+$AF211)^J$1)*J$1</f>
        <v>240.2071118984274</v>
      </c>
      <c r="K211" s="13">
        <f>$W211*((1+$AF211)^K$1)*K$1</f>
        <v>423.19507685878597</v>
      </c>
      <c r="L211" s="13">
        <f>$W211*((1+$AF211)^L$1)*L$1</f>
        <v>736.37717776266754</v>
      </c>
      <c r="M211" s="13">
        <f>$W211*((1+$AF211)^M$1)*M$1</f>
        <v>1268.5138930138028</v>
      </c>
      <c r="N211" s="13">
        <v>22.79</v>
      </c>
      <c r="O211" s="12">
        <f>M211/N211*100-100</f>
        <v>5466.0986968574061</v>
      </c>
      <c r="P211" s="10" t="s">
        <v>320</v>
      </c>
      <c r="Q211" s="10" t="s">
        <v>572</v>
      </c>
      <c r="R211" s="18">
        <v>43779</v>
      </c>
      <c r="S211" s="17"/>
      <c r="T211" s="9">
        <v>-0.03</v>
      </c>
      <c r="U211" s="9">
        <v>0.25</v>
      </c>
      <c r="V211" s="9">
        <f>U211+T211</f>
        <v>0.22</v>
      </c>
      <c r="W211" s="9">
        <f>SUM(X211:AA211)</f>
        <v>0.83000000000000007</v>
      </c>
      <c r="X211" s="9">
        <v>0.22</v>
      </c>
      <c r="Y211" s="9">
        <v>0.2</v>
      </c>
      <c r="Z211" s="9">
        <v>0.15</v>
      </c>
      <c r="AA211" s="9">
        <v>0.26</v>
      </c>
      <c r="AB211" s="9">
        <v>0.19</v>
      </c>
      <c r="AC211" s="9">
        <v>0.1</v>
      </c>
      <c r="AD211" s="9">
        <v>0.09</v>
      </c>
      <c r="AE211" s="9">
        <v>0.15</v>
      </c>
      <c r="AF211" s="11">
        <f>AG211</f>
        <v>0.5660377358490567</v>
      </c>
      <c r="AG211" s="16">
        <f>SUM(X211:AA211)/SUM(AB211:AE211)-1</f>
        <v>0.5660377358490567</v>
      </c>
      <c r="AH211" s="11">
        <f>IF(AM211/AJ211-1&gt;=0,(AM211/AJ211-1)/3,(((AM211/AJ211-1)*(AJ211/AM211))/3))</f>
        <v>0</v>
      </c>
      <c r="AI211" s="9"/>
      <c r="AJ211" s="9">
        <v>1</v>
      </c>
      <c r="AK211" s="9">
        <v>1</v>
      </c>
      <c r="AL211" s="9">
        <v>1</v>
      </c>
      <c r="AM211" s="9">
        <v>1</v>
      </c>
      <c r="AN211" s="10">
        <f>IF(AK211/AJ211-1&gt;=0,AK211/AJ211-1,(AK211/AJ211-1)*(AJ211/AK211))</f>
        <v>0</v>
      </c>
      <c r="AO211" s="10">
        <f>IF(AL211/AK211-1&gt;=0,AL211/AK211-1,(AL211/AK211-1)*(AK211/AL211))</f>
        <v>0</v>
      </c>
      <c r="AP211" s="10">
        <f>IF(AM211/AL211-1&gt;=0,AM211/AL211-1,(AM211/AL211-1)*(AL211/AM211))</f>
        <v>0</v>
      </c>
      <c r="AQ211" s="10">
        <v>0</v>
      </c>
      <c r="AR211" s="18">
        <v>43257</v>
      </c>
      <c r="AS211" s="12">
        <v>0</v>
      </c>
      <c r="AT211" s="10">
        <v>1</v>
      </c>
      <c r="AU211" s="9">
        <f>AS211/AT211</f>
        <v>0</v>
      </c>
      <c r="AV211" s="20">
        <v>0</v>
      </c>
      <c r="AY211" s="10">
        <v>3</v>
      </c>
      <c r="AZ211" s="10">
        <v>4</v>
      </c>
      <c r="BA211" s="10">
        <f>6-AY211</f>
        <v>3</v>
      </c>
      <c r="BB211" s="25">
        <v>6</v>
      </c>
      <c r="BH211" s="19">
        <v>43677</v>
      </c>
      <c r="BI211" s="18">
        <v>43761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244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1.0176923076923081</v>
      </c>
      <c r="D212" s="13">
        <f>$W212*((1+$AF212)^D$1)*D$1</f>
        <v>-3.2879289940828427</v>
      </c>
      <c r="E212" s="13">
        <f>$W212*((1+$AF212)^E$1)*E$1</f>
        <v>7.9669048702776593</v>
      </c>
      <c r="F212" s="13">
        <f>$W212*((1+$AF212)^F$1)*F$1</f>
        <v>-17.159487412905737</v>
      </c>
      <c r="G212" s="13">
        <f>$W212*((1+$AF212)^G$1)*G$1</f>
        <v>34.648964968367359</v>
      </c>
      <c r="H212" s="13">
        <f>$W212*((1+$AF212)^H$1)*H$1</f>
        <v>-67.165685938681364</v>
      </c>
      <c r="I212" s="13">
        <f>$W212*((1+$AF212)^I$1)*I$1</f>
        <v>126.58148503828414</v>
      </c>
      <c r="J212" s="13">
        <f>$W212*((1+$AF212)^J$1)*J$1</f>
        <v>-233.68889545529387</v>
      </c>
      <c r="K212" s="13">
        <f>$W212*((1+$AF212)^K$1)*K$1</f>
        <v>424.68462731779385</v>
      </c>
      <c r="L212" s="13">
        <f>$W212*((1+$AF212)^L$1)*L$1</f>
        <v>-762.25445928834813</v>
      </c>
      <c r="M212" s="13">
        <f>$W212*((1+$AF212)^M$1)*M$1</f>
        <v>1354.4675391969881</v>
      </c>
      <c r="N212" s="13">
        <v>32.25</v>
      </c>
      <c r="O212" s="12">
        <f>M212/N212*100-100</f>
        <v>4099.8993463472498</v>
      </c>
      <c r="P212" s="10" t="s">
        <v>321</v>
      </c>
      <c r="Q212" s="10" t="s">
        <v>856</v>
      </c>
      <c r="R212" s="18">
        <v>43501</v>
      </c>
      <c r="S212" s="17">
        <v>-0.6129</v>
      </c>
      <c r="T212" s="9">
        <v>-0.41</v>
      </c>
      <c r="U212" s="9">
        <v>0.02</v>
      </c>
      <c r="V212" s="9">
        <f>U212+T212</f>
        <v>-0.38999999999999996</v>
      </c>
      <c r="W212" s="9">
        <f>SUM(X212:AA212)</f>
        <v>-0.63000000000000012</v>
      </c>
      <c r="X212" s="9">
        <v>-0.39</v>
      </c>
      <c r="Y212" s="9">
        <v>-0.18</v>
      </c>
      <c r="Z212" s="9">
        <v>0.14000000000000001</v>
      </c>
      <c r="AA212" s="9">
        <v>-0.2</v>
      </c>
      <c r="AB212" s="9">
        <v>0</v>
      </c>
      <c r="AC212" s="9">
        <v>0.03</v>
      </c>
      <c r="AD212" s="9">
        <v>0.19</v>
      </c>
      <c r="AE212" s="9">
        <v>0.17</v>
      </c>
      <c r="AF212" s="11">
        <f>AG212</f>
        <v>-2.6153846153846159</v>
      </c>
      <c r="AG212" s="16">
        <f>SUM(X212:AA212)/SUM(AB212:AE212)-1</f>
        <v>-2.6153846153846159</v>
      </c>
      <c r="AH212" s="11">
        <f>IF(AM212/AJ212-1&gt;=0,(AM212/AJ212-1)/3,(((AM212/AJ212-1)*(AJ212/AM212))/3))</f>
        <v>0.33718054410552351</v>
      </c>
      <c r="AI212" s="9"/>
      <c r="AJ212" s="9">
        <v>12.13</v>
      </c>
      <c r="AK212" s="9">
        <v>0.65</v>
      </c>
      <c r="AL212" s="9">
        <v>89.92</v>
      </c>
      <c r="AM212" s="9">
        <v>24.4</v>
      </c>
      <c r="AN212" s="10">
        <f>IF(AK212/AJ212-1&gt;=0,AK212/AJ212-1,(AK212/AJ212-1)*(AJ212/AK212))</f>
        <v>-17.661538461538463</v>
      </c>
      <c r="AO212" s="10">
        <f>IF(AL212/AK212-1&gt;=0,AL212/AK212-1,(AL212/AK212-1)*(AK212/AL212))</f>
        <v>137.33846153846153</v>
      </c>
      <c r="AP212" s="10">
        <f>IF(AM212/AL212-1&gt;=0,AM212/AL212-1,(AM212/AL212-1)*(AL212/AM212))</f>
        <v>-2.6852459016393446</v>
      </c>
      <c r="AQ212" s="10">
        <v>2017</v>
      </c>
      <c r="AR212" s="18">
        <v>43270</v>
      </c>
      <c r="AS212" s="12">
        <v>6.24</v>
      </c>
      <c r="AT212" s="10">
        <v>16.850000000000001</v>
      </c>
      <c r="AU212" s="9">
        <f>AS212/AT212</f>
        <v>0.37032640949554896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396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0.27</v>
      </c>
      <c r="D213" s="13">
        <f>$W213*((1+$AF213)^D$1)*D$1</f>
        <v>0.80999999999999994</v>
      </c>
      <c r="E213" s="13">
        <f>$W213*((1+$AF213)^E$1)*E$1</f>
        <v>1.8224999999999998</v>
      </c>
      <c r="F213" s="13">
        <f>$W213*((1+$AF213)^F$1)*F$1</f>
        <v>3.645</v>
      </c>
      <c r="G213" s="13">
        <f>$W213*((1+$AF213)^G$1)*G$1</f>
        <v>6.8343749999999996</v>
      </c>
      <c r="H213" s="13">
        <f>$W213*((1+$AF213)^H$1)*H$1</f>
        <v>12.301874999999999</v>
      </c>
      <c r="I213" s="13">
        <f>$W213*((1+$AF213)^I$1)*I$1</f>
        <v>21.528281249999999</v>
      </c>
      <c r="J213" s="13">
        <f>$W213*((1+$AF213)^J$1)*J$1</f>
        <v>36.905625000000001</v>
      </c>
      <c r="K213" s="13">
        <f>$W213*((1+$AF213)^K$1)*K$1</f>
        <v>62.278242187499998</v>
      </c>
      <c r="L213" s="13">
        <f>$W213*((1+$AF213)^L$1)*L$1</f>
        <v>103.7970703125</v>
      </c>
      <c r="M213" s="13">
        <f>$W213*((1+$AF213)^M$1)*M$1</f>
        <v>171.265166015625</v>
      </c>
      <c r="N213" s="13">
        <v>4.49</v>
      </c>
      <c r="O213" s="12">
        <f>M213/N213*100-100</f>
        <v>3714.3689535773938</v>
      </c>
      <c r="P213" s="10" t="s">
        <v>321</v>
      </c>
      <c r="Q213" s="10" t="s">
        <v>856</v>
      </c>
      <c r="R213" s="18">
        <v>43461</v>
      </c>
      <c r="S213" s="17">
        <v>0</v>
      </c>
      <c r="T213" s="9"/>
      <c r="U213" s="10">
        <v>0</v>
      </c>
      <c r="V213" s="9">
        <f>U213+T213</f>
        <v>0</v>
      </c>
      <c r="W213" s="9">
        <f>SUM(X213:AA213)</f>
        <v>0.18</v>
      </c>
      <c r="X213" s="9">
        <v>0.05</v>
      </c>
      <c r="Y213" s="9">
        <v>0.04</v>
      </c>
      <c r="Z213" s="9">
        <v>0.03</v>
      </c>
      <c r="AA213" s="9">
        <v>0.06</v>
      </c>
      <c r="AB213" s="9">
        <v>0.04</v>
      </c>
      <c r="AC213" s="9">
        <v>0.02</v>
      </c>
      <c r="AD213" s="9"/>
      <c r="AE213" s="9"/>
      <c r="AF213" s="11">
        <f>AG213</f>
        <v>0.5</v>
      </c>
      <c r="AG213" s="16">
        <f>SUM(X213:Y213)/SUM(AB213:AC213)-1</f>
        <v>0.5</v>
      </c>
      <c r="AH213" s="11">
        <f>IF(AM213/AJ213-1&gt;=0,(AM213/AJ213-1)/3,(((AM213/AJ213-1)*(AJ213/AM213))/3))</f>
        <v>5.5615202920335026E-2</v>
      </c>
      <c r="AI213" s="9"/>
      <c r="AJ213" s="9">
        <v>46.57</v>
      </c>
      <c r="AK213" s="9">
        <v>47.37</v>
      </c>
      <c r="AL213" s="9">
        <v>52.82</v>
      </c>
      <c r="AM213" s="9">
        <v>54.34</v>
      </c>
      <c r="AN213" s="10">
        <f>IF(AK213/AJ213-1&gt;=0,AK213/AJ213-1,(AK213/AJ213-1)*(AJ213/AK213))</f>
        <v>1.7178441056474147E-2</v>
      </c>
      <c r="AO213" s="10">
        <f>IF(AL213/AK213-1&gt;=0,AL213/AK213-1,(AL213/AK213-1)*(AK213/AL213))</f>
        <v>0.11505172049820578</v>
      </c>
      <c r="AP213" s="10">
        <f>IF(AM213/AL213-1&gt;=0,AM213/AL213-1,(AM213/AL213-1)*(AL213/AM213))</f>
        <v>2.877697841726623E-2</v>
      </c>
      <c r="AQ213" s="10">
        <v>2016</v>
      </c>
      <c r="AS213" s="12">
        <v>7.28</v>
      </c>
      <c r="AT213" s="10">
        <v>49.86</v>
      </c>
      <c r="AU213" s="9">
        <f>AS213/AT213</f>
        <v>0.14600882470918572</v>
      </c>
      <c r="AV213" s="20">
        <v>2</v>
      </c>
      <c r="BA213" s="10">
        <f>6-AY213</f>
        <v>6</v>
      </c>
      <c r="BB213" s="25">
        <v>6</v>
      </c>
      <c r="BE213" s="18"/>
      <c r="BH213" s="19">
        <v>43655</v>
      </c>
      <c r="BI213" s="18">
        <v>43121</v>
      </c>
      <c r="BJ213" s="18">
        <v>43745</v>
      </c>
      <c r="BK213" s="18" t="s">
        <v>839</v>
      </c>
      <c r="BM213" s="19"/>
    </row>
    <row r="214" spans="1:65" s="10" customFormat="1" x14ac:dyDescent="0.2">
      <c r="A214" s="10" t="s">
        <v>355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0.46875</v>
      </c>
      <c r="D214" s="13">
        <f>$W214*((1+$AF214)^D$1)*D$1</f>
        <v>1.46484375</v>
      </c>
      <c r="E214" s="13">
        <f>$W214*((1+$AF214)^E$1)*E$1</f>
        <v>3.4332275390625</v>
      </c>
      <c r="F214" s="13">
        <f>$W214*((1+$AF214)^F$1)*F$1</f>
        <v>7.152557373046875</v>
      </c>
      <c r="G214" s="13">
        <f>$W214*((1+$AF214)^G$1)*G$1</f>
        <v>13.969838619232178</v>
      </c>
      <c r="H214" s="13">
        <f>$W214*((1+$AF214)^H$1)*H$1</f>
        <v>26.193447411060333</v>
      </c>
      <c r="I214" s="13">
        <f>$W214*((1+$AF214)^I$1)*I$1</f>
        <v>47.748471843078732</v>
      </c>
      <c r="J214" s="13">
        <f>$W214*((1+$AF214)^J$1)*J$1</f>
        <v>85.265128291212022</v>
      </c>
      <c r="K214" s="13">
        <f>$W214*((1+$AF214)^K$1)*K$1</f>
        <v>149.88010832439613</v>
      </c>
      <c r="L214" s="13">
        <f>$W214*((1+$AF214)^L$1)*L$1</f>
        <v>260.20852139652106</v>
      </c>
      <c r="M214" s="13">
        <f>$W214*((1+$AF214)^M$1)*M$1</f>
        <v>447.23339615027055</v>
      </c>
      <c r="N214" s="13">
        <v>12.51</v>
      </c>
      <c r="O214" s="12">
        <f>M214/N214*100-100</f>
        <v>3475.0071634713877</v>
      </c>
      <c r="P214" s="10" t="s">
        <v>321</v>
      </c>
      <c r="Q214" s="10" t="s">
        <v>856</v>
      </c>
      <c r="R214" s="18">
        <v>43125</v>
      </c>
      <c r="S214" s="17"/>
      <c r="T214" s="9"/>
      <c r="U214" s="9"/>
      <c r="V214" s="9">
        <f>U214+T214</f>
        <v>0</v>
      </c>
      <c r="W214" s="9">
        <f>SUM(X214:AA214)</f>
        <v>0.3</v>
      </c>
      <c r="X214" s="9">
        <v>0.12</v>
      </c>
      <c r="Y214" s="9">
        <v>0.08</v>
      </c>
      <c r="Z214" s="9">
        <v>0.05</v>
      </c>
      <c r="AA214" s="9">
        <v>0.05</v>
      </c>
      <c r="AB214" s="9">
        <v>0.06</v>
      </c>
      <c r="AC214" s="9">
        <v>0.06</v>
      </c>
      <c r="AD214" s="9">
        <v>0.04</v>
      </c>
      <c r="AE214" s="9"/>
      <c r="AF214" s="11">
        <f>AG214</f>
        <v>0.5625</v>
      </c>
      <c r="AG214" s="16">
        <f>SUM(X214:Z214)/SUM(AB214:AD214)-1</f>
        <v>0.5625</v>
      </c>
      <c r="AH214" s="11">
        <f>IF(AM214/AJ214-1&gt;=0,(AM214/AJ214-1)/3,(((AM214/AJ214-1)*(AJ214/AM214))/3))</f>
        <v>1.7499999999999998</v>
      </c>
      <c r="AI214" s="9"/>
      <c r="AJ214" s="9">
        <v>0.28000000000000003</v>
      </c>
      <c r="AK214" s="9">
        <v>0.76</v>
      </c>
      <c r="AL214" s="9">
        <v>1.31</v>
      </c>
      <c r="AM214" s="9">
        <v>1.75</v>
      </c>
      <c r="AN214" s="10">
        <f>IF(AK214/AJ214-1&gt;=0,AK214/AJ214-1,(AK214/AJ214-1)*(AJ214/AK214))</f>
        <v>1.714285714285714</v>
      </c>
      <c r="AO214" s="10">
        <f>IF(AL214/AK214-1&gt;=0,AL214/AK214-1,(AL214/AK214-1)*(AK214/AL214))</f>
        <v>0.72368421052631593</v>
      </c>
      <c r="AP214" s="10">
        <f>IF(AM214/AL214-1&gt;=0,AM214/AL214-1,(AM214/AL214-1)*(AL214/AM214))</f>
        <v>0.33587786259541974</v>
      </c>
      <c r="AQ214" s="10">
        <v>2016</v>
      </c>
      <c r="AS214" s="12">
        <v>0</v>
      </c>
      <c r="AT214" s="10">
        <v>5.82</v>
      </c>
      <c r="AU214" s="9">
        <f>AS214/AT214</f>
        <v>0</v>
      </c>
      <c r="AV214" s="20">
        <v>3</v>
      </c>
      <c r="AW214" s="10" t="s">
        <v>852</v>
      </c>
      <c r="AY214" s="10">
        <v>5</v>
      </c>
      <c r="AZ214" s="10">
        <v>3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43124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509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3.3460000000000001</v>
      </c>
      <c r="D215" s="13">
        <f>$W215*((1+$AF215)^D$1)*D$1</f>
        <v>9.3687999999999985</v>
      </c>
      <c r="E215" s="13">
        <f>$W215*((1+$AF215)^E$1)*E$1</f>
        <v>19.674479999999996</v>
      </c>
      <c r="F215" s="13">
        <f>$W215*((1+$AF215)^F$1)*F$1</f>
        <v>36.725695999999992</v>
      </c>
      <c r="G215" s="13">
        <f>$W215*((1+$AF215)^G$1)*G$1</f>
        <v>64.269967999999977</v>
      </c>
      <c r="H215" s="13">
        <f>$W215*((1+$AF215)^H$1)*H$1</f>
        <v>107.97354623999996</v>
      </c>
      <c r="I215" s="13">
        <f>$W215*((1+$AF215)^I$1)*I$1</f>
        <v>176.35679219199992</v>
      </c>
      <c r="J215" s="13">
        <f>$W215*((1+$AF215)^J$1)*J$1</f>
        <v>282.17086750719983</v>
      </c>
      <c r="K215" s="13">
        <f>$W215*((1+$AF215)^K$1)*K$1</f>
        <v>444.41911632383972</v>
      </c>
      <c r="L215" s="13">
        <f>$W215*((1+$AF215)^L$1)*L$1</f>
        <v>691.31862539263943</v>
      </c>
      <c r="M215" s="13">
        <f>$W215*((1+$AF215)^M$1)*M$1</f>
        <v>1064.6306831046647</v>
      </c>
      <c r="N215" s="13">
        <v>43.42</v>
      </c>
      <c r="O215" s="12">
        <f>M215/N215*100-100</f>
        <v>2351.9361656026363</v>
      </c>
      <c r="P215" s="10" t="s">
        <v>320</v>
      </c>
      <c r="Q215" s="10" t="s">
        <v>856</v>
      </c>
      <c r="R215" s="18">
        <v>43136</v>
      </c>
      <c r="S215" s="17"/>
      <c r="T215" s="9"/>
      <c r="U215" s="9"/>
      <c r="V215" s="9">
        <f>U215+T215</f>
        <v>0</v>
      </c>
      <c r="W215" s="9">
        <f>SUM(X215:AA215)</f>
        <v>2.39</v>
      </c>
      <c r="X215" s="9">
        <v>2.39</v>
      </c>
      <c r="Y215" s="9">
        <v>0</v>
      </c>
      <c r="Z215" s="9">
        <v>0</v>
      </c>
      <c r="AA215" s="9">
        <v>0</v>
      </c>
      <c r="AB215" s="9"/>
      <c r="AC215" s="9"/>
      <c r="AD215" s="9"/>
      <c r="AE215" s="9"/>
      <c r="AF215" s="11">
        <f>AG215</f>
        <v>0.4</v>
      </c>
      <c r="AG215" s="16">
        <v>0.4</v>
      </c>
      <c r="AH215" s="11">
        <f>IF(AM215/AJ215-1&gt;=0,(AM215/AJ215-1)/3,(((AM215/AJ215-1)*(AJ215/AM215))/3))</f>
        <v>0.62146892655367225</v>
      </c>
      <c r="AI215" s="9"/>
      <c r="AJ215" s="9">
        <v>2.36</v>
      </c>
      <c r="AK215" s="9">
        <v>4.1100000000000003</v>
      </c>
      <c r="AL215" s="9">
        <v>4.7300000000000004</v>
      </c>
      <c r="AM215" s="9">
        <v>6.76</v>
      </c>
      <c r="AN215" s="10">
        <f>IF(AK215/AJ215-1&gt;=0,AK215/AJ215-1,(AK215/AJ215-1)*(AJ215/AK215))</f>
        <v>0.7415254237288138</v>
      </c>
      <c r="AO215" s="10">
        <f>IF(AL215/AK215-1&gt;=0,AL215/AK215-1,(AL215/AK215-1)*(AK215/AL215))</f>
        <v>0.15085158150851585</v>
      </c>
      <c r="AP215" s="10">
        <f>IF(AM215/AL215-1&gt;=0,AM215/AL215-1,(AM215/AL215-1)*(AL215/AM215))</f>
        <v>0.42917547568710335</v>
      </c>
      <c r="AQ215" s="10">
        <v>2016</v>
      </c>
      <c r="AS215" s="12">
        <v>0</v>
      </c>
      <c r="AT215" s="10">
        <v>1</v>
      </c>
      <c r="AU215" s="9">
        <f>AS215/AT215</f>
        <v>0</v>
      </c>
      <c r="AV215" s="20"/>
      <c r="BA215" s="10">
        <f>6-AY215</f>
        <v>6</v>
      </c>
      <c r="BB215" s="25">
        <v>6</v>
      </c>
      <c r="BH215" s="19">
        <v>43655</v>
      </c>
      <c r="BI215" s="18">
        <v>43118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262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2.5792105263157894</v>
      </c>
      <c r="D216" s="13">
        <f>$W216*((1+$AF216)^D$1)*D$1</f>
        <v>6.7195221606648197</v>
      </c>
      <c r="E216" s="13">
        <f>$W216*((1+$AF216)^E$1)*E$1</f>
        <v>13.129592642877972</v>
      </c>
      <c r="F216" s="13">
        <f>$W216*((1+$AF216)^F$1)*F$1</f>
        <v>22.804029327103844</v>
      </c>
      <c r="G216" s="13">
        <f>$W216*((1+$AF216)^G$1)*G$1</f>
        <v>37.131560910909222</v>
      </c>
      <c r="H216" s="13">
        <f>$W216*((1+$AF216)^H$1)*H$1</f>
        <v>58.042492581789674</v>
      </c>
      <c r="I216" s="13">
        <f>$W216*((1+$AF216)^I$1)*I$1</f>
        <v>88.2093143841672</v>
      </c>
      <c r="J216" s="13">
        <f>$W216*((1+$AF216)^J$1)*J$1</f>
        <v>131.31912968470004</v>
      </c>
      <c r="K216" s="13">
        <f>$W216*((1+$AF216)^K$1)*K$1</f>
        <v>192.44300090307195</v>
      </c>
      <c r="L216" s="13">
        <f>$W216*((1+$AF216)^L$1)*L$1</f>
        <v>278.53592235970939</v>
      </c>
      <c r="M216" s="13">
        <f>$W216*((1+$AF216)^M$1)*M$1</f>
        <v>399.11265717068886</v>
      </c>
      <c r="N216" s="13">
        <v>27.25</v>
      </c>
      <c r="O216" s="12">
        <f>M216/N216*100-100</f>
        <v>1364.6336042961059</v>
      </c>
      <c r="P216" s="10" t="s">
        <v>320</v>
      </c>
      <c r="Q216" s="10" t="s">
        <v>856</v>
      </c>
      <c r="R216" s="18">
        <v>43488</v>
      </c>
      <c r="S216" s="17"/>
      <c r="T216" s="9">
        <v>0.01</v>
      </c>
      <c r="U216" s="9">
        <v>0.51</v>
      </c>
      <c r="V216" s="9">
        <f>U216+T216</f>
        <v>0.52</v>
      </c>
      <c r="W216" s="9">
        <f>SUM(X216:AA216)</f>
        <v>1.98</v>
      </c>
      <c r="X216" s="9">
        <v>0.52</v>
      </c>
      <c r="Y216" s="9">
        <v>0.51</v>
      </c>
      <c r="Z216" s="9">
        <v>0.49</v>
      </c>
      <c r="AA216" s="9">
        <v>0.46</v>
      </c>
      <c r="AB216" s="9">
        <v>0.41</v>
      </c>
      <c r="AC216" s="9">
        <v>0.4</v>
      </c>
      <c r="AD216" s="9">
        <v>0.36</v>
      </c>
      <c r="AE216" s="9">
        <v>0.35</v>
      </c>
      <c r="AF216" s="11">
        <f>AG216</f>
        <v>0.30263157894736836</v>
      </c>
      <c r="AG216" s="16">
        <f>SUM(X216:AA216)/SUM(AB216:AE216)-1</f>
        <v>0.30263157894736836</v>
      </c>
      <c r="AH216" s="11">
        <f>IF(AM216/AJ216-1&gt;=0,(AM216/AJ216-1)/3,(((AM216/AJ216-1)*(AJ216/AM216))/3))</f>
        <v>0.64372070071551946</v>
      </c>
      <c r="AI216" s="9"/>
      <c r="AJ216" s="9">
        <v>13.51</v>
      </c>
      <c r="AK216" s="9">
        <v>22.45</v>
      </c>
      <c r="AL216" s="9">
        <v>24.73</v>
      </c>
      <c r="AM216" s="9">
        <v>39.6</v>
      </c>
      <c r="AN216" s="10">
        <f>IF(AK216/AJ216-1&gt;=0,AK216/AJ216-1,(AK216/AJ216-1)*(AJ216/AK216))</f>
        <v>0.66173205033308657</v>
      </c>
      <c r="AO216" s="10">
        <f>IF(AL216/AK216-1&gt;=0,AL216/AK216-1,(AL216/AK216-1)*(AK216/AL216))</f>
        <v>0.10155902004454354</v>
      </c>
      <c r="AP216" s="10">
        <f>IF(AM216/AL216-1&gt;=0,AM216/AL216-1,(AM216/AL216-1)*(AL216/AM216))</f>
        <v>0.60129397492923586</v>
      </c>
      <c r="AQ216" s="10">
        <v>2017</v>
      </c>
      <c r="AR216" s="18">
        <v>43221</v>
      </c>
      <c r="AS216" s="12">
        <v>0</v>
      </c>
      <c r="AT216" s="10">
        <v>28.4</v>
      </c>
      <c r="AU216" s="9">
        <f>AS216/AT216</f>
        <v>0</v>
      </c>
      <c r="AV216" s="20">
        <v>3</v>
      </c>
      <c r="AW216" s="10" t="s">
        <v>851</v>
      </c>
      <c r="BA216" s="10">
        <f>6-AY216</f>
        <v>6</v>
      </c>
      <c r="BB216" s="25">
        <v>6</v>
      </c>
      <c r="BH216" s="19">
        <v>43655</v>
      </c>
      <c r="BI216" s="18">
        <v>43119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254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2.1516799999999994</v>
      </c>
      <c r="D217" s="13">
        <f>$W217*((1+$AF217)^D$1)*D$1</f>
        <v>5.6460083199999973</v>
      </c>
      <c r="E217" s="13">
        <f>$W217*((1+$AF217)^E$1)*E$1</f>
        <v>11.111344373759993</v>
      </c>
      <c r="F217" s="13">
        <f>$W217*((1+$AF217)^F$1)*F$1</f>
        <v>19.437445091164147</v>
      </c>
      <c r="G217" s="13">
        <f>$W217*((1+$AF217)^G$1)*G$1</f>
        <v>31.877409949509197</v>
      </c>
      <c r="H217" s="13">
        <f>$W217*((1+$AF217)^H$1)*H$1</f>
        <v>50.187794224507272</v>
      </c>
      <c r="I217" s="13">
        <f>$W217*((1+$AF217)^I$1)*I$1</f>
        <v>76.820783692979106</v>
      </c>
      <c r="J217" s="13">
        <f>$W217*((1+$AF217)^J$1)*J$1</f>
        <v>115.18727794878696</v>
      </c>
      <c r="K217" s="13">
        <f>$W217*((1+$AF217)^K$1)*K$1</f>
        <v>170.01642225240954</v>
      </c>
      <c r="L217" s="13">
        <f>$W217*((1+$AF217)^L$1)*L$1</f>
        <v>247.84616221684587</v>
      </c>
      <c r="M217" s="13">
        <f>$W217*((1+$AF217)^M$1)*M$1</f>
        <v>357.69158131135191</v>
      </c>
      <c r="N217" s="13">
        <v>27.4</v>
      </c>
      <c r="O217" s="12">
        <f>M217/N217*100-100</f>
        <v>1205.4437274136933</v>
      </c>
      <c r="P217" s="10" t="s">
        <v>320</v>
      </c>
      <c r="Q217" s="10" t="s">
        <v>856</v>
      </c>
      <c r="R217" s="18">
        <v>43326</v>
      </c>
      <c r="S217" s="17">
        <v>-3.3300000000000003E-2</v>
      </c>
      <c r="T217" s="9">
        <v>-0.01</v>
      </c>
      <c r="U217" s="9">
        <v>0.44</v>
      </c>
      <c r="V217" s="9">
        <f>U217+T217</f>
        <v>0.43</v>
      </c>
      <c r="W217" s="9">
        <f>SUM(X217:AA217)</f>
        <v>1.6399999999999997</v>
      </c>
      <c r="X217" s="9">
        <v>0.43</v>
      </c>
      <c r="Y217" s="9">
        <v>0.47</v>
      </c>
      <c r="Z217" s="9">
        <v>0.38</v>
      </c>
      <c r="AA217" s="9">
        <v>0.36</v>
      </c>
      <c r="AB217" s="9">
        <v>0.32</v>
      </c>
      <c r="AC217" s="9">
        <v>0.33</v>
      </c>
      <c r="AD217" s="9">
        <v>0.28999999999999998</v>
      </c>
      <c r="AE217" s="9">
        <v>0.31</v>
      </c>
      <c r="AF217" s="11">
        <f>AG217</f>
        <v>0.31199999999999983</v>
      </c>
      <c r="AG217" s="16">
        <f>SUM(X217:AA217)/SUM(AB217:AE217)-1</f>
        <v>0.31199999999999983</v>
      </c>
      <c r="AH217" s="11">
        <f>IF(AM217/AJ217-1&gt;=0,(AM217/AJ217-1)/3,(((AM217/AJ217-1)*(AJ217/AM217))/3))</f>
        <v>0.15651781686964358</v>
      </c>
      <c r="AI217" s="9"/>
      <c r="AJ217" s="9">
        <v>36.950000000000003</v>
      </c>
      <c r="AK217" s="9">
        <v>31.62</v>
      </c>
      <c r="AL217" s="9">
        <v>28.56</v>
      </c>
      <c r="AM217" s="9">
        <v>54.3</v>
      </c>
      <c r="AN217" s="10">
        <f>IF(AK217/AJ217-1&gt;=0,AK217/AJ217-1,(AK217/AJ217-1)*(AJ217/AK217))</f>
        <v>-0.16856419987349791</v>
      </c>
      <c r="AO217" s="10">
        <f>IF(AL217/AK217-1&gt;=0,AL217/AK217-1,(AL217/AK217-1)*(AK217/AL217))</f>
        <v>-0.10714285714285718</v>
      </c>
      <c r="AP217" s="10">
        <f>IF(AM217/AL217-1&gt;=0,AM217/AL217-1,(AM217/AL217-1)*(AL217/AM217))</f>
        <v>0.90126050420168058</v>
      </c>
      <c r="AQ217" s="10">
        <v>2017</v>
      </c>
      <c r="AR217" s="18">
        <v>43221</v>
      </c>
      <c r="AS217" s="12">
        <v>0</v>
      </c>
      <c r="AT217" s="10">
        <v>63.22</v>
      </c>
      <c r="AU217" s="9">
        <f>AS217/AT217</f>
        <v>0</v>
      </c>
      <c r="AV217" s="20">
        <v>3</v>
      </c>
      <c r="BA217" s="10">
        <f>6-AY217</f>
        <v>6</v>
      </c>
      <c r="BB217" s="25">
        <v>6</v>
      </c>
      <c r="BH217" s="19">
        <v>43655</v>
      </c>
      <c r="BI217" s="18">
        <v>43120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380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4.2438321167883215</v>
      </c>
      <c r="D218" s="13">
        <f>$W218*((1+$AF218)^D$1)*D$1</f>
        <v>10.563114976823485</v>
      </c>
      <c r="E218" s="13">
        <f>$W218*((1+$AF218)^E$1)*E$1</f>
        <v>19.719099673887637</v>
      </c>
      <c r="F218" s="13">
        <f>$W218*((1+$AF218)^F$1)*F$1</f>
        <v>32.721231089030091</v>
      </c>
      <c r="G218" s="13">
        <f>$W218*((1+$AF218)^G$1)*G$1</f>
        <v>50.903010042697346</v>
      </c>
      <c r="H218" s="13">
        <f>$W218*((1+$AF218)^H$1)*H$1</f>
        <v>76.020115727999112</v>
      </c>
      <c r="I218" s="13">
        <f>$W218*((1+$AF218)^I$1)*I$1</f>
        <v>110.37713883377972</v>
      </c>
      <c r="J218" s="13">
        <f>$W218*((1+$AF218)^J$1)*J$1</f>
        <v>156.99105043720076</v>
      </c>
      <c r="K218" s="13">
        <f>$W218*((1+$AF218)^K$1)*K$1</f>
        <v>219.80179461303334</v>
      </c>
      <c r="L218" s="13">
        <f>$W218*((1+$AF218)^L$1)*L$1</f>
        <v>303.9432764113721</v>
      </c>
      <c r="M218" s="13">
        <f>$W218*((1+$AF218)^M$1)*M$1</f>
        <v>416.09168971498423</v>
      </c>
      <c r="N218" s="13">
        <v>50.15</v>
      </c>
      <c r="O218" s="12">
        <f>M218/N218*100-100</f>
        <v>729.69429654034741</v>
      </c>
      <c r="P218" s="10" t="s">
        <v>321</v>
      </c>
      <c r="Q218" s="10" t="s">
        <v>856</v>
      </c>
      <c r="R218" s="18">
        <v>43411</v>
      </c>
      <c r="S218" s="17">
        <v>-9.0899999999999995E-2</v>
      </c>
      <c r="T218" s="9">
        <v>-0.02</v>
      </c>
      <c r="U218" s="9">
        <v>0.89</v>
      </c>
      <c r="V218" s="9">
        <f>U218+T218</f>
        <v>0.87</v>
      </c>
      <c r="W218" s="9">
        <f>SUM(X218:AA218)</f>
        <v>3.41</v>
      </c>
      <c r="X218" s="9">
        <v>0.79</v>
      </c>
      <c r="Y218" s="9">
        <v>0.92</v>
      </c>
      <c r="Z218" s="9">
        <v>0.83</v>
      </c>
      <c r="AA218" s="9">
        <v>0.87</v>
      </c>
      <c r="AB218" s="9">
        <v>0.91</v>
      </c>
      <c r="AC218" s="9">
        <v>0.67</v>
      </c>
      <c r="AD218" s="9">
        <v>0.46</v>
      </c>
      <c r="AE218" s="9">
        <v>0.7</v>
      </c>
      <c r="AF218" s="11">
        <f>AG218</f>
        <v>0.24452554744525545</v>
      </c>
      <c r="AG218" s="16">
        <f>SUM(X218:AA218)/SUM(AB218:AE218)-1</f>
        <v>0.24452554744525545</v>
      </c>
      <c r="AH218" s="11">
        <f>IF(AM218/AJ218-1&gt;=0,(AM218/AJ218-1)/3,(((AM218/AJ218-1)*(AJ218/AM218))/3))</f>
        <v>0.88948056801195807</v>
      </c>
      <c r="AI218" s="9"/>
      <c r="AJ218" s="9">
        <v>35.68</v>
      </c>
      <c r="AK218" s="9">
        <v>57.33</v>
      </c>
      <c r="AL218" s="9">
        <v>79.59</v>
      </c>
      <c r="AM218" s="9">
        <v>130.88999999999999</v>
      </c>
      <c r="AN218" s="10">
        <f>IF(AK218/AJ218-1&gt;=0,AK218/AJ218-1,(AK218/AJ218-1)*(AJ218/AK218))</f>
        <v>0.60678251121076232</v>
      </c>
      <c r="AO218" s="10">
        <f>IF(AL218/AK218-1&gt;=0,AL218/AK218-1,(AL218/AK218-1)*(AK218/AL218))</f>
        <v>0.38827838827838845</v>
      </c>
      <c r="AP218" s="10">
        <f>IF(AM218/AL218-1&gt;=0,AM218/AL218-1,(AM218/AL218-1)*(AL218/AM218))</f>
        <v>0.64455333584621166</v>
      </c>
      <c r="AQ218" s="10">
        <v>2017</v>
      </c>
      <c r="AR218" s="18">
        <v>43221</v>
      </c>
      <c r="AS218" s="12">
        <v>238.93</v>
      </c>
      <c r="AT218" s="10">
        <v>48</v>
      </c>
      <c r="AU218" s="9">
        <f>AS218/AT218</f>
        <v>4.9777083333333332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H218" s="19">
        <v>43655</v>
      </c>
      <c r="BI218" s="18">
        <v>43122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187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4.34</v>
      </c>
      <c r="D219" s="13">
        <f>$W219*((1+$AF219)^D$1)*D$1</f>
        <v>8.68</v>
      </c>
      <c r="E219" s="13">
        <f>$W219*((1+$AF219)^E$1)*E$1</f>
        <v>13.02</v>
      </c>
      <c r="F219" s="13">
        <f>$W219*((1+$AF219)^F$1)*F$1</f>
        <v>17.36</v>
      </c>
      <c r="G219" s="13">
        <f>$W219*((1+$AF219)^G$1)*G$1</f>
        <v>21.7</v>
      </c>
      <c r="H219" s="13">
        <f>$W219*((1+$AF219)^H$1)*H$1</f>
        <v>26.04</v>
      </c>
      <c r="I219" s="13">
        <f>$W219*((1+$AF219)^I$1)*I$1</f>
        <v>30.38</v>
      </c>
      <c r="J219" s="13">
        <f>$W219*((1+$AF219)^J$1)*J$1</f>
        <v>34.72</v>
      </c>
      <c r="K219" s="13">
        <f>$W219*((1+$AF219)^K$1)*K$1</f>
        <v>39.06</v>
      </c>
      <c r="L219" s="13">
        <f>$W219*((1+$AF219)^L$1)*L$1</f>
        <v>43.4</v>
      </c>
      <c r="M219" s="13">
        <f>$W219*((1+$AF219)^M$1)*M$1</f>
        <v>47.739999999999995</v>
      </c>
      <c r="N219" s="13">
        <v>21.25</v>
      </c>
      <c r="O219" s="12">
        <f>M219/N219*100-100</f>
        <v>124.65882352941176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4.34</v>
      </c>
      <c r="X219" s="9">
        <v>-0.02</v>
      </c>
      <c r="Y219" s="9">
        <v>0.01</v>
      </c>
      <c r="Z219" s="9">
        <v>0.56999999999999995</v>
      </c>
      <c r="AA219" s="9">
        <v>3.78</v>
      </c>
      <c r="AB219" s="9"/>
      <c r="AC219" s="9"/>
      <c r="AD219" s="9"/>
      <c r="AE219" s="9"/>
      <c r="AF219" s="11">
        <f>AG219</f>
        <v>0</v>
      </c>
      <c r="AG219" s="16">
        <v>0</v>
      </c>
      <c r="AH219" s="11">
        <f>IF(AM219/AJ219-1&gt;=0,(AM219/AJ219-1)/3,(((AM219/AJ219-1)*(AJ219/AM219))/3))</f>
        <v>1.5199249882794188</v>
      </c>
      <c r="AI219" s="9"/>
      <c r="AJ219" s="9">
        <v>142.19999999999999</v>
      </c>
      <c r="AK219" s="9">
        <v>54</v>
      </c>
      <c r="AL219" s="9">
        <v>66.2</v>
      </c>
      <c r="AM219" s="9">
        <v>790.6</v>
      </c>
      <c r="AN219" s="10">
        <f>IF(AK219/AJ219-1&gt;=0,AK219/AJ219-1,(AK219/AJ219-1)*(AJ219/AK219))</f>
        <v>-1.6333333333333333</v>
      </c>
      <c r="AO219" s="10">
        <f>IF(AL219/AK219-1&gt;=0,AL219/AK219-1,(AL219/AK219-1)*(AK219/AL219))</f>
        <v>0.22592592592592609</v>
      </c>
      <c r="AP219" s="10">
        <f>IF(AM219/AL219-1&gt;=0,AM219/AL219-1,(AM219/AL219-1)*(AL219/AM219))</f>
        <v>10.942598187311178</v>
      </c>
      <c r="AQ219" s="10">
        <v>2016</v>
      </c>
      <c r="AS219" s="12">
        <v>0</v>
      </c>
      <c r="AT219" s="10">
        <v>1</v>
      </c>
      <c r="AU219" s="9">
        <f>AS219/AT219</f>
        <v>0</v>
      </c>
      <c r="AV219" s="20"/>
      <c r="BA219" s="10">
        <f>6-AY219</f>
        <v>6</v>
      </c>
      <c r="BB219" s="25">
        <v>6</v>
      </c>
      <c r="BH219" s="19">
        <v>43655</v>
      </c>
      <c r="BI219" s="18">
        <v>43123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314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0.66390804597701158</v>
      </c>
      <c r="D220" s="13">
        <f>$W220*((1+$AF220)^D$1)*D$1</f>
        <v>1.1599312987184571</v>
      </c>
      <c r="E220" s="13">
        <f>$W220*((1+$AF220)^E$1)*E$1</f>
        <v>1.5199099776310818</v>
      </c>
      <c r="F220" s="13">
        <f>$W220*((1+$AF220)^F$1)*F$1</f>
        <v>1.7703166022982717</v>
      </c>
      <c r="G220" s="13">
        <f>$W220*((1+$AF220)^G$1)*G$1</f>
        <v>1.9331043358429403</v>
      </c>
      <c r="H220" s="13">
        <f>$W220*((1+$AF220)^H$1)*H$1</f>
        <v>2.0264266141250133</v>
      </c>
      <c r="I220" s="13">
        <f>$W220*((1+$AF220)^I$1)*I$1</f>
        <v>2.0652470473457996</v>
      </c>
      <c r="J220" s="13">
        <f>$W220*((1+$AF220)^J$1)*J$1</f>
        <v>2.0618558370874318</v>
      </c>
      <c r="K220" s="13">
        <f>$W220*((1+$AF220)^K$1)*K$1</f>
        <v>2.0263065985169595</v>
      </c>
      <c r="L220" s="13">
        <f>$W220*((1+$AF220)^L$1)*L$1</f>
        <v>1.9667854596077765</v>
      </c>
      <c r="M220" s="13">
        <f>$W220*((1+$AF220)^M$1)*M$1</f>
        <v>1.8899225795771279</v>
      </c>
      <c r="N220" s="13">
        <v>1.92</v>
      </c>
      <c r="O220" s="12">
        <f>M220/N220*100-100</f>
        <v>-1.5665323136912548</v>
      </c>
      <c r="P220" s="10" t="s">
        <v>321</v>
      </c>
      <c r="Q220" s="10" t="s">
        <v>856</v>
      </c>
      <c r="R220" s="18">
        <v>43418</v>
      </c>
      <c r="S220" s="17"/>
      <c r="T220" s="9"/>
      <c r="U220" s="9"/>
      <c r="V220" s="9">
        <f>U220+T220</f>
        <v>0</v>
      </c>
      <c r="W220" s="9">
        <f>SUM(X220:AA220)</f>
        <v>0.76000000000000012</v>
      </c>
      <c r="X220" s="9">
        <v>0.2</v>
      </c>
      <c r="Y220" s="9">
        <v>0.2</v>
      </c>
      <c r="Z220" s="9">
        <v>0.2</v>
      </c>
      <c r="AA220" s="9">
        <v>0.16</v>
      </c>
      <c r="AB220" s="9">
        <v>0.44</v>
      </c>
      <c r="AC220" s="9">
        <v>0.12</v>
      </c>
      <c r="AD220" s="9">
        <v>-0.32</v>
      </c>
      <c r="AE220" s="9">
        <v>0.63</v>
      </c>
      <c r="AF220" s="11">
        <f>AG220</f>
        <v>-0.12643678160919536</v>
      </c>
      <c r="AG220" s="16">
        <f>SUM(X220:AA220)/SUM(AB220:AE220)-1</f>
        <v>-0.12643678160919536</v>
      </c>
      <c r="AH220" s="11">
        <f>IF(AM220/AJ220-1&gt;=0,(AM220/AJ220-1)/3,(((AM220/AJ220-1)*(AJ220/AM220))/3))</f>
        <v>6.4626193357536568E-2</v>
      </c>
      <c r="AI220" s="9"/>
      <c r="AJ220" s="9">
        <v>1189.92</v>
      </c>
      <c r="AK220" s="9">
        <v>1107.56</v>
      </c>
      <c r="AL220" s="9">
        <v>1000.16</v>
      </c>
      <c r="AM220" s="9">
        <v>1420.62</v>
      </c>
      <c r="AN220" s="10">
        <f>IF(AK220/AJ220-1&gt;=0,AK220/AJ220-1,(AK220/AJ220-1)*(AJ220/AK220))</f>
        <v>-7.4361659864928431E-2</v>
      </c>
      <c r="AO220" s="10">
        <f>IF(AL220/AK220-1&gt;=0,AL220/AK220-1,(AL220/AK220-1)*(AK220/AL220))</f>
        <v>-0.10738281874900014</v>
      </c>
      <c r="AP220" s="10">
        <f>IF(AM220/AL220-1&gt;=0,AM220/AL220-1,(AM220/AL220-1)*(AL220/AM220))</f>
        <v>0.42039273716205394</v>
      </c>
      <c r="AQ220" s="10">
        <v>2016</v>
      </c>
      <c r="AR220" s="18">
        <v>43270</v>
      </c>
      <c r="AS220" s="12">
        <v>1215.19</v>
      </c>
      <c r="AT220" s="10">
        <v>66.11</v>
      </c>
      <c r="AU220" s="9">
        <f>AS220/AT220</f>
        <v>18.381334140069583</v>
      </c>
      <c r="AV220" s="20">
        <v>3</v>
      </c>
      <c r="AW220" s="10" t="s">
        <v>852</v>
      </c>
      <c r="AY220" s="10">
        <v>1</v>
      </c>
      <c r="AZ220" s="10">
        <v>4</v>
      </c>
      <c r="BA220" s="10">
        <f>6-AY220</f>
        <v>5</v>
      </c>
      <c r="BB220" s="25">
        <v>6</v>
      </c>
      <c r="BC220" s="18"/>
      <c r="BD220" s="18"/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573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6.5957493188010901</v>
      </c>
      <c r="D221" s="13">
        <f>$W221*((1+$AF221)^D$1)*D$1</f>
        <v>17.684515884741888</v>
      </c>
      <c r="E221" s="13">
        <f>$W221*((1+$AF221)^E$1)*E$1</f>
        <v>35.561778536619926</v>
      </c>
      <c r="F221" s="13">
        <f>$W221*((1+$AF221)^F$1)*F$1</f>
        <v>63.565467901969136</v>
      </c>
      <c r="G221" s="13">
        <f>$W221*((1+$AF221)^G$1)*G$1</f>
        <v>106.51978953599735</v>
      </c>
      <c r="H221" s="13">
        <f>$W221*((1+$AF221)^H$1)*H$1</f>
        <v>171.36044616363168</v>
      </c>
      <c r="I221" s="13">
        <f>$W221*((1+$AF221)^I$1)*I$1</f>
        <v>268.01334086627952</v>
      </c>
      <c r="J221" s="13">
        <f>$W221*((1+$AF221)^J$1)*J$1</f>
        <v>410.62690138173457</v>
      </c>
      <c r="K221" s="13">
        <f>$W221*((1+$AF221)^K$1)*K$1</f>
        <v>619.29697524465962</v>
      </c>
      <c r="L221" s="13">
        <f>$W221*((1+$AF221)^L$1)*L$1</f>
        <v>922.47687502383451</v>
      </c>
      <c r="M221" s="13">
        <f>$W221*((1+$AF221)^M$1)*M$1</f>
        <v>1360.3391955392349</v>
      </c>
      <c r="N221" s="13">
        <v>110.59</v>
      </c>
      <c r="O221" s="12">
        <f>M221/N221*100-100</f>
        <v>1130.074324567533</v>
      </c>
      <c r="P221" s="10" t="s">
        <v>321</v>
      </c>
      <c r="Q221" s="10" t="s">
        <v>572</v>
      </c>
      <c r="R221" s="18">
        <v>43714</v>
      </c>
      <c r="S221" s="17">
        <v>-2.7E-2</v>
      </c>
      <c r="T221" s="9">
        <v>0.03</v>
      </c>
      <c r="U221" s="9">
        <v>1.1299999999999999</v>
      </c>
      <c r="V221" s="9">
        <f>U221+T221</f>
        <v>1.1599999999999999</v>
      </c>
      <c r="W221" s="9">
        <f>SUM(X221:AA221)</f>
        <v>4.92</v>
      </c>
      <c r="X221" s="9">
        <v>1.1599999999999999</v>
      </c>
      <c r="Y221" s="9">
        <v>1.26</v>
      </c>
      <c r="Z221" s="9">
        <v>1.33</v>
      </c>
      <c r="AA221" s="9">
        <v>1.17</v>
      </c>
      <c r="AB221" s="9">
        <v>1.01</v>
      </c>
      <c r="AC221" s="9">
        <v>0.98</v>
      </c>
      <c r="AD221" s="9">
        <v>0.76</v>
      </c>
      <c r="AE221" s="9">
        <v>0.92</v>
      </c>
      <c r="AF221" s="11">
        <f>AG221</f>
        <v>0.34059945504087197</v>
      </c>
      <c r="AG221" s="16">
        <f>SUM(X221:AA221)/SUM(AB221:AE221)-1</f>
        <v>0.34059945504087197</v>
      </c>
      <c r="AH221" s="11">
        <f>IF(AM221/AJ221-1&gt;=0,(AM221/AJ221-1)/3,(((AM221/AJ221-1)*(AJ221/AM221))/3))</f>
        <v>0.15178403225198744</v>
      </c>
      <c r="AI221" s="9"/>
      <c r="AJ221" s="9">
        <v>176.94</v>
      </c>
      <c r="AK221" s="9">
        <v>129.66</v>
      </c>
      <c r="AL221" s="9">
        <v>213.62</v>
      </c>
      <c r="AM221" s="9">
        <v>257.51</v>
      </c>
      <c r="AN221" s="10">
        <f>IF(AK221/AJ221-1&gt;=0,AK221/AJ221-1,(AK221/AJ221-1)*(AJ221/AK221))</f>
        <v>-0.3646459972235076</v>
      </c>
      <c r="AO221" s="10">
        <f>IF(AL221/AK221-1&gt;=0,AL221/AK221-1,(AL221/AK221-1)*(AK221/AL221))</f>
        <v>0.64753971926577214</v>
      </c>
      <c r="AP221" s="10">
        <f>IF(AM221/AL221-1&gt;=0,AM221/AL221-1,(AM221/AL221-1)*(AL221/AM221))</f>
        <v>0.20545829042224506</v>
      </c>
      <c r="AQ221" s="10">
        <v>2017</v>
      </c>
      <c r="AR221" s="18">
        <v>43221</v>
      </c>
      <c r="AS221" s="12">
        <v>631.80999999999995</v>
      </c>
      <c r="AT221" s="10">
        <v>78.209999999999994</v>
      </c>
      <c r="AU221" s="9">
        <f>AS221/AT221</f>
        <v>8.0783787239483438</v>
      </c>
      <c r="AV221" s="20">
        <v>3</v>
      </c>
      <c r="AW221" s="10" t="s">
        <v>852</v>
      </c>
      <c r="AY221" s="10">
        <v>2</v>
      </c>
      <c r="AZ221" s="10">
        <v>4</v>
      </c>
      <c r="BA221" s="10">
        <f>6-AY221</f>
        <v>4</v>
      </c>
      <c r="BB221" s="25">
        <v>6</v>
      </c>
      <c r="BH221" s="19">
        <v>43595</v>
      </c>
      <c r="BI221" s="18">
        <v>43696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489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7.0339560439560458</v>
      </c>
      <c r="D222" s="13">
        <f>$W222*((1+$AF222)^D$1)*D$1</f>
        <v>19.555943726603076</v>
      </c>
      <c r="E222" s="13">
        <f>$W222*((1+$AF222)^E$1)*E$1</f>
        <v>40.777366177175097</v>
      </c>
      <c r="F222" s="13">
        <f>$W222*((1+$AF222)^F$1)*F$1</f>
        <v>75.580026687364835</v>
      </c>
      <c r="G222" s="13">
        <f>$W222*((1+$AF222)^G$1)*G$1</f>
        <v>131.33067824109415</v>
      </c>
      <c r="H222" s="13">
        <f>$W222*((1+$AF222)^H$1)*H$1</f>
        <v>219.07688963734168</v>
      </c>
      <c r="I222" s="13">
        <f>$W222*((1+$AF222)^I$1)*I$1</f>
        <v>355.29777614261189</v>
      </c>
      <c r="J222" s="13">
        <f>$W222*((1+$AF222)^J$1)*J$1</f>
        <v>564.46051719987952</v>
      </c>
      <c r="K222" s="13">
        <f>$W222*((1+$AF222)^K$1)*K$1</f>
        <v>882.74491597810834</v>
      </c>
      <c r="L222" s="13">
        <f>$W222*((1+$AF222)^L$1)*L$1</f>
        <v>1363.4582646059916</v>
      </c>
      <c r="M222" s="13">
        <f>$W222*((1+$AF222)^M$1)*M$1</f>
        <v>2084.8925002189426</v>
      </c>
      <c r="N222" s="13">
        <v>213.71</v>
      </c>
      <c r="O222" s="12">
        <f>M222/N222*100-100</f>
        <v>875.57086716529057</v>
      </c>
      <c r="P222" s="10" t="s">
        <v>321</v>
      </c>
      <c r="Q222" s="10" t="s">
        <v>856</v>
      </c>
      <c r="R222" s="18">
        <v>43403</v>
      </c>
      <c r="S222" s="17">
        <v>-4.2099999999999999E-2</v>
      </c>
      <c r="T222" s="9">
        <v>0.02</v>
      </c>
      <c r="U222" s="9">
        <v>1.29</v>
      </c>
      <c r="V222" s="9">
        <f>U222+T222</f>
        <v>1.31</v>
      </c>
      <c r="W222" s="9">
        <f>SUM(X222:AA222)</f>
        <v>5.0600000000000005</v>
      </c>
      <c r="X222" s="9">
        <v>1.33</v>
      </c>
      <c r="Y222" s="9">
        <v>1.32</v>
      </c>
      <c r="Z222" s="9">
        <v>1.3</v>
      </c>
      <c r="AA222" s="9">
        <v>1.1100000000000001</v>
      </c>
      <c r="AB222" s="9">
        <v>1.05</v>
      </c>
      <c r="AC222" s="9">
        <v>0.93</v>
      </c>
      <c r="AD222" s="9">
        <v>0.75</v>
      </c>
      <c r="AE222" s="9">
        <v>0.91</v>
      </c>
      <c r="AF222" s="11">
        <f>AG222</f>
        <v>0.39010989010989028</v>
      </c>
      <c r="AG222" s="16">
        <f>SUM(X222:AA222)/SUM(AB222:AE222)-1</f>
        <v>0.39010989010989028</v>
      </c>
      <c r="AH222" s="11">
        <f>IF(AM222/AJ222-1&gt;=0,(AM222/AJ222-1)/3,(((AM222/AJ222-1)*(AJ222/AM222))/3))</f>
        <v>-3.1348837209302327</v>
      </c>
      <c r="AI222" s="9"/>
      <c r="AJ222" s="9">
        <v>44.74</v>
      </c>
      <c r="AK222" s="9">
        <v>14.26</v>
      </c>
      <c r="AL222" s="9">
        <v>29.24</v>
      </c>
      <c r="AM222" s="9">
        <v>4.3</v>
      </c>
      <c r="AN222" s="10">
        <f>IF(AK222/AJ222-1&gt;=0,AK222/AJ222-1,(AK222/AJ222-1)*(AJ222/AK222))</f>
        <v>-2.1374474053295938</v>
      </c>
      <c r="AO222" s="10">
        <f>IF(AL222/AK222-1&gt;=0,AL222/AK222-1,(AL222/AK222-1)*(AK222/AL222))</f>
        <v>1.0504908835904629</v>
      </c>
      <c r="AP222" s="10">
        <f>IF(AM222/AL222-1&gt;=0,AM222/AL222-1,(AM222/AL222-1)*(AL222/AM222))</f>
        <v>-5.8</v>
      </c>
      <c r="AQ222" s="10">
        <v>2017</v>
      </c>
      <c r="AR222" s="18">
        <v>43221</v>
      </c>
      <c r="AS222" s="12">
        <v>125.71</v>
      </c>
      <c r="AT222" s="10">
        <v>29.82</v>
      </c>
      <c r="AU222" s="9">
        <f>AS222/AT222</f>
        <v>4.2156270959087854</v>
      </c>
      <c r="AV222" s="20">
        <v>3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297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2.3385256410256408</v>
      </c>
      <c r="D223" s="13">
        <f>$W223*((1+$AF223)^D$1)*D$1</f>
        <v>5.7263897107166324</v>
      </c>
      <c r="E223" s="13">
        <f>$W223*((1+$AF223)^E$1)*E$1</f>
        <v>10.516734949489198</v>
      </c>
      <c r="F223" s="13">
        <f>$W223*((1+$AF223)^F$1)*F$1</f>
        <v>17.168345088482369</v>
      </c>
      <c r="G223" s="13">
        <f>$W223*((1+$AF223)^G$1)*G$1</f>
        <v>26.275271729969006</v>
      </c>
      <c r="H223" s="13">
        <f>$W223*((1+$AF223)^H$1)*H$1</f>
        <v>38.604437695569843</v>
      </c>
      <c r="I223" s="13">
        <f>$W223*((1+$AF223)^I$1)*I$1</f>
        <v>55.143304699761607</v>
      </c>
      <c r="J223" s="13">
        <f>$W223*((1+$AF223)^J$1)*J$1</f>
        <v>77.160228554245194</v>
      </c>
      <c r="K223" s="13">
        <f>$W223*((1+$AF223)^K$1)*K$1</f>
        <v>106.28079558072714</v>
      </c>
      <c r="L223" s="13">
        <f>$W223*((1+$AF223)^L$1)*L$1</f>
        <v>144.58427319030545</v>
      </c>
      <c r="M223" s="13">
        <f>$W223*((1+$AF223)^M$1)*M$1</f>
        <v>194.72535767489211</v>
      </c>
      <c r="N223" s="13">
        <v>28.21</v>
      </c>
      <c r="O223" s="12">
        <f>M223/N223*100-100</f>
        <v>590.27067591241439</v>
      </c>
      <c r="P223" s="10" t="s">
        <v>321</v>
      </c>
      <c r="Q223" s="10" t="s">
        <v>856</v>
      </c>
      <c r="R223" s="18">
        <v>43584</v>
      </c>
      <c r="S223" s="17">
        <v>2.9399999999999999E-2</v>
      </c>
      <c r="T223" s="9">
        <v>0.01</v>
      </c>
      <c r="U223" s="9">
        <v>0.49</v>
      </c>
      <c r="V223" s="9">
        <f>U223+T223</f>
        <v>0.5</v>
      </c>
      <c r="W223" s="9">
        <f>SUM(X223:AA223)</f>
        <v>1.91</v>
      </c>
      <c r="X223" s="9">
        <v>0.5</v>
      </c>
      <c r="Y223" s="9">
        <v>0.5</v>
      </c>
      <c r="Z223" s="9">
        <v>0.47</v>
      </c>
      <c r="AA223" s="9">
        <v>0.44</v>
      </c>
      <c r="AB223" s="9">
        <v>0.46</v>
      </c>
      <c r="AC223" s="9">
        <v>0.42</v>
      </c>
      <c r="AD223" s="9">
        <v>0.35</v>
      </c>
      <c r="AE223" s="9">
        <v>0.33</v>
      </c>
      <c r="AF223" s="11">
        <f>AG223</f>
        <v>0.22435897435897423</v>
      </c>
      <c r="AG223" s="16">
        <f>SUM(X223:AA223)/SUM(AB223:AE223)-1</f>
        <v>0.22435897435897423</v>
      </c>
      <c r="AH223" s="11">
        <f>IF(AM223/AJ223-1&gt;=0,(AM223/AJ223-1)/3,(((AM223/AJ223-1)*(AJ223/AM223))/3))</f>
        <v>-6.5030225315991673E-3</v>
      </c>
      <c r="AI223" s="9"/>
      <c r="AJ223" s="9">
        <v>111.31</v>
      </c>
      <c r="AK223" s="9">
        <v>114.58</v>
      </c>
      <c r="AL223" s="9">
        <v>195.3</v>
      </c>
      <c r="AM223" s="9">
        <v>109.18</v>
      </c>
      <c r="AN223" s="10">
        <f>IF(AK223/AJ223-1&gt;=0,AK223/AJ223-1,(AK223/AJ223-1)*(AJ223/AK223))</f>
        <v>2.9377414428173543E-2</v>
      </c>
      <c r="AO223" s="10">
        <f>IF(AL223/AK223-1&gt;=0,AL223/AK223-1,(AL223/AK223-1)*(AK223/AL223))</f>
        <v>0.70448594868214354</v>
      </c>
      <c r="AP223" s="10">
        <f>IF(AM223/AL223-1&gt;=0,AM223/AL223-1,(AM223/AL223-1)*(AL223/AM223))</f>
        <v>-0.78878915552298956</v>
      </c>
      <c r="AQ223" s="10">
        <v>2017</v>
      </c>
      <c r="AR223" s="18">
        <v>43221</v>
      </c>
      <c r="AS223" s="12">
        <v>147.9</v>
      </c>
      <c r="AT223" s="10">
        <v>133.44999999999999</v>
      </c>
      <c r="AU223" s="9">
        <f>AS223/AT223</f>
        <v>1.1082802547770703</v>
      </c>
      <c r="AV223" s="20">
        <v>4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246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1.8727199999999999</v>
      </c>
      <c r="D224" s="13">
        <f>$W224*((1+$AF224)^D$1)*D$1</f>
        <v>4.5844185599999996</v>
      </c>
      <c r="E224" s="13">
        <f>$W224*((1+$AF224)^E$1)*E$1</f>
        <v>8.4169924761600008</v>
      </c>
      <c r="F224" s="13">
        <f>$W224*((1+$AF224)^F$1)*F$1</f>
        <v>13.736531721093119</v>
      </c>
      <c r="G224" s="13">
        <f>$W224*((1+$AF224)^G$1)*G$1</f>
        <v>21.016893533272473</v>
      </c>
      <c r="H224" s="13">
        <f>$W224*((1+$AF224)^H$1)*H$1</f>
        <v>30.869613221670605</v>
      </c>
      <c r="I224" s="13">
        <f>$W224*((1+$AF224)^I$1)*I$1</f>
        <v>44.081807680545623</v>
      </c>
      <c r="J224" s="13">
        <f>$W224*((1+$AF224)^J$1)*J$1</f>
        <v>61.664151543986115</v>
      </c>
      <c r="K224" s="13">
        <f>$W224*((1+$AF224)^K$1)*K$1</f>
        <v>84.911536676068877</v>
      </c>
      <c r="L224" s="13">
        <f>$W224*((1+$AF224)^L$1)*L$1</f>
        <v>115.47968987945367</v>
      </c>
      <c r="M224" s="13">
        <f>$W224*((1+$AF224)^M$1)*M$1</f>
        <v>155.48185445369643</v>
      </c>
      <c r="N224" s="13">
        <v>25.3</v>
      </c>
      <c r="O224" s="12">
        <f>M224/N224*100-100</f>
        <v>514.55278440196219</v>
      </c>
      <c r="P224" s="10" t="s">
        <v>320</v>
      </c>
      <c r="Q224" s="10" t="s">
        <v>856</v>
      </c>
      <c r="R224" s="18">
        <v>43390</v>
      </c>
      <c r="S224" s="17"/>
      <c r="T224" s="9">
        <v>-0.03</v>
      </c>
      <c r="U224" s="9">
        <v>0.38</v>
      </c>
      <c r="V224" s="9">
        <f>U224+T224</f>
        <v>0.35</v>
      </c>
      <c r="W224" s="9">
        <f>SUM(X224:AA224)</f>
        <v>1.53</v>
      </c>
      <c r="X224" s="9">
        <v>0.35</v>
      </c>
      <c r="Y224" s="9">
        <v>0.46</v>
      </c>
      <c r="Z224" s="9">
        <v>0.38</v>
      </c>
      <c r="AA224" s="9">
        <v>0.34</v>
      </c>
      <c r="AB224" s="9">
        <v>0.35</v>
      </c>
      <c r="AC224" s="9">
        <v>0.31</v>
      </c>
      <c r="AD224" s="9">
        <v>0.32</v>
      </c>
      <c r="AE224" s="9">
        <v>0.27</v>
      </c>
      <c r="AF224" s="11">
        <f>AG224</f>
        <v>0.22399999999999998</v>
      </c>
      <c r="AG224" s="16">
        <f>SUM(X224:AA224)/SUM(AB224:AE224)-1</f>
        <v>0.22399999999999998</v>
      </c>
      <c r="AH224" s="11">
        <f>IF(AM224/AJ224-1&gt;=0,(AM224/AJ224-1)/3,(((AM224/AJ224-1)*(AJ224/AM224))/3))</f>
        <v>1.1149897330595484</v>
      </c>
      <c r="AI224" s="9"/>
      <c r="AJ224" s="9">
        <v>4.87</v>
      </c>
      <c r="AK224" s="9">
        <v>12.16</v>
      </c>
      <c r="AL224" s="9">
        <v>18.309999999999999</v>
      </c>
      <c r="AM224" s="9">
        <v>21.16</v>
      </c>
      <c r="AN224" s="10">
        <f>IF(AK224/AJ224-1&gt;=0,AK224/AJ224-1,(AK224/AJ224-1)*(AJ224/AK224))</f>
        <v>1.4969199178644765</v>
      </c>
      <c r="AO224" s="10">
        <f>IF(AL224/AK224-1&gt;=0,AL224/AK224-1,(AL224/AK224-1)*(AK224/AL224))</f>
        <v>0.50575657894736836</v>
      </c>
      <c r="AP224" s="10">
        <f>IF(AM224/AL224-1&gt;=0,AM224/AL224-1,(AM224/AL224-1)*(AL224/AM224))</f>
        <v>0.15565264882577834</v>
      </c>
      <c r="AQ224" s="10">
        <v>2016</v>
      </c>
      <c r="AR224" s="18">
        <v>43312</v>
      </c>
      <c r="AS224" s="12">
        <v>0</v>
      </c>
      <c r="AT224" s="10">
        <v>15.95</v>
      </c>
      <c r="AU224" s="9">
        <f>AS224/AT224</f>
        <v>0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182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2.9952173913043469</v>
      </c>
      <c r="D225" s="13">
        <f>$W225*((1+$AF225)^D$1)*D$1</f>
        <v>7.2058853182104565</v>
      </c>
      <c r="E225" s="13">
        <f>$W225*((1+$AF225)^E$1)*E$1</f>
        <v>13.001923508944952</v>
      </c>
      <c r="F225" s="13">
        <f>$W225*((1+$AF225)^F$1)*F$1</f>
        <v>20.853326594056632</v>
      </c>
      <c r="G225" s="13">
        <f>$W225*((1+$AF225)^G$1)*G$1</f>
        <v>31.355545422222836</v>
      </c>
      <c r="H225" s="13">
        <f>$W225*((1+$AF225)^H$1)*H$1</f>
        <v>45.261048174686856</v>
      </c>
      <c r="I225" s="13">
        <f>$W225*((1+$AF225)^I$1)*I$1</f>
        <v>63.518524129210292</v>
      </c>
      <c r="J225" s="13">
        <f>$W225*((1+$AF225)^J$1)*J$1</f>
        <v>87.321532136222828</v>
      </c>
      <c r="K225" s="13">
        <f>$W225*((1+$AF225)^K$1)*K$1</f>
        <v>118.16881251043196</v>
      </c>
      <c r="L225" s="13">
        <f>$W225*((1+$AF225)^L$1)*L$1</f>
        <v>157.93899256627779</v>
      </c>
      <c r="M225" s="13">
        <f>$W225*((1+$AF225)^M$1)*M$1</f>
        <v>208.98304378697333</v>
      </c>
      <c r="N225" s="13">
        <v>34.53</v>
      </c>
      <c r="O225" s="12">
        <f>M225/N225*100-100</f>
        <v>505.22167328981561</v>
      </c>
      <c r="P225" s="10" t="s">
        <v>321</v>
      </c>
      <c r="Q225" s="10" t="s">
        <v>856</v>
      </c>
      <c r="R225" s="18">
        <v>43319</v>
      </c>
      <c r="S225" s="17"/>
      <c r="T225" s="9">
        <v>-0.03</v>
      </c>
      <c r="U225" s="9">
        <v>0.61</v>
      </c>
      <c r="V225" s="9">
        <f>U225+T225</f>
        <v>0.57999999999999996</v>
      </c>
      <c r="W225" s="9">
        <f>SUM(X225:AA225)</f>
        <v>2.4899999999999998</v>
      </c>
      <c r="X225" s="9">
        <v>0.57999999999999996</v>
      </c>
      <c r="Y225" s="9">
        <v>0.8</v>
      </c>
      <c r="Z225" s="9">
        <v>0.61</v>
      </c>
      <c r="AA225" s="9">
        <v>0.5</v>
      </c>
      <c r="AB225" s="9">
        <v>0.49</v>
      </c>
      <c r="AC225" s="9">
        <v>0.63</v>
      </c>
      <c r="AD225" s="9">
        <v>0.5</v>
      </c>
      <c r="AE225" s="9">
        <v>0.45</v>
      </c>
      <c r="AF225" s="11">
        <f>AG225</f>
        <v>0.20289855072463747</v>
      </c>
      <c r="AG225" s="16">
        <f>SUM(X225:AA225)/SUM(AB225:AE225)-1</f>
        <v>0.20289855072463747</v>
      </c>
      <c r="AH225" s="11">
        <f>IF(AM225/AJ225-1&gt;=0,(AM225/AJ225-1)/3,(((AM225/AJ225-1)*(AJ225/AM225))/3))</f>
        <v>0.46926375982844898</v>
      </c>
      <c r="AI225" s="9"/>
      <c r="AJ225" s="9">
        <v>55.96</v>
      </c>
      <c r="AK225" s="9">
        <v>82.68</v>
      </c>
      <c r="AL225" s="9">
        <v>119.29</v>
      </c>
      <c r="AM225" s="9">
        <v>134.74</v>
      </c>
      <c r="AN225" s="10">
        <f>IF(AK225/AJ225-1&gt;=0,AK225/AJ225-1,(AK225/AJ225-1)*(AJ225/AK225))</f>
        <v>0.47748391708363136</v>
      </c>
      <c r="AO225" s="10">
        <f>IF(AL225/AK225-1&gt;=0,AL225/AK225-1,(AL225/AK225-1)*(AK225/AL225))</f>
        <v>0.44279148524431533</v>
      </c>
      <c r="AP225" s="10">
        <f>IF(AM225/AL225-1&gt;=0,AM225/AL225-1,(AM225/AL225-1)*(AL225/AM225))</f>
        <v>0.12951630480342025</v>
      </c>
      <c r="AQ225" s="10">
        <v>2017</v>
      </c>
      <c r="AR225" s="18">
        <v>43221</v>
      </c>
      <c r="AS225" s="12">
        <v>0</v>
      </c>
      <c r="AT225" s="10">
        <v>63.66</v>
      </c>
      <c r="AU225" s="9">
        <f>AS225/AT225</f>
        <v>0</v>
      </c>
      <c r="AV225" s="20">
        <v>3</v>
      </c>
      <c r="AW225" s="10" t="s">
        <v>852</v>
      </c>
      <c r="AY225" s="10">
        <v>5</v>
      </c>
      <c r="AZ225" s="10">
        <v>2</v>
      </c>
      <c r="BA225" s="10">
        <f>6-AY225</f>
        <v>1</v>
      </c>
      <c r="BB225" s="25">
        <v>6</v>
      </c>
      <c r="BC225" s="18"/>
      <c r="BD225" s="18"/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788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4.9296187683284467</v>
      </c>
      <c r="D226" s="13">
        <f>$W226*((1+$AF226)^D$1)*D$1</f>
        <v>11.854215220027349</v>
      </c>
      <c r="E226" s="13">
        <f>$W226*((1+$AF226)^E$1)*E$1</f>
        <v>21.379303109433494</v>
      </c>
      <c r="F226" s="13">
        <f>$W226*((1+$AF226)^F$1)*F$1</f>
        <v>34.27376060554343</v>
      </c>
      <c r="G226" s="13">
        <f>$W226*((1+$AF226)^G$1)*G$1</f>
        <v>51.511150470208229</v>
      </c>
      <c r="H226" s="13">
        <f>$W226*((1+$AF226)^H$1)*H$1</f>
        <v>74.321073405696339</v>
      </c>
      <c r="I226" s="13">
        <f>$W226*((1+$AF226)^I$1)*I$1</f>
        <v>104.25292310574218</v>
      </c>
      <c r="J226" s="13">
        <f>$W226*((1+$AF226)^J$1)*J$1</f>
        <v>143.25495927391469</v>
      </c>
      <c r="K226" s="13">
        <f>$W226*((1+$AF226)^K$1)*K$1</f>
        <v>193.77228728766323</v>
      </c>
      <c r="L226" s="13">
        <f>$W226*((1+$AF226)^L$1)*L$1</f>
        <v>258.86815831848128</v>
      </c>
      <c r="M226" s="13">
        <f>$W226*((1+$AF226)^M$1)*M$1</f>
        <v>342.37401584057216</v>
      </c>
      <c r="N226" s="13">
        <v>68.739999999999995</v>
      </c>
      <c r="O226" s="12">
        <f>M226/N226*100-100</f>
        <v>398.07101518849606</v>
      </c>
      <c r="P226" s="10" t="s">
        <v>321</v>
      </c>
      <c r="Q226" s="10" t="s">
        <v>856</v>
      </c>
      <c r="R226" s="18">
        <v>43262</v>
      </c>
      <c r="S226" s="17"/>
      <c r="T226" s="9">
        <v>0</v>
      </c>
      <c r="U226" s="9">
        <v>1.01</v>
      </c>
      <c r="V226" s="9">
        <f>U226+T226</f>
        <v>1.01</v>
      </c>
      <c r="W226" s="9">
        <f>SUM(X226:AA226)</f>
        <v>4.1000000000000005</v>
      </c>
      <c r="X226" s="9">
        <v>1.01</v>
      </c>
      <c r="Y226" s="9">
        <v>1.01</v>
      </c>
      <c r="Z226" s="9">
        <v>1.0900000000000001</v>
      </c>
      <c r="AA226" s="9">
        <v>0.99</v>
      </c>
      <c r="AB226" s="9">
        <v>0.91</v>
      </c>
      <c r="AC226" s="9">
        <v>0.86</v>
      </c>
      <c r="AD226" s="9">
        <v>0.91</v>
      </c>
      <c r="AE226" s="9">
        <v>0.73</v>
      </c>
      <c r="AF226" s="11">
        <f>AG226</f>
        <v>0.20234604105571852</v>
      </c>
      <c r="AG226" s="16">
        <f>SUM(X226:AA226)/SUM(AB226:AE226)-1</f>
        <v>0.20234604105571852</v>
      </c>
      <c r="AH226" s="11">
        <f>IF(AM226/AJ226-1&gt;=0,(AM226/AJ226-1)/3,(((AM226/AJ226-1)*(AJ226/AM226))/3))</f>
        <v>1.3281086729362592</v>
      </c>
      <c r="AI226" s="9"/>
      <c r="AJ226" s="9">
        <v>54.23</v>
      </c>
      <c r="AK226" s="9">
        <v>122.6</v>
      </c>
      <c r="AL226" s="9">
        <v>53.7</v>
      </c>
      <c r="AM226" s="9">
        <v>270.3</v>
      </c>
      <c r="AN226" s="10">
        <f>IF(AK226/AJ226-1&gt;=0,AK226/AJ226-1,(AK226/AJ226-1)*(AJ226/AK226))</f>
        <v>1.2607412871104553</v>
      </c>
      <c r="AO226" s="10">
        <f>IF(AL226/AK226-1&gt;=0,AL226/AK226-1,(AL226/AK226-1)*(AK226/AL226))</f>
        <v>-1.2830540037243945</v>
      </c>
      <c r="AP226" s="10">
        <f>IF(AM226/AL226-1&gt;=0,AM226/AL226-1,(AM226/AL226-1)*(AL226/AM226))</f>
        <v>4.033519553072626</v>
      </c>
      <c r="AQ226" s="10">
        <v>2017</v>
      </c>
      <c r="AR226" s="18">
        <v>43221</v>
      </c>
      <c r="AS226" s="12">
        <v>166.4</v>
      </c>
      <c r="AT226" s="10">
        <v>115.7</v>
      </c>
      <c r="AU226" s="9">
        <f>AS226/AT226</f>
        <v>1.4382022471910112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1321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0.86399999999999977</v>
      </c>
      <c r="D227" s="13">
        <f>$W227*((1+$AF227)^D$1)*D$1</f>
        <v>2.073599999999999</v>
      </c>
      <c r="E227" s="13">
        <f>$W227*((1+$AF227)^E$1)*E$1</f>
        <v>3.7324799999999971</v>
      </c>
      <c r="F227" s="13">
        <f>$W227*((1+$AF227)^F$1)*F$1</f>
        <v>5.9719679999999942</v>
      </c>
      <c r="G227" s="13">
        <f>$W227*((1+$AF227)^G$1)*G$1</f>
        <v>8.9579519999999899</v>
      </c>
      <c r="H227" s="13">
        <f>$W227*((1+$AF227)^H$1)*H$1</f>
        <v>12.899450879999982</v>
      </c>
      <c r="I227" s="13">
        <f>$W227*((1+$AF227)^I$1)*I$1</f>
        <v>18.059231231999966</v>
      </c>
      <c r="J227" s="13">
        <f>$W227*((1+$AF227)^J$1)*J$1</f>
        <v>24.766945689599954</v>
      </c>
      <c r="K227" s="13">
        <f>$W227*((1+$AF227)^K$1)*K$1</f>
        <v>33.435376680959934</v>
      </c>
      <c r="L227" s="13">
        <f>$W227*((1+$AF227)^L$1)*L$1</f>
        <v>44.580502241279902</v>
      </c>
      <c r="M227" s="13">
        <f>$W227*((1+$AF227)^M$1)*M$1</f>
        <v>58.84626295848944</v>
      </c>
      <c r="N227" s="13">
        <v>12.37</v>
      </c>
      <c r="O227" s="12">
        <f>M227/N227*100-100</f>
        <v>375.71756635803916</v>
      </c>
      <c r="P227" s="10" t="s">
        <v>320</v>
      </c>
      <c r="Q227" s="10" t="s">
        <v>856</v>
      </c>
      <c r="R227" s="18">
        <v>43525</v>
      </c>
      <c r="S227" s="17"/>
      <c r="T227" s="9">
        <v>0</v>
      </c>
      <c r="U227" s="9">
        <v>0</v>
      </c>
      <c r="V227" s="9">
        <f>U227+T227</f>
        <v>0</v>
      </c>
      <c r="W227" s="9">
        <f>SUM(X227:AA227)</f>
        <v>0.72</v>
      </c>
      <c r="X227" s="9">
        <v>0</v>
      </c>
      <c r="Y227" s="9">
        <v>0.16</v>
      </c>
      <c r="Z227" s="9">
        <v>0.25</v>
      </c>
      <c r="AA227" s="9">
        <v>0.31</v>
      </c>
      <c r="AB227" s="9">
        <v>7.0000000000000007E-2</v>
      </c>
      <c r="AC227" s="9">
        <v>0.09</v>
      </c>
      <c r="AD227" s="9">
        <v>0.13</v>
      </c>
      <c r="AE227" s="9">
        <v>0.31</v>
      </c>
      <c r="AF227" s="11">
        <f>AG227</f>
        <v>0.19999999999999973</v>
      </c>
      <c r="AG227" s="16">
        <f>SUM(X227:AA227)/SUM(AB227:AE227)-1</f>
        <v>0.19999999999999973</v>
      </c>
      <c r="AH227" s="11">
        <f>IF(AM227/AJ227-1&gt;=0,(AM227/AJ227-1)/3,(((AM227/AJ227-1)*(AJ227/AM227))/3))</f>
        <v>0</v>
      </c>
      <c r="AI227" s="9"/>
      <c r="AJ227" s="9">
        <v>1</v>
      </c>
      <c r="AK227" s="9">
        <v>1</v>
      </c>
      <c r="AL227" s="9">
        <v>1</v>
      </c>
      <c r="AM227" s="9">
        <v>1</v>
      </c>
      <c r="AN227" s="10">
        <f>IF(AK227/AJ227-1&gt;=0,AK227/AJ227-1,(AK227/AJ227-1)*(AJ227/AK227))</f>
        <v>0</v>
      </c>
      <c r="AO227" s="10">
        <f>IF(AL227/AK227-1&gt;=0,AL227/AK227-1,(AL227/AK227-1)*(AK227/AL227))</f>
        <v>0</v>
      </c>
      <c r="AP227" s="10">
        <f>IF(AM227/AL227-1&gt;=0,AM227/AL227-1,(AM227/AL227-1)*(AL227/AM227))</f>
        <v>0</v>
      </c>
      <c r="AQ227" s="10">
        <v>2017</v>
      </c>
      <c r="AS227" s="12">
        <v>0</v>
      </c>
      <c r="AT227" s="10">
        <v>2550.3000000000002</v>
      </c>
      <c r="AU227" s="9">
        <f>AS227/AT227</f>
        <v>0</v>
      </c>
      <c r="AV227" s="20">
        <v>4</v>
      </c>
      <c r="AY227" s="10">
        <v>5</v>
      </c>
      <c r="AZ227" s="10">
        <v>3</v>
      </c>
      <c r="BA227" s="10">
        <f>6-AY227</f>
        <v>1</v>
      </c>
      <c r="BB227" s="25">
        <v>6</v>
      </c>
      <c r="BC227" s="18"/>
      <c r="BD227" s="18"/>
      <c r="BH227" s="19">
        <v>43405</v>
      </c>
      <c r="BI227" s="18">
        <f>BH227+120</f>
        <v>43525</v>
      </c>
      <c r="BJ227" s="18">
        <v>43745</v>
      </c>
      <c r="BK227" s="10" t="s">
        <v>1471</v>
      </c>
      <c r="BM227" s="19"/>
    </row>
    <row r="228" spans="1:65" s="10" customFormat="1" x14ac:dyDescent="0.2">
      <c r="A228" s="10" t="s">
        <v>281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0.18864</v>
      </c>
      <c r="D228" s="13">
        <f>$W228*((1+$AF228)^D$1)*D$1</f>
        <v>0.44481312000000006</v>
      </c>
      <c r="E228" s="13">
        <f>$W228*((1+$AF228)^E$1)*E$1</f>
        <v>0.78665200272000013</v>
      </c>
      <c r="F228" s="13">
        <f>$W228*((1+$AF228)^F$1)*F$1</f>
        <v>1.2366169482758402</v>
      </c>
      <c r="G228" s="13">
        <f>$W228*((1+$AF228)^G$1)*G$1</f>
        <v>1.8224642275215197</v>
      </c>
      <c r="H228" s="13">
        <f>$W228*((1+$AF228)^H$1)*H$1</f>
        <v>2.578422389097446</v>
      </c>
      <c r="I228" s="13">
        <f>$W228*((1+$AF228)^I$1)*I$1</f>
        <v>3.5466199962035372</v>
      </c>
      <c r="J228" s="13">
        <f>$W228*((1+$AF228)^J$1)*J$1</f>
        <v>4.7788171148845375</v>
      </c>
      <c r="K228" s="13">
        <f>$W228*((1+$AF228)^K$1)*K$1</f>
        <v>6.3385035507549778</v>
      </c>
      <c r="L228" s="13">
        <f>$W228*((1+$AF228)^L$1)*L$1</f>
        <v>8.3034396514890219</v>
      </c>
      <c r="M228" s="13">
        <f>$W228*((1+$AF228)^M$1)*M$1</f>
        <v>10.768730884016113</v>
      </c>
      <c r="N228" s="13">
        <v>2.37</v>
      </c>
      <c r="O228" s="12">
        <f>M228/N228*100-100</f>
        <v>354.37683054920308</v>
      </c>
      <c r="P228" s="10" t="s">
        <v>321</v>
      </c>
      <c r="Q228" s="10" t="s">
        <v>856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0.16</v>
      </c>
      <c r="X228" s="9">
        <v>0</v>
      </c>
      <c r="Y228" s="9">
        <v>0</v>
      </c>
      <c r="Z228" s="9">
        <v>0.04</v>
      </c>
      <c r="AA228" s="9">
        <v>0.12</v>
      </c>
      <c r="AB228" s="9"/>
      <c r="AC228" s="9"/>
      <c r="AD228" s="9"/>
      <c r="AE228" s="9"/>
      <c r="AF228" s="11">
        <f>AG228</f>
        <v>0.17899999999999999</v>
      </c>
      <c r="AG228" s="16">
        <v>0.17899999999999999</v>
      </c>
      <c r="AH228" s="11">
        <f>IF(AM228/AJ228-1&gt;=0,(AM228/AJ228-1)/3,(((AM228/AJ228-1)*(AJ228/AM228))/3))</f>
        <v>0.29485396383866486</v>
      </c>
      <c r="AI228" s="9"/>
      <c r="AJ228" s="9">
        <v>14.38</v>
      </c>
      <c r="AK228" s="9">
        <v>16.73</v>
      </c>
      <c r="AL228" s="9">
        <v>23</v>
      </c>
      <c r="AM228" s="9">
        <v>27.1</v>
      </c>
      <c r="AN228" s="10">
        <f>IF(AK228/AJ228-1&gt;=0,AK228/AJ228-1,(AK228/AJ228-1)*(AJ228/AK228))</f>
        <v>0.16342141863699577</v>
      </c>
      <c r="AO228" s="10">
        <f>IF(AL228/AK228-1&gt;=0,AL228/AK228-1,(AL228/AK228-1)*(AK228/AL228))</f>
        <v>0.37477585176329953</v>
      </c>
      <c r="AP228" s="10">
        <f>IF(AM228/AL228-1&gt;=0,AM228/AL228-1,(AM228/AL228-1)*(AL228/AM228))</f>
        <v>0.17826086956521747</v>
      </c>
      <c r="AQ228" s="10">
        <v>2016</v>
      </c>
      <c r="AS228" s="12">
        <v>0</v>
      </c>
      <c r="AT228" s="10">
        <v>1</v>
      </c>
      <c r="AU228" s="9">
        <f>AS228/AT228</f>
        <v>0</v>
      </c>
      <c r="AV228" s="20"/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1111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1.5576923076923075</v>
      </c>
      <c r="D229" s="13">
        <f>$W229*((1+$AF229)^D$1)*D$1</f>
        <v>3.5946745562130165</v>
      </c>
      <c r="E229" s="13">
        <f>$W229*((1+$AF229)^E$1)*E$1</f>
        <v>6.2215521165225285</v>
      </c>
      <c r="F229" s="13">
        <f>$W229*((1+$AF229)^F$1)*F$1</f>
        <v>9.571618640803889</v>
      </c>
      <c r="G229" s="13">
        <f>$W229*((1+$AF229)^G$1)*G$1</f>
        <v>13.805219193467144</v>
      </c>
      <c r="H229" s="13">
        <f>$W229*((1+$AF229)^H$1)*H$1</f>
        <v>19.114918883262199</v>
      </c>
      <c r="I229" s="13">
        <f>$W229*((1+$AF229)^I$1)*I$1</f>
        <v>25.731621573622188</v>
      </c>
      <c r="J229" s="13">
        <f>$W229*((1+$AF229)^J$1)*J$1</f>
        <v>33.931808668512772</v>
      </c>
      <c r="K229" s="13">
        <f>$W229*((1+$AF229)^K$1)*K$1</f>
        <v>44.046097790857928</v>
      </c>
      <c r="L229" s="13">
        <f>$W229*((1+$AF229)^L$1)*L$1</f>
        <v>56.469356142125527</v>
      </c>
      <c r="M229" s="13">
        <f>$W229*((1+$AF229)^M$1)*M$1</f>
        <v>71.672644334236253</v>
      </c>
      <c r="N229" s="13">
        <v>17.34</v>
      </c>
      <c r="O229" s="12">
        <f>M229/N229*100-100</f>
        <v>313.33704921704879</v>
      </c>
      <c r="P229" s="10" t="s">
        <v>320</v>
      </c>
      <c r="Q229" s="10" t="s">
        <v>856</v>
      </c>
      <c r="R229" s="18">
        <v>43349</v>
      </c>
      <c r="S229" s="17"/>
      <c r="T229" s="9">
        <v>-0.03</v>
      </c>
      <c r="U229" s="9">
        <v>0.46</v>
      </c>
      <c r="V229" s="9">
        <f>U229+T229</f>
        <v>0.43000000000000005</v>
      </c>
      <c r="W229" s="9">
        <f>SUM(X229:AA229)</f>
        <v>1.3499999999999999</v>
      </c>
      <c r="X229" s="9">
        <v>0.43</v>
      </c>
      <c r="Y229" s="9">
        <v>0.25</v>
      </c>
      <c r="Z229" s="9">
        <v>0.23</v>
      </c>
      <c r="AA229" s="9">
        <v>0.44</v>
      </c>
      <c r="AB229" s="9">
        <v>0.36</v>
      </c>
      <c r="AC229" s="9">
        <v>0.3</v>
      </c>
      <c r="AD229" s="9">
        <v>0.21</v>
      </c>
      <c r="AE229" s="9">
        <v>0.3</v>
      </c>
      <c r="AF229" s="11">
        <f>AG229</f>
        <v>0.15384615384615374</v>
      </c>
      <c r="AG229" s="16">
        <f>SUM(X229:AA229)/SUM(AB229:AE229)-1</f>
        <v>0.15384615384615374</v>
      </c>
      <c r="AH229" s="11">
        <f>IF(AM229/AJ229-1&gt;=0,(AM229/AJ229-1)/3,(((AM229/AJ229-1)*(AJ229/AM229))/3))</f>
        <v>3.7634149691171775E-4</v>
      </c>
      <c r="AI229" s="9"/>
      <c r="AJ229" s="9">
        <v>1868.87</v>
      </c>
      <c r="AK229" s="9">
        <v>2000.46</v>
      </c>
      <c r="AL229" s="9">
        <v>1992.15</v>
      </c>
      <c r="AM229" s="9">
        <v>1870.98</v>
      </c>
      <c r="AN229" s="10">
        <f>IF(AK229/AJ229-1&gt;=0,AK229/AJ229-1,(AK229/AJ229-1)*(AJ229/AK229))</f>
        <v>7.0411532102286456E-2</v>
      </c>
      <c r="AO229" s="10">
        <f>IF(AL229/AK229-1&gt;=0,AL229/AK229-1,(AL229/AK229-1)*(AK229/AL229))</f>
        <v>-4.1713726376025146E-3</v>
      </c>
      <c r="AP229" s="10">
        <f>IF(AM229/AL229-1&gt;=0,AM229/AL229-1,(AM229/AL229-1)*(AL229/AM229))</f>
        <v>-6.4762851553731293E-2</v>
      </c>
      <c r="AQ229" s="10">
        <v>2017</v>
      </c>
      <c r="AR229" s="18">
        <v>43221</v>
      </c>
      <c r="AS229" s="12">
        <v>131.03</v>
      </c>
      <c r="AT229" s="10">
        <v>112.37</v>
      </c>
      <c r="AU229" s="9">
        <f>AS229/AT229</f>
        <v>1.1660585565542405</v>
      </c>
      <c r="AV229" s="20">
        <v>4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123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3.2472268907563024</v>
      </c>
      <c r="D230" s="13">
        <f>$W230*((1+$AF230)^D$1)*D$1</f>
        <v>7.585958618741615</v>
      </c>
      <c r="E230" s="13">
        <f>$W230*((1+$AF230)^E$1)*E$1</f>
        <v>13.291364470652326</v>
      </c>
      <c r="F230" s="13">
        <f>$W230*((1+$AF230)^F$1)*F$1</f>
        <v>20.70027631843892</v>
      </c>
      <c r="G230" s="13">
        <f>$W230*((1+$AF230)^G$1)*G$1</f>
        <v>30.224142943939185</v>
      </c>
      <c r="H230" s="13">
        <f>$W230*((1+$AF230)^H$1)*H$1</f>
        <v>42.364597000412239</v>
      </c>
      <c r="I230" s="13">
        <f>$W230*((1+$AF230)^I$1)*I$1</f>
        <v>57.732146892718632</v>
      </c>
      <c r="J230" s="13">
        <f>$W230*((1+$AF230)^J$1)*J$1</f>
        <v>77.068604255345903</v>
      </c>
      <c r="K230" s="13">
        <f>$W230*((1+$AF230)^K$1)*K$1</f>
        <v>101.27397470949342</v>
      </c>
      <c r="L230" s="13">
        <f>$W230*((1+$AF230)^L$1)*L$1</f>
        <v>131.43867866124731</v>
      </c>
      <c r="M230" s="13">
        <f>$W230*((1+$AF230)^M$1)*M$1</f>
        <v>168.8821341790312</v>
      </c>
      <c r="N230" s="13">
        <v>41.78</v>
      </c>
      <c r="O230" s="12">
        <f>M230/N230*100-100</f>
        <v>304.21765002161607</v>
      </c>
      <c r="P230" s="10" t="s">
        <v>321</v>
      </c>
      <c r="Q230" s="10" t="s">
        <v>856</v>
      </c>
      <c r="R230" s="18">
        <v>43221</v>
      </c>
      <c r="S230" s="17">
        <v>4.1700000000000001E-2</v>
      </c>
      <c r="T230" s="9"/>
      <c r="U230" s="9">
        <v>0.5</v>
      </c>
      <c r="V230" s="9">
        <f>U230+T230</f>
        <v>0.5</v>
      </c>
      <c r="W230" s="9">
        <f>SUM(X230:AA230)</f>
        <v>2.78</v>
      </c>
      <c r="X230" s="9">
        <v>0.5</v>
      </c>
      <c r="Y230" s="9">
        <v>0.99</v>
      </c>
      <c r="Z230" s="9">
        <v>0.64</v>
      </c>
      <c r="AA230" s="9">
        <v>0.65</v>
      </c>
      <c r="AB230" s="9">
        <v>0.43</v>
      </c>
      <c r="AC230" s="9">
        <v>0.93</v>
      </c>
      <c r="AD230" s="9">
        <v>0.5</v>
      </c>
      <c r="AE230" s="9">
        <v>0.52</v>
      </c>
      <c r="AF230" s="11">
        <f>AG230</f>
        <v>0.16806722689075637</v>
      </c>
      <c r="AG230" s="16">
        <f>SUM(X230:AA230)/SUM(AB230:AE230)-1</f>
        <v>0.16806722689075637</v>
      </c>
      <c r="AH230" s="11">
        <f>IF(AM230/AJ230-1&gt;=0,(AM230/AJ230-1)/3,(((AM230/AJ230-1)*(AJ230/AM230))/3))</f>
        <v>0.27311399034163375</v>
      </c>
      <c r="AI230" s="9"/>
      <c r="AJ230" s="9">
        <v>7184.79</v>
      </c>
      <c r="AK230" s="9">
        <v>9049.92</v>
      </c>
      <c r="AL230" s="9">
        <v>10855.81</v>
      </c>
      <c r="AM230" s="9">
        <v>13071.59</v>
      </c>
      <c r="AN230" s="10">
        <f>IF(AK230/AJ230-1&gt;=0,AK230/AJ230-1,(AK230/AJ230-1)*(AJ230/AK230))</f>
        <v>0.25959422613604577</v>
      </c>
      <c r="AO230" s="10">
        <f>IF(AL230/AK230-1&gt;=0,AL230/AK230-1,(AL230/AK230-1)*(AK230/AL230))</f>
        <v>0.19954762031045581</v>
      </c>
      <c r="AP230" s="10">
        <f>IF(AM230/AL230-1&gt;=0,AM230/AL230-1,(AM230/AL230-1)*(AL230/AM230))</f>
        <v>0.2041100571951795</v>
      </c>
      <c r="AQ230" s="10">
        <v>2016</v>
      </c>
      <c r="AS230" s="12">
        <v>955.61</v>
      </c>
      <c r="AT230" s="10">
        <v>337.93</v>
      </c>
      <c r="AU230" s="9">
        <f>AS230/AT230</f>
        <v>2.8278341668392861</v>
      </c>
      <c r="AV230" s="20">
        <v>3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339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1.914336283185841</v>
      </c>
      <c r="D231" s="13">
        <f>$W231*((1+$AF231)^D$1)*D$1</f>
        <v>3.5237340433863271</v>
      </c>
      <c r="E231" s="13">
        <f>$W231*((1+$AF231)^E$1)*E$1</f>
        <v>4.8646239890997087</v>
      </c>
      <c r="F231" s="13">
        <f>$W231*((1+$AF231)^F$1)*F$1</f>
        <v>5.9695680810191112</v>
      </c>
      <c r="G231" s="13">
        <f>$W231*((1+$AF231)^G$1)*G$1</f>
        <v>6.8676446949777397</v>
      </c>
      <c r="H231" s="13">
        <f>$W231*((1+$AF231)^H$1)*H$1</f>
        <v>7.5847969728603717</v>
      </c>
      <c r="I231" s="13">
        <f>$W231*((1+$AF231)^I$1)*I$1</f>
        <v>8.1441477820683641</v>
      </c>
      <c r="J231" s="13">
        <f>$W231*((1+$AF231)^J$1)*J$1</f>
        <v>8.5662843927697576</v>
      </c>
      <c r="K231" s="13">
        <f>$W231*((1+$AF231)^K$1)*K$1</f>
        <v>8.8695156987085113</v>
      </c>
      <c r="L231" s="13">
        <f>$W231*((1+$AF231)^L$1)*L$1</f>
        <v>9.0701045493184385</v>
      </c>
      <c r="M231" s="13">
        <f>$W231*((1+$AF231)^M$1)*M$1</f>
        <v>9.1824775260356599</v>
      </c>
      <c r="N231" s="13">
        <v>7.53</v>
      </c>
      <c r="O231" s="12">
        <f>M231/N231*100-100</f>
        <v>21.945252669796275</v>
      </c>
      <c r="P231" s="10" t="s">
        <v>321</v>
      </c>
      <c r="Q231" s="10" t="s">
        <v>856</v>
      </c>
      <c r="R231" s="18">
        <v>43599</v>
      </c>
      <c r="S231" s="17"/>
      <c r="T231" s="9"/>
      <c r="U231" s="9"/>
      <c r="V231" s="9">
        <f>U231+T231</f>
        <v>0</v>
      </c>
      <c r="W231" s="9">
        <f>SUM(X231:AA231)</f>
        <v>2.08</v>
      </c>
      <c r="X231" s="9">
        <v>0.13</v>
      </c>
      <c r="Y231" s="9">
        <v>0.41</v>
      </c>
      <c r="Z231" s="9">
        <v>0.56000000000000005</v>
      </c>
      <c r="AA231" s="9">
        <v>0.98</v>
      </c>
      <c r="AB231" s="9">
        <v>0.95</v>
      </c>
      <c r="AC231" s="9">
        <v>0.28999999999999998</v>
      </c>
      <c r="AD231" s="9">
        <v>0.55000000000000004</v>
      </c>
      <c r="AE231" s="9">
        <v>0.47</v>
      </c>
      <c r="AF231" s="11">
        <f>AG231</f>
        <v>-7.9646017699114946E-2</v>
      </c>
      <c r="AG231" s="16">
        <f>SUM(X231:AA231)/SUM(AB231:AE231)-1</f>
        <v>-7.9646017699114946E-2</v>
      </c>
      <c r="AH231" s="11">
        <f>IF(AM231/AJ231-1&gt;=0,(AM231/AJ231-1)/3,(((AM231/AJ231-1)*(AJ231/AM231))/3))</f>
        <v>9.890522875816993</v>
      </c>
      <c r="AI231" s="9"/>
      <c r="AJ231" s="9">
        <v>2.04</v>
      </c>
      <c r="AK231" s="9">
        <v>11.25</v>
      </c>
      <c r="AL231" s="9">
        <v>19.97</v>
      </c>
      <c r="AM231" s="9">
        <v>62.57</v>
      </c>
      <c r="AN231" s="10">
        <f>IF(AK231/AJ231-1&gt;=0,AK231/AJ231-1,(AK231/AJ231-1)*(AJ231/AK231))</f>
        <v>4.5147058823529411</v>
      </c>
      <c r="AO231" s="10">
        <f>IF(AL231/AK231-1&gt;=0,AL231/AK231-1,(AL231/AK231-1)*(AK231/AL231))</f>
        <v>0.77511111111111108</v>
      </c>
      <c r="AP231" s="10">
        <f>IF(AM231/AL231-1&gt;=0,AM231/AL231-1,(AM231/AL231-1)*(AL231/AM231))</f>
        <v>2.1331997996995495</v>
      </c>
      <c r="AQ231" s="10">
        <v>2017</v>
      </c>
      <c r="AS231" s="12">
        <v>3.97</v>
      </c>
      <c r="AT231" s="10">
        <v>1.99</v>
      </c>
      <c r="AU231" s="9">
        <f>AS231/AT231</f>
        <v>1.9949748743718594</v>
      </c>
      <c r="AV231" s="20">
        <v>3</v>
      </c>
      <c r="AW231" s="10" t="s">
        <v>851</v>
      </c>
      <c r="AY231" s="10">
        <v>3</v>
      </c>
      <c r="AZ231" s="10">
        <v>4</v>
      </c>
      <c r="BA231" s="10">
        <f>6-AY231</f>
        <v>3</v>
      </c>
      <c r="BB231" s="25">
        <v>6</v>
      </c>
      <c r="BC231" s="18"/>
      <c r="BD231" s="18"/>
      <c r="BE231" s="10" t="s">
        <v>517</v>
      </c>
      <c r="BG231" s="10" t="s">
        <v>320</v>
      </c>
      <c r="BH231" s="19">
        <v>43599</v>
      </c>
      <c r="BI231" s="18">
        <f>BH231+120</f>
        <v>43719</v>
      </c>
      <c r="BJ231" s="18">
        <v>43745</v>
      </c>
      <c r="BK231" s="18"/>
      <c r="BM231" s="19"/>
    </row>
    <row r="232" spans="1:65" s="10" customFormat="1" x14ac:dyDescent="0.2">
      <c r="A232" s="10" t="s">
        <v>592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1.5052083333333333</v>
      </c>
      <c r="D232" s="13">
        <f>$W232*((1+$AF232)^D$1)*D$1</f>
        <v>5.3309461805555554</v>
      </c>
      <c r="E232" s="13">
        <f>$W232*((1+$AF232)^E$1)*E$1</f>
        <v>14.160325792100693</v>
      </c>
      <c r="F232" s="13">
        <f>$W232*((1+$AF232)^F$1)*F$1</f>
        <v>33.434102564682192</v>
      </c>
      <c r="G232" s="13">
        <f>$W232*((1+$AF232)^G$1)*G$1</f>
        <v>74.007779114530891</v>
      </c>
      <c r="H232" s="13">
        <f>$W232*((1+$AF232)^H$1)*H$1</f>
        <v>157.26653061837814</v>
      </c>
      <c r="I232" s="13">
        <f>$W232*((1+$AF232)^I$1)*I$1</f>
        <v>324.90828374282978</v>
      </c>
      <c r="J232" s="13">
        <f>$W232*((1+$AF232)^J$1)*J$1</f>
        <v>657.55247900334598</v>
      </c>
      <c r="K232" s="13">
        <f>$W232*((1+$AF232)^K$1)*K$1</f>
        <v>1309.9678292644785</v>
      </c>
      <c r="L232" s="13">
        <f>$W232*((1+$AF232)^L$1)*L$1</f>
        <v>2577.4829973953856</v>
      </c>
      <c r="M232" s="13">
        <f>$W232*((1+$AF232)^M$1)*M$1</f>
        <v>5020.722088676428</v>
      </c>
      <c r="N232" s="13">
        <v>159.62</v>
      </c>
      <c r="O232" s="12">
        <f>M232/N232*100-100</f>
        <v>3045.4216819173212</v>
      </c>
      <c r="P232" s="10" t="s">
        <v>321</v>
      </c>
      <c r="Q232" s="10" t="s">
        <v>572</v>
      </c>
      <c r="R232" s="18">
        <v>43773</v>
      </c>
      <c r="S232" s="17">
        <v>0.67</v>
      </c>
      <c r="T232" s="9">
        <v>0.02</v>
      </c>
      <c r="U232" s="9">
        <v>0.2</v>
      </c>
      <c r="V232" s="9">
        <f>U232+T232</f>
        <v>0.22</v>
      </c>
      <c r="W232" s="9">
        <f>SUM(X232:AA232)</f>
        <v>0.85</v>
      </c>
      <c r="X232" s="9">
        <v>0.22</v>
      </c>
      <c r="Y232" s="9">
        <v>0.27</v>
      </c>
      <c r="Z232" s="9">
        <v>0.23</v>
      </c>
      <c r="AA232" s="9">
        <v>0.13</v>
      </c>
      <c r="AB232" s="9">
        <v>0.17</v>
      </c>
      <c r="AC232" s="9">
        <v>0.15</v>
      </c>
      <c r="AD232" s="9">
        <v>0.06</v>
      </c>
      <c r="AE232" s="9">
        <v>0.1</v>
      </c>
      <c r="AF232" s="11">
        <f>AG232</f>
        <v>0.77083333333333326</v>
      </c>
      <c r="AG232" s="16">
        <f>SUM(X232:AA232)/SUM(AB232:AE232)-1</f>
        <v>0.77083333333333326</v>
      </c>
      <c r="AH232" s="11">
        <f>IF(AM232/AJ232-1&gt;=0,(AM232/AJ232-1)/3,(((AM232/AJ232-1)*(AJ232/AM232))/3))</f>
        <v>3.2059259259259263</v>
      </c>
      <c r="AI232" s="9"/>
      <c r="AJ232" s="9">
        <v>2.25</v>
      </c>
      <c r="AK232" s="9">
        <v>2.37</v>
      </c>
      <c r="AL232" s="9">
        <v>14.81</v>
      </c>
      <c r="AM232" s="9">
        <v>23.89</v>
      </c>
      <c r="AN232" s="10">
        <f>IF(AK232/AJ232-1&gt;=0,AK232/AJ232-1,(AK232/AJ232-1)*(AJ232/AK232))</f>
        <v>5.3333333333333455E-2</v>
      </c>
      <c r="AO232" s="10">
        <f>IF(AL232/AK232-1&gt;=0,AL232/AK232-1,(AL232/AK232-1)*(AK232/AL232))</f>
        <v>5.2489451476793247</v>
      </c>
      <c r="AP232" s="10">
        <f>IF(AM232/AL232-1&gt;=0,AM232/AL232-1,(AM232/AL232-1)*(AL232/AM232))</f>
        <v>0.61309925725860914</v>
      </c>
      <c r="AQ232" s="10">
        <v>2017</v>
      </c>
      <c r="AR232" s="18">
        <v>43221</v>
      </c>
      <c r="AS232" s="12">
        <v>0</v>
      </c>
      <c r="AT232" s="10">
        <v>1</v>
      </c>
      <c r="AU232" s="9">
        <f>AS232/AT232</f>
        <v>0</v>
      </c>
      <c r="AV232" s="20"/>
      <c r="AY232" s="10">
        <v>2</v>
      </c>
      <c r="AZ232" s="10">
        <v>3</v>
      </c>
      <c r="BA232" s="10">
        <f>6-AY232</f>
        <v>4</v>
      </c>
      <c r="BB232" s="25">
        <v>6</v>
      </c>
      <c r="BH232" s="19">
        <v>43683</v>
      </c>
      <c r="BI232" s="18">
        <f>BH232+120</f>
        <v>43803</v>
      </c>
      <c r="BJ232" s="18">
        <v>43745</v>
      </c>
      <c r="BL232" s="10" t="s">
        <v>1033</v>
      </c>
      <c r="BM232" s="19">
        <v>43770</v>
      </c>
    </row>
    <row r="233" spans="1:65" s="10" customFormat="1" x14ac:dyDescent="0.2">
      <c r="A233" s="10" t="s">
        <v>692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3.846153846153845E-2</v>
      </c>
      <c r="D233" s="13">
        <f>$W233*((1+$AF233)^D$1)*D$1</f>
        <v>0.14792899408284019</v>
      </c>
      <c r="E233" s="13">
        <f>$W233*((1+$AF233)^E$1)*E$1</f>
        <v>0.42671825216203896</v>
      </c>
      <c r="F233" s="13">
        <f>$W233*((1+$AF233)^F$1)*F$1</f>
        <v>1.0941493645180485</v>
      </c>
      <c r="G233" s="13">
        <f>$W233*((1+$AF233)^G$1)*G$1</f>
        <v>2.6301667416299241</v>
      </c>
      <c r="H233" s="13">
        <f>$W233*((1+$AF233)^H$1)*H$1</f>
        <v>6.0696155576075164</v>
      </c>
      <c r="I233" s="13">
        <f>$W233*((1+$AF233)^I$1)*I$1</f>
        <v>13.617727212580965</v>
      </c>
      <c r="J233" s="13">
        <f>$W233*((1+$AF233)^J$1)*J$1</f>
        <v>29.929070796881238</v>
      </c>
      <c r="K233" s="13">
        <f>$W233*((1+$AF233)^K$1)*K$1</f>
        <v>64.750393550944992</v>
      </c>
      <c r="L233" s="13">
        <f>$W233*((1+$AF233)^L$1)*L$1</f>
        <v>138.35554177552345</v>
      </c>
      <c r="M233" s="13">
        <f>$W233*((1+$AF233)^M$1)*M$1</f>
        <v>292.67518452514577</v>
      </c>
      <c r="N233" s="13">
        <v>9.5</v>
      </c>
      <c r="O233" s="12">
        <f>M233/N233*100-100</f>
        <v>2980.7914160541659</v>
      </c>
      <c r="P233" s="10" t="s">
        <v>320</v>
      </c>
      <c r="Q233" s="10" t="s">
        <v>856</v>
      </c>
      <c r="R233" s="18">
        <v>43409</v>
      </c>
      <c r="S233" s="17"/>
      <c r="T233" s="9">
        <v>-0.15</v>
      </c>
      <c r="U233" s="9">
        <v>0.2</v>
      </c>
      <c r="V233" s="9">
        <f>U233+T233</f>
        <v>5.0000000000000017E-2</v>
      </c>
      <c r="W233" s="9">
        <f>SUM(X233:AA233)</f>
        <v>1.9999999999999997E-2</v>
      </c>
      <c r="X233" s="9">
        <v>0.01</v>
      </c>
      <c r="Y233" s="9">
        <v>0</v>
      </c>
      <c r="Z233" s="9">
        <v>0.02</v>
      </c>
      <c r="AA233" s="9">
        <v>-0.01</v>
      </c>
      <c r="AB233" s="9">
        <v>0.02</v>
      </c>
      <c r="AC233" s="9">
        <v>-0.04</v>
      </c>
      <c r="AD233" s="9">
        <v>0.14000000000000001</v>
      </c>
      <c r="AE233" s="9">
        <v>0.02</v>
      </c>
      <c r="AF233" s="11">
        <f>AG233</f>
        <v>0.92307692307692291</v>
      </c>
      <c r="AG233" s="16">
        <f>(SUM(X233:AA233)-SUM(AB233:AE233)*2+0.01)/(SUM(AB233:AE233)*-1+0.01)-1</f>
        <v>0.92307692307692291</v>
      </c>
      <c r="AH233" s="11">
        <f>IF(AM233/AJ233-1&gt;=0,(AM233/AJ233-1)/3,(((AM233/AJ233-1)*(AJ233/AM233))/3))</f>
        <v>6.8684210526315796</v>
      </c>
      <c r="AI233" s="9"/>
      <c r="AJ233" s="9">
        <v>0.38</v>
      </c>
      <c r="AK233" s="9">
        <v>0.6</v>
      </c>
      <c r="AL233" s="9">
        <v>2.06</v>
      </c>
      <c r="AM233" s="9">
        <v>8.2100000000000009</v>
      </c>
      <c r="AN233" s="10">
        <f>IF(AK233/AJ233-1&gt;=0,AK233/AJ233-1,(AK233/AJ233-1)*(AJ233/AK233))</f>
        <v>0.57894736842105265</v>
      </c>
      <c r="AO233" s="10">
        <f>IF(AL233/AK233-1&gt;=0,AL233/AK233-1,(AL233/AK233-1)*(AK233/AL233))</f>
        <v>2.4333333333333336</v>
      </c>
      <c r="AP233" s="10">
        <f>IF(AM233/AL233-1&gt;=0,AM233/AL233-1,(AM233/AL233-1)*(AL233/AM233))</f>
        <v>2.9854368932038837</v>
      </c>
      <c r="AQ233" s="10">
        <v>2016</v>
      </c>
      <c r="AR233" s="18">
        <v>43270</v>
      </c>
      <c r="AS233" s="12">
        <v>0</v>
      </c>
      <c r="AT233" s="10">
        <v>1</v>
      </c>
      <c r="AU233" s="9">
        <f>AS233/AT233</f>
        <v>0</v>
      </c>
      <c r="AV233" s="20"/>
      <c r="AY233" s="10">
        <v>5</v>
      </c>
      <c r="AZ233" s="10">
        <v>3</v>
      </c>
      <c r="BA233" s="10">
        <f>6-AY233</f>
        <v>1</v>
      </c>
      <c r="BB233" s="25">
        <v>6</v>
      </c>
      <c r="BC233" s="18"/>
      <c r="BD233" s="18"/>
      <c r="BH233" s="19">
        <v>43556</v>
      </c>
      <c r="BI233" s="18">
        <f>BH233+120</f>
        <v>43676</v>
      </c>
      <c r="BJ233" s="18">
        <v>43745</v>
      </c>
      <c r="BM233" s="19"/>
    </row>
    <row r="234" spans="1:65" s="10" customFormat="1" x14ac:dyDescent="0.2">
      <c r="A234" s="10" t="s">
        <v>802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0.71703703703703703</v>
      </c>
      <c r="D234" s="13">
        <f>$W234*((1+$AF234)^D$1)*D$1</f>
        <v>2.3370096021947875</v>
      </c>
      <c r="E234" s="13">
        <f>$W234*((1+$AF234)^E$1)*E$1</f>
        <v>5.7126901386983704</v>
      </c>
      <c r="F234" s="13">
        <f>$W234*((1+$AF234)^F$1)*F$1</f>
        <v>12.412758819887818</v>
      </c>
      <c r="G234" s="13">
        <f>$W234*((1+$AF234)^G$1)*G$1</f>
        <v>25.285249447919632</v>
      </c>
      <c r="H234" s="13">
        <f>$W234*((1+$AF234)^H$1)*H$1</f>
        <v>49.446710031487285</v>
      </c>
      <c r="I234" s="13">
        <f>$W234*((1+$AF234)^I$1)*I$1</f>
        <v>94.009794380852384</v>
      </c>
      <c r="J234" s="13">
        <f>$W234*((1+$AF234)^J$1)*J$1</f>
        <v>175.08702445534414</v>
      </c>
      <c r="K234" s="13">
        <f>$W234*((1+$AF234)^K$1)*K$1</f>
        <v>320.99287816813097</v>
      </c>
      <c r="L234" s="13">
        <f>$W234*((1+$AF234)^L$1)*L$1</f>
        <v>581.22167240320027</v>
      </c>
      <c r="M234" s="13">
        <f>$W234*((1+$AF234)^M$1)*M$1</f>
        <v>1041.8936646042553</v>
      </c>
      <c r="N234" s="13">
        <v>58.03</v>
      </c>
      <c r="O234" s="12">
        <f>M234/N234*100-100</f>
        <v>1695.4397115358524</v>
      </c>
      <c r="P234" s="10" t="s">
        <v>321</v>
      </c>
      <c r="Q234" s="10" t="s">
        <v>856</v>
      </c>
      <c r="R234" s="18">
        <v>43524</v>
      </c>
      <c r="S234" s="17"/>
      <c r="T234" s="9">
        <v>-0.08</v>
      </c>
      <c r="U234" s="9">
        <v>0.17</v>
      </c>
      <c r="V234" s="9">
        <f>U234+T234</f>
        <v>9.0000000000000011E-2</v>
      </c>
      <c r="W234" s="9">
        <f>SUM(X234:AA234)</f>
        <v>0.43999999999999995</v>
      </c>
      <c r="X234" s="9">
        <v>0.05</v>
      </c>
      <c r="Y234" s="9">
        <v>0.18</v>
      </c>
      <c r="Z234" s="9">
        <v>0.11</v>
      </c>
      <c r="AA234" s="9">
        <v>0.1</v>
      </c>
      <c r="AB234" s="9">
        <v>0.09</v>
      </c>
      <c r="AC234" s="9">
        <v>0.08</v>
      </c>
      <c r="AD234" s="9">
        <v>0.06</v>
      </c>
      <c r="AE234" s="9">
        <v>0.04</v>
      </c>
      <c r="AF234" s="11">
        <f>AG234</f>
        <v>0.62962962962962976</v>
      </c>
      <c r="AG234" s="16">
        <f>SUM(X234:AA234)/SUM(AB234:AE234)-1</f>
        <v>0.62962962962962976</v>
      </c>
      <c r="AH234" s="11">
        <f>IF(AM234/AJ234-1&gt;=0,(AM234/AJ234-1)/3,(((AM234/AJ234-1)*(AJ234/AM234))/3))</f>
        <v>0.91381596393529563</v>
      </c>
      <c r="AI234" s="9"/>
      <c r="AJ234" s="9">
        <v>25.14</v>
      </c>
      <c r="AK234" s="9">
        <v>48.43</v>
      </c>
      <c r="AL234" s="9">
        <v>70.040000000000006</v>
      </c>
      <c r="AM234" s="9">
        <v>94.06</v>
      </c>
      <c r="AN234" s="10">
        <f>IF(AK234/AJ234-1&gt;=0,AK234/AJ234-1,(AK234/AJ234-1)*(AJ234/AK234))</f>
        <v>0.92641209228321397</v>
      </c>
      <c r="AO234" s="10">
        <f>IF(AL234/AK234-1&gt;=0,AL234/AK234-1,(AL234/AK234-1)*(AK234/AL234))</f>
        <v>0.44621102622341535</v>
      </c>
      <c r="AP234" s="10">
        <f>IF(AM234/AL234-1&gt;=0,AM234/AL234-1,(AM234/AL234-1)*(AL234/AM234))</f>
        <v>0.34294688749286117</v>
      </c>
      <c r="AQ234" s="10">
        <v>2016</v>
      </c>
      <c r="AR234" s="18">
        <v>43312</v>
      </c>
      <c r="AS234" s="12">
        <v>5.94</v>
      </c>
      <c r="AT234" s="10">
        <v>17.829999999999998</v>
      </c>
      <c r="AU234" s="9">
        <f>AS234/AT234</f>
        <v>0.33314638250140216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43524</v>
      </c>
      <c r="BI234" s="18">
        <f>BH234+120</f>
        <v>43644</v>
      </c>
      <c r="BJ234" s="18">
        <v>43745</v>
      </c>
      <c r="BM234" s="19"/>
    </row>
    <row r="235" spans="1:65" s="10" customFormat="1" x14ac:dyDescent="0.2">
      <c r="A235" s="10" t="s">
        <v>548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4.4676404494382034</v>
      </c>
      <c r="D235" s="13">
        <f>$W235*((1+$AF235)^D$1)*D$1</f>
        <v>14.15589445777049</v>
      </c>
      <c r="E235" s="13">
        <f>$W235*((1+$AF235)^E$1)*E$1</f>
        <v>33.640131211443361</v>
      </c>
      <c r="F235" s="13">
        <f>$W235*((1+$AF235)^F$1)*F$1</f>
        <v>71.06005244664442</v>
      </c>
      <c r="G235" s="13">
        <f>$W235*((1+$AF235)^G$1)*G$1</f>
        <v>140.72285667102338</v>
      </c>
      <c r="H235" s="13">
        <f>$W235*((1+$AF235)^H$1)*H$1</f>
        <v>267.53154324423775</v>
      </c>
      <c r="I235" s="13">
        <f>$W235*((1+$AF235)^I$1)*I$1</f>
        <v>494.48245914243955</v>
      </c>
      <c r="J235" s="13">
        <f>$W235*((1+$AF235)^J$1)*J$1</f>
        <v>895.30692441841404</v>
      </c>
      <c r="K235" s="13">
        <f>$W235*((1+$AF235)^K$1)*K$1</f>
        <v>1595.708549279449</v>
      </c>
      <c r="L235" s="13">
        <f>$W235*((1+$AF235)^L$1)*L$1</f>
        <v>2808.9251616529627</v>
      </c>
      <c r="M235" s="13">
        <f>$W235*((1+$AF235)^M$1)*M$1</f>
        <v>4895.1044109255572</v>
      </c>
      <c r="N235" s="13">
        <v>294.82</v>
      </c>
      <c r="O235" s="12">
        <f>M235/N235*100-100</f>
        <v>1560.3705348774022</v>
      </c>
      <c r="P235" s="10" t="s">
        <v>321</v>
      </c>
      <c r="Q235" s="10" t="s">
        <v>572</v>
      </c>
      <c r="R235" s="18">
        <v>43670</v>
      </c>
      <c r="S235" s="17"/>
      <c r="T235" s="9">
        <v>0.06</v>
      </c>
      <c r="U235" s="9">
        <v>0.64</v>
      </c>
      <c r="V235" s="9">
        <f>U235+T235</f>
        <v>0.7</v>
      </c>
      <c r="W235" s="9">
        <f>SUM(X235:AA235)</f>
        <v>2.8200000000000003</v>
      </c>
      <c r="X235" s="9">
        <v>0.7</v>
      </c>
      <c r="Y235" s="9">
        <v>0.67</v>
      </c>
      <c r="Z235" s="9">
        <v>0.77</v>
      </c>
      <c r="AA235" s="9">
        <v>0.68</v>
      </c>
      <c r="AB235" s="9">
        <v>0.49</v>
      </c>
      <c r="AC235" s="9">
        <v>0.56000000000000005</v>
      </c>
      <c r="AD235" s="9">
        <v>0.35</v>
      </c>
      <c r="AE235" s="9">
        <v>0.38</v>
      </c>
      <c r="AF235" s="11">
        <f>AG235</f>
        <v>0.58426966292134863</v>
      </c>
      <c r="AG235" s="16">
        <f>SUM(X235:AA235)/SUM(AB235:AE235)-1</f>
        <v>0.58426966292134863</v>
      </c>
      <c r="AH235" s="11">
        <f>IF(AM235/AJ235-1&gt;=0,(AM235/AJ235-1)/3,(((AM235/AJ235-1)*(AJ235/AM235))/3))</f>
        <v>0.76800602442041843</v>
      </c>
      <c r="AI235" s="9"/>
      <c r="AJ235" s="9">
        <v>433.79</v>
      </c>
      <c r="AK235" s="9">
        <v>676.07</v>
      </c>
      <c r="AL235" s="9">
        <v>991.83</v>
      </c>
      <c r="AM235" s="9">
        <v>1433.25</v>
      </c>
      <c r="AN235" s="10">
        <f>IF(AK235/AJ235-1&gt;=0,AK235/AJ235-1,(AK235/AJ235-1)*(AJ235/AK235))</f>
        <v>0.5585190991032527</v>
      </c>
      <c r="AO235" s="10">
        <f>IF(AL235/AK235-1&gt;=0,AL235/AK235-1,(AL235/AK235-1)*(AK235/AL235))</f>
        <v>0.46705222831955262</v>
      </c>
      <c r="AP235" s="10">
        <f>IF(AM235/AL235-1&gt;=0,AM235/AL235-1,(AM235/AL235-1)*(AL235/AM235))</f>
        <v>0.44505610840567433</v>
      </c>
      <c r="AQ235" s="10">
        <v>2017</v>
      </c>
      <c r="AR235" s="18">
        <v>43221</v>
      </c>
      <c r="AS235" s="12">
        <v>1104.8699999999999</v>
      </c>
      <c r="AT235" s="10">
        <v>170.71</v>
      </c>
      <c r="AU235" s="9">
        <f>AS235/AT235</f>
        <v>6.4722043231210815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f>BH235+120</f>
        <v>43775</v>
      </c>
      <c r="BJ235" s="18">
        <v>43745</v>
      </c>
      <c r="BM235" s="19"/>
    </row>
    <row r="236" spans="1:65" s="10" customFormat="1" x14ac:dyDescent="0.2">
      <c r="A236" s="10" t="s">
        <v>594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1.2352083333333335</v>
      </c>
      <c r="D236" s="13">
        <f>$W236*((1+$AF236)^D$1)*D$1</f>
        <v>3.9629600694444447</v>
      </c>
      <c r="E236" s="13">
        <f>$W236*((1+$AF236)^E$1)*E$1</f>
        <v>9.5358726671006941</v>
      </c>
      <c r="F236" s="13">
        <f>$W236*((1+$AF236)^F$1)*F$1</f>
        <v>20.396172093520935</v>
      </c>
      <c r="G236" s="13">
        <f>$W236*((1+$AF236)^G$1)*G$1</f>
        <v>40.898574250028958</v>
      </c>
      <c r="H236" s="13">
        <f>$W236*((1+$AF236)^H$1)*H$1</f>
        <v>78.729755431305747</v>
      </c>
      <c r="I236" s="13">
        <f>$W236*((1+$AF236)^I$1)*I$1</f>
        <v>147.34492422733959</v>
      </c>
      <c r="J236" s="13">
        <f>$W236*((1+$AF236)^J$1)*J$1</f>
        <v>270.13236108345592</v>
      </c>
      <c r="K236" s="13">
        <f>$W236*((1+$AF236)^K$1)*K$1</f>
        <v>487.50449539279941</v>
      </c>
      <c r="L236" s="13">
        <f>$W236*((1+$AF236)^L$1)*L$1</f>
        <v>868.93162373253608</v>
      </c>
      <c r="M236" s="13">
        <f>$W236*((1+$AF236)^M$1)*M$1</f>
        <v>1533.3022610447042</v>
      </c>
      <c r="N236" s="13">
        <v>116.42</v>
      </c>
      <c r="O236" s="12">
        <f>M236/N236*100-100</f>
        <v>1217.0436875491359</v>
      </c>
      <c r="P236" s="10" t="s">
        <v>321</v>
      </c>
      <c r="Q236" s="10" t="s">
        <v>572</v>
      </c>
      <c r="R236" s="18">
        <v>43682</v>
      </c>
      <c r="S236" s="17">
        <v>0.33329999999999999</v>
      </c>
      <c r="T236" s="9">
        <v>0.02</v>
      </c>
      <c r="U236" s="9">
        <v>0.16</v>
      </c>
      <c r="V236" s="9">
        <f>U236+T236</f>
        <v>0.18</v>
      </c>
      <c r="W236" s="9">
        <f>SUM(X236:AA236)</f>
        <v>0.77</v>
      </c>
      <c r="X236" s="9">
        <v>0.18</v>
      </c>
      <c r="Y236" s="9">
        <v>0.17</v>
      </c>
      <c r="Z236" s="9">
        <v>0.23</v>
      </c>
      <c r="AA236" s="9">
        <v>0.19</v>
      </c>
      <c r="AB236" s="9">
        <v>0.19</v>
      </c>
      <c r="AC236" s="9">
        <v>0.16</v>
      </c>
      <c r="AD236" s="9">
        <v>7.0000000000000007E-2</v>
      </c>
      <c r="AE236" s="9">
        <v>0.06</v>
      </c>
      <c r="AF236" s="11">
        <f>AG236</f>
        <v>0.60416666666666674</v>
      </c>
      <c r="AG236" s="16">
        <f>SUM(X236:AA236)/SUM(AB236:AE236)-1</f>
        <v>0.60416666666666674</v>
      </c>
      <c r="AH236" s="11">
        <f>IF(AM236/AJ236-1&gt;=0,(AM236/AJ236-1)/3,(((AM236/AJ236-1)*(AJ236/AM236))/3))</f>
        <v>0.55234900892087657</v>
      </c>
      <c r="AI236" s="9"/>
      <c r="AJ236" s="9">
        <v>143.11000000000001</v>
      </c>
      <c r="AK236" s="9">
        <v>208.96</v>
      </c>
      <c r="AL236" s="9">
        <v>287.51</v>
      </c>
      <c r="AM236" s="9">
        <v>380.25</v>
      </c>
      <c r="AN236" s="10">
        <f>IF(AK236/AJ236-1&gt;=0,AK236/AJ236-1,(AK236/AJ236-1)*(AJ236/AK236))</f>
        <v>0.46013556005869605</v>
      </c>
      <c r="AO236" s="10">
        <f>IF(AL236/AK236-1&gt;=0,AL236/AK236-1,(AL236/AK236-1)*(AK236/AL236))</f>
        <v>0.37590926493108712</v>
      </c>
      <c r="AP236" s="10">
        <f>IF(AM236/AL236-1&gt;=0,AM236/AL236-1,(AM236/AL236-1)*(AL236/AM236))</f>
        <v>0.32256269347153155</v>
      </c>
      <c r="AQ236" s="10">
        <v>2017</v>
      </c>
      <c r="AR236" s="18">
        <v>43221</v>
      </c>
      <c r="AS236" s="12">
        <v>172.31</v>
      </c>
      <c r="AT236" s="10">
        <v>77.349999999999994</v>
      </c>
      <c r="AU236" s="9">
        <f>AS236/AT236</f>
        <v>2.227666451195863</v>
      </c>
      <c r="AV236" s="20">
        <v>3</v>
      </c>
      <c r="AW236" s="10" t="s">
        <v>852</v>
      </c>
      <c r="AY236" s="10">
        <v>3</v>
      </c>
      <c r="AZ236" s="10">
        <v>2</v>
      </c>
      <c r="BA236" s="10">
        <f>6-AY236</f>
        <v>3</v>
      </c>
      <c r="BB236" s="25">
        <v>6</v>
      </c>
      <c r="BH236" s="19">
        <v>43591</v>
      </c>
      <c r="BI236" s="18">
        <f>BH236+120</f>
        <v>43711</v>
      </c>
      <c r="BJ236" s="18">
        <v>43745</v>
      </c>
      <c r="BM236" s="19"/>
    </row>
    <row r="237" spans="1:65" s="10" customFormat="1" x14ac:dyDescent="0.2">
      <c r="A237" s="10" t="s">
        <v>604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0.73921052631578954</v>
      </c>
      <c r="D237" s="13">
        <f>$W237*((1+$AF237)^D$1)*D$1</f>
        <v>-2.0620083102493076</v>
      </c>
      <c r="E237" s="13">
        <f>$W237*((1+$AF237)^E$1)*E$1</f>
        <v>4.3139384385478943</v>
      </c>
      <c r="F237" s="13">
        <f>$W237*((1+$AF237)^F$1)*F$1</f>
        <v>-8.0224118330890661</v>
      </c>
      <c r="G237" s="13">
        <f>$W237*((1+$AF237)^G$1)*G$1</f>
        <v>13.986441682688177</v>
      </c>
      <c r="H237" s="13">
        <f>$W237*((1+$AF237)^H$1)*H$1</f>
        <v>-23.408886605762319</v>
      </c>
      <c r="I237" s="13">
        <f>$W237*((1+$AF237)^I$1)*I$1</f>
        <v>38.090776012007993</v>
      </c>
      <c r="J237" s="13">
        <f>$W237*((1+$AF237)^J$1)*J$1</f>
        <v>-60.716124169516483</v>
      </c>
      <c r="K237" s="13">
        <f>$W237*((1+$AF237)^K$1)*K$1</f>
        <v>95.268392200195294</v>
      </c>
      <c r="L237" s="13">
        <f>$W237*((1+$AF237)^L$1)*L$1</f>
        <v>-147.63815165527342</v>
      </c>
      <c r="M237" s="13">
        <f>$W237*((1+$AF237)^M$1)*M$1</f>
        <v>226.50800635532741</v>
      </c>
      <c r="N237" s="13">
        <v>18.02</v>
      </c>
      <c r="O237" s="12">
        <f>M237/N237*100-100</f>
        <v>1156.9811673436593</v>
      </c>
      <c r="P237" s="10" t="s">
        <v>321</v>
      </c>
      <c r="Q237" s="10" t="s">
        <v>856</v>
      </c>
      <c r="R237" s="18">
        <v>43515</v>
      </c>
      <c r="S237" s="17"/>
      <c r="T237" s="9">
        <v>0.02</v>
      </c>
      <c r="U237" s="9">
        <v>-0.01</v>
      </c>
      <c r="V237" s="9">
        <f>U237+T237</f>
        <v>0.01</v>
      </c>
      <c r="W237" s="9">
        <f>SUM(X237:AA237)</f>
        <v>-0.53</v>
      </c>
      <c r="X237" s="9">
        <v>0.01</v>
      </c>
      <c r="Y237" s="9">
        <v>-0.19</v>
      </c>
      <c r="Z237" s="9">
        <v>-0.16</v>
      </c>
      <c r="AA237" s="9">
        <v>-0.19</v>
      </c>
      <c r="AB237" s="9">
        <v>0.85</v>
      </c>
      <c r="AC237" s="9">
        <v>0.02</v>
      </c>
      <c r="AD237" s="9">
        <v>-0.23</v>
      </c>
      <c r="AE237" s="9">
        <v>-0.26</v>
      </c>
      <c r="AF237" s="11">
        <f>AG237</f>
        <v>-2.3947368421052633</v>
      </c>
      <c r="AG237" s="16">
        <f>SUM(X237:AA237)/SUM(AB237:AE237)-1</f>
        <v>-2.3947368421052633</v>
      </c>
      <c r="AH237" s="11">
        <f>IF(AM237/AJ237-1&gt;=0,(AM237/AJ237-1)/3,(((AM237/AJ237-1)*(AJ237/AM237))/3))</f>
        <v>1.4756653992395437</v>
      </c>
      <c r="AI237" s="9"/>
      <c r="AJ237" s="9">
        <v>52.6</v>
      </c>
      <c r="AK237" s="9">
        <v>105.81</v>
      </c>
      <c r="AL237" s="9">
        <v>113.48</v>
      </c>
      <c r="AM237" s="9">
        <v>285.45999999999998</v>
      </c>
      <c r="AN237" s="10">
        <f>IF(AK237/AJ237-1&gt;=0,AK237/AJ237-1,(AK237/AJ237-1)*(AJ237/AK237))</f>
        <v>1.0115969581749051</v>
      </c>
      <c r="AO237" s="10">
        <f>IF(AL237/AK237-1&gt;=0,AL237/AK237-1,(AL237/AK237-1)*(AK237/AL237))</f>
        <v>7.2488422644362505E-2</v>
      </c>
      <c r="AP237" s="10">
        <f>IF(AM237/AL237-1&gt;=0,AM237/AL237-1,(AM237/AL237-1)*(AL237/AM237))</f>
        <v>1.5155093408530136</v>
      </c>
      <c r="AQ237" s="10">
        <v>2017</v>
      </c>
      <c r="AR237" s="18">
        <v>43221</v>
      </c>
      <c r="AS237" s="12">
        <v>316.92</v>
      </c>
      <c r="AT237" s="10">
        <v>142.30000000000001</v>
      </c>
      <c r="AU237" s="9">
        <f>AS237/AT237</f>
        <v>2.2271257905832749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119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53.272804054054049</v>
      </c>
      <c r="D238" s="13">
        <f>$W238*((1+$AF238)^D$1)*D$1</f>
        <v>130.48237479455804</v>
      </c>
      <c r="E238" s="13">
        <f>$W238*((1+$AF238)^E$1)*E$1</f>
        <v>239.69524085993558</v>
      </c>
      <c r="F238" s="13">
        <f>$W238*((1+$AF238)^F$1)*F$1</f>
        <v>391.39425590867853</v>
      </c>
      <c r="G238" s="13">
        <f>$W238*((1+$AF238)^G$1)*G$1</f>
        <v>599.15716962371596</v>
      </c>
      <c r="H238" s="13">
        <f>$W238*((1+$AF238)^H$1)*H$1</f>
        <v>880.51813779160955</v>
      </c>
      <c r="I238" s="13">
        <f>$W238*((1+$AF238)^I$1)*I$1</f>
        <v>1258.0601208593519</v>
      </c>
      <c r="J238" s="13">
        <f>$W238*((1+$AF238)^J$1)*J$1</f>
        <v>1760.798431704691</v>
      </c>
      <c r="K238" s="13">
        <f>$W238*((1+$AF238)^K$1)*K$1</f>
        <v>2425.9311163161124</v>
      </c>
      <c r="L238" s="13">
        <f>$W238*((1+$AF238)^L$1)*L$1</f>
        <v>3301.0511624046194</v>
      </c>
      <c r="M238" s="13">
        <f>$W238*((1+$AF238)^M$1)*M$1</f>
        <v>4446.9396993541959</v>
      </c>
      <c r="N238" s="13">
        <v>1147.0999999999999</v>
      </c>
      <c r="O238" s="12">
        <v>1144.22</v>
      </c>
      <c r="P238" s="10" t="s">
        <v>321</v>
      </c>
      <c r="Q238" s="10" t="s">
        <v>856</v>
      </c>
      <c r="R238" s="18">
        <v>43655</v>
      </c>
      <c r="S238" s="17">
        <v>-1.46E-2</v>
      </c>
      <c r="T238" s="9">
        <v>0</v>
      </c>
      <c r="U238" s="9">
        <v>11.49</v>
      </c>
      <c r="V238" s="9">
        <f>U238+T238</f>
        <v>11.49</v>
      </c>
      <c r="W238" s="9">
        <f>SUM(X238:AA238)</f>
        <v>43.5</v>
      </c>
      <c r="X238" s="9">
        <v>0</v>
      </c>
      <c r="Y238" s="9">
        <v>11.49</v>
      </c>
      <c r="Z238" s="9">
        <v>13.47</v>
      </c>
      <c r="AA238" s="9">
        <v>18.54</v>
      </c>
      <c r="AB238" s="9">
        <v>0</v>
      </c>
      <c r="AC238" s="9">
        <v>10.38</v>
      </c>
      <c r="AD238" s="9">
        <v>9.9600000000000009</v>
      </c>
      <c r="AE238" s="9">
        <v>15.18</v>
      </c>
      <c r="AF238" s="11">
        <f>AG238</f>
        <v>0.22466216216216206</v>
      </c>
      <c r="AG238" s="16">
        <f>SUM(X238:AA238)/SUM(AB238:AE238)-1</f>
        <v>0.22466216216216206</v>
      </c>
      <c r="AH238" s="11">
        <f>IF(AM238/AJ238-1&gt;=0,(AM238/AJ238-1)/3,(((AM238/AJ238-1)*(AJ238/AM238))/3))</f>
        <v>6.5788571677853167E-2</v>
      </c>
      <c r="AI238" s="9"/>
      <c r="AJ238" s="9">
        <v>1069.74</v>
      </c>
      <c r="AK238" s="9">
        <v>1160.24</v>
      </c>
      <c r="AL238" s="9">
        <v>1241.01</v>
      </c>
      <c r="AM238" s="9">
        <v>1280.8699999999999</v>
      </c>
      <c r="AN238" s="10">
        <f>IF(AK238/AJ238-1&gt;=0,AK238/AJ238-1,(AK238/AJ238-1)*(AJ238/AK238))</f>
        <v>8.4599996260773747E-2</v>
      </c>
      <c r="AO238" s="10">
        <f>IF(AL238/AK238-1&gt;=0,AL238/AK238-1,(AL238/AK238-1)*(AK238/AL238))</f>
        <v>6.9614907260566739E-2</v>
      </c>
      <c r="AP238" s="10">
        <f>IF(AM238/AL238-1&gt;=0,AM238/AL238-1,(AM238/AL238-1)*(AL238/AM238))</f>
        <v>3.2118999846898921E-2</v>
      </c>
      <c r="AQ238" s="10">
        <v>2017</v>
      </c>
      <c r="AR238" s="18">
        <v>43221</v>
      </c>
      <c r="AS238" s="12">
        <v>293.27</v>
      </c>
      <c r="AT238" s="10">
        <v>27.83</v>
      </c>
      <c r="AU238" s="9">
        <f>AS238/AT238</f>
        <v>10.53790873158462</v>
      </c>
      <c r="AV238" s="20">
        <v>3</v>
      </c>
      <c r="AW238" s="10" t="s">
        <v>851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106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3.8798342541436459</v>
      </c>
      <c r="D239" s="13">
        <f>$W239*((1+$AF239)^D$1)*D$1</f>
        <v>11.36084063368029</v>
      </c>
      <c r="E239" s="13">
        <f>$W239*((1+$AF239)^E$1)*E$1</f>
        <v>24.949912441369698</v>
      </c>
      <c r="F239" s="13">
        <f>$W239*((1+$AF239)^F$1)*F$1</f>
        <v>48.705169775049498</v>
      </c>
      <c r="G239" s="13">
        <f>$W239*((1+$AF239)^G$1)*G$1</f>
        <v>89.135842475056037</v>
      </c>
      <c r="H239" s="13">
        <f>$W239*((1+$AF239)^H$1)*H$1</f>
        <v>156.60330335396588</v>
      </c>
      <c r="I239" s="13">
        <f>$W239*((1+$AF239)^I$1)*I$1</f>
        <v>267.49459274549417</v>
      </c>
      <c r="J239" s="13">
        <f>$W239*((1+$AF239)^J$1)*J$1</f>
        <v>447.58369109743302</v>
      </c>
      <c r="K239" s="13">
        <f>$W239*((1+$AF239)^K$1)*K$1</f>
        <v>737.21485032277462</v>
      </c>
      <c r="L239" s="13">
        <f>$W239*((1+$AF239)^L$1)*L$1</f>
        <v>1199.2752322623405</v>
      </c>
      <c r="M239" s="13">
        <f>$W239*((1+$AF239)^M$1)*M$1</f>
        <v>1931.4294486434933</v>
      </c>
      <c r="N239" s="13">
        <v>162.47999999999999</v>
      </c>
      <c r="O239" s="12">
        <f>M239/N239*100-100</f>
        <v>1088.7182721833415</v>
      </c>
      <c r="P239" s="10" t="s">
        <v>321</v>
      </c>
      <c r="Q239" s="10" t="s">
        <v>572</v>
      </c>
      <c r="R239" s="18">
        <v>43620</v>
      </c>
      <c r="S239" s="17">
        <v>0</v>
      </c>
      <c r="T239" s="9">
        <v>0.02</v>
      </c>
      <c r="U239" s="9">
        <v>0.61</v>
      </c>
      <c r="V239" s="9">
        <f>U239+T239</f>
        <v>0.63</v>
      </c>
      <c r="W239" s="9">
        <f>SUM(X239:AA239)</f>
        <v>2.65</v>
      </c>
      <c r="X239" s="9">
        <v>0.63</v>
      </c>
      <c r="Y239" s="9">
        <v>0.7</v>
      </c>
      <c r="Z239" s="9">
        <v>0.61</v>
      </c>
      <c r="AA239" s="9">
        <v>0.71</v>
      </c>
      <c r="AB239" s="9">
        <v>0.74</v>
      </c>
      <c r="AC239" s="9">
        <v>0.35</v>
      </c>
      <c r="AD239" s="9">
        <v>0.39</v>
      </c>
      <c r="AE239" s="9">
        <v>0.33</v>
      </c>
      <c r="AF239" s="11">
        <f>AG239</f>
        <v>0.46408839779005517</v>
      </c>
      <c r="AG239" s="16">
        <f>SUM(X239:AA239)/SUM(AB239:AE239)-1</f>
        <v>0.46408839779005517</v>
      </c>
      <c r="AH239" s="11">
        <f>IF(AM239/AJ239-1&gt;=0,(AM239/AJ239-1)/3,(((AM239/AJ239-1)*(AJ239/AM239))/3))</f>
        <v>0.29561591648058916</v>
      </c>
      <c r="AI239" s="9"/>
      <c r="AJ239" s="9">
        <v>4084.32</v>
      </c>
      <c r="AK239" s="9">
        <v>5012.67</v>
      </c>
      <c r="AL239" s="9">
        <v>6157.94</v>
      </c>
      <c r="AM239" s="9">
        <v>7706.49</v>
      </c>
      <c r="AN239" s="10">
        <f>IF(AK239/AJ239-1&gt;=0,AK239/AJ239-1,(AK239/AJ239-1)*(AJ239/AK239))</f>
        <v>0.22729609824891295</v>
      </c>
      <c r="AO239" s="10">
        <f>IF(AL239/AK239-1&gt;=0,AL239/AK239-1,(AL239/AK239-1)*(AK239/AL239))</f>
        <v>0.2284750442379011</v>
      </c>
      <c r="AP239" s="10">
        <f>IF(AM239/AL239-1&gt;=0,AM239/AL239-1,(AM239/AL239-1)*(AL239/AM239))</f>
        <v>0.25147208319665348</v>
      </c>
      <c r="AQ239" s="10">
        <v>2017</v>
      </c>
      <c r="AR239" s="18">
        <v>43221</v>
      </c>
      <c r="AS239" s="12">
        <v>1949.11</v>
      </c>
      <c r="AT239" s="10">
        <v>718.7</v>
      </c>
      <c r="AU239" s="9">
        <f>AS239/AT239</f>
        <v>2.7119938778349795</v>
      </c>
      <c r="AV239" s="20">
        <v>3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81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3.0777124183006532</v>
      </c>
      <c r="D240" s="13">
        <f>$W240*((1+$AF240)^D$1)*D$1</f>
        <v>8.7302430689051196</v>
      </c>
      <c r="E240" s="13">
        <f>$W240*((1+$AF240)^E$1)*E$1</f>
        <v>18.573164176004028</v>
      </c>
      <c r="F240" s="13">
        <f>$W240*((1+$AF240)^F$1)*F$1</f>
        <v>35.123107853532666</v>
      </c>
      <c r="G240" s="13">
        <f>$W240*((1+$AF240)^G$1)*G$1</f>
        <v>62.268908531181275</v>
      </c>
      <c r="H240" s="13">
        <f>$W240*((1+$AF240)^H$1)*H$1</f>
        <v>105.97924040208889</v>
      </c>
      <c r="I240" s="13">
        <f>$W240*((1+$AF240)^I$1)*I$1</f>
        <v>175.36216358472004</v>
      </c>
      <c r="J240" s="13">
        <f>$W240*((1+$AF240)^J$1)*J$1</f>
        <v>284.24716711771612</v>
      </c>
      <c r="K240" s="13">
        <f>$W240*((1+$AF240)^K$1)*K$1</f>
        <v>453.54143576870877</v>
      </c>
      <c r="L240" s="13">
        <f>$W240*((1+$AF240)^L$1)*L$1</f>
        <v>714.73123864785589</v>
      </c>
      <c r="M240" s="13">
        <f>$W240*((1+$AF240)^M$1)*M$1</f>
        <v>1115.0741612107399</v>
      </c>
      <c r="N240" s="13">
        <v>121.83</v>
      </c>
      <c r="O240" s="12">
        <f>M240/N240*100-100</f>
        <v>815.27059116042028</v>
      </c>
      <c r="P240" s="10" t="s">
        <v>321</v>
      </c>
      <c r="Q240" s="10" t="s">
        <v>856</v>
      </c>
      <c r="R240" s="18">
        <v>43804</v>
      </c>
      <c r="S240" s="17"/>
      <c r="T240" s="9">
        <v>0.01</v>
      </c>
      <c r="U240" s="9">
        <v>0.19</v>
      </c>
      <c r="V240" s="9">
        <f>U240+T240</f>
        <v>0.2</v>
      </c>
      <c r="W240" s="9">
        <f>SUM(X240:AA240)</f>
        <v>2.17</v>
      </c>
      <c r="X240" s="9">
        <v>0.22</v>
      </c>
      <c r="Y240" s="9">
        <v>0.42</v>
      </c>
      <c r="Z240" s="9">
        <v>0.35</v>
      </c>
      <c r="AA240" s="9">
        <v>1.18</v>
      </c>
      <c r="AB240" s="9">
        <v>0.18</v>
      </c>
      <c r="AC240" s="9">
        <v>0.3</v>
      </c>
      <c r="AD240" s="9">
        <v>0.15</v>
      </c>
      <c r="AE240" s="9">
        <v>0.9</v>
      </c>
      <c r="AF240" s="11">
        <f>AG240</f>
        <v>0.41830065359477109</v>
      </c>
      <c r="AG240" s="16">
        <f>SUM(X240:AA240)/SUM(AB240:AE240)-1</f>
        <v>0.41830065359477109</v>
      </c>
      <c r="AH240" s="11">
        <f>IF(AM240/AJ240-1&gt;=0,(AM240/AJ240-1)/3,(((AM240/AJ240-1)*(AJ240/AM240))/3))</f>
        <v>0.41174030284173407</v>
      </c>
      <c r="AI240" s="9"/>
      <c r="AJ240" s="9">
        <v>32.14</v>
      </c>
      <c r="AK240" s="9">
        <v>48.02</v>
      </c>
      <c r="AL240" s="9">
        <v>57.68</v>
      </c>
      <c r="AM240" s="9">
        <v>71.84</v>
      </c>
      <c r="AN240" s="10">
        <f>IF(AK240/AJ240-1&gt;=0,AK240/AJ240-1,(AK240/AJ240-1)*(AJ240/AK240))</f>
        <v>0.494088363410081</v>
      </c>
      <c r="AO240" s="10">
        <f>IF(AL240/AK240-1&gt;=0,AL240/AK240-1,(AL240/AK240-1)*(AK240/AL240))</f>
        <v>0.2011661807580174</v>
      </c>
      <c r="AP240" s="10">
        <f>IF(AM240/AL240-1&gt;=0,AM240/AL240-1,(AM240/AL240-1)*(AL240/AM240))</f>
        <v>0.24549237170596405</v>
      </c>
      <c r="AQ240" s="10">
        <v>2017</v>
      </c>
      <c r="AR240" s="18">
        <v>43221</v>
      </c>
      <c r="AS240" s="12">
        <v>74.760000000000005</v>
      </c>
      <c r="AT240" s="10">
        <v>55.2</v>
      </c>
      <c r="AU240" s="9">
        <f>AS240/AT240</f>
        <v>1.3543478260869566</v>
      </c>
      <c r="AV240" s="20">
        <v>3</v>
      </c>
      <c r="BA240" s="10">
        <f>6-AY240</f>
        <v>6</v>
      </c>
      <c r="BB240" s="25">
        <v>6</v>
      </c>
      <c r="BH240" s="19">
        <v>43439</v>
      </c>
      <c r="BI240" s="18">
        <f>BH240+120</f>
        <v>43559</v>
      </c>
      <c r="BJ240" s="18">
        <v>43745</v>
      </c>
      <c r="BM240" s="19"/>
    </row>
    <row r="241" spans="1:65" s="10" customFormat="1" x14ac:dyDescent="0.2">
      <c r="A241" s="10" t="s">
        <v>586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4.3306132075471693</v>
      </c>
      <c r="D241" s="13">
        <f>$W241*((1+$AF241)^D$1)*D$1</f>
        <v>12.379016998932</v>
      </c>
      <c r="E241" s="13">
        <f>$W241*((1+$AF241)^E$1)*E$1</f>
        <v>26.538977481200916</v>
      </c>
      <c r="F241" s="13">
        <f>$W241*((1+$AF241)^F$1)*F$1</f>
        <v>50.574277841533821</v>
      </c>
      <c r="G241" s="13">
        <f>$W241*((1+$AF241)^G$1)*G$1</f>
        <v>90.353810058872313</v>
      </c>
      <c r="H241" s="13">
        <f>$W241*((1+$AF241)^H$1)*H$1</f>
        <v>154.9653081953112</v>
      </c>
      <c r="I241" s="13">
        <f>$W241*((1+$AF241)^I$1)*I$1</f>
        <v>258.39734173133252</v>
      </c>
      <c r="J241" s="13">
        <f>$W241*((1+$AF241)^J$1)*J$1</f>
        <v>422.07220778756744</v>
      </c>
      <c r="K241" s="13">
        <f>$W241*((1+$AF241)^K$1)*K$1</f>
        <v>678.65030108295764</v>
      </c>
      <c r="L241" s="13">
        <f>$W241*((1+$AF241)^L$1)*L$1</f>
        <v>1077.7308240468351</v>
      </c>
      <c r="M241" s="13">
        <f>$W241*((1+$AF241)^M$1)*M$1</f>
        <v>1694.3758662962744</v>
      </c>
      <c r="N241" s="13">
        <v>190.43</v>
      </c>
      <c r="O241" s="12">
        <f>M241/N241*100-100</f>
        <v>789.76309735665302</v>
      </c>
      <c r="P241" s="10" t="s">
        <v>321</v>
      </c>
      <c r="Q241" s="10" t="s">
        <v>572</v>
      </c>
      <c r="R241" s="18">
        <v>43676</v>
      </c>
      <c r="S241" s="17">
        <v>0.11899999999999999</v>
      </c>
      <c r="T241" s="9">
        <v>0</v>
      </c>
      <c r="U241" s="9">
        <v>0.71</v>
      </c>
      <c r="V241" s="9">
        <f>U241+T241</f>
        <v>0.71</v>
      </c>
      <c r="W241" s="9">
        <f>SUM(X241:AA241)</f>
        <v>3.03</v>
      </c>
      <c r="X241" s="9">
        <v>0.71</v>
      </c>
      <c r="Y241" s="9">
        <v>1.19</v>
      </c>
      <c r="Z241" s="9">
        <v>0.61</v>
      </c>
      <c r="AA241" s="9">
        <v>0.52</v>
      </c>
      <c r="AB241" s="9">
        <v>0.59</v>
      </c>
      <c r="AC241" s="9">
        <v>0.95</v>
      </c>
      <c r="AD241" s="9">
        <v>0.28999999999999998</v>
      </c>
      <c r="AE241" s="9">
        <v>0.28999999999999998</v>
      </c>
      <c r="AF241" s="11">
        <f>AG241</f>
        <v>0.42924528301886777</v>
      </c>
      <c r="AG241" s="16">
        <f>SUM(X241:AA241)/SUM(AB241:AE241)-1</f>
        <v>0.42924528301886777</v>
      </c>
      <c r="AH241" s="11">
        <f>IF(AM241/AJ241-1&gt;=0,(AM241/AJ241-1)/3,(((AM241/AJ241-1)*(AJ241/AM241))/3))</f>
        <v>3.5777385159010602</v>
      </c>
      <c r="AI241" s="9"/>
      <c r="AJ241" s="9">
        <v>5.66</v>
      </c>
      <c r="AK241" s="9">
        <v>20.95</v>
      </c>
      <c r="AL241" s="9">
        <v>43.84</v>
      </c>
      <c r="AM241" s="9">
        <v>66.41</v>
      </c>
      <c r="AN241" s="10">
        <f>IF(AK241/AJ241-1&gt;=0,AK241/AJ241-1,(AK241/AJ241-1)*(AJ241/AK241))</f>
        <v>2.7014134275618371</v>
      </c>
      <c r="AO241" s="10">
        <f>IF(AL241/AK241-1&gt;=0,AL241/AK241-1,(AL241/AK241-1)*(AK241/AL241))</f>
        <v>1.0926014319809072</v>
      </c>
      <c r="AP241" s="10">
        <f>IF(AM241/AL241-1&gt;=0,AM241/AL241-1,(AM241/AL241-1)*(AL241/AM241))</f>
        <v>0.51482664233576614</v>
      </c>
      <c r="AQ241" s="10">
        <v>2017</v>
      </c>
      <c r="AR241" s="18">
        <v>43221</v>
      </c>
      <c r="AS241" s="12">
        <v>66.61</v>
      </c>
      <c r="AT241" s="10">
        <v>58.13</v>
      </c>
      <c r="AU241" s="9">
        <f>AS241/AT241</f>
        <v>1.1458799243075863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f>BH241+120</f>
        <v>43775</v>
      </c>
      <c r="BJ241" s="18">
        <v>43745</v>
      </c>
      <c r="BM241" s="19"/>
    </row>
    <row r="242" spans="1:65" s="10" customFormat="1" x14ac:dyDescent="0.2">
      <c r="A242" s="10" t="s">
        <v>462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0.82526315789473703</v>
      </c>
      <c r="D242" s="13">
        <f>$W242*((1+$AF242)^D$1)*D$1</f>
        <v>2.4323545706371199</v>
      </c>
      <c r="E242" s="13">
        <f>$W242*((1+$AF242)^E$1)*E$1</f>
        <v>5.3767837877241611</v>
      </c>
      <c r="F242" s="13">
        <f>$W242*((1+$AF242)^F$1)*F$1</f>
        <v>10.564908495177299</v>
      </c>
      <c r="G242" s="13">
        <f>$W242*((1+$AF242)^G$1)*G$1</f>
        <v>19.461673543747658</v>
      </c>
      <c r="H242" s="13">
        <f>$W242*((1+$AF242)^H$1)*H$1</f>
        <v>34.416433214206393</v>
      </c>
      <c r="I242" s="13">
        <f>$W242*((1+$AF242)^I$1)*I$1</f>
        <v>59.172113245477661</v>
      </c>
      <c r="J242" s="13">
        <f>$W242*((1+$AF242)^J$1)*J$1</f>
        <v>99.658295992383444</v>
      </c>
      <c r="K242" s="13">
        <f>$W242*((1+$AF242)^K$1)*K$1</f>
        <v>165.22296440842518</v>
      </c>
      <c r="L242" s="13">
        <f>$W242*((1+$AF242)^L$1)*L$1</f>
        <v>270.54052651671964</v>
      </c>
      <c r="M242" s="13">
        <f>$W242*((1+$AF242)^M$1)*M$1</f>
        <v>438.56043245868244</v>
      </c>
      <c r="N242" s="13">
        <v>51.23</v>
      </c>
      <c r="O242" s="12">
        <f>M242/N242*100-100</f>
        <v>756.06174596658684</v>
      </c>
      <c r="P242" s="10" t="s">
        <v>321</v>
      </c>
      <c r="Q242" s="10" t="s">
        <v>856</v>
      </c>
      <c r="R242" s="18">
        <v>43391</v>
      </c>
      <c r="S242" s="17"/>
      <c r="T242" s="9">
        <v>0.01</v>
      </c>
      <c r="U242" s="9">
        <v>0.12</v>
      </c>
      <c r="V242" s="9">
        <f>U242+T242</f>
        <v>0.13</v>
      </c>
      <c r="W242" s="9">
        <f>SUM(X242:AA242)</f>
        <v>0.56000000000000005</v>
      </c>
      <c r="X242" s="9">
        <v>0.2</v>
      </c>
      <c r="Y242" s="9">
        <v>0.13</v>
      </c>
      <c r="Z242" s="9">
        <v>0.1</v>
      </c>
      <c r="AA242" s="9">
        <v>0.13</v>
      </c>
      <c r="AB242" s="9">
        <v>0.12</v>
      </c>
      <c r="AC242" s="9">
        <v>0.09</v>
      </c>
      <c r="AD242" s="9">
        <v>0.08</v>
      </c>
      <c r="AE242" s="9">
        <v>0.09</v>
      </c>
      <c r="AF242" s="11">
        <f>AG242</f>
        <v>0.47368421052631593</v>
      </c>
      <c r="AG242" s="16">
        <f>SUM(X242:AA242)/SUM(AB242:AE242)-1</f>
        <v>0.47368421052631593</v>
      </c>
      <c r="AH242" s="11">
        <f>IF(AM242/AJ242-1&gt;=0,(AM242/AJ242-1)/3,(((AM242/AJ242-1)*(AJ242/AM242))/3))</f>
        <v>0.60909741041854859</v>
      </c>
      <c r="AI242" s="9"/>
      <c r="AJ242" s="9">
        <v>177.12</v>
      </c>
      <c r="AK242" s="9">
        <v>266.58999999999997</v>
      </c>
      <c r="AL242" s="9">
        <v>381.27</v>
      </c>
      <c r="AM242" s="9">
        <v>500.77</v>
      </c>
      <c r="AN242" s="10">
        <f>IF(AK242/AJ242-1&gt;=0,AK242/AJ242-1,(AK242/AJ242-1)*(AJ242/AK242))</f>
        <v>0.50513775971093033</v>
      </c>
      <c r="AO242" s="10">
        <f>IF(AL242/AK242-1&gt;=0,AL242/AK242-1,(AL242/AK242-1)*(AK242/AL242))</f>
        <v>0.43017367493154279</v>
      </c>
      <c r="AP242" s="10">
        <f>IF(AM242/AL242-1&gt;=0,AM242/AL242-1,(AM242/AL242-1)*(AL242/AM242))</f>
        <v>0.31342618092165653</v>
      </c>
      <c r="AQ242" s="10">
        <v>2017</v>
      </c>
      <c r="AR242" s="18">
        <v>43221</v>
      </c>
      <c r="AS242" s="12">
        <v>305.87</v>
      </c>
      <c r="AT242" s="10">
        <v>227.26</v>
      </c>
      <c r="AU242" s="9">
        <f>AS242/AT242</f>
        <v>1.3459033705887531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738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8.7567775467775455</v>
      </c>
      <c r="D243" s="13">
        <f>$W243*((1+$AF243)^D$1)*D$1</f>
        <v>23.630555625191793</v>
      </c>
      <c r="E243" s="13">
        <f>$W243*((1+$AF243)^E$1)*E$1</f>
        <v>47.826082954520189</v>
      </c>
      <c r="F243" s="13">
        <f>$W243*((1+$AF243)^F$1)*F$1</f>
        <v>86.040548406052935</v>
      </c>
      <c r="G243" s="13">
        <f>$W243*((1+$AF243)^G$1)*G$1</f>
        <v>145.11516610064541</v>
      </c>
      <c r="H243" s="13">
        <f>$W243*((1+$AF243)^H$1)*H$1</f>
        <v>234.95985729559794</v>
      </c>
      <c r="I243" s="13">
        <f>$W243*((1+$AF243)^I$1)*I$1</f>
        <v>369.86231174424859</v>
      </c>
      <c r="J243" s="13">
        <f>$W243*((1+$AF243)^J$1)*J$1</f>
        <v>570.33713174224488</v>
      </c>
      <c r="K243" s="13">
        <f>$W243*((1+$AF243)^K$1)*K$1</f>
        <v>865.73263682600088</v>
      </c>
      <c r="L243" s="13">
        <f>$W243*((1+$AF243)^L$1)*L$1</f>
        <v>1297.899009702182</v>
      </c>
      <c r="M243" s="13">
        <f>$W243*((1+$AF243)^M$1)*M$1</f>
        <v>1926.3411705330302</v>
      </c>
      <c r="N243" s="13">
        <v>235</v>
      </c>
      <c r="O243" s="12">
        <f>M243/N243*100-100</f>
        <v>719.71964703533206</v>
      </c>
      <c r="P243" s="10" t="s">
        <v>320</v>
      </c>
      <c r="Q243" s="10" t="s">
        <v>572</v>
      </c>
      <c r="R243" s="18">
        <v>43768</v>
      </c>
      <c r="S243" s="17">
        <v>-0.28739999999999999</v>
      </c>
      <c r="T243" s="9">
        <v>-0.8</v>
      </c>
      <c r="U243" s="9">
        <v>1.77</v>
      </c>
      <c r="V243" s="9">
        <f>U243+T243</f>
        <v>0.97</v>
      </c>
      <c r="W243" s="9">
        <f>SUM(X243:AA243)</f>
        <v>6.49</v>
      </c>
      <c r="X243" s="9">
        <v>0.97</v>
      </c>
      <c r="Y243" s="9">
        <v>1.94</v>
      </c>
      <c r="Z243" s="9">
        <v>1.75</v>
      </c>
      <c r="AA243" s="9">
        <v>1.83</v>
      </c>
      <c r="AB243" s="9">
        <v>0.98</v>
      </c>
      <c r="AC243" s="9">
        <v>1.84</v>
      </c>
      <c r="AD243" s="9">
        <v>2.23</v>
      </c>
      <c r="AE243" s="9">
        <v>-0.24</v>
      </c>
      <c r="AF243" s="11">
        <f>AG243</f>
        <v>0.34927234927234907</v>
      </c>
      <c r="AG243" s="16">
        <f>SUM(X243:AA243)/SUM(AB243:AE243)-1</f>
        <v>0.34927234927234907</v>
      </c>
      <c r="AH243" s="11">
        <f>IF(AM243/AJ243-1&gt;=0,(AM243/AJ243-1)/3,(((AM243/AJ243-1)*(AJ243/AM243))/3))</f>
        <v>8.074074074074071E-2</v>
      </c>
      <c r="AI243" s="9"/>
      <c r="AJ243" s="9">
        <v>9</v>
      </c>
      <c r="AK243" s="9">
        <v>9.58</v>
      </c>
      <c r="AL243" s="9">
        <v>11.17</v>
      </c>
      <c r="AM243" s="9">
        <v>11.18</v>
      </c>
      <c r="AN243" s="10">
        <f>IF(AK243/AJ243-1&gt;=0,AK243/AJ243-1,(AK243/AJ243-1)*(AJ243/AK243))</f>
        <v>6.4444444444444526E-2</v>
      </c>
      <c r="AO243" s="10">
        <f>IF(AL243/AK243-1&gt;=0,AL243/AK243-1,(AL243/AK243-1)*(AK243/AL243))</f>
        <v>0.16597077244258873</v>
      </c>
      <c r="AP243" s="10">
        <f>IF(AM243/AL243-1&gt;=0,AM243/AL243-1,(AM243/AL243-1)*(AL243/AM243))</f>
        <v>8.9525514771704451E-4</v>
      </c>
      <c r="AQ243" s="10">
        <v>2017</v>
      </c>
      <c r="AR243" s="18">
        <v>43257</v>
      </c>
      <c r="AS243" s="12">
        <v>2.98</v>
      </c>
      <c r="AT243" s="10">
        <v>3.76</v>
      </c>
      <c r="AU243" s="9">
        <f>AS243/AT243</f>
        <v>0.79255319148936176</v>
      </c>
      <c r="AV243" s="20">
        <v>2</v>
      </c>
      <c r="AY243" s="10">
        <v>5</v>
      </c>
      <c r="AZ243" s="10">
        <v>4</v>
      </c>
      <c r="BA243" s="10">
        <f>6-AY243</f>
        <v>1</v>
      </c>
      <c r="BB243" s="25">
        <v>6</v>
      </c>
      <c r="BH243" s="19">
        <v>43676</v>
      </c>
      <c r="BI243" s="18">
        <f>BH243+120</f>
        <v>43796</v>
      </c>
      <c r="BJ243" s="18">
        <v>43745</v>
      </c>
      <c r="BM243" s="19"/>
    </row>
    <row r="244" spans="1:65" s="10" customFormat="1" x14ac:dyDescent="0.2">
      <c r="A244" s="10" t="s">
        <v>147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5.5919117647058814</v>
      </c>
      <c r="D244" s="13">
        <f>$W244*((1+$AF244)^D$1)*D$1</f>
        <v>16.03562932525951</v>
      </c>
      <c r="E244" s="13">
        <f>$W244*((1+$AF244)^E$1)*E$1</f>
        <v>34.488393953223571</v>
      </c>
      <c r="F244" s="13">
        <f>$W244*((1+$AF244)^F$1)*F$1</f>
        <v>65.933694322339164</v>
      </c>
      <c r="G244" s="13">
        <f>$W244*((1+$AF244)^G$1)*G$1</f>
        <v>118.17160287551596</v>
      </c>
      <c r="H244" s="13">
        <f>$W244*((1+$AF244)^H$1)*H$1</f>
        <v>203.32466965346123</v>
      </c>
      <c r="I244" s="13">
        <f>$W244*((1+$AF244)^I$1)*I$1</f>
        <v>340.12031136884133</v>
      </c>
      <c r="J244" s="13">
        <f>$W244*((1+$AF244)^J$1)*J$1</f>
        <v>557.34000602457195</v>
      </c>
      <c r="K244" s="13">
        <f>$W244*((1+$AF244)^K$1)*K$1</f>
        <v>899.01811633559157</v>
      </c>
      <c r="L244" s="13">
        <f>$W244*((1+$AF244)^L$1)*L$1</f>
        <v>1432.2592539660154</v>
      </c>
      <c r="M244" s="13">
        <f>$W244*((1+$AF244)^M$1)*M$1</f>
        <v>2258.9677204096347</v>
      </c>
      <c r="N244" s="13">
        <v>286.14999999999998</v>
      </c>
      <c r="O244" s="12">
        <f>M244/N244*100-100</f>
        <v>689.43481405194302</v>
      </c>
      <c r="P244" s="10" t="s">
        <v>321</v>
      </c>
      <c r="Q244" s="10" t="s">
        <v>572</v>
      </c>
      <c r="R244" s="18">
        <v>43671</v>
      </c>
      <c r="S244" s="17">
        <v>-0.16669999999999999</v>
      </c>
      <c r="T244" s="9">
        <v>-0.02</v>
      </c>
      <c r="U244" s="9">
        <v>1.07</v>
      </c>
      <c r="V244" s="9">
        <f>U244+T244</f>
        <v>1.05</v>
      </c>
      <c r="W244" s="9">
        <f>SUM(X244:AA244)</f>
        <v>3.9</v>
      </c>
      <c r="X244" s="9">
        <v>1.05</v>
      </c>
      <c r="Y244" s="9">
        <v>1.07</v>
      </c>
      <c r="Z244" s="9">
        <v>0.97</v>
      </c>
      <c r="AA244" s="9">
        <v>0.81</v>
      </c>
      <c r="AB244" s="9">
        <v>0.78</v>
      </c>
      <c r="AC244" s="9">
        <v>0.8</v>
      </c>
      <c r="AD244" s="9">
        <v>0.7</v>
      </c>
      <c r="AE244" s="9">
        <v>0.44</v>
      </c>
      <c r="AF244" s="11">
        <f>AG244</f>
        <v>0.4338235294117645</v>
      </c>
      <c r="AG244" s="16">
        <f>SUM(X244:AA244)/SUM(AB244:AE244)-1</f>
        <v>0.4338235294117645</v>
      </c>
      <c r="AH244" s="11">
        <f>IF(AM244/AJ244-1&gt;=0,(AM244/AJ244-1)/3,(((AM244/AJ244-1)*(AJ244/AM244))/3))</f>
        <v>2.0303854875283447</v>
      </c>
      <c r="AI244" s="9"/>
      <c r="AJ244" s="9">
        <v>7.35</v>
      </c>
      <c r="AK244" s="9">
        <v>113.69</v>
      </c>
      <c r="AL244" s="9">
        <v>38.15</v>
      </c>
      <c r="AM244" s="9">
        <v>52.12</v>
      </c>
      <c r="AN244" s="10">
        <f>IF(AK244/AJ244-1&gt;=0,AK244/AJ244-1,(AK244/AJ244-1)*(AJ244/AK244))</f>
        <v>14.468027210884355</v>
      </c>
      <c r="AO244" s="10">
        <f>IF(AL244/AK244-1&gt;=0,AL244/AK244-1,(AL244/AK244-1)*(AK244/AL244))</f>
        <v>-1.9800786369593708</v>
      </c>
      <c r="AP244" s="10">
        <f>IF(AM244/AL244-1&gt;=0,AM244/AL244-1,(AM244/AL244-1)*(AL244/AM244))</f>
        <v>0.36618610747051106</v>
      </c>
      <c r="AQ244" s="10">
        <v>2017</v>
      </c>
      <c r="AR244" s="18">
        <v>43221</v>
      </c>
      <c r="AS244" s="12">
        <v>44.54</v>
      </c>
      <c r="AT244" s="10">
        <v>44.2</v>
      </c>
      <c r="AU244" s="9">
        <f>AS244/AT244</f>
        <v>1.0076923076923077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775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1.8577884615384619</v>
      </c>
      <c r="D245" s="13">
        <f>$W245*((1+$AF245)^D$1)*D$1</f>
        <v>4.9660114644970434</v>
      </c>
      <c r="E245" s="13">
        <f>$W245*((1+$AF245)^E$1)*E$1</f>
        <v>9.9558979841118607</v>
      </c>
      <c r="F245" s="13">
        <f>$W245*((1+$AF245)^F$1)*F$1</f>
        <v>17.741920766558319</v>
      </c>
      <c r="G245" s="13">
        <f>$W245*((1+$AF245)^G$1)*G$1</f>
        <v>29.640949357591428</v>
      </c>
      <c r="H245" s="13">
        <f>$W245*((1+$AF245)^H$1)*H$1</f>
        <v>47.539522623521641</v>
      </c>
      <c r="I245" s="13">
        <f>$W245*((1+$AF245)^I$1)*I$1</f>
        <v>74.128133834433584</v>
      </c>
      <c r="J245" s="13">
        <f>$W245*((1+$AF245)^J$1)*J$1</f>
        <v>113.22868794490407</v>
      </c>
      <c r="K245" s="13">
        <f>$W245*((1+$AF245)^K$1)*K$1</f>
        <v>170.25130843638823</v>
      </c>
      <c r="L245" s="13">
        <f>$W245*((1+$AF245)^L$1)*L$1</f>
        <v>252.83046872497829</v>
      </c>
      <c r="M245" s="13">
        <f>$W245*((1+$AF245)^M$1)*M$1</f>
        <v>371.7094102697036</v>
      </c>
      <c r="N245" s="13">
        <v>47.67</v>
      </c>
      <c r="O245" s="12">
        <f>M245/N245*100-100</f>
        <v>679.75542326348557</v>
      </c>
      <c r="P245" s="10" t="s">
        <v>321</v>
      </c>
      <c r="Q245" s="10" t="s">
        <v>572</v>
      </c>
      <c r="R245" s="18">
        <v>43685</v>
      </c>
      <c r="S245" s="17"/>
      <c r="T245" s="9">
        <v>0.01</v>
      </c>
      <c r="U245" s="9">
        <v>0.41</v>
      </c>
      <c r="V245" s="9">
        <f>U245+T245</f>
        <v>0.42</v>
      </c>
      <c r="W245" s="9">
        <f>SUM(X245:AA245)</f>
        <v>1.3900000000000001</v>
      </c>
      <c r="X245" s="9">
        <v>0.42</v>
      </c>
      <c r="Y245" s="9">
        <v>0.35</v>
      </c>
      <c r="Z245" s="9">
        <v>0.34</v>
      </c>
      <c r="AA245" s="9">
        <v>0.28000000000000003</v>
      </c>
      <c r="AB245" s="9">
        <v>0.34</v>
      </c>
      <c r="AC245" s="9">
        <v>0.27</v>
      </c>
      <c r="AD245" s="9">
        <v>0.24</v>
      </c>
      <c r="AE245" s="9">
        <v>0.19</v>
      </c>
      <c r="AF245" s="11">
        <f>AG245</f>
        <v>0.33653846153846168</v>
      </c>
      <c r="AG245" s="16">
        <f>SUM(X245:AA245)/SUM(AB245:AE245)-1</f>
        <v>0.33653846153846168</v>
      </c>
      <c r="AH245" s="11">
        <f>IF(AM245/AJ245-1&gt;=0,(AM245/AJ245-1)/3,(((AM245/AJ245-1)*(AJ245/AM245))/3))</f>
        <v>6.1442359249329774</v>
      </c>
      <c r="AI245" s="9"/>
      <c r="AJ245" s="9">
        <v>37.299999999999997</v>
      </c>
      <c r="AK245" s="9">
        <v>38.130000000000003</v>
      </c>
      <c r="AL245" s="9">
        <v>71.25</v>
      </c>
      <c r="AM245" s="9">
        <v>724.84</v>
      </c>
      <c r="AN245" s="10">
        <f>IF(AK245/AJ245-1&gt;=0,AK245/AJ245-1,(AK245/AJ245-1)*(AJ245/AK245))</f>
        <v>2.2252010723860627E-2</v>
      </c>
      <c r="AO245" s="10">
        <f>IF(AL245/AK245-1&gt;=0,AL245/AK245-1,(AL245/AK245-1)*(AK245/AL245))</f>
        <v>0.86860739575137669</v>
      </c>
      <c r="AP245" s="10">
        <f>IF(AM245/AL245-1&gt;=0,AM245/AL245-1,(AM245/AL245-1)*(AL245/AM245))</f>
        <v>9.1731929824561416</v>
      </c>
      <c r="AQ245" s="10">
        <v>2017</v>
      </c>
      <c r="AR245" s="18">
        <v>43221</v>
      </c>
      <c r="AS245" s="12">
        <v>93.27</v>
      </c>
      <c r="AT245" s="10">
        <v>98.36</v>
      </c>
      <c r="AU245" s="9">
        <f>AS245/AT245</f>
        <v>0.94825132167547777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466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5.5500336700336703</v>
      </c>
      <c r="D246" s="13">
        <f>$W246*((1+$AF246)^D$1)*D$1</f>
        <v>15.173829427836164</v>
      </c>
      <c r="E246" s="13">
        <f>$W246*((1+$AF246)^E$1)*E$1</f>
        <v>31.114013877280215</v>
      </c>
      <c r="F246" s="13">
        <f>$W246*((1+$AF246)^F$1)*F$1</f>
        <v>56.71061564164205</v>
      </c>
      <c r="G246" s="13">
        <f>$W246*((1+$AF246)^G$1)*G$1</f>
        <v>96.90450315869812</v>
      </c>
      <c r="H246" s="13">
        <f>$W246*((1+$AF246)^H$1)*H$1</f>
        <v>158.9625385148745</v>
      </c>
      <c r="I246" s="13">
        <f>$W246*((1+$AF246)^I$1)*I$1</f>
        <v>253.51937960677515</v>
      </c>
      <c r="J246" s="13">
        <f>$W246*((1+$AF246)^J$1)*J$1</f>
        <v>396.0706805977901</v>
      </c>
      <c r="K246" s="13">
        <f>$W246*((1+$AF246)^K$1)*K$1</f>
        <v>609.10869819205607</v>
      </c>
      <c r="L246" s="13">
        <f>$W246*((1+$AF246)^L$1)*L$1</f>
        <v>925.17071255508699</v>
      </c>
      <c r="M246" s="13">
        <f>$W246*((1+$AF246)^M$1)*M$1</f>
        <v>1391.1826270272788</v>
      </c>
      <c r="N246" s="13">
        <v>180.36</v>
      </c>
      <c r="O246" s="12">
        <f>M246/N246*100-100</f>
        <v>671.33656410915876</v>
      </c>
      <c r="P246" s="10" t="s">
        <v>321</v>
      </c>
      <c r="Q246" s="10" t="s">
        <v>856</v>
      </c>
      <c r="R246" s="18">
        <v>43405</v>
      </c>
      <c r="S246" s="17">
        <v>5.0799999999999998E-2</v>
      </c>
      <c r="T246" s="9">
        <v>0.04</v>
      </c>
      <c r="U246" s="9">
        <v>1.18</v>
      </c>
      <c r="V246" s="9">
        <f>U246+T246</f>
        <v>1.22</v>
      </c>
      <c r="W246" s="9">
        <f>SUM(X246:AA246)</f>
        <v>4.0600000000000005</v>
      </c>
      <c r="X246" s="9">
        <v>1.05</v>
      </c>
      <c r="Y246" s="9">
        <v>1.23</v>
      </c>
      <c r="Z246" s="9">
        <v>1.01</v>
      </c>
      <c r="AA246" s="9">
        <v>0.77</v>
      </c>
      <c r="AB246" s="9">
        <v>0.79</v>
      </c>
      <c r="AC246" s="9">
        <v>0.95</v>
      </c>
      <c r="AD246" s="9">
        <v>0.65</v>
      </c>
      <c r="AE246" s="9">
        <v>0.57999999999999996</v>
      </c>
      <c r="AF246" s="11">
        <f>AG246</f>
        <v>0.367003367003367</v>
      </c>
      <c r="AG246" s="16">
        <f>SUM(X246:AA246)/SUM(AB246:AE246)-1</f>
        <v>0.367003367003367</v>
      </c>
      <c r="AH246" s="11">
        <f>IF(AM246/AJ246-1&gt;=0,(AM246/AJ246-1)/3,(((AM246/AJ246-1)*(AJ246/AM246))/3))</f>
        <v>0.20577081615828527</v>
      </c>
      <c r="AI246" s="9"/>
      <c r="AJ246" s="9">
        <v>181.95</v>
      </c>
      <c r="AK246" s="9">
        <v>273.14</v>
      </c>
      <c r="AL246" s="9">
        <v>222.05</v>
      </c>
      <c r="AM246" s="9">
        <v>294.27</v>
      </c>
      <c r="AN246" s="10">
        <f>IF(AK246/AJ246-1&gt;=0,AK246/AJ246-1,(AK246/AJ246-1)*(AJ246/AK246))</f>
        <v>0.50118164330860138</v>
      </c>
      <c r="AO246" s="10">
        <f>IF(AL246/AK246-1&gt;=0,AL246/AK246-1,(AL246/AK246-1)*(AK246/AL246))</f>
        <v>-0.23008331456879061</v>
      </c>
      <c r="AP246" s="10">
        <f>IF(AM246/AL246-1&gt;=0,AM246/AL246-1,(AM246/AL246-1)*(AL246/AM246))</f>
        <v>0.32524206259851374</v>
      </c>
      <c r="AQ246" s="10">
        <v>2017</v>
      </c>
      <c r="AR246" s="18">
        <v>43257</v>
      </c>
      <c r="AS246" s="12">
        <v>169.02</v>
      </c>
      <c r="AT246" s="10">
        <v>87.3</v>
      </c>
      <c r="AU246" s="9">
        <f>AS246/AT246</f>
        <v>1.9360824742268044</v>
      </c>
      <c r="AV246" s="20">
        <v>3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585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2.5063200000000001</v>
      </c>
      <c r="D247" s="13">
        <f>$W247*((1+$AF247)^D$1)*D$1</f>
        <v>7.0978982399999992</v>
      </c>
      <c r="E247" s="13">
        <f>$W247*((1+$AF247)^E$1)*E$1</f>
        <v>15.075935861759998</v>
      </c>
      <c r="F247" s="13">
        <f>$W247*((1+$AF247)^F$1)*F$1</f>
        <v>28.463366907002872</v>
      </c>
      <c r="G247" s="13">
        <f>$W247*((1+$AF247)^G$1)*G$1</f>
        <v>50.380159425395085</v>
      </c>
      <c r="H247" s="13">
        <f>$W247*((1+$AF247)^H$1)*H$1</f>
        <v>85.605966895631312</v>
      </c>
      <c r="I247" s="13">
        <f>$W247*((1+$AF247)^I$1)*I$1</f>
        <v>141.42105731158293</v>
      </c>
      <c r="J247" s="13">
        <f>$W247*((1+$AF247)^J$1)*J$1</f>
        <v>228.8596767465159</v>
      </c>
      <c r="K247" s="13">
        <f>$W247*((1+$AF247)^K$1)*K$1</f>
        <v>364.57346505719983</v>
      </c>
      <c r="L247" s="13">
        <f>$W247*((1+$AF247)^L$1)*L$1</f>
        <v>573.59558502332766</v>
      </c>
      <c r="M247" s="13">
        <f>$W247*((1+$AF247)^M$1)*M$1</f>
        <v>893.43248323233513</v>
      </c>
      <c r="N247" s="13">
        <v>116.49</v>
      </c>
      <c r="O247" s="12">
        <f>M247/N247*100-100</f>
        <v>666.96066892637577</v>
      </c>
      <c r="P247" s="10" t="s">
        <v>321</v>
      </c>
      <c r="Q247" s="10" t="s">
        <v>572</v>
      </c>
      <c r="R247" s="18">
        <v>43762</v>
      </c>
      <c r="S247" s="17">
        <v>0.30769999999999997</v>
      </c>
      <c r="T247" s="9">
        <v>0.05</v>
      </c>
      <c r="U247" s="9">
        <v>0.4</v>
      </c>
      <c r="V247" s="9">
        <f>U247+T247</f>
        <v>0.45</v>
      </c>
      <c r="W247" s="9">
        <f>SUM(X247:AA247)</f>
        <v>1.77</v>
      </c>
      <c r="X247" s="9">
        <v>0.45</v>
      </c>
      <c r="Y247" s="9">
        <v>0.41</v>
      </c>
      <c r="Z247" s="9">
        <v>0.4</v>
      </c>
      <c r="AA247" s="9">
        <v>0.51</v>
      </c>
      <c r="AB247" s="9">
        <v>0.4</v>
      </c>
      <c r="AC247" s="9">
        <v>0.26</v>
      </c>
      <c r="AD247" s="9">
        <v>0.3</v>
      </c>
      <c r="AE247" s="9">
        <v>0.28999999999999998</v>
      </c>
      <c r="AF247" s="11">
        <f>AG247</f>
        <v>0.41599999999999993</v>
      </c>
      <c r="AG247" s="16">
        <f>SUM(X247:AA247)/SUM(AB247:AE247)-1</f>
        <v>0.41599999999999993</v>
      </c>
      <c r="AH247" s="11">
        <f>IF(AM247/AJ247-1&gt;=0,(AM247/AJ247-1)/3,(((AM247/AJ247-1)*(AJ247/AM247))/3))</f>
        <v>0.62079581313014698</v>
      </c>
      <c r="AI247" s="9"/>
      <c r="AJ247" s="9">
        <v>129.93</v>
      </c>
      <c r="AK247" s="9">
        <v>181.34</v>
      </c>
      <c r="AL247" s="9">
        <v>266.89999999999998</v>
      </c>
      <c r="AM247" s="9">
        <v>371.91</v>
      </c>
      <c r="AN247" s="10">
        <f>IF(AK247/AJ247-1&gt;=0,AK247/AJ247-1,(AK247/AJ247-1)*(AJ247/AK247))</f>
        <v>0.39567459401216043</v>
      </c>
      <c r="AO247" s="10">
        <f>IF(AL247/AK247-1&gt;=0,AL247/AK247-1,(AL247/AK247-1)*(AK247/AL247))</f>
        <v>0.47182088893790652</v>
      </c>
      <c r="AP247" s="10">
        <f>IF(AM247/AL247-1&gt;=0,AM247/AL247-1,(AM247/AL247-1)*(AL247/AM247))</f>
        <v>0.39344323716747875</v>
      </c>
      <c r="AQ247" s="10">
        <v>2017</v>
      </c>
      <c r="AR247" s="18">
        <v>43221</v>
      </c>
      <c r="AS247" s="12">
        <v>335.27</v>
      </c>
      <c r="AT247" s="10">
        <v>44.74</v>
      </c>
      <c r="AU247" s="9">
        <f>AS247/AT247</f>
        <v>7.4937416182387118</v>
      </c>
      <c r="AV247" s="20">
        <v>3</v>
      </c>
      <c r="BA247" s="10">
        <f>6-AY247</f>
        <v>6</v>
      </c>
      <c r="BB247" s="25">
        <v>6</v>
      </c>
      <c r="BH247" s="19">
        <v>43671</v>
      </c>
      <c r="BI247" s="18">
        <f>BH247+120</f>
        <v>43791</v>
      </c>
      <c r="BJ247" s="18">
        <v>43745</v>
      </c>
      <c r="BM247" s="19"/>
    </row>
    <row r="248" spans="1:65" s="10" customFormat="1" x14ac:dyDescent="0.2">
      <c r="A248" s="10" t="s">
        <v>378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3.6891469194312791</v>
      </c>
      <c r="D248" s="13">
        <f>$W248*((1+$AF248)^D$1)*D$1</f>
        <v>9.7561326115765556</v>
      </c>
      <c r="E248" s="13">
        <f>$W248*((1+$AF248)^E$1)*E$1</f>
        <v>19.350433639548761</v>
      </c>
      <c r="F248" s="13">
        <f>$W248*((1+$AF248)^F$1)*F$1</f>
        <v>34.115456464038566</v>
      </c>
      <c r="G248" s="13">
        <f>$W248*((1+$AF248)^G$1)*G$1</f>
        <v>56.387513942338607</v>
      </c>
      <c r="H248" s="13">
        <f>$W248*((1+$AF248)^H$1)*H$1</f>
        <v>89.471751980544866</v>
      </c>
      <c r="I248" s="13">
        <f>$W248*((1+$AF248)^I$1)*I$1</f>
        <v>138.0239586240159</v>
      </c>
      <c r="J248" s="13">
        <f>$W248*((1+$AF248)^J$1)*J$1</f>
        <v>208.57784404116683</v>
      </c>
      <c r="K248" s="13">
        <f>$W248*((1+$AF248)^K$1)*K$1</f>
        <v>310.27189951858395</v>
      </c>
      <c r="L248" s="13">
        <f>$W248*((1+$AF248)^L$1)*L$1</f>
        <v>455.84971019318016</v>
      </c>
      <c r="M248" s="13">
        <f>$W248*((1+$AF248)^M$1)*M$1</f>
        <v>663.03448368856402</v>
      </c>
      <c r="N248" s="13">
        <v>92.5</v>
      </c>
      <c r="O248" s="12">
        <f>M248/N248*100-100</f>
        <v>616.79403642006923</v>
      </c>
      <c r="P248" s="10" t="s">
        <v>320</v>
      </c>
      <c r="Q248" s="10" t="s">
        <v>856</v>
      </c>
      <c r="R248" s="18">
        <v>43452</v>
      </c>
      <c r="S248" s="17">
        <v>-0.29170000000000001</v>
      </c>
      <c r="T248" s="9">
        <v>-0.04</v>
      </c>
      <c r="U248" s="9">
        <v>0.84</v>
      </c>
      <c r="V248" s="9">
        <f>U248+T248</f>
        <v>0.79999999999999993</v>
      </c>
      <c r="W248" s="9">
        <f>SUM(X248:AA248)</f>
        <v>2.79</v>
      </c>
      <c r="X248" s="9">
        <v>0.86</v>
      </c>
      <c r="Y248" s="9">
        <v>0.8</v>
      </c>
      <c r="Z248" s="9">
        <v>0.54</v>
      </c>
      <c r="AA248" s="9">
        <v>0.59</v>
      </c>
      <c r="AB248" s="9">
        <v>0.5</v>
      </c>
      <c r="AC248" s="9">
        <v>0.74</v>
      </c>
      <c r="AD248" s="9">
        <v>0.34</v>
      </c>
      <c r="AE248" s="9">
        <v>0.53</v>
      </c>
      <c r="AF248" s="11">
        <f>AG248</f>
        <v>0.32227488151658745</v>
      </c>
      <c r="AG248" s="16">
        <f>SUM(X248:AA248)/SUM(AB248:AE248)-1</f>
        <v>0.32227488151658745</v>
      </c>
      <c r="AH248" s="11">
        <f>IF(AM248/AJ248-1&gt;=0,(AM248/AJ248-1)/3,(((AM248/AJ248-1)*(AJ248/AM248))/3))</f>
        <v>123.89999999999999</v>
      </c>
      <c r="AI248" s="9"/>
      <c r="AJ248" s="9">
        <v>0.1</v>
      </c>
      <c r="AK248" s="9">
        <v>27.2</v>
      </c>
      <c r="AL248" s="9">
        <v>38.020000000000003</v>
      </c>
      <c r="AM248" s="9">
        <v>37.270000000000003</v>
      </c>
      <c r="AN248" s="10">
        <f>IF(AK248/AJ248-1&gt;=0,AK248/AJ248-1,(AK248/AJ248-1)*(AJ248/AK248))</f>
        <v>271</v>
      </c>
      <c r="AO248" s="10">
        <f>IF(AL248/AK248-1&gt;=0,AL248/AK248-1,(AL248/AK248-1)*(AK248/AL248))</f>
        <v>0.39779411764705896</v>
      </c>
      <c r="AP248" s="10">
        <f>IF(AM248/AL248-1&gt;=0,AM248/AL248-1,(AM248/AL248-1)*(AL248/AM248))</f>
        <v>-2.0123423665146255E-2</v>
      </c>
      <c r="AQ248" s="10">
        <v>2017</v>
      </c>
      <c r="AR248" s="18">
        <v>43257</v>
      </c>
      <c r="AS248" s="12">
        <v>8.8699999999999992</v>
      </c>
      <c r="AT248" s="10">
        <v>17.53</v>
      </c>
      <c r="AU248" s="9">
        <f>AS248/AT248</f>
        <v>0.50598973188819163</v>
      </c>
      <c r="AV248" s="20">
        <v>3</v>
      </c>
      <c r="AY248" s="10">
        <v>3</v>
      </c>
      <c r="AZ248" s="10">
        <v>4</v>
      </c>
      <c r="BA248" s="10">
        <f>6-AY248</f>
        <v>3</v>
      </c>
      <c r="BB248" s="25">
        <v>6</v>
      </c>
      <c r="BE248" s="10" t="s">
        <v>517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471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7.4957519788918203</v>
      </c>
      <c r="D249" s="13">
        <f>$W249*((1+$AF249)^D$1)*D$1</f>
        <v>21.08303854748992</v>
      </c>
      <c r="E249" s="13">
        <f>$W249*((1+$AF249)^E$1)*E$1</f>
        <v>44.474642001894964</v>
      </c>
      <c r="F249" s="13">
        <f>$W249*((1+$AF249)^F$1)*F$1</f>
        <v>83.394843226068659</v>
      </c>
      <c r="G249" s="13">
        <f>$W249*((1+$AF249)^G$1)*G$1</f>
        <v>146.60109313817478</v>
      </c>
      <c r="H249" s="13">
        <f>$W249*((1+$AF249)^H$1)*H$1</f>
        <v>247.4038500558749</v>
      </c>
      <c r="I249" s="13">
        <f>$W249*((1+$AF249)^I$1)*I$1</f>
        <v>405.92074079088354</v>
      </c>
      <c r="J249" s="13">
        <f>$W249*((1+$AF249)^J$1)*J$1</f>
        <v>652.41087023457487</v>
      </c>
      <c r="K249" s="13">
        <f>$W249*((1+$AF249)^K$1)*K$1</f>
        <v>1032.1949025446095</v>
      </c>
      <c r="L249" s="13">
        <f>$W249*((1+$AF249)^L$1)*L$1</f>
        <v>1612.8991001356692</v>
      </c>
      <c r="M249" s="13">
        <f>$W249*((1+$AF249)^M$1)*M$1</f>
        <v>2495.0995841940448</v>
      </c>
      <c r="N249" s="13">
        <v>348.6</v>
      </c>
      <c r="O249" s="12">
        <f>M249/N249*100-100</f>
        <v>615.7485898433863</v>
      </c>
      <c r="P249" s="10" t="s">
        <v>321</v>
      </c>
      <c r="Q249" s="10" t="s">
        <v>856</v>
      </c>
      <c r="R249" s="18">
        <v>43405</v>
      </c>
      <c r="S249" s="17">
        <v>-7.6100000000000001E-2</v>
      </c>
      <c r="T249" s="9">
        <v>-0.03</v>
      </c>
      <c r="U249" s="9">
        <v>1.2</v>
      </c>
      <c r="V249" s="9">
        <f>U249+T249</f>
        <v>1.17</v>
      </c>
      <c r="W249" s="9">
        <f>SUM(X249:AA249)</f>
        <v>5.33</v>
      </c>
      <c r="X249" s="9">
        <v>1.92</v>
      </c>
      <c r="Y249" s="9">
        <v>1.47</v>
      </c>
      <c r="Z249" s="9">
        <v>1.1000000000000001</v>
      </c>
      <c r="AA249" s="9">
        <v>0.84</v>
      </c>
      <c r="AB249" s="9">
        <v>1.17</v>
      </c>
      <c r="AC249" s="9">
        <v>0.9</v>
      </c>
      <c r="AD249" s="9">
        <v>0.85</v>
      </c>
      <c r="AE249" s="9">
        <v>0.87</v>
      </c>
      <c r="AF249" s="11">
        <f>AG249</f>
        <v>0.40633245382585748</v>
      </c>
      <c r="AG249" s="16">
        <f>SUM(X249:AA249)/SUM(AB249:AE249)-1</f>
        <v>0.40633245382585748</v>
      </c>
      <c r="AH249" s="11">
        <f>IF(AM249/AJ249-1&gt;=0,(AM249/AJ249-1)/3,(((AM249/AJ249-1)*(AJ249/AM249))/3))</f>
        <v>0.22150997150997154</v>
      </c>
      <c r="AI249" s="9"/>
      <c r="AJ249" s="9">
        <v>9.36</v>
      </c>
      <c r="AK249" s="9">
        <v>48.05</v>
      </c>
      <c r="AL249" s="9">
        <v>27.49</v>
      </c>
      <c r="AM249" s="9">
        <v>15.58</v>
      </c>
      <c r="AN249" s="10">
        <f>IF(AK249/AJ249-1&gt;=0,AK249/AJ249-1,(AK249/AJ249-1)*(AJ249/AK249))</f>
        <v>4.1335470085470085</v>
      </c>
      <c r="AO249" s="10">
        <f>IF(AL249/AK249-1&gt;=0,AL249/AK249-1,(AL249/AK249-1)*(AK249/AL249))</f>
        <v>-0.74790833030192794</v>
      </c>
      <c r="AP249" s="10">
        <f>IF(AM249/AL249-1&gt;=0,AM249/AL249-1,(AM249/AL249-1)*(AL249/AM249))</f>
        <v>-0.76444159178433879</v>
      </c>
      <c r="AQ249" s="10">
        <v>2017</v>
      </c>
      <c r="AR249" s="18">
        <v>43221</v>
      </c>
      <c r="AS249" s="12">
        <v>345.24</v>
      </c>
      <c r="AT249" s="10">
        <v>11.97</v>
      </c>
      <c r="AU249" s="9">
        <f>AS249/AT249</f>
        <v>28.842105263157894</v>
      </c>
      <c r="AV249" s="20">
        <v>3</v>
      </c>
      <c r="AW249" s="10" t="s">
        <v>851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554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11.78336705202312</v>
      </c>
      <c r="D250" s="13">
        <f>$W250*((1+$AF250)^D$1)*D$1</f>
        <v>30.752544647332012</v>
      </c>
      <c r="E250" s="13">
        <f>$W250*((1+$AF250)^E$1)*E$1</f>
        <v>60.194106538744528</v>
      </c>
      <c r="F250" s="13">
        <f>$W250*((1+$AF250)^F$1)*F$1</f>
        <v>104.73078652116821</v>
      </c>
      <c r="G250" s="13">
        <f>$W250*((1+$AF250)^G$1)*G$1</f>
        <v>170.83074463261363</v>
      </c>
      <c r="H250" s="13">
        <f>$W250*((1+$AF250)^H$1)*H$1</f>
        <v>267.50317179754347</v>
      </c>
      <c r="I250" s="13">
        <f>$W250*((1+$AF250)^I$1)*I$1</f>
        <v>407.24651949235846</v>
      </c>
      <c r="J250" s="13">
        <f>$W250*((1+$AF250)^J$1)*J$1</f>
        <v>607.33874005218775</v>
      </c>
      <c r="K250" s="13">
        <f>$W250*((1+$AF250)^K$1)*K$1</f>
        <v>891.5899458822488</v>
      </c>
      <c r="L250" s="13">
        <f>$W250*((1+$AF250)^L$1)*L$1</f>
        <v>1292.7195265441082</v>
      </c>
      <c r="M250" s="13">
        <f>$W250*((1+$AF250)^M$1)*M$1</f>
        <v>1855.5755862951771</v>
      </c>
      <c r="N250" s="13">
        <v>267.83</v>
      </c>
      <c r="O250" s="12">
        <f>M250/N250*100-100</f>
        <v>592.81842448388056</v>
      </c>
      <c r="P250" s="10" t="s">
        <v>321</v>
      </c>
      <c r="Q250" s="10" t="s">
        <v>572</v>
      </c>
      <c r="R250" s="18">
        <v>43678</v>
      </c>
      <c r="S250" s="17"/>
      <c r="T250" s="9">
        <v>0.14000000000000001</v>
      </c>
      <c r="U250" s="9">
        <v>2.2200000000000002</v>
      </c>
      <c r="V250" s="9">
        <f>U250+T250</f>
        <v>2.3600000000000003</v>
      </c>
      <c r="W250" s="9">
        <f>SUM(X250:AA250)</f>
        <v>9.0299999999999994</v>
      </c>
      <c r="X250" s="9">
        <v>2.36</v>
      </c>
      <c r="Y250" s="9">
        <v>2.31</v>
      </c>
      <c r="Z250" s="9">
        <v>2.25</v>
      </c>
      <c r="AA250" s="9">
        <v>2.11</v>
      </c>
      <c r="AB250" s="9">
        <v>1.93</v>
      </c>
      <c r="AC250" s="9">
        <v>1.66</v>
      </c>
      <c r="AD250" s="9">
        <v>1.71</v>
      </c>
      <c r="AE250" s="9">
        <v>1.62</v>
      </c>
      <c r="AF250" s="11">
        <f>AG250</f>
        <v>0.30491329479768781</v>
      </c>
      <c r="AG250" s="16">
        <f>SUM(X250:AA250)/SUM(AB250:AE250)-1</f>
        <v>0.30491329479768781</v>
      </c>
      <c r="AH250" s="11">
        <f>IF(AM250/AJ250-1&gt;=0,(AM250/AJ250-1)/3,(((AM250/AJ250-1)*(AJ250/AM250))/3))</f>
        <v>1.4897332565726351</v>
      </c>
      <c r="AI250" s="9"/>
      <c r="AJ250" s="9">
        <v>86.85</v>
      </c>
      <c r="AK250" s="9">
        <v>121.1</v>
      </c>
      <c r="AL250" s="9">
        <v>184.19</v>
      </c>
      <c r="AM250" s="9">
        <v>475</v>
      </c>
      <c r="AN250" s="10">
        <f>IF(AK250/AJ250-1&gt;=0,AK250/AJ250-1,(AK250/AJ250-1)*(AJ250/AK250))</f>
        <v>0.39435808865860689</v>
      </c>
      <c r="AO250" s="10">
        <f>IF(AL250/AK250-1&gt;=0,AL250/AK250-1,(AL250/AK250-1)*(AK250/AL250))</f>
        <v>0.52097440132122208</v>
      </c>
      <c r="AP250" s="10">
        <f>IF(AM250/AL250-1&gt;=0,AM250/AL250-1,(AM250/AL250-1)*(AL250/AM250))</f>
        <v>1.5788587871219937</v>
      </c>
      <c r="AQ250" s="10">
        <v>2017</v>
      </c>
      <c r="AR250" s="18">
        <v>43221</v>
      </c>
      <c r="AS250" s="12">
        <v>854.48</v>
      </c>
      <c r="AT250" s="10">
        <v>73.069999999999993</v>
      </c>
      <c r="AU250" s="9">
        <f>AS250/AT250</f>
        <v>11.693992062405913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606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1.2994117647058823</v>
      </c>
      <c r="D251" s="13">
        <f>$W251*((1+$AF251)^D$1)*D$1</f>
        <v>3.5924913494809685</v>
      </c>
      <c r="E251" s="13">
        <f>$W251*((1+$AF251)^E$1)*E$1</f>
        <v>7.449136474659066</v>
      </c>
      <c r="F251" s="13">
        <f>$W251*((1+$AF251)^F$1)*F$1</f>
        <v>13.729780953293183</v>
      </c>
      <c r="G251" s="13">
        <f>$W251*((1+$AF251)^G$1)*G$1</f>
        <v>23.724253853116895</v>
      </c>
      <c r="H251" s="13">
        <f>$W251*((1+$AF251)^H$1)*H$1</f>
        <v>39.354350509288025</v>
      </c>
      <c r="I251" s="13">
        <f>$W251*((1+$AF251)^I$1)*I$1</f>
        <v>63.468535870371376</v>
      </c>
      <c r="J251" s="13">
        <f>$W251*((1+$AF251)^J$1)*J$1</f>
        <v>100.26961969436822</v>
      </c>
      <c r="K251" s="13">
        <f>$W251*((1+$AF251)^K$1)*K$1</f>
        <v>155.93400415705059</v>
      </c>
      <c r="L251" s="13">
        <f>$W251*((1+$AF251)^L$1)*L$1</f>
        <v>239.50647697324763</v>
      </c>
      <c r="M251" s="13">
        <f>$W251*((1+$AF251)^M$1)*M$1</f>
        <v>364.19073116226184</v>
      </c>
      <c r="N251" s="13">
        <v>53.97</v>
      </c>
      <c r="O251" s="12">
        <f>M251/N251*100-100</f>
        <v>574.80217002457255</v>
      </c>
      <c r="P251" s="10" t="s">
        <v>321</v>
      </c>
      <c r="Q251" s="10" t="s">
        <v>572</v>
      </c>
      <c r="R251" s="18">
        <v>43775</v>
      </c>
      <c r="S251" s="17"/>
      <c r="T251" s="9">
        <v>-0.01</v>
      </c>
      <c r="U251" s="9">
        <v>0.27</v>
      </c>
      <c r="V251" s="9">
        <f>U251+T251</f>
        <v>0.26</v>
      </c>
      <c r="W251" s="9">
        <f>SUM(X251:AA251)</f>
        <v>0.94</v>
      </c>
      <c r="X251" s="9">
        <v>0.26</v>
      </c>
      <c r="Y251" s="9">
        <v>0.19</v>
      </c>
      <c r="Z251" s="9">
        <v>0.25</v>
      </c>
      <c r="AA251" s="9">
        <v>0.24</v>
      </c>
      <c r="AB251" s="9">
        <v>0.24</v>
      </c>
      <c r="AC251" s="9">
        <v>0.12</v>
      </c>
      <c r="AD251" s="9">
        <v>0.13</v>
      </c>
      <c r="AE251" s="9">
        <v>0.19</v>
      </c>
      <c r="AF251" s="11">
        <f>AG251</f>
        <v>0.38235294117647056</v>
      </c>
      <c r="AG251" s="16">
        <f>SUM(X251:AA251)/SUM(AB251:AE251)-1</f>
        <v>0.38235294117647056</v>
      </c>
      <c r="AH251" s="11">
        <f>IF(AM251/AJ251-1&gt;=0,(AM251/AJ251-1)/3,(((AM251/AJ251-1)*(AJ251/AM251))/3))</f>
        <v>0.27480094684742845</v>
      </c>
      <c r="AI251" s="9"/>
      <c r="AJ251" s="9">
        <v>185.88</v>
      </c>
      <c r="AK251" s="9">
        <v>229.79</v>
      </c>
      <c r="AL251" s="9">
        <v>287.37</v>
      </c>
      <c r="AM251" s="9">
        <v>339.12</v>
      </c>
      <c r="AN251" s="10">
        <f>IF(AK251/AJ251-1&gt;=0,AK251/AJ251-1,(AK251/AJ251-1)*(AJ251/AK251))</f>
        <v>0.23622767376802245</v>
      </c>
      <c r="AO251" s="10">
        <f>IF(AL251/AK251-1&gt;=0,AL251/AK251-1,(AL251/AK251-1)*(AK251/AL251))</f>
        <v>0.25057661342965321</v>
      </c>
      <c r="AP251" s="10">
        <f>IF(AM251/AL251-1&gt;=0,AM251/AL251-1,(AM251/AL251-1)*(AL251/AM251))</f>
        <v>0.18008142812402128</v>
      </c>
      <c r="AQ251" s="10">
        <v>2017</v>
      </c>
      <c r="AR251" s="18">
        <v>43221</v>
      </c>
      <c r="AS251" s="12">
        <v>308.7</v>
      </c>
      <c r="AT251" s="10">
        <v>57.76</v>
      </c>
      <c r="AU251" s="9">
        <f>AS251/AT251</f>
        <v>5.3445290858725762</v>
      </c>
      <c r="AV251" s="20">
        <v>3</v>
      </c>
      <c r="AW251" s="10" t="s">
        <v>852</v>
      </c>
      <c r="AY251" s="10">
        <v>5</v>
      </c>
      <c r="AZ251" s="10">
        <v>3</v>
      </c>
      <c r="BA251" s="10">
        <f>6-AY251</f>
        <v>1</v>
      </c>
      <c r="BB251" s="25">
        <v>6</v>
      </c>
      <c r="BC251" s="18"/>
      <c r="BD251" s="18"/>
      <c r="BH251" s="19">
        <v>43682</v>
      </c>
      <c r="BI251" s="18">
        <f>BH251+120</f>
        <v>43802</v>
      </c>
      <c r="BJ251" s="18">
        <v>43745</v>
      </c>
      <c r="BM251" s="19"/>
    </row>
    <row r="252" spans="1:65" s="10" customFormat="1" x14ac:dyDescent="0.2">
      <c r="A252" s="10" t="s">
        <v>780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0.44000000000000017</v>
      </c>
      <c r="D252" s="13">
        <f>$W252*((1+$AF252)^D$1)*D$1</f>
        <v>1.1733333333333338</v>
      </c>
      <c r="E252" s="13">
        <f>$W252*((1+$AF252)^E$1)*E$1</f>
        <v>2.3466666666666676</v>
      </c>
      <c r="F252" s="13">
        <f>$W252*((1+$AF252)^F$1)*F$1</f>
        <v>4.1718518518518541</v>
      </c>
      <c r="G252" s="13">
        <f>$W252*((1+$AF252)^G$1)*G$1</f>
        <v>6.9530864197530917</v>
      </c>
      <c r="H252" s="13">
        <f>$W252*((1+$AF252)^H$1)*H$1</f>
        <v>11.124938271604947</v>
      </c>
      <c r="I252" s="13">
        <f>$W252*((1+$AF252)^I$1)*I$1</f>
        <v>17.305459533607699</v>
      </c>
      <c r="J252" s="13">
        <f>$W252*((1+$AF252)^J$1)*J$1</f>
        <v>26.370224051211732</v>
      </c>
      <c r="K252" s="13">
        <f>$W252*((1+$AF252)^K$1)*K$1</f>
        <v>39.555336076817603</v>
      </c>
      <c r="L252" s="13">
        <f>$W252*((1+$AF252)^L$1)*L$1</f>
        <v>58.600497891581639</v>
      </c>
      <c r="M252" s="13">
        <f>$W252*((1+$AF252)^M$1)*M$1</f>
        <v>85.947396907653072</v>
      </c>
      <c r="N252" s="13">
        <v>12.81</v>
      </c>
      <c r="O252" s="12">
        <f>M252/N252*100-100</f>
        <v>570.93986657028154</v>
      </c>
      <c r="P252" s="10" t="s">
        <v>321</v>
      </c>
      <c r="Q252" s="10" t="s">
        <v>856</v>
      </c>
      <c r="R252" s="18">
        <v>43402</v>
      </c>
      <c r="S252" s="17">
        <v>0.4</v>
      </c>
      <c r="T252" s="9">
        <v>0.02</v>
      </c>
      <c r="U252" s="9">
        <v>0.08</v>
      </c>
      <c r="V252" s="9">
        <f>U252+T252</f>
        <v>0.1</v>
      </c>
      <c r="W252" s="9">
        <f>SUM(X252:AA252)</f>
        <v>0.33000000000000007</v>
      </c>
      <c r="X252" s="9">
        <v>0.17</v>
      </c>
      <c r="Y252" s="9">
        <v>0.12</v>
      </c>
      <c r="Z252" s="9">
        <v>0.03</v>
      </c>
      <c r="AA252" s="9">
        <v>0.01</v>
      </c>
      <c r="AB252" s="9">
        <v>0.14000000000000001</v>
      </c>
      <c r="AC252" s="9">
        <v>7.0000000000000007E-2</v>
      </c>
      <c r="AD252" s="9">
        <v>0.03</v>
      </c>
      <c r="AE252" s="9"/>
      <c r="AF252" s="11">
        <f>AG252</f>
        <v>0.33333333333333348</v>
      </c>
      <c r="AG252" s="16">
        <f>SUM(X252:Z252)/SUM(AB252:AD252)-1</f>
        <v>0.33333333333333348</v>
      </c>
      <c r="AH252" s="11">
        <f>IF(AM252/AJ252-1&gt;=0,(AM252/AJ252-1)/3,(((AM252/AJ252-1)*(AJ252/AM252))/3))</f>
        <v>0.69226294357184415</v>
      </c>
      <c r="AI252" s="9"/>
      <c r="AJ252" s="9">
        <v>28.65</v>
      </c>
      <c r="AK252" s="9">
        <v>41.22</v>
      </c>
      <c r="AL252" s="9">
        <v>64.430000000000007</v>
      </c>
      <c r="AM252" s="9">
        <v>88.15</v>
      </c>
      <c r="AN252" s="10">
        <f>IF(AK252/AJ252-1&gt;=0,AK252/AJ252-1,(AK252/AJ252-1)*(AJ252/AK252))</f>
        <v>0.43874345549738214</v>
      </c>
      <c r="AO252" s="10">
        <f>IF(AL252/AK252-1&gt;=0,AL252/AK252-1,(AL252/AK252-1)*(AK252/AL252))</f>
        <v>0.56307617661329479</v>
      </c>
      <c r="AP252" s="10">
        <f>IF(AM252/AL252-1&gt;=0,AM252/AL252-1,(AM252/AL252-1)*(AL252/AM252))</f>
        <v>0.36815148222877525</v>
      </c>
      <c r="AQ252" s="10">
        <v>2017</v>
      </c>
      <c r="AR252" s="18">
        <v>43257</v>
      </c>
      <c r="AS252" s="12">
        <v>58.23</v>
      </c>
      <c r="AT252" s="10">
        <v>34.450000000000003</v>
      </c>
      <c r="AU252" s="9">
        <f>AS252/AT252</f>
        <v>1.6902757619738749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361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1.9123008849557521</v>
      </c>
      <c r="D253" s="13">
        <f>$W253*((1+$AF253)^D$1)*D$1</f>
        <v>4.9753669042211603</v>
      </c>
      <c r="E253" s="13">
        <f>$W253*((1+$AF253)^E$1)*E$1</f>
        <v>9.70856993257315</v>
      </c>
      <c r="F253" s="13">
        <f>$W253*((1+$AF253)^F$1)*F$1</f>
        <v>16.839643422870243</v>
      </c>
      <c r="G253" s="13">
        <f>$W253*((1+$AF253)^G$1)*G$1</f>
        <v>27.383048486304489</v>
      </c>
      <c r="H253" s="13">
        <f>$W253*((1+$AF253)^H$1)*H$1</f>
        <v>42.746634982160288</v>
      </c>
      <c r="I253" s="13">
        <f>$W253*((1+$AF253)^I$1)*I$1</f>
        <v>64.876530083544154</v>
      </c>
      <c r="J253" s="13">
        <f>$W253*((1+$AF253)^J$1)*J$1</f>
        <v>96.453602248101049</v>
      </c>
      <c r="K253" s="13">
        <f>$W253*((1+$AF253)^K$1)*K$1</f>
        <v>141.15942010424521</v>
      </c>
      <c r="L253" s="13">
        <f>$W253*((1+$AF253)^L$1)*L$1</f>
        <v>204.03573997368781</v>
      </c>
      <c r="M253" s="13">
        <f>$W253*((1+$AF253)^M$1)*M$1</f>
        <v>291.9697270242948</v>
      </c>
      <c r="N253" s="13">
        <v>45.3</v>
      </c>
      <c r="O253" s="12">
        <f>M253/N253*100-100</f>
        <v>544.52478371809002</v>
      </c>
      <c r="P253" s="10" t="s">
        <v>321</v>
      </c>
      <c r="Q253" s="10" t="s">
        <v>856</v>
      </c>
      <c r="R253" s="18">
        <v>43487</v>
      </c>
      <c r="S253" s="17"/>
      <c r="T253" s="9">
        <v>-0.05</v>
      </c>
      <c r="U253" s="9">
        <v>0.36</v>
      </c>
      <c r="V253" s="9">
        <f>U253+T253</f>
        <v>0.31</v>
      </c>
      <c r="W253" s="9">
        <f>SUM(X253:AA253)</f>
        <v>1.47</v>
      </c>
      <c r="X253" s="9">
        <v>0.31</v>
      </c>
      <c r="Y253" s="9">
        <v>0.39</v>
      </c>
      <c r="Z253" s="9">
        <v>0.47</v>
      </c>
      <c r="AA253" s="9">
        <v>0.3</v>
      </c>
      <c r="AB253" s="9">
        <v>0.28000000000000003</v>
      </c>
      <c r="AC253" s="9">
        <v>0.37</v>
      </c>
      <c r="AD253" s="9">
        <v>0.32</v>
      </c>
      <c r="AE253" s="9">
        <v>0.16</v>
      </c>
      <c r="AF253" s="11">
        <f>AG253</f>
        <v>0.30088495575221241</v>
      </c>
      <c r="AG253" s="16">
        <f>SUM(X253:AA253)/SUM(AB253:AE253)-1</f>
        <v>0.30088495575221241</v>
      </c>
      <c r="AH253" s="11">
        <f>IF(AM253/AJ253-1&gt;=0,(AM253/AJ253-1)/3,(((AM253/AJ253-1)*(AJ253/AM253))/3))</f>
        <v>0.34058123988459643</v>
      </c>
      <c r="AI253" s="9"/>
      <c r="AJ253" s="9">
        <v>94.74</v>
      </c>
      <c r="AK253" s="9">
        <v>114.2</v>
      </c>
      <c r="AL253" s="9">
        <v>127.62</v>
      </c>
      <c r="AM253" s="9">
        <v>191.54</v>
      </c>
      <c r="AN253" s="10">
        <f>IF(AK253/AJ253-1&gt;=0,AK253/AJ253-1,(AK253/AJ253-1)*(AJ253/AK253))</f>
        <v>0.20540426430230108</v>
      </c>
      <c r="AO253" s="10">
        <f>IF(AL253/AK253-1&gt;=0,AL253/AK253-1,(AL253/AK253-1)*(AK253/AL253))</f>
        <v>0.11751313485113846</v>
      </c>
      <c r="AP253" s="10">
        <f>IF(AM253/AL253-1&gt;=0,AM253/AL253-1,(AM253/AL253-1)*(AL253/AM253))</f>
        <v>0.50086193386616507</v>
      </c>
      <c r="AQ253" s="10">
        <v>2017</v>
      </c>
      <c r="AR253" s="18">
        <v>43221</v>
      </c>
      <c r="AS253" s="12">
        <v>26.07</v>
      </c>
      <c r="AT253" s="10">
        <v>46.74</v>
      </c>
      <c r="AU253" s="9">
        <f>AS253/AT253</f>
        <v>0.55776636713735561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524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1.4495294117647062</v>
      </c>
      <c r="D254" s="13">
        <f>$W254*((1+$AF254)^D$1)*D$1</f>
        <v>3.7858297577854692</v>
      </c>
      <c r="E254" s="13">
        <f>$W254*((1+$AF254)^E$1)*E$1</f>
        <v>7.4157724078974194</v>
      </c>
      <c r="F254" s="13">
        <f>$W254*((1+$AF254)^F$1)*F$1</f>
        <v>12.912168427868451</v>
      </c>
      <c r="G254" s="13">
        <f>$W254*((1+$AF254)^G$1)*G$1</f>
        <v>21.077216110197035</v>
      </c>
      <c r="H254" s="13">
        <f>$W254*((1+$AF254)^H$1)*H$1</f>
        <v>33.029237480920543</v>
      </c>
      <c r="I254" s="13">
        <f>$W254*((1+$AF254)^I$1)*I$1</f>
        <v>50.321014750343643</v>
      </c>
      <c r="J254" s="13">
        <f>$W254*((1+$AF254)^J$1)*J$1</f>
        <v>75.100943022361633</v>
      </c>
      <c r="K254" s="13">
        <f>$W254*((1+$AF254)^K$1)*K$1</f>
        <v>110.33212070491069</v>
      </c>
      <c r="L254" s="13">
        <f>$W254*((1+$AF254)^L$1)*L$1</f>
        <v>160.08974376790971</v>
      </c>
      <c r="M254" s="13">
        <f>$W254*((1+$AF254)^M$1)*M$1</f>
        <v>229.96420840072679</v>
      </c>
      <c r="N254" s="13">
        <v>36.159999999999997</v>
      </c>
      <c r="O254" s="12">
        <f>M254/N254*100-100</f>
        <v>535.96296570997458</v>
      </c>
      <c r="P254" s="10" t="s">
        <v>321</v>
      </c>
      <c r="Q254" s="10" t="s">
        <v>572</v>
      </c>
      <c r="R254" s="18">
        <v>43672</v>
      </c>
      <c r="S254" s="17">
        <v>-0.36670000000000003</v>
      </c>
      <c r="T254" s="9">
        <v>-0.05</v>
      </c>
      <c r="U254" s="9">
        <v>0.26</v>
      </c>
      <c r="V254" s="9">
        <f>U254+T254</f>
        <v>0.21000000000000002</v>
      </c>
      <c r="W254" s="9">
        <f>SUM(X254:AA254)</f>
        <v>1.1100000000000001</v>
      </c>
      <c r="X254" s="9">
        <v>0.26</v>
      </c>
      <c r="Y254" s="9">
        <v>0.27</v>
      </c>
      <c r="Z254" s="9">
        <v>0.3</v>
      </c>
      <c r="AA254" s="9">
        <v>0.28000000000000003</v>
      </c>
      <c r="AB254" s="9">
        <v>0.24</v>
      </c>
      <c r="AC254" s="9">
        <v>0.21</v>
      </c>
      <c r="AD254" s="9">
        <v>0.27</v>
      </c>
      <c r="AE254" s="9">
        <v>0.13</v>
      </c>
      <c r="AF254" s="11">
        <f>AG254</f>
        <v>0.30588235294117672</v>
      </c>
      <c r="AG254" s="16">
        <f>SUM(X254:AA254)/SUM(AB254:AE254)-1</f>
        <v>0.30588235294117672</v>
      </c>
      <c r="AH254" s="11">
        <f>IF(AM254/AJ254-1&gt;=0,(AM254/AJ254-1)/3,(((AM254/AJ254-1)*(AJ254/AM254))/3))</f>
        <v>-0.32208872458410354</v>
      </c>
      <c r="AI254" s="9"/>
      <c r="AJ254" s="9">
        <v>17020</v>
      </c>
      <c r="AK254" s="9">
        <v>9679</v>
      </c>
      <c r="AL254" s="9">
        <v>6783</v>
      </c>
      <c r="AM254" s="9">
        <v>8656</v>
      </c>
      <c r="AN254" s="10">
        <f>IF(AK254/AJ254-1&gt;=0,AK254/AJ254-1,(AK254/AJ254-1)*(AJ254/AK254))</f>
        <v>-0.75844612046699034</v>
      </c>
      <c r="AO254" s="10">
        <f>IF(AL254/AK254-1&gt;=0,AL254/AK254-1,(AL254/AK254-1)*(AK254/AL254))</f>
        <v>-0.42694972725932473</v>
      </c>
      <c r="AP254" s="10">
        <f>IF(AM254/AL254-1&gt;=0,AM254/AL254-1,(AM254/AL254-1)*(AL254/AM254))</f>
        <v>0.27613150523367236</v>
      </c>
      <c r="AQ254" s="10">
        <v>2017</v>
      </c>
      <c r="AR254" s="18">
        <v>43257</v>
      </c>
      <c r="AS254" s="12">
        <v>0</v>
      </c>
      <c r="AT254" s="10">
        <v>325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858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3.236149732620321</v>
      </c>
      <c r="D255" s="13">
        <f>$W255*((1+$AF255)^D$1)*D$1</f>
        <v>8.5143618633646962</v>
      </c>
      <c r="E255" s="13">
        <f>$W255*((1+$AF255)^E$1)*E$1</f>
        <v>16.801066992414828</v>
      </c>
      <c r="F255" s="13">
        <f>$W255*((1+$AF255)^F$1)*F$1</f>
        <v>29.469251195251683</v>
      </c>
      <c r="G255" s="13">
        <f>$W255*((1+$AF255)^G$1)*G$1</f>
        <v>48.458795414651838</v>
      </c>
      <c r="H255" s="13">
        <f>$W255*((1+$AF255)^H$1)*H$1</f>
        <v>76.497520889867502</v>
      </c>
      <c r="I255" s="13">
        <f>$W255*((1+$AF255)^I$1)*I$1</f>
        <v>117.40528607161484</v>
      </c>
      <c r="J255" s="13">
        <f>$W255*((1+$AF255)^J$1)*J$1</f>
        <v>176.51153780667536</v>
      </c>
      <c r="K255" s="13">
        <f>$W255*((1+$AF255)^K$1)*K$1</f>
        <v>261.22763683421073</v>
      </c>
      <c r="L255" s="13">
        <f>$W255*((1+$AF255)^L$1)*L$1</f>
        <v>381.83005740472879</v>
      </c>
      <c r="M255" s="13">
        <f>$W255*((1+$AF255)^M$1)*M$1</f>
        <v>552.5305536562546</v>
      </c>
      <c r="N255" s="13">
        <v>87.24</v>
      </c>
      <c r="O255" s="12">
        <f>M255/N255*100-100</f>
        <v>533.34543060093381</v>
      </c>
      <c r="P255" s="10" t="s">
        <v>321</v>
      </c>
      <c r="Q255" s="10" t="s">
        <v>572</v>
      </c>
      <c r="R255" s="18">
        <v>43676</v>
      </c>
      <c r="S255" s="17"/>
      <c r="T255" s="9"/>
      <c r="U255" s="9"/>
      <c r="V255" s="9">
        <f>U255+T255</f>
        <v>0</v>
      </c>
      <c r="W255" s="9">
        <f>SUM(X255:AA255)</f>
        <v>2.46</v>
      </c>
      <c r="X255" s="9">
        <v>0.63</v>
      </c>
      <c r="Y255" s="9">
        <v>0.54</v>
      </c>
      <c r="Z255" s="9">
        <v>0.67</v>
      </c>
      <c r="AA255" s="9">
        <v>0.62</v>
      </c>
      <c r="AB255" s="9">
        <v>0.47</v>
      </c>
      <c r="AC255" s="9">
        <v>0.5</v>
      </c>
      <c r="AD255" s="9">
        <v>0.44</v>
      </c>
      <c r="AE255" s="9">
        <v>0.46</v>
      </c>
      <c r="AF255" s="11">
        <f>AG255</f>
        <v>0.31550802139037448</v>
      </c>
      <c r="AG255" s="16">
        <f>SUM(X255:AA255)/SUM(AB255:AE255)-1</f>
        <v>0.31550802139037448</v>
      </c>
      <c r="AH255" s="11">
        <f>IF(AM255/AJ255-1&gt;=0,(AM255/AJ255-1)/3,(((AM255/AJ255-1)*(AJ255/AM255))/3))</f>
        <v>-5.5517865219357733E-2</v>
      </c>
      <c r="AI255" s="9"/>
      <c r="AJ255" s="9">
        <v>34.39</v>
      </c>
      <c r="AK255" s="9">
        <v>28.59</v>
      </c>
      <c r="AL255" s="9">
        <v>28.52</v>
      </c>
      <c r="AM255" s="9">
        <v>29.48</v>
      </c>
      <c r="AN255" s="10">
        <f>IF(AK255/AJ255-1&gt;=0,AK255/AJ255-1,(AK255/AJ255-1)*(AJ255/AK255))</f>
        <v>-0.20286813571178733</v>
      </c>
      <c r="AO255" s="10">
        <f>IF(AL255/AK255-1&gt;=0,AL255/AK255-1,(AL255/AK255-1)*(AK255/AL255))</f>
        <v>-2.4544179523141663E-3</v>
      </c>
      <c r="AP255" s="10">
        <f>IF(AM255/AL255-1&gt;=0,AM255/AL255-1,(AM255/AL255-1)*(AL255/AM255))</f>
        <v>3.3660589060308554E-2</v>
      </c>
      <c r="AQ255" s="10">
        <v>2017</v>
      </c>
      <c r="AS255" s="12">
        <v>38.130000000000003</v>
      </c>
      <c r="AT255" s="10">
        <v>18.739999999999998</v>
      </c>
      <c r="AU255" s="9">
        <f>AS255/AT255</f>
        <v>2.0346851654215583</v>
      </c>
      <c r="AV255" s="20">
        <v>3</v>
      </c>
      <c r="AY255" s="18"/>
      <c r="AZ255" s="18"/>
      <c r="BA255" s="10">
        <f>6-AY255</f>
        <v>6</v>
      </c>
      <c r="BB255" s="25">
        <v>6</v>
      </c>
      <c r="BC255" s="18"/>
      <c r="BD255" s="18"/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744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4.6345090909090905</v>
      </c>
      <c r="D256" s="13">
        <f>$W256*((1+$AF256)^D$1)*D$1</f>
        <v>12.032870876033057</v>
      </c>
      <c r="E256" s="13">
        <f>$W256*((1+$AF256)^E$1)*E$1</f>
        <v>23.431281287693459</v>
      </c>
      <c r="F256" s="13">
        <f>$W256*((1+$AF256)^F$1)*F$1</f>
        <v>40.557417792516674</v>
      </c>
      <c r="G256" s="13">
        <f>$W256*((1+$AF256)^G$1)*G$1</f>
        <v>65.813627963311149</v>
      </c>
      <c r="H256" s="13">
        <f>$W256*((1+$AF256)^H$1)*H$1</f>
        <v>102.52566625266361</v>
      </c>
      <c r="I256" s="13">
        <f>$W256*((1+$AF256)^I$1)*I$1</f>
        <v>155.27978179721597</v>
      </c>
      <c r="J256" s="13">
        <f>$W256*((1+$AF256)^J$1)*J$1</f>
        <v>230.37873081186953</v>
      </c>
      <c r="K256" s="13">
        <f>$W256*((1+$AF256)^K$1)*K$1</f>
        <v>336.45766459024395</v>
      </c>
      <c r="L256" s="13">
        <f>$W256*((1+$AF256)^L$1)*L$1</f>
        <v>485.31469195441252</v>
      </c>
      <c r="M256" s="13">
        <f>$W256*((1+$AF256)^M$1)*M$1</f>
        <v>693.02938011090112</v>
      </c>
      <c r="N256" s="13">
        <v>109.54</v>
      </c>
      <c r="O256" s="12">
        <f>M256/N256*100-100</f>
        <v>532.67243026374024</v>
      </c>
      <c r="P256" s="10" t="s">
        <v>320</v>
      </c>
      <c r="Q256" s="10" t="s">
        <v>856</v>
      </c>
      <c r="R256" s="18">
        <v>43398</v>
      </c>
      <c r="S256" s="17">
        <v>1.49E-2</v>
      </c>
      <c r="T256" s="9">
        <v>0.01</v>
      </c>
      <c r="U256" s="9">
        <v>0.9</v>
      </c>
      <c r="V256" s="9">
        <f>U256+T256</f>
        <v>0.91</v>
      </c>
      <c r="W256" s="9">
        <f>SUM(X256:AA256)</f>
        <v>3.57</v>
      </c>
      <c r="X256" s="9">
        <v>1.06</v>
      </c>
      <c r="Y256" s="9">
        <v>0.9</v>
      </c>
      <c r="Z256" s="9">
        <v>0.79</v>
      </c>
      <c r="AA256" s="9">
        <v>0.82</v>
      </c>
      <c r="AB256" s="9">
        <v>0.84</v>
      </c>
      <c r="AC256" s="9">
        <v>0.68</v>
      </c>
      <c r="AD256" s="9">
        <v>0.57999999999999996</v>
      </c>
      <c r="AE256" s="9">
        <v>0.65</v>
      </c>
      <c r="AF256" s="11">
        <f>AG256</f>
        <v>0.2981818181818181</v>
      </c>
      <c r="AG256" s="16">
        <f>SUM(X256:AA256)/SUM(AB256:AE256)-1</f>
        <v>0.2981818181818181</v>
      </c>
      <c r="AH256" s="11">
        <f>IF(AM256/AJ256-1&gt;=0,(AM256/AJ256-1)/3,(((AM256/AJ256-1)*(AJ256/AM256))/3))</f>
        <v>0.76462853385930307</v>
      </c>
      <c r="AI256" s="9"/>
      <c r="AJ256" s="9">
        <v>35.49</v>
      </c>
      <c r="AK256" s="9">
        <v>35.17</v>
      </c>
      <c r="AL256" s="9">
        <v>52.72</v>
      </c>
      <c r="AM256" s="9">
        <v>116.9</v>
      </c>
      <c r="AN256" s="10">
        <f>IF(AK256/AJ256-1&gt;=0,AK256/AJ256-1,(AK256/AJ256-1)*(AJ256/AK256))</f>
        <v>-9.0986636337788522E-3</v>
      </c>
      <c r="AO256" s="10">
        <f>IF(AL256/AK256-1&gt;=0,AL256/AK256-1,(AL256/AK256-1)*(AK256/AL256))</f>
        <v>0.49900483366505544</v>
      </c>
      <c r="AP256" s="10">
        <f>IF(AM256/AL256-1&gt;=0,AM256/AL256-1,(AM256/AL256-1)*(AL256/AM256))</f>
        <v>1.217374810318665</v>
      </c>
      <c r="AQ256" s="10">
        <v>2017</v>
      </c>
      <c r="AR256" s="18">
        <v>43221</v>
      </c>
      <c r="AS256" s="12">
        <v>104.42</v>
      </c>
      <c r="AT256" s="10">
        <v>41.51</v>
      </c>
      <c r="AU256" s="9">
        <f>AS256/AT256</f>
        <v>2.5155384244760302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669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10.908667687595715</v>
      </c>
      <c r="D257" s="13">
        <f>$W257*((1+$AF257)^D$1)*D$1</f>
        <v>28.198822445117262</v>
      </c>
      <c r="E257" s="13">
        <f>$W257*((1+$AF257)^E$1)*E$1</f>
        <v>54.670305077363636</v>
      </c>
      <c r="F257" s="13">
        <f>$W257*((1+$AF257)^F$1)*F$1</f>
        <v>94.214880010811484</v>
      </c>
      <c r="G257" s="13">
        <f>$W257*((1+$AF257)^G$1)*G$1</f>
        <v>152.21546464227586</v>
      </c>
      <c r="H257" s="13">
        <f>$W257*((1+$AF257)^H$1)*H$1</f>
        <v>236.0854863548193</v>
      </c>
      <c r="I257" s="13">
        <f>$W257*((1+$AF257)^I$1)*I$1</f>
        <v>355.99618514146829</v>
      </c>
      <c r="J257" s="13">
        <f>$W257*((1+$AF257)^J$1)*J$1</f>
        <v>525.85566442248842</v>
      </c>
      <c r="K257" s="13">
        <f>$W257*((1+$AF257)^K$1)*K$1</f>
        <v>764.62473716562454</v>
      </c>
      <c r="L257" s="13">
        <f>$W257*((1+$AF257)^L$1)*L$1</f>
        <v>1098.0828282589539</v>
      </c>
      <c r="M257" s="13">
        <f>$W257*((1+$AF257)^M$1)*M$1</f>
        <v>1561.1946366854718</v>
      </c>
      <c r="N257" s="13">
        <v>250.7</v>
      </c>
      <c r="O257" s="12">
        <f>M257/N257*100-100</f>
        <v>522.73419891722051</v>
      </c>
      <c r="P257" s="10" t="s">
        <v>320</v>
      </c>
      <c r="Q257" s="10" t="s">
        <v>572</v>
      </c>
      <c r="R257" s="18">
        <v>43579</v>
      </c>
      <c r="S257" s="17">
        <v>3.5000000000000003E-2</v>
      </c>
      <c r="T257" s="9">
        <v>-0.04</v>
      </c>
      <c r="U257" s="9">
        <v>2.0699999999999998</v>
      </c>
      <c r="V257" s="9">
        <f>U257+T257</f>
        <v>2.0299999999999998</v>
      </c>
      <c r="W257" s="9">
        <f>SUM(X257:AA257)</f>
        <v>8.4400000000000013</v>
      </c>
      <c r="X257" s="9">
        <v>2.0299999999999998</v>
      </c>
      <c r="Y257" s="9">
        <v>2.62</v>
      </c>
      <c r="Z257" s="9">
        <v>1.95</v>
      </c>
      <c r="AA257" s="9">
        <v>1.84</v>
      </c>
      <c r="AB257" s="9">
        <v>2</v>
      </c>
      <c r="AC257" s="9">
        <v>1.94</v>
      </c>
      <c r="AD257" s="9">
        <v>1.27</v>
      </c>
      <c r="AE257" s="9">
        <v>1.32</v>
      </c>
      <c r="AF257" s="11">
        <f>AG257</f>
        <v>0.29249617151607987</v>
      </c>
      <c r="AG257" s="16">
        <f>SUM(X257:AA257)/SUM(AB257:AE257)-1</f>
        <v>0.29249617151607987</v>
      </c>
      <c r="AH257" s="11">
        <f>IF(AM257/AJ257-1&gt;=0,(AM257/AJ257-1)/3,(((AM257/AJ257-1)*(AJ257/AM257))/3))</f>
        <v>0.23640240277179814</v>
      </c>
      <c r="AI257" s="9"/>
      <c r="AJ257" s="9">
        <v>162.59</v>
      </c>
      <c r="AK257" s="9">
        <v>192.79</v>
      </c>
      <c r="AL257" s="9">
        <v>214.68</v>
      </c>
      <c r="AM257" s="9">
        <v>277.89999999999998</v>
      </c>
      <c r="AN257" s="10">
        <f>IF(AK257/AJ257-1&gt;=0,AK257/AJ257-1,(AK257/AJ257-1)*(AJ257/AK257))</f>
        <v>0.18574328064456602</v>
      </c>
      <c r="AO257" s="10">
        <f>IF(AL257/AK257-1&gt;=0,AL257/AK257-1,(AL257/AK257-1)*(AK257/AL257))</f>
        <v>0.11354323357020601</v>
      </c>
      <c r="AP257" s="10">
        <f>IF(AM257/AL257-1&gt;=0,AM257/AL257-1,(AM257/AL257-1)*(AL257/AM257))</f>
        <v>0.29448481460778808</v>
      </c>
      <c r="AQ257" s="10">
        <v>2017</v>
      </c>
      <c r="AR257" s="18">
        <v>43221</v>
      </c>
      <c r="AS257" s="12">
        <v>61.36</v>
      </c>
      <c r="AT257" s="10">
        <v>43.73</v>
      </c>
      <c r="AU257" s="9">
        <f>AS257/AT257</f>
        <v>1.4031557283329523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1317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0.89090909090909065</v>
      </c>
      <c r="D258" s="13">
        <f>$W258*((1+$AF258)^D$1)*D$1</f>
        <v>2.2677685950413213</v>
      </c>
      <c r="E258" s="13">
        <f>$W258*((1+$AF258)^E$1)*E$1</f>
        <v>4.3293764087152491</v>
      </c>
      <c r="F258" s="13">
        <f>$W258*((1+$AF258)^F$1)*F$1</f>
        <v>7.34682057236527</v>
      </c>
      <c r="G258" s="13">
        <f>$W258*((1+$AF258)^G$1)*G$1</f>
        <v>11.688123637853835</v>
      </c>
      <c r="H258" s="13">
        <f>$W258*((1+$AF258)^H$1)*H$1</f>
        <v>17.850952465085854</v>
      </c>
      <c r="I258" s="13">
        <f>$W258*((1+$AF258)^I$1)*I$1</f>
        <v>26.505959720885055</v>
      </c>
      <c r="J258" s="13">
        <f>$W258*((1+$AF258)^J$1)*J$1</f>
        <v>38.554123230378259</v>
      </c>
      <c r="K258" s="13">
        <f>$W258*((1+$AF258)^K$1)*K$1</f>
        <v>55.202494625314316</v>
      </c>
      <c r="L258" s="13">
        <f>$W258*((1+$AF258)^L$1)*L$1</f>
        <v>78.064133813575779</v>
      </c>
      <c r="M258" s="13">
        <f>$W258*((1+$AF258)^M$1)*M$1</f>
        <v>109.28978733900608</v>
      </c>
      <c r="N258" s="13">
        <v>18.27</v>
      </c>
      <c r="O258" s="12">
        <f>M258/N258*100-100</f>
        <v>498.19259627261135</v>
      </c>
      <c r="P258" s="10" t="s">
        <v>320</v>
      </c>
      <c r="Q258" s="10" t="s">
        <v>856</v>
      </c>
      <c r="R258" s="18">
        <v>43411</v>
      </c>
      <c r="S258" s="17"/>
      <c r="T258" s="9">
        <v>0</v>
      </c>
      <c r="U258" s="9">
        <v>0.14000000000000001</v>
      </c>
      <c r="V258" s="9">
        <f>U258+T258</f>
        <v>0.14000000000000001</v>
      </c>
      <c r="W258" s="9">
        <f>SUM(X258:AA258)</f>
        <v>0.7</v>
      </c>
      <c r="X258" s="9">
        <v>0.11</v>
      </c>
      <c r="Y258" s="9">
        <v>0.14000000000000001</v>
      </c>
      <c r="Z258" s="9">
        <v>0.13</v>
      </c>
      <c r="AA258" s="9">
        <v>0.32</v>
      </c>
      <c r="AB258" s="9">
        <v>0.1</v>
      </c>
      <c r="AC258" s="9">
        <v>0</v>
      </c>
      <c r="AD258" s="9">
        <v>0.15</v>
      </c>
      <c r="AE258" s="9">
        <v>0.3</v>
      </c>
      <c r="AF258" s="11">
        <f>AG258</f>
        <v>0.27272727272727249</v>
      </c>
      <c r="AG258" s="16">
        <f>SUM(X258:AA258)/SUM(AB258:AE258)-1</f>
        <v>0.27272727272727249</v>
      </c>
      <c r="AH258" s="11">
        <f>IF(AM258/AJ258-1&gt;=0,(AM258/AJ258-1)/3,(((AM258/AJ258-1)*(AJ258/AM258))/3))</f>
        <v>0.24231480447274026</v>
      </c>
      <c r="AI258" s="9"/>
      <c r="AJ258" s="9">
        <v>2685.9</v>
      </c>
      <c r="AK258" s="9">
        <v>2638.2</v>
      </c>
      <c r="AL258" s="9">
        <v>2603.1</v>
      </c>
      <c r="AM258" s="9">
        <v>4638.3999999999996</v>
      </c>
      <c r="AN258" s="10">
        <f>IF(AK258/AJ258-1&gt;=0,AK258/AJ258-1,(AK258/AJ258-1)*(AJ258/AK258))</f>
        <v>-1.8080509438253498E-2</v>
      </c>
      <c r="AO258" s="10">
        <f>IF(AL258/AK258-1&gt;=0,AL258/AK258-1,(AL258/AK258-1)*(AK258/AL258))</f>
        <v>-1.3483923014866835E-2</v>
      </c>
      <c r="AP258" s="10">
        <f>IF(AM258/AL258-1&gt;=0,AM258/AL258-1,(AM258/AL258-1)*(AL258/AM258))</f>
        <v>0.78187545618685417</v>
      </c>
      <c r="AQ258" s="10">
        <v>2017</v>
      </c>
      <c r="AS258" s="12">
        <v>400.1</v>
      </c>
      <c r="AT258" s="10">
        <v>749.8</v>
      </c>
      <c r="AU258" s="9">
        <f>AS258/AT258</f>
        <v>0.53360896238997069</v>
      </c>
      <c r="AV258" s="20">
        <v>4</v>
      </c>
      <c r="BA258" s="10">
        <f>6-AY258</f>
        <v>6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1268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2.3178082191780822</v>
      </c>
      <c r="D259" s="13">
        <f>$W259*((1+$AF259)^D$1)*D$1</f>
        <v>5.9691499343216359</v>
      </c>
      <c r="E259" s="13">
        <f>$W259*((1+$AF259)^E$1)*E$1</f>
        <v>11.529453982730832</v>
      </c>
      <c r="F259" s="13">
        <f>$W259*((1+$AF259)^F$1)*F$1</f>
        <v>19.794861632451109</v>
      </c>
      <c r="G259" s="13">
        <f>$W259*((1+$AF259)^G$1)*G$1</f>
        <v>31.861592353602816</v>
      </c>
      <c r="H259" s="13">
        <f>$W259*((1+$AF259)^H$1)*H$1</f>
        <v>49.232707088854767</v>
      </c>
      <c r="I259" s="13">
        <f>$W259*((1+$AF259)^I$1)*I$1</f>
        <v>73.961464074124279</v>
      </c>
      <c r="J259" s="13">
        <f>$W259*((1+$AF259)^J$1)*J$1</f>
        <v>108.84348529107919</v>
      </c>
      <c r="K259" s="13">
        <f>$W259*((1+$AF259)^K$1)*K$1</f>
        <v>157.67395300728253</v>
      </c>
      <c r="L259" s="13">
        <f>$W259*((1+$AF259)^L$1)*L$1</f>
        <v>225.59134829048034</v>
      </c>
      <c r="M259" s="13">
        <f>$W259*((1+$AF259)^M$1)*M$1</f>
        <v>319.5362385374749</v>
      </c>
      <c r="N259" s="13">
        <v>54.02</v>
      </c>
      <c r="O259" s="12">
        <f>M259/N259*100-100</f>
        <v>491.51469555252663</v>
      </c>
      <c r="P259" s="10" t="s">
        <v>321</v>
      </c>
      <c r="Q259" s="10" t="s">
        <v>856</v>
      </c>
      <c r="R259" s="18">
        <v>43403</v>
      </c>
      <c r="S259" s="17"/>
      <c r="T259" s="9">
        <v>0</v>
      </c>
      <c r="U259" s="9">
        <v>0.43</v>
      </c>
      <c r="V259" s="9">
        <f>U259+T259</f>
        <v>0.43</v>
      </c>
      <c r="W259" s="9">
        <f>SUM(X259:AA259)</f>
        <v>1.7999999999999998</v>
      </c>
      <c r="X259" s="9">
        <v>0.48</v>
      </c>
      <c r="Y259" s="9">
        <v>0.46</v>
      </c>
      <c r="Z259" s="9">
        <v>0.43</v>
      </c>
      <c r="AA259" s="9">
        <v>0.43</v>
      </c>
      <c r="AB259" s="9">
        <v>0.37</v>
      </c>
      <c r="AC259" s="9">
        <v>0.36</v>
      </c>
      <c r="AD259" s="9"/>
      <c r="AE259" s="9"/>
      <c r="AF259" s="11">
        <f>AG259</f>
        <v>0.28767123287671237</v>
      </c>
      <c r="AG259" s="16">
        <f>SUM(X259:Y259)/SUM(AB259:AC259)-1</f>
        <v>0.28767123287671237</v>
      </c>
      <c r="AH259" s="11">
        <f>IF(AM259/AJ259-1&gt;=0,(AM259/AJ259-1)/3,(((AM259/AJ259-1)*(AJ259/AM259))/3))</f>
        <v>0.2463592233009709</v>
      </c>
      <c r="AI259" s="9"/>
      <c r="AJ259" s="9">
        <v>82.4</v>
      </c>
      <c r="AK259" s="9">
        <v>82.4</v>
      </c>
      <c r="AL259" s="9">
        <v>133</v>
      </c>
      <c r="AM259" s="9">
        <v>143.30000000000001</v>
      </c>
      <c r="AN259" s="10">
        <f>IF(AK259/AJ259-1&gt;=0,AK259/AJ259-1,(AK259/AJ259-1)*(AJ259/AK259))</f>
        <v>0</v>
      </c>
      <c r="AO259" s="10">
        <f>IF(AL259/AK259-1&gt;=0,AL259/AK259-1,(AL259/AK259-1)*(AK259/AL259))</f>
        <v>0.61407766990291246</v>
      </c>
      <c r="AP259" s="10">
        <f>IF(AM259/AL259-1&gt;=0,AM259/AL259-1,(AM259/AL259-1)*(AL259/AM259))</f>
        <v>7.7443609022556537E-2</v>
      </c>
      <c r="AQ259" s="10">
        <v>2017</v>
      </c>
      <c r="AS259" s="12">
        <v>14.4</v>
      </c>
      <c r="AT259" s="10">
        <v>151.43</v>
      </c>
      <c r="AU259" s="9">
        <f>AS259/AT259</f>
        <v>9.509344251469326E-2</v>
      </c>
      <c r="AV259" s="20">
        <v>4</v>
      </c>
      <c r="AW259" s="10" t="s">
        <v>852</v>
      </c>
      <c r="AY259" s="10">
        <v>5</v>
      </c>
      <c r="AZ259" s="10">
        <v>2</v>
      </c>
      <c r="BA259" s="10">
        <f>6-AY259</f>
        <v>1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621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3.1286666666666663</v>
      </c>
      <c r="D260" s="13">
        <f>$W260*((1+$AF260)^D$1)*D$1</f>
        <v>7.9259555555555545</v>
      </c>
      <c r="E260" s="13">
        <f>$W260*((1+$AF260)^E$1)*E$1</f>
        <v>15.059315555555553</v>
      </c>
      <c r="F260" s="13">
        <f>$W260*((1+$AF260)^F$1)*F$1</f>
        <v>25.433510716049376</v>
      </c>
      <c r="G260" s="13">
        <f>$W260*((1+$AF260)^G$1)*G$1</f>
        <v>40.269725300411508</v>
      </c>
      <c r="H260" s="13">
        <f>$W260*((1+$AF260)^H$1)*H$1</f>
        <v>61.209982456625497</v>
      </c>
      <c r="I260" s="13">
        <f>$W260*((1+$AF260)^I$1)*I$1</f>
        <v>90.454751852568776</v>
      </c>
      <c r="J260" s="13">
        <f>$W260*((1+$AF260)^J$1)*J$1</f>
        <v>130.9440217294329</v>
      </c>
      <c r="K260" s="13">
        <f>$W260*((1+$AF260)^K$1)*K$1</f>
        <v>186.5952309644419</v>
      </c>
      <c r="L260" s="13">
        <f>$W260*((1+$AF260)^L$1)*L$1</f>
        <v>262.61551024625152</v>
      </c>
      <c r="M260" s="13">
        <f>$W260*((1+$AF260)^M$1)*M$1</f>
        <v>365.91094427644384</v>
      </c>
      <c r="N260" s="13">
        <v>63</v>
      </c>
      <c r="O260" s="12">
        <f>M260/N260*100-100</f>
        <v>480.81102266102198</v>
      </c>
      <c r="P260" s="10" t="s">
        <v>321</v>
      </c>
      <c r="Q260" s="10" t="s">
        <v>856</v>
      </c>
      <c r="R260" s="18">
        <v>43405</v>
      </c>
      <c r="S260" s="17">
        <v>-0.13639999999999999</v>
      </c>
      <c r="T260" s="9">
        <v>-0.08</v>
      </c>
      <c r="U260" s="9">
        <v>0.83</v>
      </c>
      <c r="V260" s="9">
        <f>U260+T260</f>
        <v>0.75</v>
      </c>
      <c r="W260" s="9">
        <f>SUM(X260:AA260)</f>
        <v>2.4699999999999998</v>
      </c>
      <c r="X260" s="9">
        <v>0.72</v>
      </c>
      <c r="Y260" s="9">
        <v>0.78</v>
      </c>
      <c r="Z260" s="9">
        <v>0.45</v>
      </c>
      <c r="AA260" s="9">
        <v>0.52</v>
      </c>
      <c r="AB260" s="9">
        <v>0.56999999999999995</v>
      </c>
      <c r="AC260" s="9">
        <v>0.59</v>
      </c>
      <c r="AD260" s="9">
        <v>0.35</v>
      </c>
      <c r="AE260" s="9">
        <v>0.44</v>
      </c>
      <c r="AF260" s="11">
        <f>AG260</f>
        <v>0.26666666666666661</v>
      </c>
      <c r="AG260" s="16">
        <f>SUM(X260:AA260)/SUM(AB260:AE260)-1</f>
        <v>0.26666666666666661</v>
      </c>
      <c r="AH260" s="11">
        <f>IF(AM260/AJ260-1&gt;=0,(AM260/AJ260-1)/3,(((AM260/AJ260-1)*(AJ260/AM260))/3))</f>
        <v>0.55698617072007639</v>
      </c>
      <c r="AI260" s="9"/>
      <c r="AJ260" s="9">
        <v>13.98</v>
      </c>
      <c r="AK260" s="9">
        <v>26.52</v>
      </c>
      <c r="AL260" s="9">
        <v>38.44</v>
      </c>
      <c r="AM260" s="9">
        <v>37.340000000000003</v>
      </c>
      <c r="AN260" s="10">
        <f>IF(AK260/AJ260-1&gt;=0,AK260/AJ260-1,(AK260/AJ260-1)*(AJ260/AK260))</f>
        <v>0.89699570815450635</v>
      </c>
      <c r="AO260" s="10">
        <f>IF(AL260/AK260-1&gt;=0,AL260/AK260-1,(AL260/AK260-1)*(AK260/AL260))</f>
        <v>0.44947209653092002</v>
      </c>
      <c r="AP260" s="10">
        <f>IF(AM260/AL260-1&gt;=0,AM260/AL260-1,(AM260/AL260-1)*(AL260/AM260))</f>
        <v>-2.9459025174075913E-2</v>
      </c>
      <c r="AQ260" s="10">
        <v>2017</v>
      </c>
      <c r="AR260" s="18">
        <v>43221</v>
      </c>
      <c r="AS260" s="12">
        <v>92.12</v>
      </c>
      <c r="AT260" s="10">
        <v>31.86</v>
      </c>
      <c r="AU260" s="9">
        <f>AS260/AT260</f>
        <v>2.8913998744507219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125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4.8468987341772145</v>
      </c>
      <c r="D261" s="13">
        <f>$W261*((1+$AF261)^D$1)*D$1</f>
        <v>12.331982855311646</v>
      </c>
      <c r="E261" s="13">
        <f>$W261*((1+$AF261)^E$1)*E$1</f>
        <v>23.532233106813038</v>
      </c>
      <c r="F261" s="13">
        <f>$W261*((1+$AF261)^F$1)*F$1</f>
        <v>39.915433371049964</v>
      </c>
      <c r="G261" s="13">
        <f>$W261*((1+$AF261)^G$1)*G$1</f>
        <v>63.473117939723444</v>
      </c>
      <c r="H261" s="13">
        <f>$W261*((1+$AF261)^H$1)*H$1</f>
        <v>96.896937006717025</v>
      </c>
      <c r="I261" s="13">
        <f>$W261*((1+$AF261)^I$1)*I$1</f>
        <v>143.81222612705787</v>
      </c>
      <c r="J261" s="13">
        <f>$W261*((1+$AF261)^J$1)*J$1</f>
        <v>209.08685317568629</v>
      </c>
      <c r="K261" s="13">
        <f>$W261*((1+$AF261)^K$1)*K$1</f>
        <v>299.23901692627885</v>
      </c>
      <c r="L261" s="13">
        <f>$W261*((1+$AF261)^L$1)*L$1</f>
        <v>422.97498173123802</v>
      </c>
      <c r="M261" s="13">
        <f>$W261*((1+$AF261)^M$1)*M$1</f>
        <v>591.89726873909308</v>
      </c>
      <c r="N261" s="13">
        <v>102.29</v>
      </c>
      <c r="O261" s="12">
        <f>M261/N261*100-100</f>
        <v>478.64626917498583</v>
      </c>
      <c r="P261" s="10" t="s">
        <v>321</v>
      </c>
      <c r="Q261" s="10" t="s">
        <v>572</v>
      </c>
      <c r="R261" s="18">
        <v>43578</v>
      </c>
      <c r="S261" s="17"/>
      <c r="T261" s="9">
        <v>0.01</v>
      </c>
      <c r="U261" s="9">
        <v>1.31</v>
      </c>
      <c r="V261" s="9">
        <f>U261+T261</f>
        <v>1.32</v>
      </c>
      <c r="W261" s="9">
        <f>SUM(X261:AA261)</f>
        <v>3.8099999999999996</v>
      </c>
      <c r="X261" s="9">
        <v>1.32</v>
      </c>
      <c r="Y261" s="9">
        <v>0.69</v>
      </c>
      <c r="Z261" s="9">
        <v>0.9</v>
      </c>
      <c r="AA261" s="9">
        <v>0.9</v>
      </c>
      <c r="AB261" s="9">
        <v>1.0900000000000001</v>
      </c>
      <c r="AC261" s="9">
        <v>0.49</v>
      </c>
      <c r="AD261" s="9"/>
      <c r="AE261" s="9"/>
      <c r="AF261" s="11">
        <f>AG261</f>
        <v>0.27215189873417711</v>
      </c>
      <c r="AG261" s="16">
        <f>SUM(X261:Y261)/SUM(AB261:AC261)-1</f>
        <v>0.27215189873417711</v>
      </c>
      <c r="AH261" s="11">
        <f>IF(AM261/AJ261-1&gt;=0,(AM261/AJ261-1)/3,(((AM261/AJ261-1)*(AJ261/AM261))/3))</f>
        <v>0.53895274584929753</v>
      </c>
      <c r="AI261" s="9"/>
      <c r="AJ261" s="9">
        <v>261</v>
      </c>
      <c r="AK261" s="9">
        <v>358</v>
      </c>
      <c r="AL261" s="9">
        <v>558</v>
      </c>
      <c r="AM261" s="9">
        <v>683</v>
      </c>
      <c r="AN261" s="10">
        <f>IF(AK261/AJ261-1&gt;=0,AK261/AJ261-1,(AK261/AJ261-1)*(AJ261/AK261))</f>
        <v>0.37164750957854409</v>
      </c>
      <c r="AO261" s="10">
        <f>IF(AL261/AK261-1&gt;=0,AL261/AK261-1,(AL261/AK261-1)*(AK261/AL261))</f>
        <v>0.55865921787709505</v>
      </c>
      <c r="AP261" s="10">
        <f>IF(AM261/AL261-1&gt;=0,AM261/AL261-1,(AM261/AL261-1)*(AL261/AM261))</f>
        <v>0.22401433691756267</v>
      </c>
      <c r="AQ261" s="10">
        <v>2017</v>
      </c>
      <c r="AR261" s="18">
        <v>43221</v>
      </c>
      <c r="AS261" s="12">
        <v>4281</v>
      </c>
      <c r="AT261" s="10">
        <v>172.57</v>
      </c>
      <c r="AU261" s="9">
        <f>AS261/AT261</f>
        <v>24.807324563945066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162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1.6568627450980391</v>
      </c>
      <c r="D262" s="13">
        <f>$W262*((1+$AF262)^D$1)*D$1</f>
        <v>4.2233756247597078</v>
      </c>
      <c r="E262" s="13">
        <f>$W262*((1+$AF262)^E$1)*E$1</f>
        <v>8.0741004590994407</v>
      </c>
      <c r="F262" s="13">
        <f>$W262*((1+$AF262)^F$1)*F$1</f>
        <v>13.720693590626501</v>
      </c>
      <c r="G262" s="13">
        <f>$W262*((1+$AF262)^G$1)*G$1</f>
        <v>21.858948122321628</v>
      </c>
      <c r="H262" s="13">
        <f>$W262*((1+$AF262)^H$1)*H$1</f>
        <v>33.431332422374254</v>
      </c>
      <c r="I262" s="13">
        <f>$W262*((1+$AF262)^I$1)*I$1</f>
        <v>49.709987752223149</v>
      </c>
      <c r="J262" s="13">
        <f>$W262*((1+$AF262)^J$1)*J$1</f>
        <v>72.406704849176577</v>
      </c>
      <c r="K262" s="13">
        <f>$W262*((1+$AF262)^K$1)*K$1</f>
        <v>103.81843709992231</v>
      </c>
      <c r="L262" s="13">
        <f>$W262*((1+$AF262)^L$1)*L$1</f>
        <v>147.01957323518405</v>
      </c>
      <c r="M262" s="13">
        <f>$W262*((1+$AF262)^M$1)*M$1</f>
        <v>206.11567620226788</v>
      </c>
      <c r="N262" s="13">
        <v>36.22</v>
      </c>
      <c r="O262" s="12">
        <f>M262/N262*100-100</f>
        <v>469.06591993999973</v>
      </c>
      <c r="P262" s="10" t="s">
        <v>321</v>
      </c>
      <c r="Q262" s="10" t="s">
        <v>856</v>
      </c>
      <c r="R262" s="18">
        <v>43411</v>
      </c>
      <c r="S262" s="17">
        <v>0.42109999999999997</v>
      </c>
      <c r="T262" s="9">
        <v>0.02</v>
      </c>
      <c r="U262" s="9">
        <v>0.26</v>
      </c>
      <c r="V262" s="9">
        <f>U262+T262</f>
        <v>0.28000000000000003</v>
      </c>
      <c r="W262" s="9">
        <f>SUM(X262:AA262)</f>
        <v>1.3</v>
      </c>
      <c r="X262" s="9">
        <v>0.36</v>
      </c>
      <c r="Y262" s="9">
        <v>0.34</v>
      </c>
      <c r="Z262" s="9">
        <v>0.34</v>
      </c>
      <c r="AA262" s="9">
        <v>0.26</v>
      </c>
      <c r="AB262" s="9">
        <v>0.27</v>
      </c>
      <c r="AC262" s="9">
        <v>0.33</v>
      </c>
      <c r="AD262" s="9">
        <v>0.23</v>
      </c>
      <c r="AE262" s="9">
        <v>0.19</v>
      </c>
      <c r="AF262" s="11">
        <f>AG262</f>
        <v>0.27450980392156854</v>
      </c>
      <c r="AG262" s="16">
        <f>SUM(X262:AA262)/SUM(AB262:AE262)-1</f>
        <v>0.27450980392156854</v>
      </c>
      <c r="AH262" s="11">
        <f>IF(AM262/AJ262-1&gt;=0,(AM262/AJ262-1)/3,(((AM262/AJ262-1)*(AJ262/AM262))/3))</f>
        <v>0.38888888888888884</v>
      </c>
      <c r="AI262" s="9"/>
      <c r="AJ262" s="9">
        <v>13.5</v>
      </c>
      <c r="AK262" s="9">
        <v>11.77</v>
      </c>
      <c r="AL262" s="9">
        <v>10.15</v>
      </c>
      <c r="AM262" s="9">
        <v>29.25</v>
      </c>
      <c r="AN262" s="10">
        <f>IF(AK262/AJ262-1&gt;=0,AK262/AJ262-1,(AK262/AJ262-1)*(AJ262/AK262))</f>
        <v>-0.14698385726423122</v>
      </c>
      <c r="AO262" s="10">
        <f>IF(AL262/AK262-1&gt;=0,AL262/AK262-1,(AL262/AK262-1)*(AK262/AL262))</f>
        <v>-0.15960591133004917</v>
      </c>
      <c r="AP262" s="10">
        <f>IF(AM262/AL262-1&gt;=0,AM262/AL262-1,(AM262/AL262-1)*(AL262/AM262))</f>
        <v>1.881773399014778</v>
      </c>
      <c r="AQ262" s="10">
        <v>2017</v>
      </c>
      <c r="AR262" s="18">
        <v>43221</v>
      </c>
      <c r="AS262" s="12">
        <v>84.64</v>
      </c>
      <c r="AT262" s="10">
        <v>47.13</v>
      </c>
      <c r="AU262" s="9">
        <f>AS262/AT262</f>
        <v>1.7958837258646296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389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1.3244594594594596</v>
      </c>
      <c r="D263" s="13">
        <f>$W263*((1+$AF263)^D$1)*D$1</f>
        <v>3.5438239590942304</v>
      </c>
      <c r="E263" s="13">
        <f>$W263*((1+$AF263)^E$1)*E$1</f>
        <v>7.1115926746688274</v>
      </c>
      <c r="F263" s="13">
        <f>$W263*((1+$AF263)^F$1)*F$1</f>
        <v>12.685543689949801</v>
      </c>
      <c r="G263" s="13">
        <f>$W263*((1+$AF263)^G$1)*G$1</f>
        <v>21.214000427449836</v>
      </c>
      <c r="H263" s="13">
        <f>$W263*((1+$AF263)^H$1)*H$1</f>
        <v>34.05707095650056</v>
      </c>
      <c r="I263" s="13">
        <f>$W263*((1+$AF263)^I$1)*I$1</f>
        <v>53.156644533456955</v>
      </c>
      <c r="J263" s="13">
        <f>$W263*((1+$AF263)^J$1)*J$1</f>
        <v>81.274251873548096</v>
      </c>
      <c r="K263" s="13">
        <f>$W263*((1+$AF263)^K$1)*K$1</f>
        <v>122.32324057319485</v>
      </c>
      <c r="L263" s="13">
        <f>$W263*((1+$AF263)^L$1)*L$1</f>
        <v>181.83184409528965</v>
      </c>
      <c r="M263" s="13">
        <f>$W263*((1+$AF263)^M$1)*M$1</f>
        <v>267.58767326996008</v>
      </c>
      <c r="N263" s="13">
        <v>47.35</v>
      </c>
      <c r="O263" s="12">
        <f>M263/N263*100-100</f>
        <v>465.12708187953558</v>
      </c>
      <c r="P263" s="10" t="s">
        <v>321</v>
      </c>
      <c r="Q263" s="10" t="s">
        <v>856</v>
      </c>
      <c r="R263" s="18">
        <v>43405</v>
      </c>
      <c r="S263" s="17"/>
      <c r="T263" s="9">
        <v>0.04</v>
      </c>
      <c r="U263" s="9">
        <v>0.12</v>
      </c>
      <c r="V263" s="9">
        <f>U263+T263</f>
        <v>0.16</v>
      </c>
      <c r="W263" s="9">
        <f>SUM(X263:AA263)</f>
        <v>0.9900000000000001</v>
      </c>
      <c r="X263" s="9">
        <v>0.2</v>
      </c>
      <c r="Y263" s="9">
        <v>0.11</v>
      </c>
      <c r="Z263" s="9">
        <v>0.52</v>
      </c>
      <c r="AA263" s="9">
        <v>0.16</v>
      </c>
      <c r="AB263" s="9">
        <v>0.15</v>
      </c>
      <c r="AC263" s="9">
        <v>0.09</v>
      </c>
      <c r="AD263" s="9">
        <v>0.4</v>
      </c>
      <c r="AE263" s="9">
        <v>0.1</v>
      </c>
      <c r="AF263" s="11">
        <f>AG263</f>
        <v>0.33783783783783794</v>
      </c>
      <c r="AG263" s="16">
        <f>SUM(X263:AA263)/SUM(AB263:AE263)-1</f>
        <v>0.33783783783783794</v>
      </c>
      <c r="AH263" s="11">
        <f>IF(AM263/AJ263-1&gt;=0,(AM263/AJ263-1)/3,(((AM263/AJ263-1)*(AJ263/AM263))/3))</f>
        <v>0.76152267214032465</v>
      </c>
      <c r="AI263" s="9"/>
      <c r="AJ263" s="9">
        <v>53.59</v>
      </c>
      <c r="AK263" s="9">
        <v>81.8</v>
      </c>
      <c r="AL263" s="9">
        <v>132.62</v>
      </c>
      <c r="AM263" s="9">
        <v>176.02</v>
      </c>
      <c r="AN263" s="10">
        <f>IF(AK263/AJ263-1&gt;=0,AK263/AJ263-1,(AK263/AJ263-1)*(AJ263/AK263))</f>
        <v>0.52640417988430666</v>
      </c>
      <c r="AO263" s="10">
        <f>IF(AL263/AK263-1&gt;=0,AL263/AK263-1,(AL263/AK263-1)*(AK263/AL263))</f>
        <v>0.62127139364303186</v>
      </c>
      <c r="AP263" s="10">
        <f>IF(AM263/AL263-1&gt;=0,AM263/AL263-1,(AM263/AL263-1)*(AL263/AM263))</f>
        <v>0.32725079173578653</v>
      </c>
      <c r="AQ263" s="10">
        <v>2017</v>
      </c>
      <c r="AR263" s="18">
        <v>43221</v>
      </c>
      <c r="AS263" s="12">
        <v>97.4</v>
      </c>
      <c r="AT263" s="10">
        <v>51.74</v>
      </c>
      <c r="AU263" s="9">
        <f>AS263/AT263</f>
        <v>1.8824893699265559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583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5.2228923076923079</v>
      </c>
      <c r="D264" s="13">
        <f>$W264*((1+$AF264)^D$1)*D$1</f>
        <v>13.242040804733728</v>
      </c>
      <c r="E264" s="13">
        <f>$W264*((1+$AF264)^E$1)*E$1</f>
        <v>25.1802498994629</v>
      </c>
      <c r="F264" s="13">
        <f>$W264*((1+$AF264)^F$1)*F$1</f>
        <v>42.561078804425506</v>
      </c>
      <c r="G264" s="13">
        <f>$W264*((1+$AF264)^G$1)*G$1</f>
        <v>67.442940259320409</v>
      </c>
      <c r="H264" s="13">
        <f>$W264*((1+$AF264)^H$1)*H$1</f>
        <v>102.59627588987081</v>
      </c>
      <c r="I264" s="13">
        <f>$W264*((1+$AF264)^I$1)*I$1</f>
        <v>151.73726136737812</v>
      </c>
      <c r="J264" s="13">
        <f>$W264*((1+$AF264)^J$1)*J$1</f>
        <v>219.83561031511141</v>
      </c>
      <c r="K264" s="13">
        <f>$W264*((1+$AF264)^K$1)*K$1</f>
        <v>313.5194011724742</v>
      </c>
      <c r="L264" s="13">
        <f>$W264*((1+$AF264)^L$1)*L$1</f>
        <v>441.60681464293816</v>
      </c>
      <c r="M264" s="13">
        <f>$W264*((1+$AF264)^M$1)*M$1</f>
        <v>615.80371814209082</v>
      </c>
      <c r="N264" s="13">
        <v>109.33</v>
      </c>
      <c r="O264" s="12">
        <f>M264/N264*100-100</f>
        <v>463.25228038241187</v>
      </c>
      <c r="P264" s="10" t="s">
        <v>321</v>
      </c>
      <c r="Q264" s="10" t="s">
        <v>856</v>
      </c>
      <c r="R264" s="18">
        <v>43405</v>
      </c>
      <c r="S264" s="17">
        <v>-3.61E-2</v>
      </c>
      <c r="T264" s="9">
        <v>-0.03</v>
      </c>
      <c r="U264" s="9">
        <v>0.99</v>
      </c>
      <c r="V264" s="9">
        <f>U264+T264</f>
        <v>0.96</v>
      </c>
      <c r="W264" s="9">
        <f>SUM(X264:AA264)</f>
        <v>4.12</v>
      </c>
      <c r="X264" s="9">
        <v>1.17</v>
      </c>
      <c r="Y264" s="9">
        <v>1.01</v>
      </c>
      <c r="Z264" s="9">
        <v>0.93</v>
      </c>
      <c r="AA264" s="9">
        <v>1.01</v>
      </c>
      <c r="AB264" s="9">
        <v>0.96</v>
      </c>
      <c r="AC264" s="9">
        <v>0.8</v>
      </c>
      <c r="AD264" s="9">
        <v>0.72</v>
      </c>
      <c r="AE264" s="9">
        <v>0.77</v>
      </c>
      <c r="AF264" s="11">
        <f>AG264</f>
        <v>0.26769230769230767</v>
      </c>
      <c r="AG264" s="16">
        <f>SUM(X264:AA264)/SUM(AB264:AE264)-1</f>
        <v>0.26769230769230767</v>
      </c>
      <c r="AH264" s="11">
        <f>IF(AM264/AJ264-1&gt;=0,(AM264/AJ264-1)/3,(((AM264/AJ264-1)*(AJ264/AM264))/3))</f>
        <v>0.37215201991192792</v>
      </c>
      <c r="AI264" s="9"/>
      <c r="AJ264" s="9">
        <v>69.64</v>
      </c>
      <c r="AK264" s="9">
        <v>84.46</v>
      </c>
      <c r="AL264" s="9">
        <v>99.27</v>
      </c>
      <c r="AM264" s="9">
        <v>147.38999999999999</v>
      </c>
      <c r="AN264" s="10">
        <f>IF(AK264/AJ264-1&gt;=0,AK264/AJ264-1,(AK264/AJ264-1)*(AJ264/AK264))</f>
        <v>0.21280873061458916</v>
      </c>
      <c r="AO264" s="10">
        <f>IF(AL264/AK264-1&gt;=0,AL264/AK264-1,(AL264/AK264-1)*(AK264/AL264))</f>
        <v>0.17534927776462239</v>
      </c>
      <c r="AP264" s="10">
        <f>IF(AM264/AL264-1&gt;=0,AM264/AL264-1,(AM264/AL264-1)*(AL264/AM264))</f>
        <v>0.48473859171955258</v>
      </c>
      <c r="AQ264" s="10">
        <v>2017</v>
      </c>
      <c r="AR264" s="18">
        <v>43221</v>
      </c>
      <c r="AS264" s="12">
        <v>512.49</v>
      </c>
      <c r="AT264" s="10">
        <v>52.71</v>
      </c>
      <c r="AU264" s="9">
        <f>AS264/AT264</f>
        <v>9.722822993739328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164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2.1687681159420285</v>
      </c>
      <c r="D265" s="13">
        <f>$W265*((1+$AF265)^D$1)*D$1</f>
        <v>5.4376360008401576</v>
      </c>
      <c r="E265" s="13">
        <f>$W265*((1+$AF265)^E$1)*E$1</f>
        <v>10.225119871145077</v>
      </c>
      <c r="F265" s="13">
        <f>$W265*((1+$AF265)^F$1)*F$1</f>
        <v>17.091263166261818</v>
      </c>
      <c r="G265" s="13">
        <f>$W265*((1+$AF265)^G$1)*G$1</f>
        <v>26.78250478046462</v>
      </c>
      <c r="H265" s="13">
        <f>$W265*((1+$AF265)^H$1)*H$1</f>
        <v>40.290202843655464</v>
      </c>
      <c r="I265" s="13">
        <f>$W265*((1+$AF265)^I$1)*I$1</f>
        <v>58.926854642109618</v>
      </c>
      <c r="J265" s="13">
        <f>$W265*((1+$AF265)^J$1)*J$1</f>
        <v>84.425224456190165</v>
      </c>
      <c r="K265" s="13">
        <f>$W265*((1+$AF265)^K$1)*K$1</f>
        <v>119.06709644772471</v>
      </c>
      <c r="L265" s="13">
        <f>$W265*((1+$AF265)^L$1)*L$1</f>
        <v>165.85030342557462</v>
      </c>
      <c r="M265" s="13">
        <f>$W265*((1+$AF265)^M$1)*M$1</f>
        <v>228.70516479628151</v>
      </c>
      <c r="N265" s="13">
        <v>40.700000000000003</v>
      </c>
      <c r="O265" s="12">
        <f>M265/N265*100-100</f>
        <v>461.92915183361549</v>
      </c>
      <c r="P265" s="10" t="s">
        <v>320</v>
      </c>
      <c r="Q265" s="10" t="s">
        <v>572</v>
      </c>
      <c r="R265" s="18">
        <v>43684</v>
      </c>
      <c r="S265" s="17"/>
      <c r="T265" s="9">
        <v>-0.15</v>
      </c>
      <c r="U265" s="9">
        <v>0.43</v>
      </c>
      <c r="V265" s="9">
        <f>U265+T265</f>
        <v>0.28000000000000003</v>
      </c>
      <c r="W265" s="9">
        <f>SUM(X265:AA265)</f>
        <v>1.73</v>
      </c>
      <c r="X265" s="9">
        <v>0.48</v>
      </c>
      <c r="Y265" s="9">
        <v>0.28000000000000003</v>
      </c>
      <c r="Z265" s="9">
        <v>0.52</v>
      </c>
      <c r="AA265" s="9">
        <v>0.45</v>
      </c>
      <c r="AB265" s="9">
        <v>0.45</v>
      </c>
      <c r="AC265" s="9">
        <v>0.36</v>
      </c>
      <c r="AD265" s="9">
        <v>0.33</v>
      </c>
      <c r="AE265" s="9">
        <v>0.24</v>
      </c>
      <c r="AF265" s="11">
        <f>AG265</f>
        <v>0.2536231884057969</v>
      </c>
      <c r="AG265" s="16">
        <f>SUM(X265:AA265)/SUM(AB265:AE265)-1</f>
        <v>0.2536231884057969</v>
      </c>
      <c r="AH265" s="11">
        <f>IF(AM265/AJ265-1&gt;=0,(AM265/AJ265-1)/3,(((AM265/AJ265-1)*(AJ265/AM265))/3))</f>
        <v>0.31976095617529876</v>
      </c>
      <c r="AI265" s="9"/>
      <c r="AJ265" s="9">
        <v>125.5</v>
      </c>
      <c r="AK265" s="9">
        <v>249.68</v>
      </c>
      <c r="AL265" s="9">
        <v>232.43</v>
      </c>
      <c r="AM265" s="9">
        <v>245.89</v>
      </c>
      <c r="AN265" s="10">
        <f>IF(AK265/AJ265-1&gt;=0,AK265/AJ265-1,(AK265/AJ265-1)*(AJ265/AK265))</f>
        <v>0.98948207171314739</v>
      </c>
      <c r="AO265" s="10">
        <f>IF(AL265/AK265-1&gt;=0,AL265/AK265-1,(AL265/AK265-1)*(AK265/AL265))</f>
        <v>-7.4215892957019358E-2</v>
      </c>
      <c r="AP265" s="10">
        <f>IF(AM265/AL265-1&gt;=0,AM265/AL265-1,(AM265/AL265-1)*(AL265/AM265))</f>
        <v>5.7909908359506046E-2</v>
      </c>
      <c r="AQ265" s="10">
        <v>2016</v>
      </c>
      <c r="AR265" s="18">
        <v>43312</v>
      </c>
      <c r="AS265" s="12">
        <v>2.5</v>
      </c>
      <c r="AT265" s="10">
        <v>186.62</v>
      </c>
      <c r="AU265" s="9">
        <f>AS265/AT265</f>
        <v>1.3396206194405744E-2</v>
      </c>
      <c r="AV265" s="20">
        <v>3</v>
      </c>
      <c r="BA265" s="10">
        <f>6-AY265</f>
        <v>6</v>
      </c>
      <c r="BB265" s="25">
        <v>6</v>
      </c>
      <c r="BH265" s="19">
        <v>43586</v>
      </c>
      <c r="BI265" s="18">
        <f>BH265+120</f>
        <v>43706</v>
      </c>
      <c r="BJ265" s="18">
        <v>43745</v>
      </c>
      <c r="BM265" s="19"/>
    </row>
    <row r="266" spans="1:65" s="10" customFormat="1" x14ac:dyDescent="0.2">
      <c r="A266" s="10" t="s">
        <v>951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4.6844781144781136</v>
      </c>
      <c r="D266" s="13">
        <f>$W266*((1+$AF266)^D$1)*D$1</f>
        <v>11.766399573739639</v>
      </c>
      <c r="E266" s="13">
        <f>$W266*((1+$AF266)^E$1)*E$1</f>
        <v>22.165995156590327</v>
      </c>
      <c r="F266" s="13">
        <f>$W266*((1+$AF266)^F$1)*F$1</f>
        <v>37.117468881742731</v>
      </c>
      <c r="G266" s="13">
        <f>$W266*((1+$AF266)^G$1)*G$1</f>
        <v>58.269427158628105</v>
      </c>
      <c r="H266" s="13">
        <f>$W266*((1+$AF266)^H$1)*H$1</f>
        <v>87.816146788558726</v>
      </c>
      <c r="I266" s="13">
        <f>$W266*((1+$AF266)^I$1)*I$1</f>
        <v>128.6688884763899</v>
      </c>
      <c r="J266" s="13">
        <f>$W266*((1+$AF266)^J$1)*J$1</f>
        <v>184.6791549848713</v>
      </c>
      <c r="K266" s="13">
        <f>$W266*((1+$AF266)^K$1)*K$1</f>
        <v>260.92926064150379</v>
      </c>
      <c r="L266" s="13">
        <f>$W266*((1+$AF266)^L$1)*L$1</f>
        <v>364.11004197261838</v>
      </c>
      <c r="M266" s="13">
        <f>$W266*((1+$AF266)^M$1)*M$1</f>
        <v>503.0112802066173</v>
      </c>
      <c r="N266" s="13">
        <v>90.36</v>
      </c>
      <c r="O266" s="12">
        <f>M266/N266*100-100</f>
        <v>456.67472355756672</v>
      </c>
      <c r="P266" s="10" t="s">
        <v>320</v>
      </c>
      <c r="Q266" s="10" t="s">
        <v>572</v>
      </c>
      <c r="R266" s="18">
        <v>43676</v>
      </c>
      <c r="S266" s="17">
        <v>0</v>
      </c>
      <c r="T266" s="9">
        <v>0.02</v>
      </c>
      <c r="U266" s="9">
        <v>1.03</v>
      </c>
      <c r="V266" s="9">
        <f>U266+T266</f>
        <v>1.05</v>
      </c>
      <c r="W266" s="9">
        <f>SUM(X266:AA266)</f>
        <v>3.7299999999999995</v>
      </c>
      <c r="X266" s="9">
        <v>1.05</v>
      </c>
      <c r="Y266" s="9">
        <v>1</v>
      </c>
      <c r="Z266" s="9">
        <v>0.86</v>
      </c>
      <c r="AA266" s="9">
        <v>0.82</v>
      </c>
      <c r="AB266" s="9">
        <v>0.83</v>
      </c>
      <c r="AC266" s="9">
        <v>0.78</v>
      </c>
      <c r="AD266" s="9">
        <v>0.7</v>
      </c>
      <c r="AE266" s="9">
        <v>0.66</v>
      </c>
      <c r="AF266" s="11">
        <f>AG266</f>
        <v>0.25589225589225584</v>
      </c>
      <c r="AG266" s="16">
        <f>SUM(X266:AA266)/SUM(AB266:AE266)-1</f>
        <v>0.25589225589225584</v>
      </c>
      <c r="AH266" s="11">
        <f>IF(AM266/AJ266-1&gt;=0,(AM266/AJ266-1)/3,(((AM266/AJ266-1)*(AJ266/AM266))/3))</f>
        <v>3.0854692080439041E-3</v>
      </c>
      <c r="AI266" s="9">
        <v>517</v>
      </c>
      <c r="AJ266" s="9">
        <v>584.46</v>
      </c>
      <c r="AK266" s="9">
        <v>590.86</v>
      </c>
      <c r="AL266" s="9">
        <v>512.16</v>
      </c>
      <c r="AM266" s="9">
        <v>589.87</v>
      </c>
      <c r="AN266" s="10">
        <f>IF(AK266/AJ266-1&gt;=0,AK266/AJ266-1,(AK266/AJ266-1)*(AJ266/AK266))</f>
        <v>1.0950278889915399E-2</v>
      </c>
      <c r="AO266" s="10">
        <f>IF(AL266/AK266-1&gt;=0,AL266/AK266-1,(AL266/AK266-1)*(AK266/AL266))</f>
        <v>-0.15366291783817568</v>
      </c>
      <c r="AP266" s="10">
        <f>IF(AM266/AL266-1&gt;=0,AM266/AL266-1,(AM266/AL266-1)*(AL266/AM266))</f>
        <v>0.15172992814745401</v>
      </c>
      <c r="AQ266" s="10">
        <v>2017</v>
      </c>
      <c r="AR266" s="18">
        <v>43257</v>
      </c>
      <c r="AS266" s="12">
        <v>736.41</v>
      </c>
      <c r="AT266" s="10">
        <v>231.12</v>
      </c>
      <c r="AU266" s="9">
        <f>AS266/AT266</f>
        <v>3.1862668743509861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243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1.8937704918032787</v>
      </c>
      <c r="D267" s="13">
        <f>$W267*((1+$AF267)^D$1)*D$1</f>
        <v>4.7189035205589906</v>
      </c>
      <c r="E267" s="13">
        <f>$W267*((1+$AF267)^E$1)*E$1</f>
        <v>8.8189344482577852</v>
      </c>
      <c r="F267" s="13">
        <f>$W267*((1+$AF267)^F$1)*F$1</f>
        <v>14.650033181805282</v>
      </c>
      <c r="G267" s="13">
        <f>$W267*((1+$AF267)^G$1)*G$1</f>
        <v>22.815625447073803</v>
      </c>
      <c r="H267" s="13">
        <f>$W267*((1+$AF267)^H$1)*H$1</f>
        <v>34.111230176608707</v>
      </c>
      <c r="I267" s="13">
        <f>$W267*((1+$AF267)^I$1)*I$1</f>
        <v>49.582443863267294</v>
      </c>
      <c r="J267" s="13">
        <f>$W267*((1+$AF267)^J$1)*J$1</f>
        <v>70.59982639078811</v>
      </c>
      <c r="K267" s="13">
        <f>$W267*((1+$AF267)^K$1)*K$1</f>
        <v>98.955494367416122</v>
      </c>
      <c r="L267" s="13">
        <f>$W267*((1+$AF267)^L$1)*L$1</f>
        <v>136.98756961609519</v>
      </c>
      <c r="M267" s="13">
        <f>$W267*((1+$AF267)^M$1)*M$1</f>
        <v>187.74034130992715</v>
      </c>
      <c r="N267" s="13">
        <v>34.31</v>
      </c>
      <c r="O267" s="12">
        <f>M267/N267*100-100</f>
        <v>447.18840370133228</v>
      </c>
      <c r="P267" s="10" t="s">
        <v>320</v>
      </c>
      <c r="Q267" s="10" t="s">
        <v>572</v>
      </c>
      <c r="R267" s="18">
        <v>43696</v>
      </c>
      <c r="S267" s="17"/>
      <c r="T267" s="9">
        <v>0</v>
      </c>
      <c r="U267" s="9">
        <v>0</v>
      </c>
      <c r="V267" s="9">
        <f>U267+T267</f>
        <v>0</v>
      </c>
      <c r="W267" s="9">
        <f>SUM(X267:AA267)</f>
        <v>1.52</v>
      </c>
      <c r="X267" s="9">
        <v>0.39</v>
      </c>
      <c r="Y267" s="9">
        <v>0.28999999999999998</v>
      </c>
      <c r="Z267" s="9">
        <v>0.44</v>
      </c>
      <c r="AA267" s="9">
        <v>0.4</v>
      </c>
      <c r="AB267" s="9">
        <v>0.32</v>
      </c>
      <c r="AC267" s="9">
        <v>0.31</v>
      </c>
      <c r="AD267" s="9">
        <v>0.27</v>
      </c>
      <c r="AE267" s="9">
        <v>0.32</v>
      </c>
      <c r="AF267" s="11">
        <f>AG267</f>
        <v>0.24590163934426235</v>
      </c>
      <c r="AG267" s="16">
        <f>SUM(X267:AA267)/SUM(AB267:AE267)-1</f>
        <v>0.24590163934426235</v>
      </c>
      <c r="AH267" s="11">
        <f>IF(AM267/AJ267-1&gt;=0,(AM267/AJ267-1)/3,(((AM267/AJ267-1)*(AJ267/AM267))/3))</f>
        <v>0.558445549851453</v>
      </c>
      <c r="AI267" s="9"/>
      <c r="AJ267" s="9">
        <v>1757.02</v>
      </c>
      <c r="AK267" s="9">
        <v>2150.0100000000002</v>
      </c>
      <c r="AL267" s="9">
        <v>2828.31</v>
      </c>
      <c r="AM267" s="9">
        <v>4700.62</v>
      </c>
      <c r="AN267" s="10">
        <f>IF(AK267/AJ267-1&gt;=0,AK267/AJ267-1,(AK267/AJ267-1)*(AJ267/AK267))</f>
        <v>0.22366848413791551</v>
      </c>
      <c r="AO267" s="10">
        <f>IF(AL267/AK267-1&gt;=0,AL267/AK267-1,(AL267/AK267-1)*(AK267/AL267))</f>
        <v>0.31548690471207097</v>
      </c>
      <c r="AP267" s="10">
        <f>IF(AM267/AL267-1&gt;=0,AM267/AL267-1,(AM267/AL267-1)*(AL267/AM267))</f>
        <v>0.66198896160604748</v>
      </c>
      <c r="AQ267" s="10">
        <v>2016</v>
      </c>
      <c r="AR267" s="18">
        <v>43257</v>
      </c>
      <c r="AS267" s="12">
        <v>2661.29</v>
      </c>
      <c r="AT267" s="10">
        <v>1165.07</v>
      </c>
      <c r="AU267" s="9">
        <f>AS267/AT267</f>
        <v>2.2842318487301192</v>
      </c>
      <c r="AV267" s="20">
        <v>3</v>
      </c>
      <c r="AW267" s="10" t="s">
        <v>852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E267" s="10" t="s">
        <v>517</v>
      </c>
      <c r="BH267" s="19">
        <v>43607</v>
      </c>
      <c r="BI267" s="18">
        <f>BH267+120</f>
        <v>43727</v>
      </c>
      <c r="BJ267" s="18">
        <v>43745</v>
      </c>
      <c r="BM267" s="19"/>
    </row>
    <row r="268" spans="1:65" s="10" customFormat="1" x14ac:dyDescent="0.2">
      <c r="A268" s="10" t="s">
        <v>1134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14.746907545164717</v>
      </c>
      <c r="D268" s="13">
        <f>$W268*((1+$AF268)^D$1)*D$1</f>
        <v>36.922119209785414</v>
      </c>
      <c r="E268" s="13">
        <f>$W268*((1+$AF268)^E$1)*E$1</f>
        <v>69.331970928470597</v>
      </c>
      <c r="F268" s="13">
        <f>$W268*((1+$AF268)^F$1)*F$1</f>
        <v>115.72520262662185</v>
      </c>
      <c r="G268" s="13">
        <f>$W268*((1+$AF268)^G$1)*G$1</f>
        <v>181.08965023135033</v>
      </c>
      <c r="H268" s="13">
        <f>$W268*((1+$AF268)^H$1)*H$1</f>
        <v>272.03860740386494</v>
      </c>
      <c r="I268" s="13">
        <f>$W268*((1+$AF268)^I$1)*I$1</f>
        <v>397.31320521648428</v>
      </c>
      <c r="J268" s="13">
        <f>$W268*((1+$AF268)^J$1)*J$1</f>
        <v>568.43474206165899</v>
      </c>
      <c r="K268" s="13">
        <f>$W268*((1+$AF268)^K$1)*K$1</f>
        <v>800.55062902998259</v>
      </c>
      <c r="L268" s="13">
        <f>$W268*((1+$AF268)^L$1)*L$1</f>
        <v>1113.5300991820989</v>
      </c>
      <c r="M268" s="13">
        <f>$W268*((1+$AF268)^M$1)*M$1</f>
        <v>1533.3818305208968</v>
      </c>
      <c r="N268" s="13">
        <v>280.49</v>
      </c>
      <c r="O268" s="12">
        <f>M268/N268*100-100</f>
        <v>446.67967860561748</v>
      </c>
      <c r="P268" s="10" t="s">
        <v>320</v>
      </c>
      <c r="Q268" s="10" t="s">
        <v>856</v>
      </c>
      <c r="R268" s="18">
        <v>43497</v>
      </c>
      <c r="S268" s="17"/>
      <c r="T268" s="9">
        <v>0.06</v>
      </c>
      <c r="U268" s="9">
        <v>3.13</v>
      </c>
      <c r="V268" s="9">
        <f>U268+T268</f>
        <v>3.19</v>
      </c>
      <c r="W268" s="9">
        <f>SUM(X268:AA268)</f>
        <v>11.78</v>
      </c>
      <c r="X268" s="9">
        <v>3.19</v>
      </c>
      <c r="Y268" s="9">
        <v>3.09</v>
      </c>
      <c r="Z268" s="9">
        <v>2.89</v>
      </c>
      <c r="AA268" s="9">
        <v>2.61</v>
      </c>
      <c r="AB268" s="9">
        <v>2.7</v>
      </c>
      <c r="AC268" s="9">
        <v>2.36</v>
      </c>
      <c r="AD268" s="9">
        <v>2.2400000000000002</v>
      </c>
      <c r="AE268" s="9">
        <v>2.11</v>
      </c>
      <c r="AF268" s="11">
        <f>AG268</f>
        <v>0.25185972369819343</v>
      </c>
      <c r="AG268" s="16">
        <f>SUM(X268:AA268)/SUM(AB268:AE268)-1</f>
        <v>0.25185972369819343</v>
      </c>
      <c r="AH268" s="11">
        <f>IF(AM268/AJ268-1&gt;=0,(AM268/AJ268-1)/3,(((AM268/AJ268-1)*(AJ268/AM268))/3))</f>
        <v>5.6932340603377561E-2</v>
      </c>
      <c r="AI268" s="9">
        <v>538.29</v>
      </c>
      <c r="AJ268" s="9">
        <v>646.03</v>
      </c>
      <c r="AK268" s="9">
        <v>696.07</v>
      </c>
      <c r="AL268" s="9">
        <v>658.64</v>
      </c>
      <c r="AM268" s="9">
        <v>756.37</v>
      </c>
      <c r="AN268" s="10">
        <f>IF(AK268/AJ268-1&gt;=0,AK268/AJ268-1,(AK268/AJ268-1)*(AJ268/AK268))</f>
        <v>7.7457703202637784E-2</v>
      </c>
      <c r="AO268" s="10">
        <f>IF(AL268/AK268-1&gt;=0,AL268/AK268-1,(AL268/AK268-1)*(AK268/AL268))</f>
        <v>-5.6829223855216909E-2</v>
      </c>
      <c r="AP268" s="10">
        <f>IF(AM268/AL268-1&gt;=0,AM268/AL268-1,(AM268/AL268-1)*(AL268/AM268))</f>
        <v>0.148381513421596</v>
      </c>
      <c r="AQ268" s="10">
        <v>2017</v>
      </c>
      <c r="AR268" s="18">
        <v>43221</v>
      </c>
      <c r="AS268" s="12">
        <v>605.62</v>
      </c>
      <c r="AT268" s="10">
        <v>102.36</v>
      </c>
      <c r="AU268" s="9">
        <f>AS268/AT268</f>
        <v>5.9165689722547867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239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2.2724113475177297</v>
      </c>
      <c r="D269" s="13">
        <f>$W269*((1+$AF269)^D$1)*D$1</f>
        <v>5.7696685277400501</v>
      </c>
      <c r="E269" s="13">
        <f>$W269*((1+$AF269)^E$1)*E$1</f>
        <v>10.986921983675201</v>
      </c>
      <c r="F269" s="13">
        <f>$W269*((1+$AF269)^F$1)*F$1</f>
        <v>18.597248558655888</v>
      </c>
      <c r="G269" s="13">
        <f>$W269*((1+$AF269)^G$1)*G$1</f>
        <v>29.511591241129462</v>
      </c>
      <c r="H269" s="13">
        <f>$W269*((1+$AF269)^H$1)*H$1</f>
        <v>44.958083677975935</v>
      </c>
      <c r="I269" s="13">
        <f>$W269*((1+$AF269)^I$1)*I$1</f>
        <v>66.58685443085561</v>
      </c>
      <c r="J269" s="13">
        <f>$W269*((1+$AF269)^J$1)*J$1</f>
        <v>96.608283226935356</v>
      </c>
      <c r="K269" s="13">
        <f>$W269*((1+$AF269)^K$1)*K$1</f>
        <v>137.97512790655392</v>
      </c>
      <c r="L269" s="13">
        <f>$W269*((1+$AF269)^L$1)*L$1</f>
        <v>194.62212683430377</v>
      </c>
      <c r="M269" s="13">
        <f>$W269*((1+$AF269)^M$1)*M$1</f>
        <v>271.78082818208799</v>
      </c>
      <c r="N269" s="13">
        <v>51.09</v>
      </c>
      <c r="O269" s="12">
        <f>M269/N269*100-100</f>
        <v>431.96482321802307</v>
      </c>
      <c r="P269" s="10" t="s">
        <v>320</v>
      </c>
      <c r="Q269" s="10" t="s">
        <v>856</v>
      </c>
      <c r="R269" s="18">
        <v>43510</v>
      </c>
      <c r="S269" s="17">
        <v>0</v>
      </c>
      <c r="T269" s="9">
        <v>-0.02</v>
      </c>
      <c r="U269" s="9">
        <v>0.51</v>
      </c>
      <c r="V269" s="9">
        <f>U269+T269</f>
        <v>0.49</v>
      </c>
      <c r="W269" s="9">
        <f>SUM(X269:AA269)</f>
        <v>1.7899999999999998</v>
      </c>
      <c r="X269" s="9">
        <v>0.49</v>
      </c>
      <c r="Y269" s="9">
        <v>0.46</v>
      </c>
      <c r="Z269" s="9">
        <v>0.41</v>
      </c>
      <c r="AA269" s="9">
        <v>0.43</v>
      </c>
      <c r="AB269" s="9">
        <v>0.4</v>
      </c>
      <c r="AC269" s="9">
        <v>0.36</v>
      </c>
      <c r="AD269" s="9">
        <v>0.31</v>
      </c>
      <c r="AE269" s="9">
        <v>0.34</v>
      </c>
      <c r="AF269" s="11">
        <f>AG269</f>
        <v>0.2695035460992905</v>
      </c>
      <c r="AG269" s="16">
        <f>SUM(X269:AA269)/SUM(AB269:AE269)-1</f>
        <v>0.2695035460992905</v>
      </c>
      <c r="AH269" s="11">
        <f>IF(AM269/AJ269-1&gt;=0,(AM269/AJ269-1)/3,(((AM269/AJ269-1)*(AJ269/AM269))/3))</f>
        <v>0.10877296976882038</v>
      </c>
      <c r="AI269" s="9"/>
      <c r="AJ269" s="9">
        <v>33.74</v>
      </c>
      <c r="AK269" s="9">
        <v>55.92</v>
      </c>
      <c r="AL269" s="9">
        <v>52.84</v>
      </c>
      <c r="AM269" s="9">
        <v>44.75</v>
      </c>
      <c r="AN269" s="10">
        <f>IF(AK269/AJ269-1&gt;=0,AK269/AJ269-1,(AK269/AJ269-1)*(AJ269/AK269))</f>
        <v>0.65737996443390623</v>
      </c>
      <c r="AO269" s="10">
        <f>IF(AL269/AK269-1&gt;=0,AL269/AK269-1,(AL269/AK269-1)*(AK269/AL269))</f>
        <v>-5.8289174867524524E-2</v>
      </c>
      <c r="AP269" s="10">
        <f>IF(AM269/AL269-1&gt;=0,AM269/AL269-1,(AM269/AL269-1)*(AL269/AM269))</f>
        <v>-0.18078212290502793</v>
      </c>
      <c r="AQ269" s="10">
        <v>2017</v>
      </c>
      <c r="AR269" s="18">
        <v>43221</v>
      </c>
      <c r="AS269" s="12">
        <v>49.16</v>
      </c>
      <c r="AT269" s="10">
        <v>51.51</v>
      </c>
      <c r="AU269" s="9">
        <f>AS269/AT269</f>
        <v>0.95437779072024842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796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4.8875757575757577</v>
      </c>
      <c r="D270" s="13">
        <f>$W270*((1+$AF270)^D$1)*D$1</f>
        <v>12.539840832568105</v>
      </c>
      <c r="E270" s="13">
        <f>$W270*((1+$AF270)^E$1)*E$1</f>
        <v>24.12969372327499</v>
      </c>
      <c r="F270" s="13">
        <f>$W270*((1+$AF270)^F$1)*F$1</f>
        <v>41.272338085601668</v>
      </c>
      <c r="G270" s="13">
        <f>$W270*((1+$AF270)^G$1)*G$1</f>
        <v>66.181653243325911</v>
      </c>
      <c r="H270" s="13">
        <f>$W270*((1+$AF270)^H$1)*H$1</f>
        <v>101.87963590184718</v>
      </c>
      <c r="I270" s="13">
        <f>$W270*((1+$AF270)^I$1)*I$1</f>
        <v>152.47642477566015</v>
      </c>
      <c r="J270" s="13">
        <f>$W270*((1+$AF270)^J$1)*J$1</f>
        <v>223.54408019057823</v>
      </c>
      <c r="K270" s="13">
        <f>$W270*((1+$AF270)^K$1)*K$1</f>
        <v>322.61475209322089</v>
      </c>
      <c r="L270" s="13">
        <f>$W270*((1+$AF270)^L$1)*L$1</f>
        <v>459.84369826979855</v>
      </c>
      <c r="M270" s="13">
        <f>$W270*((1+$AF270)^M$1)*M$1</f>
        <v>648.89055200293797</v>
      </c>
      <c r="N270" s="13">
        <v>125.2</v>
      </c>
      <c r="O270" s="12">
        <f>M270/N270*100-100</f>
        <v>418.28318850074913</v>
      </c>
      <c r="P270" s="10" t="s">
        <v>320</v>
      </c>
      <c r="Q270" s="10" t="s">
        <v>856</v>
      </c>
      <c r="R270" s="18">
        <v>43403</v>
      </c>
      <c r="S270" s="17">
        <v>-0.26229999999999998</v>
      </c>
      <c r="T270" s="9">
        <v>-0.32</v>
      </c>
      <c r="U270" s="9">
        <v>1.39</v>
      </c>
      <c r="V270" s="9">
        <f>U270+T270</f>
        <v>1.0699999999999998</v>
      </c>
      <c r="W270" s="9">
        <f>SUM(X270:AA270)</f>
        <v>3.8099999999999996</v>
      </c>
      <c r="X270" s="9">
        <v>1.4</v>
      </c>
      <c r="Y270" s="9">
        <v>1.23</v>
      </c>
      <c r="Z270" s="9">
        <v>0.44</v>
      </c>
      <c r="AA270" s="9">
        <v>0.74</v>
      </c>
      <c r="AB270" s="9">
        <v>1.04</v>
      </c>
      <c r="AC270" s="9">
        <v>0.9</v>
      </c>
      <c r="AD270" s="9">
        <v>0.34</v>
      </c>
      <c r="AE270" s="9">
        <v>0.69</v>
      </c>
      <c r="AF270" s="11">
        <f>AG270</f>
        <v>0.28282828282828287</v>
      </c>
      <c r="AG270" s="16">
        <f>SUM(X270:AA270)/SUM(AB270:AE270)-1</f>
        <v>0.28282828282828287</v>
      </c>
      <c r="AH270" s="11">
        <f>IF(AM270/AJ270-1&gt;=0,(AM270/AJ270-1)/3,(((AM270/AJ270-1)*(AJ270/AM270))/3))</f>
        <v>0.14359964598921873</v>
      </c>
      <c r="AI270" s="9"/>
      <c r="AJ270" s="9">
        <v>207.15</v>
      </c>
      <c r="AK270" s="9">
        <v>232.91</v>
      </c>
      <c r="AL270" s="9">
        <v>422.41</v>
      </c>
      <c r="AM270" s="9">
        <v>296.39</v>
      </c>
      <c r="AN270" s="10">
        <f>IF(AK270/AJ270-1&gt;=0,AK270/AJ270-1,(AK270/AJ270-1)*(AJ270/AK270))</f>
        <v>0.12435433260922024</v>
      </c>
      <c r="AO270" s="10">
        <f>IF(AL270/AK270-1&gt;=0,AL270/AK270-1,(AL270/AK270-1)*(AK270/AL270))</f>
        <v>0.81361899446138009</v>
      </c>
      <c r="AP270" s="10">
        <f>IF(AM270/AL270-1&gt;=0,AM270/AL270-1,(AM270/AL270-1)*(AL270/AM270))</f>
        <v>-0.42518303586490791</v>
      </c>
      <c r="AQ270" s="10">
        <v>2017</v>
      </c>
      <c r="AR270" s="18">
        <v>43257</v>
      </c>
      <c r="AS270" s="12">
        <v>701.16</v>
      </c>
      <c r="AT270" s="10">
        <v>132.28</v>
      </c>
      <c r="AU270" s="9">
        <f>AS270/AT270</f>
        <v>5.3005745388569698</v>
      </c>
      <c r="AV270" s="20">
        <v>3</v>
      </c>
      <c r="AW270" s="10" t="s">
        <v>851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1313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1.0376470588235291</v>
      </c>
      <c r="D271" s="13">
        <f>$W271*((1+$AF271)^D$1)*D$1</f>
        <v>2.5635986159169541</v>
      </c>
      <c r="E271" s="13">
        <f>$W271*((1+$AF271)^E$1)*E$1</f>
        <v>4.7501974353755321</v>
      </c>
      <c r="F271" s="13">
        <f>$W271*((1+$AF271)^F$1)*F$1</f>
        <v>7.8238545994420523</v>
      </c>
      <c r="G271" s="13">
        <f>$W271*((1+$AF271)^G$1)*G$1</f>
        <v>12.080951955020815</v>
      </c>
      <c r="H271" s="13">
        <f>$W271*((1+$AF271)^H$1)*H$1</f>
        <v>17.908234662736735</v>
      </c>
      <c r="I271" s="13">
        <f>$W271*((1+$AF271)^I$1)*I$1</f>
        <v>25.808926425708819</v>
      </c>
      <c r="J271" s="13">
        <f>$W271*((1+$AF271)^J$1)*J$1</f>
        <v>36.436131424530096</v>
      </c>
      <c r="K271" s="13">
        <f>$W271*((1+$AF271)^K$1)*K$1</f>
        <v>50.635506170854313</v>
      </c>
      <c r="L271" s="13">
        <f>$W271*((1+$AF271)^L$1)*L$1</f>
        <v>69.499714352152978</v>
      </c>
      <c r="M271" s="13">
        <f>$W271*((1+$AF271)^M$1)*M$1</f>
        <v>94.437847149101984</v>
      </c>
      <c r="N271" s="13">
        <v>18.329999999999998</v>
      </c>
      <c r="O271" s="12">
        <f>M271/N271*100-100</f>
        <v>415.2092043049754</v>
      </c>
      <c r="P271" s="10" t="s">
        <v>320</v>
      </c>
      <c r="Q271" s="10" t="s">
        <v>572</v>
      </c>
      <c r="R271" s="18">
        <v>43768</v>
      </c>
      <c r="S271" s="17"/>
      <c r="T271" s="9">
        <v>-0.56999999999999995</v>
      </c>
      <c r="U271" s="9">
        <v>0.4</v>
      </c>
      <c r="V271" s="9">
        <f>U271+T271</f>
        <v>-0.16999999999999993</v>
      </c>
      <c r="W271" s="9">
        <f>SUM(X271:AA271)</f>
        <v>0.84</v>
      </c>
      <c r="X271" s="9">
        <v>-0.17</v>
      </c>
      <c r="Y271" s="9">
        <v>0.36</v>
      </c>
      <c r="Z271" s="9">
        <v>0.28999999999999998</v>
      </c>
      <c r="AA271" s="9">
        <v>0.36</v>
      </c>
      <c r="AB271" s="9">
        <v>0.36</v>
      </c>
      <c r="AC271" s="9">
        <v>-0.12</v>
      </c>
      <c r="AD271" s="9">
        <v>-0.09</v>
      </c>
      <c r="AE271" s="9">
        <v>0.53</v>
      </c>
      <c r="AF271" s="11">
        <f>AG271</f>
        <v>0.23529411764705865</v>
      </c>
      <c r="AG271" s="16">
        <f>SUM(X271:AA271)/SUM(AB271:AE271)-1</f>
        <v>0.23529411764705865</v>
      </c>
      <c r="AH271" s="11">
        <f>IF(AM271/AJ271-1&gt;=0,(AM271/AJ271-1)/3,(((AM271/AJ271-1)*(AJ271/AM271))/3))</f>
        <v>-5.6620155038759716E-2</v>
      </c>
      <c r="AI271" s="9"/>
      <c r="AJ271" s="9">
        <v>62.88</v>
      </c>
      <c r="AK271" s="9">
        <v>270.08</v>
      </c>
      <c r="AL271" s="9">
        <v>8.99</v>
      </c>
      <c r="AM271" s="9">
        <v>53.75</v>
      </c>
      <c r="AN271" s="10">
        <f>IF(AK271/AJ271-1&gt;=0,AK271/AJ271-1,(AK271/AJ271-1)*(AJ271/AK271))</f>
        <v>3.2951653944020354</v>
      </c>
      <c r="AO271" s="10">
        <f>IF(AL271/AK271-1&gt;=0,AL271/AK271-1,(AL271/AK271-1)*(AK271/AL271))</f>
        <v>-29.042269187986648</v>
      </c>
      <c r="AP271" s="10">
        <f>IF(AM271/AL271-1&gt;=0,AM271/AL271-1,(AM271/AL271-1)*(AL271/AM271))</f>
        <v>4.9788654060066744</v>
      </c>
      <c r="AQ271" s="10">
        <v>2016</v>
      </c>
      <c r="AR271" s="18">
        <v>43312</v>
      </c>
      <c r="AS271" s="12">
        <v>41.49</v>
      </c>
      <c r="AT271" s="10">
        <v>59.9</v>
      </c>
      <c r="AU271" s="9">
        <f>AS271/AT271</f>
        <v>0.69265442404006683</v>
      </c>
      <c r="AV271" s="20">
        <v>3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E271" s="10" t="s">
        <v>517</v>
      </c>
      <c r="BH271" s="19">
        <v>43677</v>
      </c>
      <c r="BI271" s="18">
        <f>BH271+120</f>
        <v>43797</v>
      </c>
      <c r="BJ271" s="18">
        <v>43745</v>
      </c>
      <c r="BL271" s="10" t="s">
        <v>1033</v>
      </c>
      <c r="BM271" s="19">
        <v>43738</v>
      </c>
    </row>
    <row r="272" spans="1:65" s="10" customFormat="1" x14ac:dyDescent="0.2">
      <c r="A272" s="10" t="s">
        <v>126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7.5630081300812995</v>
      </c>
      <c r="D272" s="13">
        <f>$W272*((1+$AF272)^D$1)*D$1</f>
        <v>18.753800647762571</v>
      </c>
      <c r="E272" s="13">
        <f>$W272*((1+$AF272)^E$1)*E$1</f>
        <v>34.877495107119415</v>
      </c>
      <c r="F272" s="13">
        <f>$W272*((1+$AF272)^F$1)*F$1</f>
        <v>57.656563727216373</v>
      </c>
      <c r="G272" s="13">
        <f>$W272*((1+$AF272)^G$1)*G$1</f>
        <v>89.355954963419677</v>
      </c>
      <c r="H272" s="13">
        <f>$W272*((1+$AF272)^H$1)*H$1</f>
        <v>132.94422567728293</v>
      </c>
      <c r="I272" s="13">
        <f>$W272*((1+$AF272)^I$1)*I$1</f>
        <v>192.30076004132727</v>
      </c>
      <c r="J272" s="13">
        <f>$W272*((1+$AF272)^J$1)*J$1</f>
        <v>272.48191318283301</v>
      </c>
      <c r="K272" s="13">
        <f>$W272*((1+$AF272)^K$1)*K$1</f>
        <v>380.06242463764056</v>
      </c>
      <c r="L272" s="13">
        <f>$W272*((1+$AF272)^L$1)*L$1</f>
        <v>523.57289753604505</v>
      </c>
      <c r="M272" s="13">
        <f>$W272*((1+$AF272)^M$1)*M$1</f>
        <v>714.05978505424025</v>
      </c>
      <c r="N272" s="13">
        <v>138.85</v>
      </c>
      <c r="O272" s="12">
        <f>M272/N272*100-100</f>
        <v>414.26704001025587</v>
      </c>
      <c r="P272" s="10" t="s">
        <v>320</v>
      </c>
      <c r="Q272" s="10" t="s">
        <v>856</v>
      </c>
      <c r="R272" s="18">
        <v>43615</v>
      </c>
      <c r="S272" s="17"/>
      <c r="T272" s="9">
        <v>-0.04</v>
      </c>
      <c r="U272" s="9">
        <v>1.26</v>
      </c>
      <c r="V272" s="9">
        <f>U272+T272</f>
        <v>1.22</v>
      </c>
      <c r="W272" s="9">
        <f>SUM(X272:AA272)</f>
        <v>6.1</v>
      </c>
      <c r="X272" s="9">
        <v>1.48</v>
      </c>
      <c r="Y272" s="9">
        <v>1.84</v>
      </c>
      <c r="Z272" s="9">
        <v>1.26</v>
      </c>
      <c r="AA272" s="9">
        <v>1.52</v>
      </c>
      <c r="AB272" s="9">
        <v>1.36</v>
      </c>
      <c r="AC272" s="9">
        <v>1.48</v>
      </c>
      <c r="AD272" s="9">
        <v>0.98</v>
      </c>
      <c r="AE272" s="9">
        <v>1.1000000000000001</v>
      </c>
      <c r="AF272" s="11">
        <f>AG272</f>
        <v>0.23983739837398366</v>
      </c>
      <c r="AG272" s="16">
        <f>SUM(X272:AA272)/SUM(AB272:AE272)-1</f>
        <v>0.23983739837398366</v>
      </c>
      <c r="AH272" s="11">
        <f>IF(AM272/AJ272-1&gt;=0,(AM272/AJ272-1)/3,(((AM272/AJ272-1)*(AJ272/AM272))/3))</f>
        <v>7.3490583216273928E-2</v>
      </c>
      <c r="AI272" s="9"/>
      <c r="AJ272" s="9">
        <v>1025.1199999999999</v>
      </c>
      <c r="AK272" s="9">
        <v>1065.3499999999999</v>
      </c>
      <c r="AL272" s="9">
        <v>1165.08</v>
      </c>
      <c r="AM272" s="9">
        <v>1251.1300000000001</v>
      </c>
      <c r="AN272" s="10">
        <f>IF(AK272/AJ272-1&gt;=0,AK272/AJ272-1,(AK272/AJ272-1)*(AJ272/AK272))</f>
        <v>3.9244186046511587E-2</v>
      </c>
      <c r="AO272" s="10">
        <f>IF(AL272/AK272-1&gt;=0,AL272/AK272-1,(AL272/AK272-1)*(AK272/AL272))</f>
        <v>9.3612427840615853E-2</v>
      </c>
      <c r="AP272" s="10">
        <f>IF(AM272/AL272-1&gt;=0,AM272/AL272-1,(AM272/AL272-1)*(AL272/AM272))</f>
        <v>7.3857589178425664E-2</v>
      </c>
      <c r="AQ272" s="10">
        <v>2017</v>
      </c>
      <c r="AR272" s="18">
        <v>43257</v>
      </c>
      <c r="AS272" s="12">
        <v>214.17</v>
      </c>
      <c r="AT272" s="10">
        <v>273.26</v>
      </c>
      <c r="AU272" s="9">
        <f>AS272/AT272</f>
        <v>0.78375905730805828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335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2.9204494382022474</v>
      </c>
      <c r="D273" s="13">
        <f>$W273*((1+$AF273)^D$1)*D$1</f>
        <v>7.4816008079787917</v>
      </c>
      <c r="E273" s="13">
        <f>$W273*((1+$AF273)^E$1)*E$1</f>
        <v>14.37476110297049</v>
      </c>
      <c r="F273" s="13">
        <f>$W273*((1+$AF273)^F$1)*F$1</f>
        <v>24.550153793837243</v>
      </c>
      <c r="G273" s="13">
        <f>$W273*((1+$AF273)^G$1)*G$1</f>
        <v>39.307830512604575</v>
      </c>
      <c r="H273" s="13">
        <f>$W273*((1+$AF273)^H$1)*H$1</f>
        <v>60.419227124992204</v>
      </c>
      <c r="I273" s="13">
        <f>$W273*((1+$AF273)^I$1)*I$1</f>
        <v>90.289406827235553</v>
      </c>
      <c r="J273" s="13">
        <f>$W273*((1+$AF273)^J$1)*J$1</f>
        <v>132.17325686426776</v>
      </c>
      <c r="K273" s="13">
        <f>$W273*((1+$AF273)^K$1)*K$1</f>
        <v>190.46314823418362</v>
      </c>
      <c r="L273" s="13">
        <f>$W273*((1+$AF273)^L$1)*L$1</f>
        <v>271.07114729958721</v>
      </c>
      <c r="M273" s="13">
        <f>$W273*((1+$AF273)^M$1)*M$1</f>
        <v>381.93620080189032</v>
      </c>
      <c r="N273" s="13">
        <v>74.7</v>
      </c>
      <c r="O273" s="12">
        <f>M273/N273*100-100</f>
        <v>411.29344150186114</v>
      </c>
      <c r="P273" s="10" t="s">
        <v>321</v>
      </c>
      <c r="Q273" s="10" t="s">
        <v>856</v>
      </c>
      <c r="R273" s="18">
        <v>43391</v>
      </c>
      <c r="S273" s="17"/>
      <c r="T273" s="9">
        <v>0.02</v>
      </c>
      <c r="U273" s="9">
        <v>0.56000000000000005</v>
      </c>
      <c r="V273" s="9">
        <f>U273+T273</f>
        <v>0.58000000000000007</v>
      </c>
      <c r="W273" s="9">
        <f>SUM(X273:AA273)</f>
        <v>2.2800000000000002</v>
      </c>
      <c r="X273" s="9">
        <v>0.57999999999999996</v>
      </c>
      <c r="Y273" s="9">
        <v>0.57999999999999996</v>
      </c>
      <c r="Z273" s="9">
        <v>0.56999999999999995</v>
      </c>
      <c r="AA273" s="9">
        <v>0.55000000000000004</v>
      </c>
      <c r="AB273" s="9">
        <v>0.46</v>
      </c>
      <c r="AC273" s="9">
        <v>0.46</v>
      </c>
      <c r="AD273" s="9">
        <v>0.44</v>
      </c>
      <c r="AE273" s="9">
        <v>0.42</v>
      </c>
      <c r="AF273" s="11">
        <f>AG273</f>
        <v>0.2808988764044944</v>
      </c>
      <c r="AG273" s="16">
        <f>SUM(X273:AA273)/SUM(AB273:AE273)-1</f>
        <v>0.2808988764044944</v>
      </c>
      <c r="AH273" s="11">
        <f>IF(AM273/AJ273-1&gt;=0,(AM273/AJ273-1)/3,(((AM273/AJ273-1)*(AJ273/AM273))/3))</f>
        <v>1.2378679395385841</v>
      </c>
      <c r="AI273" s="9"/>
      <c r="AJ273" s="9">
        <v>419</v>
      </c>
      <c r="AK273" s="9">
        <v>1228</v>
      </c>
      <c r="AL273" s="9">
        <v>1401</v>
      </c>
      <c r="AM273" s="9">
        <v>1975</v>
      </c>
      <c r="AN273" s="10">
        <f>IF(AK273/AJ273-1&gt;=0,AK273/AJ273-1,(AK273/AJ273-1)*(AJ273/AK273))</f>
        <v>1.9307875894988067</v>
      </c>
      <c r="AO273" s="10">
        <f>IF(AL273/AK273-1&gt;=0,AL273/AK273-1,(AL273/AK273-1)*(AK273/AL273))</f>
        <v>0.14087947882736152</v>
      </c>
      <c r="AP273" s="10">
        <f>IF(AM273/AL273-1&gt;=0,AM273/AL273-1,(AM273/AL273-1)*(AL273/AM273))</f>
        <v>0.40970735189150598</v>
      </c>
      <c r="AQ273" s="10">
        <v>2017</v>
      </c>
      <c r="AR273" s="18">
        <v>43221</v>
      </c>
      <c r="AS273" s="12">
        <v>2330</v>
      </c>
      <c r="AT273" s="10">
        <v>1202</v>
      </c>
      <c r="AU273" s="9">
        <f>AS273/AT273</f>
        <v>1.9384359400998337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454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9.0214168039538691</v>
      </c>
      <c r="D274" s="13">
        <f>$W274*((1+$AF274)^D$1)*D$1</f>
        <v>21.996205716394932</v>
      </c>
      <c r="E274" s="13">
        <f>$W274*((1+$AF274)^E$1)*E$1</f>
        <v>40.223704028333401</v>
      </c>
      <c r="F274" s="13">
        <f>$W274*((1+$AF274)^F$1)*F$1</f>
        <v>65.382846745670975</v>
      </c>
      <c r="G274" s="13">
        <f>$W274*((1+$AF274)^G$1)*G$1</f>
        <v>99.636133838131201</v>
      </c>
      <c r="H274" s="13">
        <f>$W274*((1+$AF274)^H$1)*H$1</f>
        <v>145.76093385215898</v>
      </c>
      <c r="I274" s="13">
        <f>$W274*((1+$AF274)^I$1)*I$1</f>
        <v>207.31511184903445</v>
      </c>
      <c r="J274" s="13">
        <f>$W274*((1+$AF274)^J$1)*J$1</f>
        <v>288.845719497831</v>
      </c>
      <c r="K274" s="13">
        <f>$W274*((1+$AF274)^K$1)*K$1</f>
        <v>396.15166636234642</v>
      </c>
      <c r="L274" s="13">
        <f>$W274*((1+$AF274)^L$1)*L$1</f>
        <v>536.61400898432407</v>
      </c>
      <c r="M274" s="13">
        <f>$W274*((1+$AF274)^M$1)*M$1</f>
        <v>719.61087860500788</v>
      </c>
      <c r="N274" s="13">
        <v>146.30000000000001</v>
      </c>
      <c r="O274" s="12">
        <f>M274/N274*100-100</f>
        <v>391.8734645283717</v>
      </c>
      <c r="P274" s="10" t="s">
        <v>321</v>
      </c>
      <c r="Q274" s="10" t="s">
        <v>856</v>
      </c>
      <c r="R274" s="18">
        <v>43608</v>
      </c>
      <c r="S274" s="17"/>
      <c r="T274" s="9"/>
      <c r="U274" s="9"/>
      <c r="V274" s="9">
        <f>U274+T274</f>
        <v>0</v>
      </c>
      <c r="W274" s="9">
        <f>SUM(X274:AA274)</f>
        <v>7.3999999999999995</v>
      </c>
      <c r="X274" s="9">
        <v>2.17</v>
      </c>
      <c r="Y274" s="9">
        <v>1.44</v>
      </c>
      <c r="Z274" s="9">
        <v>1.67</v>
      </c>
      <c r="AA274" s="9">
        <v>2.12</v>
      </c>
      <c r="AB274" s="9">
        <v>2.4</v>
      </c>
      <c r="AC274" s="9">
        <v>1.72</v>
      </c>
      <c r="AD274" s="9">
        <v>0.67</v>
      </c>
      <c r="AE274" s="9">
        <v>1.28</v>
      </c>
      <c r="AF274" s="11">
        <f>AG274</f>
        <v>0.21911037891268514</v>
      </c>
      <c r="AG274" s="16">
        <f>SUM(X274:AA274)/SUM(AB274:AE274)-1</f>
        <v>0.21911037891268514</v>
      </c>
      <c r="AH274" s="11">
        <f>IF(AM274/AJ274-1&gt;=0,(AM274/AJ274-1)/3,(((AM274/AJ274-1)*(AJ274/AM274))/3))</f>
        <v>0.34277569926955281</v>
      </c>
      <c r="AI274" s="9"/>
      <c r="AJ274" s="9">
        <v>18.71</v>
      </c>
      <c r="AK274" s="9">
        <v>23.82</v>
      </c>
      <c r="AL274" s="9">
        <v>28.54</v>
      </c>
      <c r="AM274" s="9">
        <v>37.950000000000003</v>
      </c>
      <c r="AN274" s="10">
        <f>IF(AK274/AJ274-1&gt;=0,AK274/AJ274-1,(AK274/AJ274-1)*(AJ274/AK274))</f>
        <v>0.27311598075895249</v>
      </c>
      <c r="AO274" s="10">
        <f>IF(AL274/AK274-1&gt;=0,AL274/AK274-1,(AL274/AK274-1)*(AK274/AL274))</f>
        <v>0.19815281276238461</v>
      </c>
      <c r="AP274" s="10">
        <f>IF(AM274/AL274-1&gt;=0,AM274/AL274-1,(AM274/AL274-1)*(AL274/AM274))</f>
        <v>0.32971268395234765</v>
      </c>
      <c r="AQ274" s="10">
        <v>2017</v>
      </c>
      <c r="AR274" s="18">
        <v>43221</v>
      </c>
      <c r="AS274" s="12">
        <v>129.51</v>
      </c>
      <c r="AT274" s="10">
        <v>9.02</v>
      </c>
      <c r="AU274" s="9">
        <f>AS274/AT274</f>
        <v>14.358093126385809</v>
      </c>
      <c r="AV274" s="20">
        <v>3</v>
      </c>
      <c r="AY274" s="10">
        <v>5</v>
      </c>
      <c r="AZ274" s="10">
        <v>3</v>
      </c>
      <c r="BA274" s="10">
        <f>6-AY274</f>
        <v>1</v>
      </c>
      <c r="BB274" s="25">
        <v>6</v>
      </c>
      <c r="BE274" s="10" t="s">
        <v>517</v>
      </c>
      <c r="BH274" s="19">
        <v>43608</v>
      </c>
      <c r="BI274" s="18">
        <f>BH274+120</f>
        <v>43728</v>
      </c>
      <c r="BJ274" s="18">
        <v>43745</v>
      </c>
      <c r="BM274" s="19"/>
    </row>
    <row r="275" spans="1:65" s="10" customFormat="1" x14ac:dyDescent="0.2">
      <c r="A275" s="10" t="s">
        <v>736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2.1528125</v>
      </c>
      <c r="D275" s="13">
        <f>$W275*((1+$AF275)^D$1)*D$1</f>
        <v>5.5838574218749999</v>
      </c>
      <c r="E275" s="13">
        <f>$W275*((1+$AF275)^E$1)*E$1</f>
        <v>10.86234764099121</v>
      </c>
      <c r="F275" s="13">
        <f>$W275*((1+$AF275)^F$1)*F$1</f>
        <v>18.782809462547302</v>
      </c>
      <c r="G275" s="13">
        <f>$W275*((1+$AF275)^G$1)*G$1</f>
        <v>30.448695027176292</v>
      </c>
      <c r="H275" s="13">
        <f>$W275*((1+$AF275)^H$1)*H$1</f>
        <v>47.385781636043099</v>
      </c>
      <c r="I275" s="13">
        <f>$W275*((1+$AF275)^I$1)*I$1</f>
        <v>71.695674819117301</v>
      </c>
      <c r="J275" s="13">
        <f>$W275*((1+$AF275)^J$1)*J$1</f>
        <v>106.26323232119171</v>
      </c>
      <c r="K275" s="13">
        <f>$W275*((1+$AF275)^K$1)*K$1</f>
        <v>155.03639559361369</v>
      </c>
      <c r="L275" s="13">
        <f>$W275*((1+$AF275)^L$1)*L$1</f>
        <v>223.40313948385304</v>
      </c>
      <c r="M275" s="13">
        <f>$W275*((1+$AF275)^M$1)*M$1</f>
        <v>318.69854116993412</v>
      </c>
      <c r="N275" s="13">
        <v>65.55</v>
      </c>
      <c r="O275" s="12">
        <f>M275/N275*100-100</f>
        <v>386.19151971004442</v>
      </c>
      <c r="P275" s="10" t="s">
        <v>321</v>
      </c>
      <c r="Q275" s="10" t="s">
        <v>856</v>
      </c>
      <c r="R275" s="18">
        <v>43391</v>
      </c>
      <c r="S275" s="17">
        <v>6.4500000000000002E-2</v>
      </c>
      <c r="T275" s="9">
        <v>0.02</v>
      </c>
      <c r="U275" s="9">
        <v>0.39</v>
      </c>
      <c r="V275" s="9">
        <f>U275+T275</f>
        <v>0.41000000000000003</v>
      </c>
      <c r="W275" s="9">
        <f>SUM(X275:AA275)</f>
        <v>1.66</v>
      </c>
      <c r="X275" s="9">
        <v>0.42</v>
      </c>
      <c r="Y275" s="9">
        <v>0.43</v>
      </c>
      <c r="Z275" s="9">
        <v>0.4</v>
      </c>
      <c r="AA275" s="9">
        <v>0.41</v>
      </c>
      <c r="AB275" s="9">
        <v>0.33</v>
      </c>
      <c r="AC275" s="9">
        <v>0.31</v>
      </c>
      <c r="AD275" s="9">
        <v>0.31</v>
      </c>
      <c r="AE275" s="9">
        <v>0.33</v>
      </c>
      <c r="AF275" s="11">
        <f>AG275</f>
        <v>0.296875</v>
      </c>
      <c r="AG275" s="16">
        <f>SUM(X275:AA275)/SUM(AB275:AE275)-1</f>
        <v>0.296875</v>
      </c>
      <c r="AH275" s="11">
        <f>IF(AM275/AJ275-1&gt;=0,(AM275/AJ275-1)/3,(((AM275/AJ275-1)*(AJ275/AM275))/3))</f>
        <v>2.1340996168582378</v>
      </c>
      <c r="AI275" s="9"/>
      <c r="AJ275" s="9">
        <v>6.09</v>
      </c>
      <c r="AK275" s="9">
        <v>13.17</v>
      </c>
      <c r="AL275" s="9">
        <v>28.98</v>
      </c>
      <c r="AM275" s="9">
        <v>45.08</v>
      </c>
      <c r="AN275" s="10">
        <f>IF(AK275/AJ275-1&gt;=0,AK275/AJ275-1,(AK275/AJ275-1)*(AJ275/AK275))</f>
        <v>1.1625615763546797</v>
      </c>
      <c r="AO275" s="10">
        <f>IF(AL275/AK275-1&gt;=0,AL275/AK275-1,(AL275/AK275-1)*(AK275/AL275))</f>
        <v>1.2004555808656039</v>
      </c>
      <c r="AP275" s="10">
        <f>IF(AM275/AL275-1&gt;=0,AM275/AL275-1,(AM275/AL275-1)*(AL275/AM275))</f>
        <v>0.55555555555555558</v>
      </c>
      <c r="AQ275" s="10">
        <v>2017</v>
      </c>
      <c r="AR275" s="18">
        <v>43257</v>
      </c>
      <c r="AS275" s="12">
        <v>128.44</v>
      </c>
      <c r="AT275" s="10">
        <v>58.49</v>
      </c>
      <c r="AU275" s="9">
        <f>AS275/AT275</f>
        <v>2.1959309283638229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675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7.040738255033558</v>
      </c>
      <c r="D276" s="13">
        <f>$W276*((1+$AF276)^D$1)*D$1</f>
        <v>17.672725552903024</v>
      </c>
      <c r="E276" s="13">
        <f>$W276*((1+$AF276)^E$1)*E$1</f>
        <v>33.269795420062408</v>
      </c>
      <c r="F276" s="13">
        <f>$W276*((1+$AF276)^F$1)*F$1</f>
        <v>55.672946251021656</v>
      </c>
      <c r="G276" s="13">
        <f>$W276*((1+$AF276)^G$1)*G$1</f>
        <v>87.339269705881293</v>
      </c>
      <c r="H276" s="13">
        <f>$W276*((1+$AF276)^H$1)*H$1</f>
        <v>131.53645719462929</v>
      </c>
      <c r="I276" s="13">
        <f>$W276*((1+$AF276)^I$1)*I$1</f>
        <v>192.59644571338899</v>
      </c>
      <c r="J276" s="13">
        <f>$W276*((1+$AF276)^J$1)*J$1</f>
        <v>276.24571695803445</v>
      </c>
      <c r="K276" s="13">
        <f>$W276*((1+$AF276)^K$1)*K$1</f>
        <v>390.03485036943965</v>
      </c>
      <c r="L276" s="13">
        <f>$W276*((1+$AF276)^L$1)*L$1</f>
        <v>543.8964729238271</v>
      </c>
      <c r="M276" s="13">
        <f>$W276*((1+$AF276)^M$1)*M$1</f>
        <v>750.86915758678686</v>
      </c>
      <c r="N276" s="13">
        <v>158.76</v>
      </c>
      <c r="O276" s="12">
        <f>M276/N276*100-100</f>
        <v>372.95865305290181</v>
      </c>
      <c r="P276" s="10" t="s">
        <v>320</v>
      </c>
      <c r="Q276" s="10" t="s">
        <v>856</v>
      </c>
      <c r="R276" s="18">
        <v>43423</v>
      </c>
      <c r="S276" s="17">
        <v>7.7999999999999996E-3</v>
      </c>
      <c r="T276" s="9">
        <v>0.01</v>
      </c>
      <c r="U276" s="9">
        <v>0.11</v>
      </c>
      <c r="V276" s="9">
        <f>U276+T276</f>
        <v>0.12</v>
      </c>
      <c r="W276" s="9">
        <f>SUM(X276:AA276)</f>
        <v>5.61</v>
      </c>
      <c r="X276" s="9">
        <v>0.12</v>
      </c>
      <c r="Y276" s="9">
        <v>0.32</v>
      </c>
      <c r="Z276" s="9">
        <v>4.82</v>
      </c>
      <c r="AA276" s="9">
        <v>0.35</v>
      </c>
      <c r="AB276" s="9">
        <v>0.11</v>
      </c>
      <c r="AC276" s="9">
        <v>0.2</v>
      </c>
      <c r="AD276" s="9">
        <v>3.9</v>
      </c>
      <c r="AE276" s="9">
        <v>0.26</v>
      </c>
      <c r="AF276" s="11">
        <f>AG276</f>
        <v>0.25503355704697994</v>
      </c>
      <c r="AG276" s="16">
        <f>SUM(X276:AA276)/SUM(AB276:AE276)-1</f>
        <v>0.25503355704697994</v>
      </c>
      <c r="AH276" s="11">
        <f>IF(AM276/AJ276-1&gt;=0,(AM276/AJ276-1)/3,(((AM276/AJ276-1)*(AJ276/AM276))/3))</f>
        <v>4.6111762407190282E-2</v>
      </c>
      <c r="AI276" s="9"/>
      <c r="AJ276" s="9">
        <v>853</v>
      </c>
      <c r="AK276" s="9">
        <v>413</v>
      </c>
      <c r="AL276" s="9">
        <v>806</v>
      </c>
      <c r="AM276" s="9">
        <v>971</v>
      </c>
      <c r="AN276" s="10">
        <f>IF(AK276/AJ276-1&gt;=0,AK276/AJ276-1,(AK276/AJ276-1)*(AJ276/AK276))</f>
        <v>-1.0653753026634381</v>
      </c>
      <c r="AO276" s="10">
        <f>IF(AL276/AK276-1&gt;=0,AL276/AK276-1,(AL276/AK276-1)*(AK276/AL276))</f>
        <v>0.95157384987893456</v>
      </c>
      <c r="AP276" s="10">
        <f>IF(AM276/AL276-1&gt;=0,AM276/AL276-1,(AM276/AL276-1)*(AL276/AM276))</f>
        <v>0.20471464019851116</v>
      </c>
      <c r="AQ276" s="10">
        <v>2017</v>
      </c>
      <c r="AR276" s="18">
        <v>43257</v>
      </c>
      <c r="AS276" s="12">
        <v>529</v>
      </c>
      <c r="AT276" s="10">
        <v>255.67</v>
      </c>
      <c r="AU276" s="9">
        <f>AS276/AT276</f>
        <v>2.0690734149489578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129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60.879240537240548</v>
      </c>
      <c r="D277" s="13">
        <f>$W277*((1+$AF277)^D$1)*D$1</f>
        <v>148.45911990351263</v>
      </c>
      <c r="E277" s="13">
        <f>$W277*((1+$AF277)^E$1)*E$1</f>
        <v>271.52248559642442</v>
      </c>
      <c r="F277" s="13">
        <f>$W277*((1+$AF277)^F$1)*F$1</f>
        <v>441.42019392200154</v>
      </c>
      <c r="G277" s="13">
        <f>$W277*((1+$AF277)^G$1)*G$1</f>
        <v>672.77503914913132</v>
      </c>
      <c r="H277" s="13">
        <f>$W277*((1+$AF277)^H$1)*H$1</f>
        <v>984.3709217499229</v>
      </c>
      <c r="I277" s="13">
        <f>$W277*((1+$AF277)^I$1)*I$1</f>
        <v>1400.2746473781672</v>
      </c>
      <c r="J277" s="13">
        <f>$W277*((1+$AF277)^J$1)*J$1</f>
        <v>1951.2496254970699</v>
      </c>
      <c r="K277" s="13">
        <f>$W277*((1+$AF277)^K$1)*K$1</f>
        <v>2676.5355439854043</v>
      </c>
      <c r="L277" s="13">
        <f>$W277*((1+$AF277)^L$1)*L$1</f>
        <v>3626.0865475835367</v>
      </c>
      <c r="M277" s="13">
        <f>$W277*((1+$AF277)^M$1)*M$1</f>
        <v>4863.3834298639949</v>
      </c>
      <c r="N277" s="13">
        <v>1038</v>
      </c>
      <c r="O277" s="12">
        <f>M277/N277*100-100</f>
        <v>368.53404911984535</v>
      </c>
      <c r="P277" s="10" t="s">
        <v>321</v>
      </c>
      <c r="Q277" s="10" t="s">
        <v>572</v>
      </c>
      <c r="R277" s="18">
        <v>43671</v>
      </c>
      <c r="S277" s="17">
        <v>-2.8000000000000001E-2</v>
      </c>
      <c r="T277" s="9">
        <v>0.72</v>
      </c>
      <c r="U277" s="9">
        <v>11.48</v>
      </c>
      <c r="V277" s="9">
        <f>U277+T277</f>
        <v>12.200000000000001</v>
      </c>
      <c r="W277" s="9">
        <f>SUM(X277:AA277)</f>
        <v>49.930000000000007</v>
      </c>
      <c r="X277" s="9">
        <v>12.2</v>
      </c>
      <c r="Y277" s="9">
        <v>11.9</v>
      </c>
      <c r="Z277" s="9">
        <v>12.77</v>
      </c>
      <c r="AA277" s="9">
        <v>13.06</v>
      </c>
      <c r="AB277" s="9">
        <v>11.75</v>
      </c>
      <c r="AC277" s="9">
        <v>9.93</v>
      </c>
      <c r="AD277" s="9">
        <v>9.6999999999999993</v>
      </c>
      <c r="AE277" s="9">
        <v>9.57</v>
      </c>
      <c r="AF277" s="11">
        <f>AG277</f>
        <v>0.2192918192918194</v>
      </c>
      <c r="AG277" s="16">
        <f>SUM(X277:AA277)/SUM(AB277:AE277)-1</f>
        <v>0.2192918192918194</v>
      </c>
      <c r="AH277" s="11">
        <f>IF(AM277/AJ277-1&gt;=0,(AM277/AJ277-1)/3,(((AM277/AJ277-1)*(AJ277/AM277))/3))</f>
        <v>0.2169848262359276</v>
      </c>
      <c r="AI277" s="9"/>
      <c r="AJ277" s="9">
        <v>13620</v>
      </c>
      <c r="AK277" s="9">
        <v>16348</v>
      </c>
      <c r="AL277" s="9">
        <v>19478</v>
      </c>
      <c r="AM277" s="9">
        <v>22486</v>
      </c>
      <c r="AN277" s="10">
        <f>IF(AK277/AJ277-1&gt;=0,AK277/AJ277-1,(AK277/AJ277-1)*(AJ277/AK277))</f>
        <v>0.20029368575624074</v>
      </c>
      <c r="AO277" s="10">
        <f>IF(AL277/AK277-1&gt;=0,AL277/AK277-1,(AL277/AK277-1)*(AK277/AL277))</f>
        <v>0.1914607291411794</v>
      </c>
      <c r="AP277" s="10">
        <f>IF(AM277/AL277-1&gt;=0,AM277/AL277-1,(AM277/AL277-1)*(AL277/AM277))</f>
        <v>0.1544306396960673</v>
      </c>
      <c r="AQ277" s="10">
        <v>2017</v>
      </c>
      <c r="AR277" s="18">
        <v>43257</v>
      </c>
      <c r="AS277" s="12">
        <v>4121</v>
      </c>
      <c r="AT277" s="10">
        <v>694.79</v>
      </c>
      <c r="AU277" s="9">
        <f>AS277/AT277</f>
        <v>5.9312885907972195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602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2.5292903225806453</v>
      </c>
      <c r="D278" s="13">
        <f>$W278*((1+$AF278)^D$1)*D$1</f>
        <v>6.4619288241415189</v>
      </c>
      <c r="E278" s="13">
        <f>$W278*((1+$AF278)^E$1)*E$1</f>
        <v>12.381889424322781</v>
      </c>
      <c r="F278" s="13">
        <f>$W278*((1+$AF278)^F$1)*F$1</f>
        <v>21.089153600136864</v>
      </c>
      <c r="G278" s="13">
        <f>$W278*((1+$AF278)^G$1)*G$1</f>
        <v>33.674616232476602</v>
      </c>
      <c r="H278" s="13">
        <f>$W278*((1+$AF278)^H$1)*H$1</f>
        <v>51.619927850557673</v>
      </c>
      <c r="I278" s="13">
        <f>$W278*((1+$AF278)^I$1)*I$1</f>
        <v>76.930344086960147</v>
      </c>
      <c r="J278" s="13">
        <f>$W278*((1+$AF278)^J$1)*J$1</f>
        <v>112.31121201266808</v>
      </c>
      <c r="K278" s="13">
        <f>$W278*((1+$AF278)^K$1)*K$1</f>
        <v>161.40208048917299</v>
      </c>
      <c r="L278" s="13">
        <f>$W278*((1+$AF278)^L$1)*L$1</f>
        <v>229.0868239201165</v>
      </c>
      <c r="M278" s="13">
        <f>$W278*((1+$AF278)^M$1)*M$1</f>
        <v>321.90393709549267</v>
      </c>
      <c r="N278" s="13">
        <v>69.48</v>
      </c>
      <c r="O278" s="12">
        <f>M278/N278*100-100</f>
        <v>363.3044575352514</v>
      </c>
      <c r="P278" s="10" t="s">
        <v>321</v>
      </c>
      <c r="Q278" s="10" t="s">
        <v>572</v>
      </c>
      <c r="R278" s="18">
        <v>43683</v>
      </c>
      <c r="S278" s="17"/>
      <c r="T278" s="9">
        <v>0.01</v>
      </c>
      <c r="U278" s="9">
        <v>0.44</v>
      </c>
      <c r="V278" s="9">
        <f>U278+T278</f>
        <v>0.45</v>
      </c>
      <c r="W278" s="9">
        <f>SUM(X278:AA278)</f>
        <v>1.9800000000000002</v>
      </c>
      <c r="X278" s="9">
        <v>0.45</v>
      </c>
      <c r="Y278" s="9">
        <v>0.39</v>
      </c>
      <c r="Z278" s="9">
        <v>0.61</v>
      </c>
      <c r="AA278" s="9">
        <v>0.53</v>
      </c>
      <c r="AB278" s="9">
        <v>0.41</v>
      </c>
      <c r="AC278" s="9">
        <v>0.37</v>
      </c>
      <c r="AD278" s="9">
        <v>0.4</v>
      </c>
      <c r="AE278" s="9">
        <v>0.37</v>
      </c>
      <c r="AF278" s="11">
        <f>AG278</f>
        <v>0.27741935483870961</v>
      </c>
      <c r="AG278" s="16">
        <f>SUM(X278:AA278)/SUM(AB278:AE278)-1</f>
        <v>0.27741935483870961</v>
      </c>
      <c r="AH278" s="11">
        <f>IF(AM278/AJ278-1&gt;=0,(AM278/AJ278-1)/3,(((AM278/AJ278-1)*(AJ278/AM278))/3))</f>
        <v>0.44621166364673509</v>
      </c>
      <c r="AI278" s="9"/>
      <c r="AJ278" s="9">
        <v>198.68</v>
      </c>
      <c r="AK278" s="9">
        <v>259.61</v>
      </c>
      <c r="AL278" s="9">
        <v>397.57</v>
      </c>
      <c r="AM278" s="9">
        <v>464.64</v>
      </c>
      <c r="AN278" s="10">
        <f>IF(AK278/AJ278-1&gt;=0,AK278/AJ278-1,(AK278/AJ278-1)*(AJ278/AK278))</f>
        <v>0.30667404872156223</v>
      </c>
      <c r="AO278" s="10">
        <f>IF(AL278/AK278-1&gt;=0,AL278/AK278-1,(AL278/AK278-1)*(AK278/AL278))</f>
        <v>0.53141250337044021</v>
      </c>
      <c r="AP278" s="10">
        <f>IF(AM278/AL278-1&gt;=0,AM278/AL278-1,(AM278/AL278-1)*(AL278/AM278))</f>
        <v>0.16869985159846057</v>
      </c>
      <c r="AQ278" s="10">
        <v>2017</v>
      </c>
      <c r="AR278" s="18">
        <v>43221</v>
      </c>
      <c r="AS278" s="12">
        <v>48.7</v>
      </c>
      <c r="AT278" s="10">
        <v>44.21</v>
      </c>
      <c r="AU278" s="9">
        <f>AS278/AT278</f>
        <v>1.1015607328658674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1086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5.9006549118387905</v>
      </c>
      <c r="D279" s="13">
        <f>$W279*((1+$AF279)^D$1)*D$1</f>
        <v>14.387491069672416</v>
      </c>
      <c r="E279" s="13">
        <f>$W279*((1+$AF279)^E$1)*E$1</f>
        <v>26.310625986353081</v>
      </c>
      <c r="F279" s="13">
        <f>$W279*((1+$AF279)^F$1)*F$1</f>
        <v>42.768574231385024</v>
      </c>
      <c r="G279" s="13">
        <f>$W279*((1+$AF279)^G$1)*G$1</f>
        <v>65.176290705259291</v>
      </c>
      <c r="H279" s="13">
        <f>$W279*((1+$AF279)^H$1)*H$1</f>
        <v>95.351107409608559</v>
      </c>
      <c r="I279" s="13">
        <f>$W279*((1+$AF279)^I$1)*I$1</f>
        <v>135.62113849863718</v>
      </c>
      <c r="J279" s="13">
        <f>$W279*((1+$AF279)^J$1)*J$1</f>
        <v>188.96187415139374</v>
      </c>
      <c r="K279" s="13">
        <f>$W279*((1+$AF279)^K$1)*K$1</f>
        <v>259.16811202880069</v>
      </c>
      <c r="L279" s="13">
        <f>$W279*((1+$AF279)^L$1)*L$1</f>
        <v>351.07015455342724</v>
      </c>
      <c r="M279" s="13">
        <f>$W279*((1+$AF279)^M$1)*M$1</f>
        <v>470.80541633310997</v>
      </c>
      <c r="N279" s="13">
        <v>101.7</v>
      </c>
      <c r="O279" s="12">
        <f>M279/N279*100-100</f>
        <v>362.93551261859386</v>
      </c>
      <c r="P279" s="10" t="s">
        <v>320</v>
      </c>
      <c r="Q279" s="10" t="s">
        <v>856</v>
      </c>
      <c r="R279" s="18">
        <v>43370</v>
      </c>
      <c r="S279" s="17"/>
      <c r="T279" s="9">
        <v>0.02</v>
      </c>
      <c r="U279" s="9">
        <v>1.26</v>
      </c>
      <c r="V279" s="9">
        <f>U279+T279</f>
        <v>1.28</v>
      </c>
      <c r="W279" s="9">
        <f>SUM(X279:AA279)</f>
        <v>4.84</v>
      </c>
      <c r="X279" s="9">
        <v>1.28</v>
      </c>
      <c r="Y279" s="9">
        <v>1.02</v>
      </c>
      <c r="Z279" s="9">
        <v>1</v>
      </c>
      <c r="AA279" s="9">
        <v>1.54</v>
      </c>
      <c r="AB279" s="9">
        <v>1.1200000000000001</v>
      </c>
      <c r="AC279" s="9">
        <v>0.82</v>
      </c>
      <c r="AD279" s="9">
        <v>0.76</v>
      </c>
      <c r="AE279" s="9">
        <v>1.27</v>
      </c>
      <c r="AF279" s="11">
        <f>AG279</f>
        <v>0.21914357682619645</v>
      </c>
      <c r="AG279" s="16">
        <f>SUM(X279:AA279)/SUM(AB279:AE279)-1</f>
        <v>0.21914357682619645</v>
      </c>
      <c r="AH279" s="11">
        <f>IF(AM279/AJ279-1&gt;=0,(AM279/AJ279-1)/3,(((AM279/AJ279-1)*(AJ279/AM279))/3))</f>
        <v>2.8559771521827832E-2</v>
      </c>
      <c r="AI279" s="9">
        <v>365.8</v>
      </c>
      <c r="AJ279" s="9">
        <v>408.5</v>
      </c>
      <c r="AK279" s="9">
        <v>364.9</v>
      </c>
      <c r="AL279" s="9">
        <v>436.2</v>
      </c>
      <c r="AM279" s="9">
        <v>443.5</v>
      </c>
      <c r="AN279" s="10">
        <f>IF(AK279/AJ279-1&gt;=0,AK279/AJ279-1,(AK279/AJ279-1)*(AJ279/AK279))</f>
        <v>-0.11948479035352162</v>
      </c>
      <c r="AO279" s="10">
        <f>IF(AL279/AK279-1&gt;=0,AL279/AK279-1,(AL279/AK279-1)*(AK279/AL279))</f>
        <v>0.19539599890380921</v>
      </c>
      <c r="AP279" s="10">
        <f>IF(AM279/AL279-1&gt;=0,AM279/AL279-1,(AM279/AL279-1)*(AL279/AM279))</f>
        <v>1.673544245758829E-2</v>
      </c>
      <c r="AQ279" s="10">
        <v>2017</v>
      </c>
      <c r="AR279" s="18">
        <v>43257</v>
      </c>
      <c r="AS279" s="12">
        <v>166.1</v>
      </c>
      <c r="AT279" s="10">
        <v>131</v>
      </c>
      <c r="AU279" s="9">
        <f>AS279/AT279</f>
        <v>1.2679389312977098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1182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7.3212929292929276</v>
      </c>
      <c r="D280" s="13">
        <f>$W280*((1+$AF280)^D$1)*D$1</f>
        <v>17.807750882562999</v>
      </c>
      <c r="E280" s="13">
        <f>$W280*((1+$AF280)^E$1)*E$1</f>
        <v>32.485654640311893</v>
      </c>
      <c r="F280" s="13">
        <f>$W280*((1+$AF280)^F$1)*F$1</f>
        <v>52.677074999239743</v>
      </c>
      <c r="G280" s="13">
        <f>$W280*((1+$AF280)^G$1)*G$1</f>
        <v>80.079795832177581</v>
      </c>
      <c r="H280" s="13">
        <f>$W280*((1+$AF280)^H$1)*H$1</f>
        <v>116.867968705384</v>
      </c>
      <c r="I280" s="13">
        <f>$W280*((1+$AF280)^I$1)*I$1</f>
        <v>165.81872731464244</v>
      </c>
      <c r="J280" s="13">
        <f>$W280*((1+$AF280)^J$1)*J$1</f>
        <v>230.47128160095755</v>
      </c>
      <c r="K280" s="13">
        <f>$W280*((1+$AF280)^K$1)*K$1</f>
        <v>315.3266170994919</v>
      </c>
      <c r="L280" s="13">
        <f>$W280*((1+$AF280)^L$1)*L$1</f>
        <v>426.09792030054791</v>
      </c>
      <c r="M280" s="13">
        <f>$W280*((1+$AF280)^M$1)*M$1</f>
        <v>570.02432893539969</v>
      </c>
      <c r="N280" s="13">
        <v>124.06</v>
      </c>
      <c r="O280" s="12">
        <f>M280/N280*100-100</f>
        <v>359.4747129900046</v>
      </c>
      <c r="P280" s="10" t="s">
        <v>321</v>
      </c>
      <c r="Q280" s="10" t="s">
        <v>856</v>
      </c>
      <c r="R280" s="18">
        <v>43433</v>
      </c>
      <c r="S280" s="17"/>
      <c r="T280" s="9">
        <v>0.04</v>
      </c>
      <c r="U280" s="9">
        <v>1.5</v>
      </c>
      <c r="V280" s="9">
        <f>U280+T280</f>
        <v>1.54</v>
      </c>
      <c r="W280" s="9">
        <f>SUM(X280:AA280)</f>
        <v>6.02</v>
      </c>
      <c r="X280" s="9">
        <v>1.54</v>
      </c>
      <c r="Y280" s="9">
        <v>1.54</v>
      </c>
      <c r="Z280" s="9">
        <v>1.26</v>
      </c>
      <c r="AA280" s="9">
        <v>1.68</v>
      </c>
      <c r="AB280" s="9">
        <v>1.34</v>
      </c>
      <c r="AC280" s="9">
        <v>1.19</v>
      </c>
      <c r="AD280" s="9">
        <v>0.99</v>
      </c>
      <c r="AE280" s="9">
        <v>1.43</v>
      </c>
      <c r="AF280" s="11">
        <f>AG280</f>
        <v>0.216161616161616</v>
      </c>
      <c r="AG280" s="16">
        <f>SUM(X280:AA280)/SUM(AB280:AE280)-1</f>
        <v>0.216161616161616</v>
      </c>
      <c r="AH280" s="11">
        <f>IF(AM280/AJ280-1&gt;=0,(AM280/AJ280-1)/3,(((AM280/AJ280-1)*(AJ280/AM280))/3))</f>
        <v>0.24604966139954851</v>
      </c>
      <c r="AI280" s="9"/>
      <c r="AJ280" s="9">
        <v>886</v>
      </c>
      <c r="AK280" s="9">
        <v>997</v>
      </c>
      <c r="AL280" s="9">
        <v>1186</v>
      </c>
      <c r="AM280" s="9">
        <v>1540</v>
      </c>
      <c r="AN280" s="10">
        <f>IF(AK280/AJ280-1&gt;=0,AK280/AJ280-1,(AK280/AJ280-1)*(AJ280/AK280))</f>
        <v>0.12528216704288941</v>
      </c>
      <c r="AO280" s="10">
        <f>IF(AL280/AK280-1&gt;=0,AL280/AK280-1,(AL280/AK280-1)*(AK280/AL280))</f>
        <v>0.18956870611835508</v>
      </c>
      <c r="AP280" s="10">
        <f>IF(AM280/AL280-1&gt;=0,AM280/AL280-1,(AM280/AL280-1)*(AL280/AM280))</f>
        <v>0.29848229342327159</v>
      </c>
      <c r="AQ280" s="10">
        <v>2018</v>
      </c>
      <c r="AR280" s="18">
        <v>43257</v>
      </c>
      <c r="AS280" s="12">
        <v>11612</v>
      </c>
      <c r="AT280" s="10">
        <v>403.82</v>
      </c>
      <c r="AU280" s="9">
        <f>AS280/AT280</f>
        <v>28.755386063097419</v>
      </c>
      <c r="AV280" s="20">
        <v>4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582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7.7564940239043816</v>
      </c>
      <c r="D281" s="13">
        <f>$W281*((1+$AF281)^D$1)*D$1</f>
        <v>19.283076776559099</v>
      </c>
      <c r="E281" s="13">
        <f>$W281*((1+$AF281)^E$1)*E$1</f>
        <v>35.95410331246876</v>
      </c>
      <c r="F281" s="13">
        <f>$W281*((1+$AF281)^F$1)*F$1</f>
        <v>59.589270828633481</v>
      </c>
      <c r="G281" s="13">
        <f>$W281*((1+$AF281)^G$1)*G$1</f>
        <v>92.588906865207406</v>
      </c>
      <c r="H281" s="13">
        <f>$W281*((1+$AF281)^H$1)*H$1</f>
        <v>138.10871207304243</v>
      </c>
      <c r="I281" s="13">
        <f>$W281*((1+$AF281)^I$1)*I$1</f>
        <v>200.2851442015436</v>
      </c>
      <c r="J281" s="13">
        <f>$W281*((1+$AF281)^J$1)*J$1</f>
        <v>284.52573701027478</v>
      </c>
      <c r="K281" s="13">
        <f>$W281*((1+$AF281)^K$1)*K$1</f>
        <v>397.88260434504559</v>
      </c>
      <c r="L281" s="13">
        <f>$W281*((1+$AF281)^L$1)*L$1</f>
        <v>549.53241503166987</v>
      </c>
      <c r="M281" s="13">
        <f>$W281*((1+$AF281)^M$1)*M$1</f>
        <v>751.39252923852234</v>
      </c>
      <c r="N281" s="13">
        <v>164.01</v>
      </c>
      <c r="O281" s="12">
        <f>M281/N281*100-100</f>
        <v>358.13824110634857</v>
      </c>
      <c r="P281" s="10" t="s">
        <v>321</v>
      </c>
      <c r="Q281" s="10" t="s">
        <v>856</v>
      </c>
      <c r="R281" s="18">
        <v>43405</v>
      </c>
      <c r="S281" s="17"/>
      <c r="T281" s="9">
        <v>-0.18</v>
      </c>
      <c r="U281" s="9">
        <v>1.66</v>
      </c>
      <c r="V281" s="9">
        <f>U281+T281</f>
        <v>1.48</v>
      </c>
      <c r="W281" s="9">
        <f>SUM(X281:AA281)</f>
        <v>6.2399999999999993</v>
      </c>
      <c r="X281" s="9">
        <v>1.89</v>
      </c>
      <c r="Y281" s="9">
        <v>1.51</v>
      </c>
      <c r="Z281" s="9">
        <v>1.54</v>
      </c>
      <c r="AA281" s="9">
        <v>1.3</v>
      </c>
      <c r="AB281" s="9">
        <v>1.65</v>
      </c>
      <c r="AC281" s="9">
        <v>1.1599999999999999</v>
      </c>
      <c r="AD281" s="9">
        <v>1.05</v>
      </c>
      <c r="AE281" s="9">
        <v>1.1599999999999999</v>
      </c>
      <c r="AF281" s="11">
        <f>AG281</f>
        <v>0.24302788844621515</v>
      </c>
      <c r="AG281" s="16">
        <f>SUM(X281:AA281)/SUM(AB281:AE281)-1</f>
        <v>0.24302788844621515</v>
      </c>
      <c r="AH281" s="11">
        <f>IF(AM281/AJ281-1&gt;=0,(AM281/AJ281-1)/3,(((AM281/AJ281-1)*(AJ281/AM281))/3))</f>
        <v>0.11727093872962335</v>
      </c>
      <c r="AI281" s="9"/>
      <c r="AJ281" s="9">
        <v>94.88</v>
      </c>
      <c r="AK281" s="9">
        <v>86.5</v>
      </c>
      <c r="AL281" s="9">
        <v>109.45</v>
      </c>
      <c r="AM281" s="9">
        <v>128.26</v>
      </c>
      <c r="AN281" s="10">
        <f>IF(AK281/AJ281-1&gt;=0,AK281/AJ281-1,(AK281/AJ281-1)*(AJ281/AK281))</f>
        <v>-9.6878612716762916E-2</v>
      </c>
      <c r="AO281" s="10">
        <f>IF(AL281/AK281-1&gt;=0,AL281/AK281-1,(AL281/AK281-1)*(AK281/AL281))</f>
        <v>0.26531791907514446</v>
      </c>
      <c r="AP281" s="10">
        <f>IF(AM281/AL281-1&gt;=0,AM281/AL281-1,(AM281/AL281-1)*(AL281/AM281))</f>
        <v>0.17185929648241194</v>
      </c>
      <c r="AQ281" s="10">
        <v>2017</v>
      </c>
      <c r="AR281" s="18">
        <v>43257</v>
      </c>
      <c r="AS281" s="12">
        <v>105.62</v>
      </c>
      <c r="AT281" s="10">
        <v>30.72</v>
      </c>
      <c r="AU281" s="9">
        <f>AS281/AT281</f>
        <v>3.438151041666667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1241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0.55684210526315792</v>
      </c>
      <c r="D282" s="13">
        <f>$W282*((1+$AF282)^D$1)*D$1</f>
        <v>1.3481440443213297</v>
      </c>
      <c r="E282" s="13">
        <f>$W282*((1+$AF282)^E$1)*E$1</f>
        <v>2.4479457646887299</v>
      </c>
      <c r="F282" s="13">
        <f>$W282*((1+$AF282)^F$1)*F$1</f>
        <v>3.9510703570414596</v>
      </c>
      <c r="G282" s="13">
        <f>$W282*((1+$AF282)^G$1)*G$1</f>
        <v>5.9785933034179983</v>
      </c>
      <c r="H282" s="13">
        <f>$W282*((1+$AF282)^H$1)*H$1</f>
        <v>8.6846934302282506</v>
      </c>
      <c r="I282" s="13">
        <f>$W282*((1+$AF282)^I$1)*I$1</f>
        <v>12.265224932164458</v>
      </c>
      <c r="J282" s="13">
        <f>$W282*((1+$AF282)^J$1)*J$1</f>
        <v>16.968431485099703</v>
      </c>
      <c r="K282" s="13">
        <f>$W282*((1+$AF282)^K$1)*K$1</f>
        <v>23.108324456681832</v>
      </c>
      <c r="L282" s="13">
        <f>$W282*((1+$AF282)^L$1)*L$1</f>
        <v>31.081372076238726</v>
      </c>
      <c r="M282" s="13">
        <f>$W282*((1+$AF282)^M$1)*M$1</f>
        <v>41.387300712044187</v>
      </c>
      <c r="N282" s="13">
        <v>9.1</v>
      </c>
      <c r="O282" s="12">
        <f>M282/N282*100-100</f>
        <v>354.80550233015595</v>
      </c>
      <c r="P282" s="10" t="s">
        <v>321</v>
      </c>
      <c r="Q282" s="10" t="s">
        <v>856</v>
      </c>
      <c r="R282" s="18">
        <v>43418</v>
      </c>
      <c r="S282" s="17"/>
      <c r="T282" s="9">
        <v>0</v>
      </c>
      <c r="U282" s="9">
        <v>0</v>
      </c>
      <c r="V282" s="9">
        <f>U282+T282</f>
        <v>0</v>
      </c>
      <c r="W282" s="9">
        <f>SUM(X282:AA282)</f>
        <v>0.46</v>
      </c>
      <c r="X282" s="9">
        <v>0.12</v>
      </c>
      <c r="Y282" s="9">
        <v>0.01</v>
      </c>
      <c r="Z282" s="9">
        <v>0</v>
      </c>
      <c r="AA282" s="9">
        <v>0.33</v>
      </c>
      <c r="AB282" s="9">
        <v>0.11</v>
      </c>
      <c r="AC282" s="9">
        <v>-0.02</v>
      </c>
      <c r="AD282" s="9">
        <v>0.19</v>
      </c>
      <c r="AE282" s="9">
        <v>0.1</v>
      </c>
      <c r="AF282" s="11">
        <f>AG282</f>
        <v>0.21052631578947367</v>
      </c>
      <c r="AG282" s="16">
        <f>SUM(X282:AA282)/SUM(AB282:AE282)-1</f>
        <v>0.21052631578947367</v>
      </c>
      <c r="AH282" s="11">
        <f>IF(AM282/AJ282-1&gt;=0,(AM282/AJ282-1)/3,(((AM282/AJ282-1)*(AJ282/AM282))/3))</f>
        <v>-0.18893571887124239</v>
      </c>
      <c r="AI282" s="9"/>
      <c r="AJ282" s="9">
        <v>561.34</v>
      </c>
      <c r="AK282" s="9">
        <v>438.4</v>
      </c>
      <c r="AL282" s="9">
        <v>357.53</v>
      </c>
      <c r="AM282" s="9">
        <v>358.27</v>
      </c>
      <c r="AN282" s="10">
        <f>IF(AK282/AJ282-1&gt;=0,AK282/AJ282-1,(AK282/AJ282-1)*(AJ282/AK282))</f>
        <v>-0.28042883211678854</v>
      </c>
      <c r="AO282" s="10">
        <f>IF(AL282/AK282-1&gt;=0,AL282/AK282-1,(AL282/AK282-1)*(AK282/AL282))</f>
        <v>-0.22619080916286752</v>
      </c>
      <c r="AP282" s="10">
        <f>IF(AM282/AL282-1&gt;=0,AM282/AL282-1,(AM282/AL282-1)*(AL282/AM282))</f>
        <v>2.0697563840796906E-3</v>
      </c>
      <c r="AQ282" s="10">
        <v>2016</v>
      </c>
      <c r="AR282" s="18">
        <v>43312</v>
      </c>
      <c r="AS282" s="12">
        <v>269.76</v>
      </c>
      <c r="AT282" s="10">
        <v>211.07</v>
      </c>
      <c r="AU282" s="9">
        <f>AS282/AT282</f>
        <v>1.2780594115696216</v>
      </c>
      <c r="AV282" s="20">
        <v>3</v>
      </c>
      <c r="AY282" s="10">
        <v>2</v>
      </c>
      <c r="AZ282" s="10">
        <v>2</v>
      </c>
      <c r="BA282" s="10">
        <f>6-AY282</f>
        <v>4</v>
      </c>
      <c r="BB282" s="25">
        <v>6</v>
      </c>
      <c r="BC282" s="18"/>
      <c r="BD282" s="18"/>
      <c r="BH282" s="19">
        <v>43418</v>
      </c>
      <c r="BI282" s="18">
        <f>BH282+120</f>
        <v>43538</v>
      </c>
      <c r="BJ282" s="18">
        <v>43745</v>
      </c>
      <c r="BM282" s="19"/>
    </row>
    <row r="283" spans="1:65" s="10" customFormat="1" x14ac:dyDescent="0.2">
      <c r="A283" s="10" t="s">
        <v>963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7.2817564870259464</v>
      </c>
      <c r="D283" s="13">
        <f>$W283*((1+$AF283)^D$1)*D$1</f>
        <v>17.5576084557432</v>
      </c>
      <c r="E283" s="13">
        <f>$W283*((1+$AF283)^E$1)*E$1</f>
        <v>31.750884752302071</v>
      </c>
      <c r="F283" s="13">
        <f>$W283*((1+$AF283)^F$1)*F$1</f>
        <v>51.038015676355158</v>
      </c>
      <c r="G283" s="13">
        <f>$W283*((1+$AF283)^G$1)*G$1</f>
        <v>76.913576518259759</v>
      </c>
      <c r="H283" s="13">
        <f>$W283*((1+$AF283)^H$1)*H$1</f>
        <v>111.27137776533866</v>
      </c>
      <c r="I283" s="13">
        <f>$W283*((1+$AF283)^I$1)*I$1</f>
        <v>156.50545082895934</v>
      </c>
      <c r="J283" s="13">
        <f>$W283*((1+$AF283)^J$1)*J$1</f>
        <v>215.63568246522144</v>
      </c>
      <c r="K283" s="13">
        <f>$W283*((1+$AF283)^K$1)*K$1</f>
        <v>292.46396454115359</v>
      </c>
      <c r="L283" s="13">
        <f>$W283*((1+$AF283)^L$1)*L$1</f>
        <v>391.76809621392056</v>
      </c>
      <c r="M283" s="13">
        <f>$W283*((1+$AF283)^M$1)*M$1</f>
        <v>519.54236152600561</v>
      </c>
      <c r="N283" s="13">
        <v>114.32</v>
      </c>
      <c r="O283" s="12">
        <f>M283/N283*100-100</f>
        <v>354.46322736704479</v>
      </c>
      <c r="P283" s="10" t="s">
        <v>320</v>
      </c>
      <c r="Q283" s="10" t="s">
        <v>856</v>
      </c>
      <c r="R283" s="18">
        <v>43495</v>
      </c>
      <c r="S283" s="17"/>
      <c r="T283" s="9">
        <v>-0.01</v>
      </c>
      <c r="U283" s="9">
        <v>1.5</v>
      </c>
      <c r="V283" s="9">
        <f>U283+T283</f>
        <v>1.49</v>
      </c>
      <c r="W283" s="9">
        <f>SUM(X283:AA283)</f>
        <v>6.0399999999999991</v>
      </c>
      <c r="X283" s="9">
        <v>1.49</v>
      </c>
      <c r="Y283" s="9">
        <v>1.45</v>
      </c>
      <c r="Z283" s="9">
        <v>1.66</v>
      </c>
      <c r="AA283" s="9">
        <v>1.44</v>
      </c>
      <c r="AB283" s="9">
        <v>1.33</v>
      </c>
      <c r="AC283" s="9">
        <v>1.26</v>
      </c>
      <c r="AD283" s="9">
        <v>1.31</v>
      </c>
      <c r="AE283" s="9">
        <v>1.1100000000000001</v>
      </c>
      <c r="AF283" s="11">
        <f>AG283</f>
        <v>0.2055888223552893</v>
      </c>
      <c r="AG283" s="16">
        <f>SUM(X283:AA283)/SUM(AB283:AE283)-1</f>
        <v>0.2055888223552893</v>
      </c>
      <c r="AH283" s="11">
        <f>IF(AM283/AJ283-1&gt;=0,(AM283/AJ283-1)/3,(((AM283/AJ283-1)*(AJ283/AM283))/3))</f>
        <v>0.2783393988408141</v>
      </c>
      <c r="AI283" s="9">
        <v>241.7</v>
      </c>
      <c r="AJ283" s="9">
        <v>247.3</v>
      </c>
      <c r="AK283" s="9">
        <v>274.39999999999998</v>
      </c>
      <c r="AL283" s="9">
        <v>320.7</v>
      </c>
      <c r="AM283" s="9">
        <v>453.8</v>
      </c>
      <c r="AN283" s="10">
        <f>IF(AK283/AJ283-1&gt;=0,AK283/AJ283-1,(AK283/AJ283-1)*(AJ283/AK283))</f>
        <v>0.10958350181965204</v>
      </c>
      <c r="AO283" s="10">
        <f>IF(AL283/AK283-1&gt;=0,AL283/AK283-1,(AL283/AK283-1)*(AK283/AL283))</f>
        <v>0.16873177842565612</v>
      </c>
      <c r="AP283" s="10">
        <f>IF(AM283/AL283-1&gt;=0,AM283/AL283-1,(AM283/AL283-1)*(AL283/AM283))</f>
        <v>0.41502962270034316</v>
      </c>
      <c r="AQ283" s="10">
        <v>2017</v>
      </c>
      <c r="AR283" s="18">
        <v>43221</v>
      </c>
      <c r="AS283" s="12">
        <v>232.3</v>
      </c>
      <c r="AT283" s="10">
        <v>88.08</v>
      </c>
      <c r="AU283" s="9">
        <f>AS283/AT283</f>
        <v>2.6373751135331518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117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6.2160869565217398</v>
      </c>
      <c r="D284" s="13">
        <f>$W284*((1+$AF284)^D$1)*D$1</f>
        <v>15.675349716446128</v>
      </c>
      <c r="E284" s="13">
        <f>$W284*((1+$AF284)^E$1)*E$1</f>
        <v>29.646857072408977</v>
      </c>
      <c r="F284" s="13">
        <f>$W284*((1+$AF284)^F$1)*F$1</f>
        <v>49.841093049267279</v>
      </c>
      <c r="G284" s="13">
        <f>$W284*((1+$AF284)^G$1)*G$1</f>
        <v>78.553896653736473</v>
      </c>
      <c r="H284" s="13">
        <f>$W284*((1+$AF284)^H$1)*H$1</f>
        <v>118.85546102391432</v>
      </c>
      <c r="I284" s="13">
        <f>$W284*((1+$AF284)^I$1)*I$1</f>
        <v>174.83810570909131</v>
      </c>
      <c r="J284" s="13">
        <f>$W284*((1+$AF284)^J$1)*J$1</f>
        <v>251.94062437583349</v>
      </c>
      <c r="K284" s="13">
        <f>$W284*((1+$AF284)^K$1)*K$1</f>
        <v>357.37229870702475</v>
      </c>
      <c r="L284" s="13">
        <f>$W284*((1+$AF284)^L$1)*L$1</f>
        <v>500.66650543496218</v>
      </c>
      <c r="M284" s="13">
        <f>$W284*((1+$AF284)^M$1)*M$1</f>
        <v>694.4026749293605</v>
      </c>
      <c r="N284" s="13">
        <v>156.02000000000001</v>
      </c>
      <c r="O284" s="12">
        <f>M284/N284*100-100</f>
        <v>345.07285920353831</v>
      </c>
      <c r="P284" s="10" t="s">
        <v>321</v>
      </c>
      <c r="Q284" s="10" t="s">
        <v>856</v>
      </c>
      <c r="R284" s="18">
        <v>43411</v>
      </c>
      <c r="S284" s="17">
        <v>2.0799999999999999E-2</v>
      </c>
      <c r="T284" s="9">
        <v>0.03</v>
      </c>
      <c r="U284" s="9">
        <v>1.05</v>
      </c>
      <c r="V284" s="9">
        <f>U284+T284</f>
        <v>1.08</v>
      </c>
      <c r="W284" s="9">
        <f>SUM(X284:AA284)</f>
        <v>4.9300000000000006</v>
      </c>
      <c r="X284" s="9">
        <v>1.31</v>
      </c>
      <c r="Y284" s="9">
        <v>1.35</v>
      </c>
      <c r="Z284" s="9">
        <v>1.2</v>
      </c>
      <c r="AA284" s="9">
        <v>1.07</v>
      </c>
      <c r="AB284" s="9">
        <v>1.05</v>
      </c>
      <c r="AC284" s="9">
        <v>0.99</v>
      </c>
      <c r="AD284" s="9">
        <v>0.89</v>
      </c>
      <c r="AE284" s="9">
        <v>0.98</v>
      </c>
      <c r="AF284" s="11">
        <f>AG284</f>
        <v>0.26086956521739135</v>
      </c>
      <c r="AG284" s="16">
        <f>SUM(X284:AA284)/SUM(AB284:AE284)-1</f>
        <v>0.26086956521739135</v>
      </c>
      <c r="AH284" s="11">
        <f>IF(AM284/AJ284-1&gt;=0,(AM284/AJ284-1)/3,(((AM284/AJ284-1)*(AJ284/AM284))/3))</f>
        <v>2.9395212480531896E-2</v>
      </c>
      <c r="AI284" s="9"/>
      <c r="AJ284" s="9">
        <v>254.69</v>
      </c>
      <c r="AK284" s="9">
        <v>252.52</v>
      </c>
      <c r="AL284" s="9">
        <v>265.64</v>
      </c>
      <c r="AM284" s="9">
        <v>277.14999999999998</v>
      </c>
      <c r="AN284" s="10">
        <f>IF(AK284/AJ284-1&gt;=0,AK284/AJ284-1,(AK284/AJ284-1)*(AJ284/AK284))</f>
        <v>-8.5933787422778057E-3</v>
      </c>
      <c r="AO284" s="10">
        <f>IF(AL284/AK284-1&gt;=0,AL284/AK284-1,(AL284/AK284-1)*(AK284/AL284))</f>
        <v>5.1956280690638179E-2</v>
      </c>
      <c r="AP284" s="10">
        <f>IF(AM284/AL284-1&gt;=0,AM284/AL284-1,(AM284/AL284-1)*(AL284/AM284))</f>
        <v>4.332931787381411E-2</v>
      </c>
      <c r="AQ284" s="10">
        <v>2017</v>
      </c>
      <c r="AR284" s="18">
        <v>43257</v>
      </c>
      <c r="AS284" s="12">
        <v>391.44</v>
      </c>
      <c r="AT284" s="10">
        <v>84.83</v>
      </c>
      <c r="AU284" s="9">
        <f>AS284/AT284</f>
        <v>4.6144052811505363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69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6.5809271523178818</v>
      </c>
      <c r="D285" s="13">
        <f>$W285*((1+$AF285)^D$1)*D$1</f>
        <v>15.863956843998075</v>
      </c>
      <c r="E285" s="13">
        <f>$W285*((1+$AF285)^E$1)*E$1</f>
        <v>28.681193499413745</v>
      </c>
      <c r="F285" s="13">
        <f>$W285*((1+$AF285)^F$1)*F$1</f>
        <v>46.092514056452991</v>
      </c>
      <c r="G285" s="13">
        <f>$W285*((1+$AF285)^G$1)*G$1</f>
        <v>69.444019522139456</v>
      </c>
      <c r="H285" s="13">
        <f>$W285*((1+$AF285)^H$1)*H$1</f>
        <v>100.44088651414079</v>
      </c>
      <c r="I285" s="13">
        <f>$W285*((1+$AF285)^I$1)*I$1</f>
        <v>141.2380677914077</v>
      </c>
      <c r="J285" s="13">
        <f>$W285*((1+$AF285)^J$1)*J$1</f>
        <v>194.55310000405834</v>
      </c>
      <c r="K285" s="13">
        <f>$W285*((1+$AF285)^K$1)*K$1</f>
        <v>263.80627301874802</v>
      </c>
      <c r="L285" s="13">
        <f>$W285*((1+$AF285)^L$1)*L$1</f>
        <v>353.29464083452649</v>
      </c>
      <c r="M285" s="13">
        <f>$W285*((1+$AF285)^M$1)*M$1</f>
        <v>468.40786155676955</v>
      </c>
      <c r="N285" s="13">
        <v>105.38</v>
      </c>
      <c r="O285" s="12">
        <f>M285/N285*100-100</f>
        <v>344.49408005007552</v>
      </c>
      <c r="P285" s="10" t="s">
        <v>320</v>
      </c>
      <c r="Q285" s="10" t="s">
        <v>856</v>
      </c>
      <c r="R285" s="18">
        <v>43403</v>
      </c>
      <c r="S285" s="17">
        <v>-0.1603</v>
      </c>
      <c r="T285" s="9">
        <v>-0.28000000000000003</v>
      </c>
      <c r="U285" s="9">
        <v>1.58</v>
      </c>
      <c r="V285" s="9">
        <f>U285+T285</f>
        <v>1.3</v>
      </c>
      <c r="W285" s="9">
        <f>SUM(X285:AA285)</f>
        <v>5.46</v>
      </c>
      <c r="X285" s="9">
        <v>1.53</v>
      </c>
      <c r="Y285" s="9">
        <v>1.54</v>
      </c>
      <c r="Z285" s="9">
        <v>0.76</v>
      </c>
      <c r="AA285" s="9">
        <v>1.63</v>
      </c>
      <c r="AB285" s="9">
        <v>1.31</v>
      </c>
      <c r="AC285" s="9">
        <v>1.17</v>
      </c>
      <c r="AD285" s="9">
        <v>0.88</v>
      </c>
      <c r="AE285" s="9">
        <v>1.17</v>
      </c>
      <c r="AF285" s="11">
        <f>AG285</f>
        <v>0.20529801324503327</v>
      </c>
      <c r="AG285" s="16">
        <f>SUM(X285:AA285)/SUM(AB285:AE285)-1</f>
        <v>0.20529801324503327</v>
      </c>
      <c r="AH285" s="11">
        <f>IF(AM285/AJ285-1&gt;=0,(AM285/AJ285-1)/3,(((AM285/AJ285-1)*(AJ285/AM285))/3))</f>
        <v>0.19848679974243399</v>
      </c>
      <c r="AI285" s="9"/>
      <c r="AJ285" s="9">
        <v>124.24</v>
      </c>
      <c r="AK285" s="9">
        <v>186.85</v>
      </c>
      <c r="AL285" s="9">
        <v>152.59</v>
      </c>
      <c r="AM285" s="9">
        <v>198.22</v>
      </c>
      <c r="AN285" s="10">
        <f>IF(AK285/AJ285-1&gt;=0,AK285/AJ285-1,(AK285/AJ285-1)*(AJ285/AK285))</f>
        <v>0.50394397939472002</v>
      </c>
      <c r="AO285" s="10">
        <f>IF(AL285/AK285-1&gt;=0,AL285/AK285-1,(AL285/AK285-1)*(AK285/AL285))</f>
        <v>-0.22452323219083814</v>
      </c>
      <c r="AP285" s="10">
        <f>IF(AM285/AL285-1&gt;=0,AM285/AL285-1,(AM285/AL285-1)*(AL285/AM285))</f>
        <v>0.29903663411756987</v>
      </c>
      <c r="AQ285" s="10">
        <v>2017</v>
      </c>
      <c r="AR285" s="18">
        <v>43221</v>
      </c>
      <c r="AS285" s="12">
        <v>31.06</v>
      </c>
      <c r="AT285" s="10">
        <v>48.62</v>
      </c>
      <c r="AU285" s="9">
        <f>AS285/AT285</f>
        <v>0.63883175647881529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112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9.0502692998204655</v>
      </c>
      <c r="D286" s="13">
        <f>$W286*((1+$AF286)^D$1)*D$1</f>
        <v>23.072499830781076</v>
      </c>
      <c r="E286" s="13">
        <f>$W286*((1+$AF286)^E$1)*E$1</f>
        <v>44.115282441260042</v>
      </c>
      <c r="F286" s="13">
        <f>$W286*((1+$AF286)^F$1)*F$1</f>
        <v>74.977499780477856</v>
      </c>
      <c r="G286" s="13">
        <f>$W286*((1+$AF286)^G$1)*G$1</f>
        <v>119.46594444375958</v>
      </c>
      <c r="H286" s="13">
        <f>$W286*((1+$AF286)^H$1)*H$1</f>
        <v>182.7378539786053</v>
      </c>
      <c r="I286" s="13">
        <f>$W286*((1+$AF286)^I$1)*I$1</f>
        <v>271.75557578505936</v>
      </c>
      <c r="J286" s="13">
        <f>$W286*((1+$AF286)^J$1)*J$1</f>
        <v>395.88911784025049</v>
      </c>
      <c r="K286" s="13">
        <f>$W286*((1+$AF286)^K$1)*K$1</f>
        <v>567.71352401238778</v>
      </c>
      <c r="L286" s="13">
        <f>$W286*((1+$AF286)^L$1)*L$1</f>
        <v>804.06264123039159</v>
      </c>
      <c r="M286" s="13">
        <f>$W286*((1+$AF286)^M$1)*M$1</f>
        <v>1127.4199691219676</v>
      </c>
      <c r="N286" s="13">
        <v>254.49</v>
      </c>
      <c r="O286" s="12">
        <f>M286/N286*100-100</f>
        <v>343.01150108922451</v>
      </c>
      <c r="P286" s="10" t="s">
        <v>321</v>
      </c>
      <c r="Q286" s="10" t="s">
        <v>856</v>
      </c>
      <c r="R286" s="18">
        <v>43634</v>
      </c>
      <c r="S286" s="17"/>
      <c r="T286" s="9">
        <v>-0.05</v>
      </c>
      <c r="U286" s="9">
        <v>1.78</v>
      </c>
      <c r="V286" s="9">
        <f>U286+T286</f>
        <v>1.73</v>
      </c>
      <c r="W286" s="9">
        <f>SUM(X286:AA286)</f>
        <v>7.1</v>
      </c>
      <c r="X286" s="9">
        <v>1.83</v>
      </c>
      <c r="Y286" s="9">
        <v>1.71</v>
      </c>
      <c r="Z286" s="9">
        <v>1.83</v>
      </c>
      <c r="AA286" s="9">
        <v>1.73</v>
      </c>
      <c r="AB286" s="9">
        <v>1.66</v>
      </c>
      <c r="AC286" s="9">
        <v>1.55</v>
      </c>
      <c r="AD286" s="9">
        <v>1.26</v>
      </c>
      <c r="AE286" s="9">
        <v>1.1000000000000001</v>
      </c>
      <c r="AF286" s="11">
        <f>AG286</f>
        <v>0.27468581687612192</v>
      </c>
      <c r="AG286" s="16">
        <f>SUM(X286:AA286)/SUM(AB286:AE286)-1</f>
        <v>0.27468581687612192</v>
      </c>
      <c r="AH286" s="11">
        <f>IF(AM286/AJ286-1&gt;=0,(AM286/AJ286-1)/3,(((AM286/AJ286-1)*(AJ286/AM286))/3))</f>
        <v>1.7705080914589466</v>
      </c>
      <c r="AI286" s="9"/>
      <c r="AJ286" s="9">
        <v>268.39</v>
      </c>
      <c r="AK286" s="9">
        <v>629.54999999999995</v>
      </c>
      <c r="AL286" s="9">
        <v>1168.78</v>
      </c>
      <c r="AM286" s="9">
        <v>1693.95</v>
      </c>
      <c r="AN286" s="10">
        <f>IF(AK286/AJ286-1&gt;=0,AK286/AJ286-1,(AK286/AJ286-1)*(AJ286/AK286))</f>
        <v>1.3456537128805097</v>
      </c>
      <c r="AO286" s="10">
        <f>IF(AL286/AK286-1&gt;=0,AL286/AK286-1,(AL286/AK286-1)*(AK286/AL286))</f>
        <v>0.85653244380907001</v>
      </c>
      <c r="AP286" s="10">
        <f>IF(AM286/AL286-1&gt;=0,AM286/AL286-1,(AM286/AL286-1)*(AL286/AM286))</f>
        <v>0.44933178185800582</v>
      </c>
      <c r="AQ286" s="10">
        <v>2017</v>
      </c>
      <c r="AR286" s="18">
        <v>43221</v>
      </c>
      <c r="AS286" s="12">
        <v>1774.55</v>
      </c>
      <c r="AT286" s="10">
        <v>492.87</v>
      </c>
      <c r="AU286" s="9">
        <f>AS286/AT286</f>
        <v>3.6004423073021283</v>
      </c>
      <c r="AV286" s="20">
        <v>3</v>
      </c>
      <c r="BA286" s="10">
        <f>6-AY286</f>
        <v>6</v>
      </c>
      <c r="BB286" s="25">
        <v>6</v>
      </c>
      <c r="BH286" s="19">
        <v>43655</v>
      </c>
      <c r="BI286" s="18">
        <f>BH286+120</f>
        <v>43775</v>
      </c>
      <c r="BJ286" s="18">
        <v>43745</v>
      </c>
      <c r="BM286" s="19"/>
    </row>
    <row r="287" spans="1:65" s="10" customFormat="1" x14ac:dyDescent="0.2">
      <c r="A287" s="10" t="s">
        <v>234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2.5544444444444441</v>
      </c>
      <c r="D287" s="13">
        <f>$W287*((1+$AF287)^D$1)*D$1</f>
        <v>6.2441975308641959</v>
      </c>
      <c r="E287" s="13">
        <f>$W287*((1+$AF287)^E$1)*E$1</f>
        <v>11.447695473251024</v>
      </c>
      <c r="F287" s="13">
        <f>$W287*((1+$AF287)^F$1)*F$1</f>
        <v>18.655503734186855</v>
      </c>
      <c r="G287" s="13">
        <f>$W287*((1+$AF287)^G$1)*G$1</f>
        <v>28.501464038341027</v>
      </c>
      <c r="H287" s="13">
        <f>$W287*((1+$AF287)^H$1)*H$1</f>
        <v>41.802147256233503</v>
      </c>
      <c r="I287" s="13">
        <f>$W287*((1+$AF287)^I$1)*I$1</f>
        <v>59.606765532036654</v>
      </c>
      <c r="J287" s="13">
        <f>$W287*((1+$AF287)^J$1)*J$1</f>
        <v>83.260243917765479</v>
      </c>
      <c r="K287" s="13">
        <f>$W287*((1+$AF287)^K$1)*K$1</f>
        <v>114.4828353869275</v>
      </c>
      <c r="L287" s="13">
        <f>$W287*((1+$AF287)^L$1)*L$1</f>
        <v>155.47051719212376</v>
      </c>
      <c r="M287" s="13">
        <f>$W287*((1+$AF287)^M$1)*M$1</f>
        <v>209.02147311385525</v>
      </c>
      <c r="N287" s="13">
        <v>47.45</v>
      </c>
      <c r="O287" s="12">
        <f>M287/N287*100-100</f>
        <v>340.50890013457371</v>
      </c>
      <c r="P287" s="10" t="s">
        <v>320</v>
      </c>
      <c r="Q287" s="10" t="s">
        <v>856</v>
      </c>
      <c r="R287" s="18">
        <v>43517</v>
      </c>
      <c r="S287" s="17">
        <v>-0.39340000000000003</v>
      </c>
      <c r="T287" s="9">
        <v>-0.24</v>
      </c>
      <c r="U287" s="9">
        <v>0.66</v>
      </c>
      <c r="V287" s="9">
        <f>U287+T287</f>
        <v>0.42000000000000004</v>
      </c>
      <c r="W287" s="9">
        <f>SUM(X287:AA287)</f>
        <v>2.09</v>
      </c>
      <c r="X287" s="9">
        <v>0.42</v>
      </c>
      <c r="Y287" s="9">
        <v>0.7</v>
      </c>
      <c r="Z287" s="9">
        <v>0.61</v>
      </c>
      <c r="AA287" s="9">
        <v>0.36</v>
      </c>
      <c r="AB287" s="9">
        <v>0.73</v>
      </c>
      <c r="AC287" s="9">
        <v>0.37</v>
      </c>
      <c r="AD287" s="9">
        <v>0.38</v>
      </c>
      <c r="AE287" s="9">
        <v>0.23</v>
      </c>
      <c r="AF287" s="11">
        <f>AG287</f>
        <v>0.2222222222222221</v>
      </c>
      <c r="AG287" s="16">
        <f>SUM(X287:AA287)/SUM(AB287:AE287)-1</f>
        <v>0.2222222222222221</v>
      </c>
      <c r="AH287" s="11">
        <f>IF(AM287/AJ287-1&gt;=0,(AM287/AJ287-1)/3,(((AM287/AJ287-1)*(AJ287/AM287))/3))</f>
        <v>-0.1651675140138183</v>
      </c>
      <c r="AI287" s="9"/>
      <c r="AJ287" s="9">
        <v>38.24</v>
      </c>
      <c r="AK287" s="9">
        <v>25.61</v>
      </c>
      <c r="AL287" s="9">
        <v>34.25</v>
      </c>
      <c r="AM287" s="9">
        <v>25.57</v>
      </c>
      <c r="AN287" s="10">
        <f>IF(AK287/AJ287-1&gt;=0,AK287/AJ287-1,(AK287/AJ287-1)*(AJ287/AK287))</f>
        <v>-0.49316673174541203</v>
      </c>
      <c r="AO287" s="10">
        <f>IF(AL287/AK287-1&gt;=0,AL287/AK287-1,(AL287/AK287-1)*(AK287/AL287))</f>
        <v>0.33736821554080443</v>
      </c>
      <c r="AP287" s="10">
        <f>IF(AM287/AL287-1&gt;=0,AM287/AL287-1,(AM287/AL287-1)*(AL287/AM287))</f>
        <v>-0.33946030504497454</v>
      </c>
      <c r="AQ287" s="10">
        <v>2017</v>
      </c>
      <c r="AR287" s="18">
        <v>43221</v>
      </c>
      <c r="AS287" s="12">
        <v>9.24</v>
      </c>
      <c r="AT287" s="10">
        <v>21.85</v>
      </c>
      <c r="AU287" s="9">
        <f>AS287/AT287</f>
        <v>0.42288329519450801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373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4.1202919708029198</v>
      </c>
      <c r="D288" s="13">
        <f>$W288*((1+$AF288)^D$1)*D$1</f>
        <v>10.10524162182322</v>
      </c>
      <c r="E288" s="13">
        <f>$W288*((1+$AF288)^E$1)*E$1</f>
        <v>18.587743713134682</v>
      </c>
      <c r="F288" s="13">
        <f>$W288*((1+$AF288)^F$1)*F$1</f>
        <v>30.39163935578225</v>
      </c>
      <c r="G288" s="13">
        <f>$W288*((1+$AF288)^G$1)*G$1</f>
        <v>46.585724559958194</v>
      </c>
      <c r="H288" s="13">
        <f>$W288*((1+$AF288)^H$1)*H$1</f>
        <v>68.552423878011481</v>
      </c>
      <c r="I288" s="13">
        <f>$W288*((1+$AF288)^I$1)*I$1</f>
        <v>98.07500058460036</v>
      </c>
      <c r="J288" s="13">
        <f>$W288*((1+$AF288)^J$1)*J$1</f>
        <v>137.44817600177569</v>
      </c>
      <c r="K288" s="13">
        <f>$W288*((1+$AF288)^K$1)*K$1</f>
        <v>189.61828660098985</v>
      </c>
      <c r="L288" s="13">
        <f>$W288*((1+$AF288)^L$1)*L$1</f>
        <v>258.36068247336817</v>
      </c>
      <c r="M288" s="13">
        <f>$W288*((1+$AF288)^M$1)*M$1</f>
        <v>348.50404467940467</v>
      </c>
      <c r="N288" s="13">
        <v>79.709999999999994</v>
      </c>
      <c r="O288" s="12">
        <f>M288/N288*100-100</f>
        <v>337.2149600795442</v>
      </c>
      <c r="P288" s="10" t="s">
        <v>321</v>
      </c>
      <c r="Q288" s="10" t="s">
        <v>572</v>
      </c>
      <c r="R288" s="18">
        <v>43678</v>
      </c>
      <c r="S288" s="17"/>
      <c r="T288" s="9">
        <v>-7.0000000000000007E-2</v>
      </c>
      <c r="U288" s="9">
        <v>0.94</v>
      </c>
      <c r="V288" s="9">
        <f>U288+T288</f>
        <v>0.86999999999999988</v>
      </c>
      <c r="W288" s="9">
        <f>SUM(X288:AA288)</f>
        <v>3.36</v>
      </c>
      <c r="X288" s="9">
        <v>0.87</v>
      </c>
      <c r="Y288" s="9">
        <v>0.76</v>
      </c>
      <c r="Z288" s="9">
        <v>0.91</v>
      </c>
      <c r="AA288" s="9">
        <v>0.82</v>
      </c>
      <c r="AB288" s="9">
        <v>0.69</v>
      </c>
      <c r="AC288" s="9">
        <v>0.59</v>
      </c>
      <c r="AD288" s="9">
        <v>0.71</v>
      </c>
      <c r="AE288" s="9">
        <v>0.75</v>
      </c>
      <c r="AF288" s="11">
        <f>AG288</f>
        <v>0.22627737226277378</v>
      </c>
      <c r="AG288" s="16">
        <f>SUM(X288:AA288)/SUM(AB288:AE288)-1</f>
        <v>0.22627737226277378</v>
      </c>
      <c r="AH288" s="11">
        <f>IF(AM288/AJ288-1&gt;=0,(AM288/AJ288-1)/3,(((AM288/AJ288-1)*(AJ288/AM288))/3))</f>
        <v>0.76056475646098975</v>
      </c>
      <c r="AI288" s="9"/>
      <c r="AJ288" s="9">
        <v>68.23</v>
      </c>
      <c r="AK288" s="9">
        <v>108.38</v>
      </c>
      <c r="AL288" s="9">
        <v>154.66</v>
      </c>
      <c r="AM288" s="9">
        <v>223.91</v>
      </c>
      <c r="AN288" s="10">
        <f>IF(AK288/AJ288-1&gt;=0,AK288/AJ288-1,(AK288/AJ288-1)*(AJ288/AK288))</f>
        <v>0.58845082808148885</v>
      </c>
      <c r="AO288" s="10">
        <f>IF(AL288/AK288-1&gt;=0,AL288/AK288-1,(AL288/AK288-1)*(AK288/AL288))</f>
        <v>0.42701605462262404</v>
      </c>
      <c r="AP288" s="10">
        <f>IF(AM288/AL288-1&gt;=0,AM288/AL288-1,(AM288/AL288-1)*(AL288/AM288))</f>
        <v>0.44775636880900049</v>
      </c>
      <c r="AQ288" s="10">
        <v>2016</v>
      </c>
      <c r="AR288" s="18">
        <v>43257</v>
      </c>
      <c r="AS288" s="12">
        <v>19.489999999999998</v>
      </c>
      <c r="AT288" s="10">
        <v>10.74</v>
      </c>
      <c r="AU288" s="9">
        <f>AS288/AT288</f>
        <v>1.8147113594040967</v>
      </c>
      <c r="AV288" s="20">
        <v>3</v>
      </c>
      <c r="AW288" s="10" t="s">
        <v>852</v>
      </c>
      <c r="AY288" s="10">
        <v>4</v>
      </c>
      <c r="AZ288" s="10">
        <v>4</v>
      </c>
      <c r="BA288" s="10">
        <f>6-AY288</f>
        <v>2</v>
      </c>
      <c r="BB288" s="25">
        <v>6</v>
      </c>
      <c r="BH288" s="19">
        <v>43655</v>
      </c>
      <c r="BI288" s="18">
        <f>BH288+120</f>
        <v>43775</v>
      </c>
      <c r="BJ288" s="18">
        <v>43745</v>
      </c>
      <c r="BM288" s="19"/>
    </row>
    <row r="289" spans="1:65" s="10" customFormat="1" x14ac:dyDescent="0.2">
      <c r="A289" s="10" t="s">
        <v>1044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8.3968253968253972</v>
      </c>
      <c r="D289" s="13">
        <f>$W289*((1+$AF289)^D$1)*D$1</f>
        <v>20.436717897035361</v>
      </c>
      <c r="E289" s="13">
        <f>$W289*((1+$AF289)^E$1)*E$1</f>
        <v>37.305119970778833</v>
      </c>
      <c r="F289" s="13">
        <f>$W289*((1+$AF289)^F$1)*F$1</f>
        <v>60.530353391739908</v>
      </c>
      <c r="G289" s="13">
        <f>$W289*((1+$AF289)^G$1)*G$1</f>
        <v>92.076595767858322</v>
      </c>
      <c r="H289" s="13">
        <f>$W289*((1+$AF289)^H$1)*H$1</f>
        <v>134.46106048639629</v>
      </c>
      <c r="I289" s="13">
        <f>$W289*((1+$AF289)^I$1)*I$1</f>
        <v>190.90150562883426</v>
      </c>
      <c r="J289" s="13">
        <f>$W289*((1+$AF289)^J$1)*J$1</f>
        <v>265.50171606731294</v>
      </c>
      <c r="K289" s="13">
        <f>$W289*((1+$AF289)^K$1)*K$1</f>
        <v>363.48449223501177</v>
      </c>
      <c r="L289" s="13">
        <f>$W289*((1+$AF289)^L$1)*L$1</f>
        <v>491.48402830130931</v>
      </c>
      <c r="M289" s="13">
        <f>$W289*((1+$AF289)^M$1)*M$1</f>
        <v>657.91248232926603</v>
      </c>
      <c r="N289" s="13">
        <v>151.53</v>
      </c>
      <c r="O289" s="12">
        <f>M289/N289*100-100</f>
        <v>334.17968872782023</v>
      </c>
      <c r="P289" s="10" t="s">
        <v>320</v>
      </c>
      <c r="Q289" s="10" t="s">
        <v>856</v>
      </c>
      <c r="R289" s="18">
        <v>43387</v>
      </c>
      <c r="S289" s="17"/>
      <c r="T289" s="9">
        <v>0</v>
      </c>
      <c r="U289" s="9">
        <v>1.76</v>
      </c>
      <c r="V289" s="9">
        <f>U289+T289</f>
        <v>1.76</v>
      </c>
      <c r="W289" s="9">
        <f>SUM(X289:AA289)</f>
        <v>6.9</v>
      </c>
      <c r="X289" s="9">
        <v>1.78</v>
      </c>
      <c r="Y289" s="9">
        <v>1.78</v>
      </c>
      <c r="Z289" s="9">
        <v>1.67</v>
      </c>
      <c r="AA289" s="9">
        <v>1.67</v>
      </c>
      <c r="AB289" s="9">
        <v>1.38</v>
      </c>
      <c r="AC289" s="9">
        <v>1.49</v>
      </c>
      <c r="AD289" s="9">
        <v>1.38</v>
      </c>
      <c r="AE289" s="9">
        <v>1.42</v>
      </c>
      <c r="AF289" s="11">
        <f>AG289</f>
        <v>0.21693121693121697</v>
      </c>
      <c r="AG289" s="16">
        <f>SUM(X289:AA289)/SUM(AB289:AE289)-1</f>
        <v>0.21693121693121697</v>
      </c>
      <c r="AH289" s="11">
        <f>IF(AM289/AJ289-1&gt;=0,(AM289/AJ289-1)/3,(((AM289/AJ289-1)*(AJ289/AM289))/3))</f>
        <v>6.107814045499501E-2</v>
      </c>
      <c r="AI289" s="9"/>
      <c r="AJ289" s="9">
        <v>539.20000000000005</v>
      </c>
      <c r="AK289" s="9">
        <v>287</v>
      </c>
      <c r="AL289" s="9">
        <v>611</v>
      </c>
      <c r="AM289" s="9">
        <v>638</v>
      </c>
      <c r="AN289" s="10">
        <f>IF(AK289/AJ289-1&gt;=0,AK289/AJ289-1,(AK289/AJ289-1)*(AJ289/AK289))</f>
        <v>-0.87874564459930327</v>
      </c>
      <c r="AO289" s="23">
        <f>IF(AL289/AK289-1&gt;=0,AL289/AK289-1,(AL289/AK289-1)*(AK289/AL289))</f>
        <v>1.1289198606271778</v>
      </c>
      <c r="AP289" s="10">
        <f>IF(AM289/AL289-1&gt;=0,AM289/AL289-1,(AM289/AL289-1)*(AL289/AM289))</f>
        <v>4.4189852700490917E-2</v>
      </c>
      <c r="AQ289" s="10">
        <v>2017</v>
      </c>
      <c r="AS289" s="12">
        <v>388</v>
      </c>
      <c r="AT289" s="10">
        <v>119.05</v>
      </c>
      <c r="AU289" s="9">
        <f>AS289/AT289</f>
        <v>3.2591348173036541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367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2.9665550239234446</v>
      </c>
      <c r="D290" s="13">
        <f>$W290*((1+$AF290)^D$1)*D$1</f>
        <v>7.0686335019802646</v>
      </c>
      <c r="E290" s="13">
        <f>$W290*((1+$AF290)^E$1)*E$1</f>
        <v>12.632223028658508</v>
      </c>
      <c r="F290" s="13">
        <f>$W290*((1+$AF290)^F$1)*F$1</f>
        <v>20.066497825428829</v>
      </c>
      <c r="G290" s="13">
        <f>$W290*((1+$AF290)^G$1)*G$1</f>
        <v>29.883719847678098</v>
      </c>
      <c r="H290" s="13">
        <f>$W290*((1+$AF290)^H$1)*H$1</f>
        <v>42.72371048079529</v>
      </c>
      <c r="I290" s="13">
        <f>$W290*((1+$AF290)^I$1)*I$1</f>
        <v>59.383913371631728</v>
      </c>
      <c r="J290" s="13">
        <f>$W290*((1+$AF290)^J$1)*J$1</f>
        <v>80.856292164244991</v>
      </c>
      <c r="K290" s="13">
        <f>$W290*((1+$AF290)^K$1)*K$1</f>
        <v>108.37257819382356</v>
      </c>
      <c r="L290" s="13">
        <f>$W290*((1+$AF290)^L$1)*L$1</f>
        <v>143.45971276056389</v>
      </c>
      <c r="M290" s="13">
        <f>$W290*((1+$AF290)^M$1)*M$1</f>
        <v>188.00772882831791</v>
      </c>
      <c r="N290" s="13">
        <v>43.85</v>
      </c>
      <c r="O290" s="12">
        <f>M290/N290*100-100</f>
        <v>328.75194715693937</v>
      </c>
      <c r="P290" s="10" t="s">
        <v>321</v>
      </c>
      <c r="Q290" s="10" t="s">
        <v>572</v>
      </c>
      <c r="R290" s="18">
        <v>43578</v>
      </c>
      <c r="S290" s="17"/>
      <c r="T290" s="9">
        <v>-7.0000000000000007E-2</v>
      </c>
      <c r="U290" s="9">
        <v>0.7</v>
      </c>
      <c r="V290" s="9">
        <f>U290+T290</f>
        <v>0.62999999999999989</v>
      </c>
      <c r="W290" s="9">
        <f>SUM(X290:AA290)</f>
        <v>2.4899999999999998</v>
      </c>
      <c r="X290" s="9">
        <v>0.63</v>
      </c>
      <c r="Y290" s="9">
        <v>0.62</v>
      </c>
      <c r="Z290" s="9">
        <v>0.63</v>
      </c>
      <c r="AA290" s="9">
        <v>0.61</v>
      </c>
      <c r="AB290" s="9">
        <v>0.62</v>
      </c>
      <c r="AC290" s="9">
        <v>0.53</v>
      </c>
      <c r="AD290" s="9">
        <v>0.46</v>
      </c>
      <c r="AE290" s="9">
        <v>0.48</v>
      </c>
      <c r="AF290" s="11">
        <f>AG290</f>
        <v>0.19138755980861233</v>
      </c>
      <c r="AG290" s="16">
        <f>SUM(X290:AA290)/SUM(AB290:AE290)-1</f>
        <v>0.19138755980861233</v>
      </c>
      <c r="AH290" s="11">
        <f>IF(AM290/AJ290-1&gt;=0,(AM290/AJ290-1)/3,(((AM290/AJ290-1)*(AJ290/AM290))/3))</f>
        <v>1.2533783783783783</v>
      </c>
      <c r="AI290" s="9"/>
      <c r="AJ290" s="9">
        <v>5.92</v>
      </c>
      <c r="AK290" s="9">
        <v>11.67</v>
      </c>
      <c r="AL290" s="9">
        <v>19.420000000000002</v>
      </c>
      <c r="AM290" s="9">
        <v>28.18</v>
      </c>
      <c r="AN290" s="10">
        <f>IF(AK290/AJ290-1&gt;=0,AK290/AJ290-1,(AK290/AJ290-1)*(AJ290/AK290))</f>
        <v>0.97128378378378377</v>
      </c>
      <c r="AO290" s="10">
        <f>IF(AL290/AK290-1&gt;=0,AL290/AK290-1,(AL290/AK290-1)*(AK290/AL290))</f>
        <v>0.66409597257926323</v>
      </c>
      <c r="AP290" s="10">
        <f>IF(AM290/AL290-1&gt;=0,AM290/AL290-1,(AM290/AL290-1)*(AL290/AM290))</f>
        <v>0.45108135942327476</v>
      </c>
      <c r="AQ290" s="10">
        <v>2017</v>
      </c>
      <c r="AR290" s="18">
        <v>43221</v>
      </c>
      <c r="AS290" s="12">
        <v>0</v>
      </c>
      <c r="AT290" s="10">
        <v>14.78</v>
      </c>
      <c r="AU290" s="9">
        <f>AS290/AT290</f>
        <v>0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250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1.2914130434782611</v>
      </c>
      <c r="D291" s="13">
        <f>$W291*((1+$AF291)^D$1)*D$1</f>
        <v>3.0600874291115319</v>
      </c>
      <c r="E291" s="13">
        <f>$W291*((1+$AF291)^E$1)*E$1</f>
        <v>5.4383075506492986</v>
      </c>
      <c r="F291" s="13">
        <f>$W291*((1+$AF291)^F$1)*F$1</f>
        <v>8.5909496089967199</v>
      </c>
      <c r="G291" s="13">
        <f>$W291*((1+$AF291)^G$1)*G$1</f>
        <v>12.723009611150037</v>
      </c>
      <c r="H291" s="13">
        <f>$W291*((1+$AF291)^H$1)*H$1</f>
        <v>18.088800621069829</v>
      </c>
      <c r="I291" s="13">
        <f>$W291*((1+$AF291)^I$1)*I$1</f>
        <v>25.003179119341098</v>
      </c>
      <c r="J291" s="13">
        <f>$W291*((1+$AF291)^J$1)*J$1</f>
        <v>33.855236323082977</v>
      </c>
      <c r="K291" s="13">
        <f>$W291*((1+$AF291)^K$1)*K$1</f>
        <v>45.124982109978809</v>
      </c>
      <c r="L291" s="13">
        <f>$W291*((1+$AF291)^L$1)*L$1</f>
        <v>59.40366002400593</v>
      </c>
      <c r="M291" s="13">
        <f>$W291*((1+$AF291)^M$1)*M$1</f>
        <v>77.418465618242521</v>
      </c>
      <c r="N291" s="13">
        <v>18.27</v>
      </c>
      <c r="O291" s="12">
        <f>M291/N291*100-100</f>
        <v>323.74639090444737</v>
      </c>
      <c r="P291" s="10" t="s">
        <v>321</v>
      </c>
      <c r="Q291" s="10" t="s">
        <v>856</v>
      </c>
      <c r="R291" s="18">
        <v>43396</v>
      </c>
      <c r="S291" s="17"/>
      <c r="T291" s="9">
        <v>-0.03</v>
      </c>
      <c r="U291" s="9">
        <v>0.28000000000000003</v>
      </c>
      <c r="V291" s="9">
        <f>U291+T291</f>
        <v>0.25</v>
      </c>
      <c r="W291" s="9">
        <f>SUM(X291:AA291)</f>
        <v>1.0900000000000001</v>
      </c>
      <c r="X291" s="9">
        <v>0.33</v>
      </c>
      <c r="Y291" s="9">
        <v>0.28000000000000003</v>
      </c>
      <c r="Z291" s="9">
        <v>0.23</v>
      </c>
      <c r="AA291" s="9">
        <v>0.25</v>
      </c>
      <c r="AB291" s="9">
        <v>0.27</v>
      </c>
      <c r="AC291" s="9">
        <v>0.28000000000000003</v>
      </c>
      <c r="AD291" s="9">
        <v>0.18</v>
      </c>
      <c r="AE291" s="9">
        <v>0.19</v>
      </c>
      <c r="AF291" s="11">
        <f>AG291</f>
        <v>0.18478260869565233</v>
      </c>
      <c r="AG291" s="16">
        <f>SUM(X291:AA291)/SUM(AB291:AE291)-1</f>
        <v>0.18478260869565233</v>
      </c>
      <c r="AH291" s="11">
        <f>IF(AM291/AJ291-1&gt;=0,(AM291/AJ291-1)/3,(((AM291/AJ291-1)*(AJ291/AM291))/3))</f>
        <v>0.9769566944775524</v>
      </c>
      <c r="AI291" s="9"/>
      <c r="AJ291" s="9">
        <v>8.39</v>
      </c>
      <c r="AK291" s="9">
        <v>13.38</v>
      </c>
      <c r="AL291" s="9">
        <v>23.3</v>
      </c>
      <c r="AM291" s="9">
        <v>32.979999999999997</v>
      </c>
      <c r="AN291" s="10">
        <f>IF(AK291/AJ291-1&gt;=0,AK291/AJ291-1,(AK291/AJ291-1)*(AJ291/AK291))</f>
        <v>0.59475566150178794</v>
      </c>
      <c r="AO291" s="10">
        <f>IF(AL291/AK291-1&gt;=0,AL291/AK291-1,(AL291/AK291-1)*(AK291/AL291))</f>
        <v>0.74140508221225709</v>
      </c>
      <c r="AP291" s="10">
        <f>IF(AM291/AL291-1&gt;=0,AM291/AL291-1,(AM291/AL291-1)*(AL291/AM291))</f>
        <v>0.41545064377682395</v>
      </c>
      <c r="AQ291" s="10">
        <v>2017</v>
      </c>
      <c r="AR291" s="18">
        <v>43221</v>
      </c>
      <c r="AS291" s="12">
        <v>0</v>
      </c>
      <c r="AT291" s="10">
        <v>35.17</v>
      </c>
      <c r="AU291" s="9">
        <f>AS291/AT291</f>
        <v>0</v>
      </c>
      <c r="AV291" s="20">
        <v>3</v>
      </c>
      <c r="AW291" s="10" t="s">
        <v>852</v>
      </c>
      <c r="AY291" s="10">
        <v>2</v>
      </c>
      <c r="AZ291" s="10">
        <v>3</v>
      </c>
      <c r="BA291" s="10">
        <f>6-AY291</f>
        <v>4</v>
      </c>
      <c r="BB291" s="25">
        <v>6</v>
      </c>
      <c r="BC291" s="18"/>
      <c r="BD291" s="18"/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1341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10.087398843930636</v>
      </c>
      <c r="D292" s="13">
        <f>$W292*((1+$AF292)^D$1)*D$1</f>
        <v>24.25640415650372</v>
      </c>
      <c r="E292" s="13">
        <f>$W292*((1+$AF292)^E$1)*E$1</f>
        <v>43.745653738896884</v>
      </c>
      <c r="F292" s="13">
        <f>$W292*((1+$AF292)^F$1)*F$1</f>
        <v>70.127907342509047</v>
      </c>
      <c r="G292" s="13">
        <f>$W292*((1+$AF292)^G$1)*G$1</f>
        <v>105.39454282689221</v>
      </c>
      <c r="H292" s="13">
        <f>$W292*((1+$AF292)^H$1)*H$1</f>
        <v>152.06056583579357</v>
      </c>
      <c r="I292" s="13">
        <f>$W292*((1+$AF292)^I$1)*I$1</f>
        <v>213.29497481398408</v>
      </c>
      <c r="J292" s="13">
        <f>$W292*((1+$AF292)^J$1)*J$1</f>
        <v>293.08244268412011</v>
      </c>
      <c r="K292" s="13">
        <f>$W292*((1+$AF292)^K$1)*K$1</f>
        <v>396.42365079817392</v>
      </c>
      <c r="L292" s="13">
        <f>$W292*((1+$AF292)^L$1)*L$1</f>
        <v>529.58329714849185</v>
      </c>
      <c r="M292" s="13">
        <f>$W292*((1+$AF292)^M$1)*M$1</f>
        <v>700.39686929234051</v>
      </c>
      <c r="N292" s="13">
        <v>167.6</v>
      </c>
      <c r="O292" s="12">
        <f>M292/N292*100-100</f>
        <v>317.89789337251824</v>
      </c>
      <c r="P292" s="10" t="s">
        <v>320</v>
      </c>
      <c r="Q292" s="10" t="s">
        <v>572</v>
      </c>
      <c r="R292" s="18">
        <v>43664</v>
      </c>
      <c r="S292" s="17"/>
      <c r="T292" s="9">
        <v>0.03</v>
      </c>
      <c r="U292" s="9">
        <v>2.16</v>
      </c>
      <c r="V292" s="9">
        <f>U292+T292</f>
        <v>2.19</v>
      </c>
      <c r="W292" s="9">
        <f>SUM(X292:AA292)</f>
        <v>8.39</v>
      </c>
      <c r="X292" s="9">
        <v>2.19</v>
      </c>
      <c r="Y292" s="9">
        <v>1.93</v>
      </c>
      <c r="Z292" s="9">
        <v>2.12</v>
      </c>
      <c r="AA292" s="9">
        <v>2.15</v>
      </c>
      <c r="AB292" s="9">
        <v>1.98</v>
      </c>
      <c r="AC292" s="9">
        <v>1.68</v>
      </c>
      <c r="AD292" s="9">
        <v>1.53</v>
      </c>
      <c r="AE292" s="9"/>
      <c r="AF292" s="11">
        <f>AG292</f>
        <v>0.20231213872832354</v>
      </c>
      <c r="AG292" s="16">
        <f>SUM(X292:Z292)/SUM(AB292:AD292)-1</f>
        <v>0.20231213872832354</v>
      </c>
      <c r="AH292" s="11">
        <f>IF(AM292/AJ292-1&gt;=0,(AM292/AJ292-1)/3,(((AM292/AJ292-1)*(AJ292/AM292))/3))</f>
        <v>2.6908881199538635</v>
      </c>
      <c r="AI292" s="9"/>
      <c r="AJ292" s="9">
        <v>5.78</v>
      </c>
      <c r="AK292" s="9">
        <v>12.81</v>
      </c>
      <c r="AL292" s="9">
        <v>20.78</v>
      </c>
      <c r="AM292" s="9">
        <v>52.44</v>
      </c>
      <c r="AN292" s="10">
        <f>IF(AK292/AJ292-1&gt;=0,AK292/AJ292-1,(AK292/AJ292-1)*(AJ292/AK292))</f>
        <v>1.2162629757785468</v>
      </c>
      <c r="AO292" s="10">
        <f>IF(AL292/AK292-1&gt;=0,AL292/AK292-1,(AL292/AK292-1)*(AK292/AL292))</f>
        <v>0.62217017954722875</v>
      </c>
      <c r="AP292" s="10">
        <f>IF(AM292/AL292-1&gt;=0,AM292/AL292-1,(AM292/AL292-1)*(AL292/AM292))</f>
        <v>1.5235803657362847</v>
      </c>
      <c r="AQ292" s="10">
        <v>2017</v>
      </c>
      <c r="AS292" s="12">
        <v>68.650000000000006</v>
      </c>
      <c r="AT292" s="10">
        <v>25.54</v>
      </c>
      <c r="AU292" s="9">
        <f>AS292/AT292</f>
        <v>2.6879404855129212</v>
      </c>
      <c r="AV292" s="20">
        <v>12</v>
      </c>
      <c r="AW292" s="10" t="s">
        <v>851</v>
      </c>
      <c r="AY292" s="10">
        <v>1</v>
      </c>
      <c r="AZ292" s="10">
        <v>3</v>
      </c>
      <c r="BA292" s="10">
        <f>6-AY292</f>
        <v>5</v>
      </c>
      <c r="BB292" s="25">
        <v>6</v>
      </c>
      <c r="BC292" s="10" t="s">
        <v>1332</v>
      </c>
      <c r="BH292" s="19">
        <v>43655</v>
      </c>
      <c r="BI292" s="18">
        <f>BH292+120</f>
        <v>43775</v>
      </c>
      <c r="BJ292" s="18">
        <v>43745</v>
      </c>
      <c r="BM292" s="19"/>
    </row>
    <row r="293" spans="1:65" s="10" customFormat="1" x14ac:dyDescent="0.2">
      <c r="A293" s="10" t="s">
        <v>1054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7.281756487025949</v>
      </c>
      <c r="D293" s="13">
        <f>$W293*((1+$AF293)^D$1)*D$1</f>
        <v>17.557608455743207</v>
      </c>
      <c r="E293" s="13">
        <f>$W293*((1+$AF293)^E$1)*E$1</f>
        <v>31.750884752302092</v>
      </c>
      <c r="F293" s="13">
        <f>$W293*((1+$AF293)^F$1)*F$1</f>
        <v>51.038015676355194</v>
      </c>
      <c r="G293" s="13">
        <f>$W293*((1+$AF293)^G$1)*G$1</f>
        <v>76.913576518259831</v>
      </c>
      <c r="H293" s="13">
        <f>$W293*((1+$AF293)^H$1)*H$1</f>
        <v>111.27137776533877</v>
      </c>
      <c r="I293" s="13">
        <f>$W293*((1+$AF293)^I$1)*I$1</f>
        <v>156.50545082895957</v>
      </c>
      <c r="J293" s="13">
        <f>$W293*((1+$AF293)^J$1)*J$1</f>
        <v>215.63568246522172</v>
      </c>
      <c r="K293" s="13">
        <f>$W293*((1+$AF293)^K$1)*K$1</f>
        <v>292.46396454115404</v>
      </c>
      <c r="L293" s="13">
        <f>$W293*((1+$AF293)^L$1)*L$1</f>
        <v>391.76809621392118</v>
      </c>
      <c r="M293" s="13">
        <f>$W293*((1+$AF293)^M$1)*M$1</f>
        <v>519.54236152600652</v>
      </c>
      <c r="N293" s="13">
        <v>124.41</v>
      </c>
      <c r="O293" s="12">
        <f>M293/N293*100-100</f>
        <v>317.60498474881967</v>
      </c>
      <c r="P293" s="10" t="s">
        <v>320</v>
      </c>
      <c r="Q293" s="10" t="s">
        <v>572</v>
      </c>
      <c r="R293" s="18">
        <v>43676</v>
      </c>
      <c r="S293" s="17"/>
      <c r="T293" s="9">
        <v>0.03</v>
      </c>
      <c r="U293" s="9">
        <v>2.0499999999999998</v>
      </c>
      <c r="V293" s="9">
        <f>U293+T293</f>
        <v>2.0799999999999996</v>
      </c>
      <c r="W293" s="9">
        <f>SUM(X293:AA293)</f>
        <v>6.04</v>
      </c>
      <c r="X293" s="9">
        <v>2.08</v>
      </c>
      <c r="Y293" s="9">
        <v>0.89</v>
      </c>
      <c r="Z293" s="9">
        <v>1.32</v>
      </c>
      <c r="AA293" s="9">
        <v>1.75</v>
      </c>
      <c r="AB293" s="9">
        <v>1.85</v>
      </c>
      <c r="AC293" s="9">
        <v>0.7</v>
      </c>
      <c r="AD293" s="9">
        <v>1.02</v>
      </c>
      <c r="AE293" s="9">
        <v>1.44</v>
      </c>
      <c r="AF293" s="11">
        <f>AG293</f>
        <v>0.20558882235528952</v>
      </c>
      <c r="AG293" s="16">
        <f>SUM(X293:AA293)/SUM(AB293:AE293)-1</f>
        <v>0.20558882235528952</v>
      </c>
      <c r="AH293" s="11">
        <f>IF(AM293/AJ293-1&gt;=0,(AM293/AJ293-1)/3,(((AM293/AJ293-1)*(AJ293/AM293))/3))</f>
        <v>0.153616541079684</v>
      </c>
      <c r="AI293" s="9">
        <v>640.6</v>
      </c>
      <c r="AJ293" s="9">
        <v>915.7</v>
      </c>
      <c r="AK293" s="9">
        <v>707.1</v>
      </c>
      <c r="AL293" s="9">
        <v>1459.8</v>
      </c>
      <c r="AM293" s="9">
        <v>1337.7</v>
      </c>
      <c r="AN293" s="10">
        <f>IF(AK293/AJ293-1&gt;=0,AK293/AJ293-1,(AK293/AJ293-1)*(AJ293/AK293))</f>
        <v>-0.29500777824918678</v>
      </c>
      <c r="AO293" s="10">
        <f>IF(AL293/AK293-1&gt;=0,AL293/AK293-1,(AL293/AK293-1)*(AK293/AL293))</f>
        <v>1.0644887568943573</v>
      </c>
      <c r="AP293" s="10">
        <f>IF(AM293/AL293-1&gt;=0,AM293/AL293-1,(AM293/AL293-1)*(AL293/AM293))</f>
        <v>-9.1276070867907469E-2</v>
      </c>
      <c r="AQ293" s="10">
        <v>2017</v>
      </c>
      <c r="AR293" s="18">
        <v>43221</v>
      </c>
      <c r="AS293" s="12">
        <v>1259</v>
      </c>
      <c r="AT293" s="10">
        <v>250.5</v>
      </c>
      <c r="AU293" s="9">
        <f>AS293/AT293</f>
        <v>5.0259481037924152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1013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7.0274688796680511</v>
      </c>
      <c r="D294" s="13">
        <f>$W294*((1+$AF294)^D$1)*D$1</f>
        <v>16.970899950069736</v>
      </c>
      <c r="E294" s="13">
        <f>$W294*((1+$AF294)^E$1)*E$1</f>
        <v>30.737750324503907</v>
      </c>
      <c r="F294" s="13">
        <f>$W294*((1+$AF294)^F$1)*F$1</f>
        <v>49.486502597126631</v>
      </c>
      <c r="G294" s="13">
        <f>$W294*((1+$AF294)^G$1)*G$1</f>
        <v>74.691764812053179</v>
      </c>
      <c r="H294" s="13">
        <f>$W294*((1+$AF294)^H$1)*H$1</f>
        <v>108.22557789364718</v>
      </c>
      <c r="I294" s="13">
        <f>$W294*((1+$AF294)^I$1)*I$1</f>
        <v>152.45885350578101</v>
      </c>
      <c r="J294" s="13">
        <f>$W294*((1+$AF294)^J$1)*J$1</f>
        <v>210.38779547211516</v>
      </c>
      <c r="K294" s="13">
        <f>$W294*((1+$AF294)^K$1)*K$1</f>
        <v>285.79130515636393</v>
      </c>
      <c r="L294" s="13">
        <f>$W294*((1+$AF294)^L$1)*L$1</f>
        <v>383.42678561780508</v>
      </c>
      <c r="M294" s="13">
        <f>$W294*((1+$AF294)^M$1)*M$1</f>
        <v>509.27350239111797</v>
      </c>
      <c r="N294" s="13">
        <v>124.22</v>
      </c>
      <c r="O294" s="12">
        <f>M294/N294*100-100</f>
        <v>309.97705875955398</v>
      </c>
      <c r="P294" s="10" t="s">
        <v>320</v>
      </c>
      <c r="Q294" s="10" t="s">
        <v>856</v>
      </c>
      <c r="R294" s="18">
        <v>43636</v>
      </c>
      <c r="S294" s="17">
        <v>1.0200000000000001E-2</v>
      </c>
      <c r="T294" s="9">
        <v>0</v>
      </c>
      <c r="U294" s="9">
        <v>0.91</v>
      </c>
      <c r="V294" s="9">
        <f>U294+T294</f>
        <v>0.91</v>
      </c>
      <c r="W294" s="9">
        <f>SUM(X294:AA294)</f>
        <v>5.82</v>
      </c>
      <c r="X294" s="9">
        <v>1.76</v>
      </c>
      <c r="Y294" s="9">
        <v>1.8</v>
      </c>
      <c r="Z294" s="9">
        <v>0.92</v>
      </c>
      <c r="AA294" s="9">
        <v>1.34</v>
      </c>
      <c r="AB294" s="9">
        <v>1.39</v>
      </c>
      <c r="AC294" s="9">
        <v>1.71</v>
      </c>
      <c r="AD294" s="9">
        <v>0.73</v>
      </c>
      <c r="AE294" s="9">
        <v>0.99</v>
      </c>
      <c r="AF294" s="11">
        <f>AG294</f>
        <v>0.20746887966804994</v>
      </c>
      <c r="AG294" s="16">
        <f>SUM(X294:AA294)/SUM(AB294:AE294)-1</f>
        <v>0.20746887966804994</v>
      </c>
      <c r="AH294" s="11">
        <f>IF(AM294/AJ294-1&gt;=0,(AM294/AJ294-1)/3,(((AM294/AJ294-1)*(AJ294/AM294))/3))</f>
        <v>0.54457787481804953</v>
      </c>
      <c r="AI294" s="9"/>
      <c r="AJ294" s="9">
        <v>183.2</v>
      </c>
      <c r="AK294" s="9">
        <v>196.4</v>
      </c>
      <c r="AL294" s="9">
        <v>359.7</v>
      </c>
      <c r="AM294" s="9">
        <v>482.5</v>
      </c>
      <c r="AN294" s="10">
        <f>IF(AK294/AJ294-1&gt;=0,AK294/AJ294-1,(AK294/AJ294-1)*(AJ294/AK294))</f>
        <v>7.2052401746725003E-2</v>
      </c>
      <c r="AO294" s="10">
        <f>IF(AL294/AK294-1&gt;=0,AL294/AK294-1,(AL294/AK294-1)*(AK294/AL294))</f>
        <v>0.83146639511201625</v>
      </c>
      <c r="AP294" s="10">
        <f>IF(AM294/AL294-1&gt;=0,AM294/AL294-1,(AM294/AL294-1)*(AL294/AM294))</f>
        <v>0.34139560745065345</v>
      </c>
      <c r="AQ294" s="10">
        <v>2017</v>
      </c>
      <c r="AS294" s="12">
        <v>114.7</v>
      </c>
      <c r="AT294" s="10">
        <v>123.67</v>
      </c>
      <c r="AU294" s="9">
        <f>AS294/AT294</f>
        <v>0.92746826231098889</v>
      </c>
      <c r="AV294" s="20">
        <v>4</v>
      </c>
      <c r="AY294" s="10">
        <v>1</v>
      </c>
      <c r="AZ294" s="10">
        <v>3</v>
      </c>
      <c r="BA294" s="10">
        <f>6-AY294</f>
        <v>5</v>
      </c>
      <c r="BB294" s="25">
        <v>6</v>
      </c>
      <c r="BC294" s="18"/>
      <c r="BD294" s="18"/>
      <c r="BH294" s="19">
        <v>43655</v>
      </c>
      <c r="BI294" s="18">
        <f>BH294+120</f>
        <v>43775</v>
      </c>
      <c r="BJ294" s="18">
        <v>43745</v>
      </c>
      <c r="BM294" s="19"/>
    </row>
    <row r="295" spans="1:65" s="10" customFormat="1" x14ac:dyDescent="0.2">
      <c r="A295" s="10" t="s">
        <v>950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5.2512534059945519</v>
      </c>
      <c r="D295" s="13">
        <f>$W295*((1+$AF295)^D$1)*D$1</f>
        <v>12.562944115703591</v>
      </c>
      <c r="E295" s="13">
        <f>$W295*((1+$AF295)^E$1)*E$1</f>
        <v>22.541413352018573</v>
      </c>
      <c r="F295" s="13">
        <f>$W295*((1+$AF295)^F$1)*F$1</f>
        <v>35.951609306216731</v>
      </c>
      <c r="G295" s="13">
        <f>$W295*((1+$AF295)^G$1)*G$1</f>
        <v>53.755982579799557</v>
      </c>
      <c r="H295" s="13">
        <f>$W295*((1+$AF295)^H$1)*H$1</f>
        <v>77.162538482393487</v>
      </c>
      <c r="I295" s="13">
        <f>$W295*((1+$AF295)^I$1)*I$1</f>
        <v>107.68414203287705</v>
      </c>
      <c r="J295" s="13">
        <f>$W295*((1+$AF295)^J$1)*J$1</f>
        <v>147.21164142447032</v>
      </c>
      <c r="K295" s="13">
        <f>$W295*((1+$AF295)^K$1)*K$1</f>
        <v>198.10394934198987</v>
      </c>
      <c r="L295" s="13">
        <f>$W295*((1+$AF295)^L$1)*L$1</f>
        <v>263.29892146876654</v>
      </c>
      <c r="M295" s="13">
        <f>$W295*((1+$AF295)^M$1)*M$1</f>
        <v>346.44972527865775</v>
      </c>
      <c r="N295" s="13">
        <v>84.6</v>
      </c>
      <c r="O295" s="12">
        <f>M295/N295*100-100</f>
        <v>309.51504170054108</v>
      </c>
      <c r="P295" s="10" t="s">
        <v>320</v>
      </c>
      <c r="Q295" s="10" t="s">
        <v>856</v>
      </c>
      <c r="R295" s="18">
        <v>43398</v>
      </c>
      <c r="S295" s="17"/>
      <c r="T295" s="9">
        <v>-0.04</v>
      </c>
      <c r="U295" s="9">
        <v>1.21</v>
      </c>
      <c r="V295" s="9">
        <f>U295+T295</f>
        <v>1.17</v>
      </c>
      <c r="W295" s="9">
        <f>SUM(X295:AA295)</f>
        <v>4.3900000000000006</v>
      </c>
      <c r="X295" s="9">
        <v>1.23</v>
      </c>
      <c r="Y295" s="9">
        <v>1.25</v>
      </c>
      <c r="Z295" s="9">
        <v>0.8</v>
      </c>
      <c r="AA295" s="9">
        <v>1.1100000000000001</v>
      </c>
      <c r="AB295" s="9">
        <v>1.02</v>
      </c>
      <c r="AC295" s="9">
        <v>1.1100000000000001</v>
      </c>
      <c r="AD295" s="9">
        <v>0.73</v>
      </c>
      <c r="AE295" s="9">
        <v>0.81</v>
      </c>
      <c r="AF295" s="11">
        <f>AG295</f>
        <v>0.19618528610354247</v>
      </c>
      <c r="AG295" s="16">
        <f>SUM(X295:AA295)/SUM(AB295:AE295)-1</f>
        <v>0.19618528610354247</v>
      </c>
      <c r="AH295" s="11">
        <f>IF(AM295/AJ295-1&gt;=0,(AM295/AJ295-1)/3,(((AM295/AJ295-1)*(AJ295/AM295))/3))</f>
        <v>0.2636545091634912</v>
      </c>
      <c r="AI295" s="9">
        <v>48.4</v>
      </c>
      <c r="AJ295" s="9">
        <v>183.7</v>
      </c>
      <c r="AK295" s="9">
        <v>154.69999999999999</v>
      </c>
      <c r="AL295" s="9">
        <v>231.2</v>
      </c>
      <c r="AM295" s="9">
        <v>329</v>
      </c>
      <c r="AN295" s="10">
        <f>IF(AK295/AJ295-1&gt;=0,AK295/AJ295-1,(AK295/AJ295-1)*(AJ295/AK295))</f>
        <v>-0.18745959922430508</v>
      </c>
      <c r="AO295" s="10">
        <f>IF(AL295/AK295-1&gt;=0,AL295/AK295-1,(AL295/AK295-1)*(AK295/AL295))</f>
        <v>0.49450549450549453</v>
      </c>
      <c r="AP295" s="10">
        <f>IF(AM295/AL295-1&gt;=0,AM295/AL295-1,(AM295/AL295-1)*(AL295/AM295))</f>
        <v>0.42301038062283736</v>
      </c>
      <c r="AQ295" s="10">
        <v>2017</v>
      </c>
      <c r="AR295" s="18">
        <v>43221</v>
      </c>
      <c r="AS295" s="12">
        <v>334.9</v>
      </c>
      <c r="AT295" s="10">
        <v>95.03</v>
      </c>
      <c r="AU295" s="9">
        <f>AS295/AT295</f>
        <v>3.5241502683363146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5.5348753462603897</v>
      </c>
      <c r="D296" s="13">
        <f>$W296*((1+$AF296)^D$1)*D$1</f>
        <v>13.706865815946784</v>
      </c>
      <c r="E296" s="13">
        <f>$W296*((1+$AF296)^E$1)*E$1</f>
        <v>25.458320026571521</v>
      </c>
      <c r="F296" s="13">
        <f>$W296*((1+$AF296)^F$1)*F$1</f>
        <v>42.03091062558623</v>
      </c>
      <c r="G296" s="13">
        <f>$W296*((1+$AF296)^G$1)*G$1</f>
        <v>65.054768177413607</v>
      </c>
      <c r="H296" s="13">
        <f>$W296*((1+$AF296)^H$1)*H$1</f>
        <v>96.663095984389642</v>
      </c>
      <c r="I296" s="13">
        <f>$W296*((1+$AF296)^I$1)*I$1</f>
        <v>139.63934780016402</v>
      </c>
      <c r="J296" s="13">
        <f>$W296*((1+$AF296)^J$1)*J$1</f>
        <v>197.60597852528156</v>
      </c>
      <c r="K296" s="13">
        <f>$W296*((1+$AF296)^K$1)*K$1</f>
        <v>275.26622285568141</v>
      </c>
      <c r="L296" s="13">
        <f>$W296*((1+$AF296)^L$1)*L$1</f>
        <v>378.71345526774269</v>
      </c>
      <c r="M296" s="13">
        <f>$W296*((1+$AF296)^M$1)*M$1</f>
        <v>515.82660929404187</v>
      </c>
      <c r="N296" s="13">
        <v>126.7</v>
      </c>
      <c r="O296" s="12">
        <f>M296/N296*100-100</f>
        <v>307.12439565433459</v>
      </c>
      <c r="P296" s="10" t="s">
        <v>321</v>
      </c>
      <c r="Q296" s="10" t="s">
        <v>856</v>
      </c>
      <c r="R296" s="18">
        <v>43396</v>
      </c>
      <c r="S296" s="17">
        <v>-2.3300000000000001E-2</v>
      </c>
      <c r="T296" s="9">
        <v>-0.02</v>
      </c>
      <c r="U296" s="9">
        <v>1.1299999999999999</v>
      </c>
      <c r="V296" s="9">
        <f>U296+T296</f>
        <v>1.1099999999999999</v>
      </c>
      <c r="W296" s="9">
        <f>SUM(X296:AA296)</f>
        <v>4.4700000000000006</v>
      </c>
      <c r="X296" s="9">
        <v>1.07</v>
      </c>
      <c r="Y296" s="9">
        <v>1.24</v>
      </c>
      <c r="Z296" s="9">
        <v>1.22</v>
      </c>
      <c r="AA296" s="9">
        <v>0.94</v>
      </c>
      <c r="AB296" s="9">
        <v>0.84</v>
      </c>
      <c r="AC296" s="9">
        <v>1.08</v>
      </c>
      <c r="AD296" s="9">
        <v>0.94</v>
      </c>
      <c r="AE296" s="9">
        <v>0.75</v>
      </c>
      <c r="AF296" s="11">
        <f>AG296</f>
        <v>0.2382271468144046</v>
      </c>
      <c r="AG296" s="16">
        <f>SUM(X296:AA296)/SUM(AB296:AE296)-1</f>
        <v>0.2382271468144046</v>
      </c>
      <c r="AH296" s="11">
        <f>IF(AM296/AJ296-1&gt;=0,(AM296/AJ296-1)/3,(((AM296/AJ296-1)*(AJ296/AM296))/3))</f>
        <v>2.7370237948465048E-2</v>
      </c>
      <c r="AI296" s="9"/>
      <c r="AJ296" s="9">
        <v>811.1</v>
      </c>
      <c r="AK296" s="9">
        <v>494.9</v>
      </c>
      <c r="AL296" s="9">
        <v>569.5</v>
      </c>
      <c r="AM296" s="9">
        <v>877.7</v>
      </c>
      <c r="AN296" s="10">
        <f>IF(AK296/AJ296-1&gt;=0,AK296/AJ296-1,(AK296/AJ296-1)*(AJ296/AK296))</f>
        <v>-0.63891695291978179</v>
      </c>
      <c r="AO296" s="10">
        <f>IF(AL296/AK296-1&gt;=0,AL296/AK296-1,(AL296/AK296-1)*(AK296/AL296))</f>
        <v>0.15073752273186503</v>
      </c>
      <c r="AP296" s="10">
        <f>IF(AM296/AL296-1&gt;=0,AM296/AL296-1,(AM296/AL296-1)*(AL296/AM296))</f>
        <v>0.54117647058823537</v>
      </c>
      <c r="AQ296" s="10">
        <v>2017</v>
      </c>
      <c r="AR296" s="18">
        <v>43257</v>
      </c>
      <c r="AS296" s="12">
        <v>630.29999999999995</v>
      </c>
      <c r="AT296" s="10">
        <v>211.59</v>
      </c>
      <c r="AU296" s="9">
        <f>AS296/AT296</f>
        <v>2.9788742379129447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1006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4.8069252873563215</v>
      </c>
      <c r="D297" s="13">
        <f>$W297*((1+$AF297)^D$1)*D$1</f>
        <v>11.299037026027218</v>
      </c>
      <c r="E297" s="13">
        <f>$W297*((1+$AF297)^E$1)*E$1</f>
        <v>19.919423032953155</v>
      </c>
      <c r="F297" s="13">
        <f>$W297*((1+$AF297)^F$1)*F$1</f>
        <v>31.214728047807824</v>
      </c>
      <c r="G297" s="13">
        <f>$W297*((1+$AF297)^G$1)*G$1</f>
        <v>45.857844007016524</v>
      </c>
      <c r="H297" s="13">
        <f>$W297*((1+$AF297)^H$1)*H$1</f>
        <v>64.67537309955091</v>
      </c>
      <c r="I297" s="13">
        <f>$W297*((1+$AF297)^I$1)*I$1</f>
        <v>88.680839647516393</v>
      </c>
      <c r="J297" s="13">
        <f>$W297*((1+$AF297)^J$1)*J$1</f>
        <v>119.11482238369199</v>
      </c>
      <c r="K297" s="13">
        <f>$W297*((1+$AF297)^K$1)*K$1</f>
        <v>157.49341278533413</v>
      </c>
      <c r="L297" s="13">
        <f>$W297*((1+$AF297)^L$1)*L$1</f>
        <v>205.66668527842165</v>
      </c>
      <c r="M297" s="13">
        <f>$W297*((1+$AF297)^M$1)*M$1</f>
        <v>265.88920030678713</v>
      </c>
      <c r="N297" s="13">
        <v>65.92</v>
      </c>
      <c r="O297" s="12">
        <f>M297/N297*100-100</f>
        <v>303.35133541684939</v>
      </c>
      <c r="P297" s="10" t="s">
        <v>320</v>
      </c>
      <c r="Q297" s="10" t="s">
        <v>572</v>
      </c>
      <c r="R297" s="18">
        <v>43753</v>
      </c>
      <c r="S297" s="17"/>
      <c r="T297" s="9">
        <v>-0.03</v>
      </c>
      <c r="U297" s="9">
        <v>1.01</v>
      </c>
      <c r="V297" s="9">
        <f>U297+T297</f>
        <v>0.98</v>
      </c>
      <c r="W297" s="9">
        <f>SUM(X297:AA297)</f>
        <v>4.09</v>
      </c>
      <c r="X297" s="9">
        <v>0.98</v>
      </c>
      <c r="Y297" s="9">
        <v>1.08</v>
      </c>
      <c r="Z297" s="9">
        <v>1.02</v>
      </c>
      <c r="AA297" s="9">
        <v>1.01</v>
      </c>
      <c r="AB297" s="9">
        <v>1.05</v>
      </c>
      <c r="AC297" s="9">
        <v>1.01</v>
      </c>
      <c r="AD297" s="9">
        <v>0.78</v>
      </c>
      <c r="AE297" s="9">
        <v>0.64</v>
      </c>
      <c r="AF297" s="11">
        <f>AG297</f>
        <v>0.17528735632183912</v>
      </c>
      <c r="AG297" s="16">
        <f>SUM(X297:AA297)/SUM(AB297:AE297)-1</f>
        <v>0.17528735632183912</v>
      </c>
      <c r="AH297" s="11">
        <f>IF(AM297/AJ297-1&gt;=0,(AM297/AJ297-1)/3,(((AM297/AJ297-1)*(AJ297/AM297))/3))</f>
        <v>6.5732572219339147E-3</v>
      </c>
      <c r="AI297" s="9">
        <v>1864</v>
      </c>
      <c r="AJ297" s="9">
        <v>1927</v>
      </c>
      <c r="AK297" s="9">
        <v>1968</v>
      </c>
      <c r="AL297" s="9">
        <v>1714</v>
      </c>
      <c r="AM297" s="9">
        <v>1965</v>
      </c>
      <c r="AN297" s="10">
        <f>IF(AK297/AJ297-1&gt;=0,AK297/AJ297-1,(AK297/AJ297-1)*(AJ297/AK297))</f>
        <v>2.1276595744680771E-2</v>
      </c>
      <c r="AO297" s="10">
        <f>IF(AL297/AK297-1&gt;=0,AL297/AK297-1,(AL297/AK297-1)*(AK297/AL297))</f>
        <v>-0.1481913652275379</v>
      </c>
      <c r="AP297" s="10">
        <f>IF(AM297/AL297-1&gt;=0,AM297/AL297-1,(AM297/AL297-1)*(AL297/AM297))</f>
        <v>0.14644107351225211</v>
      </c>
      <c r="AQ297" s="10">
        <v>2017</v>
      </c>
      <c r="AR297" s="18">
        <v>43221</v>
      </c>
      <c r="AS297" s="12">
        <v>704</v>
      </c>
      <c r="AT297" s="10">
        <v>893.72</v>
      </c>
      <c r="AU297" s="9">
        <f>AS297/AT297</f>
        <v>0.7877187486013516</v>
      </c>
      <c r="AV297" s="20">
        <v>3</v>
      </c>
      <c r="AY297" s="10">
        <v>1</v>
      </c>
      <c r="AZ297" s="10">
        <v>3</v>
      </c>
      <c r="BA297" s="10">
        <f>6-AY297</f>
        <v>5</v>
      </c>
      <c r="BB297" s="25">
        <v>6</v>
      </c>
      <c r="BH297" s="19">
        <v>43662</v>
      </c>
      <c r="BI297" s="18">
        <f>BH297+120</f>
        <v>43782</v>
      </c>
      <c r="BJ297" s="18">
        <v>43745</v>
      </c>
      <c r="BK297"/>
      <c r="BL297" s="5"/>
      <c r="BM297" s="28"/>
    </row>
    <row r="298" spans="1:65" s="10" customFormat="1" x14ac:dyDescent="0.2">
      <c r="A298" s="10" t="s">
        <v>877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2.5495081967213116</v>
      </c>
      <c r="D298" s="13">
        <f>$W298*((1+$AF298)^D$1)*D$1</f>
        <v>6.0185111529158828</v>
      </c>
      <c r="E298" s="13">
        <f>$W298*((1+$AF298)^E$1)*E$1</f>
        <v>10.65572466417894</v>
      </c>
      <c r="F298" s="13">
        <f>$W298*((1+$AF298)^F$1)*F$1</f>
        <v>16.769665045265214</v>
      </c>
      <c r="G298" s="13">
        <f>$W298*((1+$AF298)^G$1)*G$1</f>
        <v>24.742128755309331</v>
      </c>
      <c r="H298" s="13">
        <f>$W298*((1+$AF298)^H$1)*H$1</f>
        <v>35.044588925552887</v>
      </c>
      <c r="I298" s="13">
        <f>$W298*((1+$AF298)^I$1)*I$1</f>
        <v>48.258122454859716</v>
      </c>
      <c r="J298" s="13">
        <f>$W298*((1+$AF298)^J$1)*J$1</f>
        <v>65.097607807960628</v>
      </c>
      <c r="K298" s="13">
        <f>$W298*((1+$AF298)^K$1)*K$1</f>
        <v>86.441085777783798</v>
      </c>
      <c r="L298" s="13">
        <f>$W298*((1+$AF298)^L$1)*L$1</f>
        <v>113.36535839709349</v>
      </c>
      <c r="M298" s="13">
        <f>$W298*((1+$AF298)^M$1)*M$1</f>
        <v>147.18912106639021</v>
      </c>
      <c r="N298" s="13">
        <v>36.85</v>
      </c>
      <c r="O298" s="12">
        <f>M298/N298*100-100</f>
        <v>299.42773695085538</v>
      </c>
      <c r="P298" s="10" t="s">
        <v>320</v>
      </c>
      <c r="Q298" s="10" t="s">
        <v>856</v>
      </c>
      <c r="R298" s="18">
        <v>43404</v>
      </c>
      <c r="S298" s="17">
        <v>2.7799999999999998E-2</v>
      </c>
      <c r="T298" s="9">
        <v>0</v>
      </c>
      <c r="U298" s="9">
        <v>0.68</v>
      </c>
      <c r="V298" s="9">
        <f>U298+T298</f>
        <v>0.68</v>
      </c>
      <c r="W298" s="9">
        <f>SUM(X298:AA298)</f>
        <v>2.16</v>
      </c>
      <c r="X298" s="9">
        <v>0.64</v>
      </c>
      <c r="Y298" s="9">
        <v>0.73</v>
      </c>
      <c r="Z298" s="9">
        <v>0.39</v>
      </c>
      <c r="AA298" s="9">
        <v>0.4</v>
      </c>
      <c r="AB298" s="9">
        <v>0.5</v>
      </c>
      <c r="AC298" s="9">
        <v>0.53</v>
      </c>
      <c r="AD298" s="9">
        <v>0.28000000000000003</v>
      </c>
      <c r="AE298" s="9">
        <v>0.52</v>
      </c>
      <c r="AF298" s="11">
        <f>AG298</f>
        <v>0.18032786885245899</v>
      </c>
      <c r="AG298" s="16">
        <f>SUM(X298:AA298)/SUM(AB298:AE298)-1</f>
        <v>0.18032786885245899</v>
      </c>
      <c r="AH298" s="11">
        <f>IF(AM298/AJ298-1&gt;=0,(AM298/AJ298-1)/3,(((AM298/AJ298-1)*(AJ298/AM298))/3))</f>
        <v>0.2343411149381299</v>
      </c>
      <c r="AI298" s="9"/>
      <c r="AJ298" s="9">
        <v>26.13</v>
      </c>
      <c r="AK298" s="9">
        <v>20.3</v>
      </c>
      <c r="AL298" s="9">
        <v>26</v>
      </c>
      <c r="AM298" s="9">
        <v>44.5</v>
      </c>
      <c r="AN298" s="10">
        <f>IF(AK298/AJ298-1&gt;=0,AK298/AJ298-1,(AK298/AJ298-1)*(AJ298/AK298))</f>
        <v>-0.2871921182266009</v>
      </c>
      <c r="AO298" s="10">
        <f>IF(AL298/AK298-1&gt;=0,AL298/AK298-1,(AL298/AK298-1)*(AK298/AL298))</f>
        <v>0.28078817733990147</v>
      </c>
      <c r="AP298" s="10">
        <f>IF(AM298/AL298-1&gt;=0,AM298/AL298-1,(AM298/AL298-1)*(AL298/AM298))</f>
        <v>0.71153846153846145</v>
      </c>
      <c r="AQ298" s="10">
        <v>2017</v>
      </c>
      <c r="AR298" s="18">
        <v>43221</v>
      </c>
      <c r="AS298" s="12">
        <v>23.4</v>
      </c>
      <c r="AT298" s="10">
        <v>22.2</v>
      </c>
      <c r="AU298" s="9">
        <f>AS298/AT298</f>
        <v>1.0540540540540539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1047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16.628122866894195</v>
      </c>
      <c r="D299" s="13">
        <f>$W299*((1+$AF299)^D$1)*D$1</f>
        <v>39.612388263113139</v>
      </c>
      <c r="E299" s="13">
        <f>$W299*((1+$AF299)^E$1)*E$1</f>
        <v>70.775035002524675</v>
      </c>
      <c r="F299" s="13">
        <f>$W299*((1+$AF299)^F$1)*F$1</f>
        <v>112.40267219968649</v>
      </c>
      <c r="G299" s="13">
        <f>$W299*((1+$AF299)^G$1)*G$1</f>
        <v>167.35722097990867</v>
      </c>
      <c r="H299" s="13">
        <f>$W299*((1+$AF299)^H$1)*H$1</f>
        <v>239.21230084090698</v>
      </c>
      <c r="I299" s="13">
        <f>$W299*((1+$AF299)^I$1)*I$1</f>
        <v>332.42073433124892</v>
      </c>
      <c r="J299" s="13">
        <f>$W299*((1+$AF299)^J$1)*J$1</f>
        <v>452.52008300967674</v>
      </c>
      <c r="K299" s="13">
        <f>$W299*((1+$AF299)^K$1)*K$1</f>
        <v>606.38463341868385</v>
      </c>
      <c r="L299" s="13">
        <f>$W299*((1+$AF299)^L$1)*L$1</f>
        <v>802.53408063375286</v>
      </c>
      <c r="M299" s="13">
        <f>$W299*((1+$AF299)^M$1)*M$1</f>
        <v>1051.5113773218352</v>
      </c>
      <c r="N299" s="13">
        <v>264.18</v>
      </c>
      <c r="O299" s="12">
        <f>M299/N299*100-100</f>
        <v>298.02838114991113</v>
      </c>
      <c r="P299" s="10" t="s">
        <v>320</v>
      </c>
      <c r="Q299" s="10" t="s">
        <v>856</v>
      </c>
      <c r="R299" s="18">
        <v>43411</v>
      </c>
      <c r="S299" s="17"/>
      <c r="T299" s="9">
        <v>0.06</v>
      </c>
      <c r="U299" s="9">
        <v>3.8</v>
      </c>
      <c r="V299" s="9">
        <f>U299+T299</f>
        <v>3.86</v>
      </c>
      <c r="W299" s="9">
        <f>SUM(X299:AA299)</f>
        <v>13.959999999999999</v>
      </c>
      <c r="X299" s="9">
        <v>4.58</v>
      </c>
      <c r="Y299" s="9">
        <v>3.96</v>
      </c>
      <c r="Z299" s="9">
        <v>3.36</v>
      </c>
      <c r="AA299" s="9">
        <v>2.06</v>
      </c>
      <c r="AB299" s="9">
        <v>3.39</v>
      </c>
      <c r="AC299" s="9">
        <v>3.49</v>
      </c>
      <c r="AD299" s="9">
        <v>2.75</v>
      </c>
      <c r="AE299" s="9">
        <v>2.09</v>
      </c>
      <c r="AF299" s="11">
        <f>AG299</f>
        <v>0.19112627986348119</v>
      </c>
      <c r="AG299" s="16">
        <f>SUM(X299:AA299)/SUM(AB299:AE299)-1</f>
        <v>0.19112627986348119</v>
      </c>
      <c r="AH299" s="11">
        <f>IF(AM299/AJ299-1&gt;=0,(AM299/AJ299-1)/3,(((AM299/AJ299-1)*(AJ299/AM299))/3))</f>
        <v>0.41673931996512642</v>
      </c>
      <c r="AI299" s="9">
        <v>1231</v>
      </c>
      <c r="AJ299" s="9">
        <v>1147</v>
      </c>
      <c r="AK299" s="9">
        <v>1276</v>
      </c>
      <c r="AL299" s="9">
        <v>614</v>
      </c>
      <c r="AM299" s="9">
        <v>2581</v>
      </c>
      <c r="AN299" s="10">
        <f>IF(AK299/AJ299-1&gt;=0,AK299/AJ299-1,(AK299/AJ299-1)*(AJ299/AK299))</f>
        <v>0.1124673060156931</v>
      </c>
      <c r="AO299" s="23">
        <f>IF(AL299/AK299-1&gt;=0,AL299/AK299-1,(AL299/AK299-1)*(AK299/AL299))</f>
        <v>-1.0781758957654723</v>
      </c>
      <c r="AP299" s="10">
        <f>IF(AM299/AL299-1&gt;=0,AM299/AL299-1,(AM299/AL299-1)*(AL299/AM299))</f>
        <v>3.2035830618892511</v>
      </c>
      <c r="AQ299" s="10">
        <v>2017</v>
      </c>
      <c r="AR299" s="18">
        <v>43270</v>
      </c>
      <c r="AS299" s="12">
        <v>0</v>
      </c>
      <c r="AT299" s="10">
        <v>1</v>
      </c>
      <c r="AU299" s="9">
        <f>AS299/AT299</f>
        <v>0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1342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9.1571999999999996</v>
      </c>
      <c r="D300" s="13">
        <f>$W300*((1+$AF300)^D$1)*D$1</f>
        <v>21.501105599999995</v>
      </c>
      <c r="E300" s="13">
        <f>$W300*((1+$AF300)^E$1)*E$1</f>
        <v>37.86344696159999</v>
      </c>
      <c r="F300" s="13">
        <f>$W300*((1+$AF300)^F$1)*F$1</f>
        <v>59.268915643891184</v>
      </c>
      <c r="G300" s="13">
        <f>$W300*((1+$AF300)^G$1)*G$1</f>
        <v>86.977133707410303</v>
      </c>
      <c r="H300" s="13">
        <f>$W300*((1+$AF300)^H$1)*H$1</f>
        <v>122.53338596699965</v>
      </c>
      <c r="I300" s="13">
        <f>$W300*((1+$AF300)^I$1)*I$1</f>
        <v>167.82989431280049</v>
      </c>
      <c r="J300" s="13">
        <f>$W300*((1+$AF300)^J$1)*J$1</f>
        <v>225.17976676940313</v>
      </c>
      <c r="K300" s="13">
        <f>$W300*((1+$AF300)^K$1)*K$1</f>
        <v>297.40617696068921</v>
      </c>
      <c r="L300" s="13">
        <f>$W300*((1+$AF300)^L$1)*L$1</f>
        <v>387.94983527983231</v>
      </c>
      <c r="M300" s="13">
        <f>$W300*((1+$AF300)^M$1)*M$1</f>
        <v>500.99841728037541</v>
      </c>
      <c r="N300" s="13">
        <v>127.17</v>
      </c>
      <c r="O300" s="12">
        <f>M300/N300*100-100</f>
        <v>293.95959525074733</v>
      </c>
      <c r="P300" s="10" t="s">
        <v>320</v>
      </c>
      <c r="Q300" s="10" t="s">
        <v>572</v>
      </c>
      <c r="R300" s="18">
        <v>43683</v>
      </c>
      <c r="S300" s="17"/>
      <c r="T300" s="9">
        <v>-0.02</v>
      </c>
      <c r="U300" s="9">
        <v>2.14</v>
      </c>
      <c r="V300" s="9">
        <f>U300+T300</f>
        <v>2.12</v>
      </c>
      <c r="W300" s="9">
        <f>SUM(X300:AA300)</f>
        <v>7.8</v>
      </c>
      <c r="X300" s="9">
        <v>2.12</v>
      </c>
      <c r="Y300" s="9">
        <v>1.74</v>
      </c>
      <c r="Z300" s="9">
        <v>2.0099999999999998</v>
      </c>
      <c r="AA300" s="9">
        <v>1.93</v>
      </c>
      <c r="AB300" s="9">
        <v>1.93</v>
      </c>
      <c r="AC300" s="9">
        <v>1.47</v>
      </c>
      <c r="AD300" s="9">
        <v>1.6</v>
      </c>
      <c r="AE300" s="9"/>
      <c r="AF300" s="11">
        <f>AG300</f>
        <v>0.17399999999999993</v>
      </c>
      <c r="AG300" s="16">
        <f>SUM(X300:Z300)/SUM(AB300:AD300)-1</f>
        <v>0.17399999999999993</v>
      </c>
      <c r="AH300" s="11">
        <f>IF(AM300/AJ300-1&gt;=0,(AM300/AJ300-1)/3,(((AM300/AJ300-1)*(AJ300/AM300))/3))</f>
        <v>2.6908881199538635</v>
      </c>
      <c r="AI300" s="9"/>
      <c r="AJ300" s="9">
        <v>5.78</v>
      </c>
      <c r="AK300" s="9">
        <v>12.81</v>
      </c>
      <c r="AL300" s="9">
        <v>20.78</v>
      </c>
      <c r="AM300" s="9">
        <v>52.44</v>
      </c>
      <c r="AN300" s="10">
        <f>IF(AK300/AJ300-1&gt;=0,AK300/AJ300-1,(AK300/AJ300-1)*(AJ300/AK300))</f>
        <v>1.2162629757785468</v>
      </c>
      <c r="AO300" s="10">
        <f>IF(AL300/AK300-1&gt;=0,AL300/AK300-1,(AL300/AK300-1)*(AK300/AL300))</f>
        <v>0.62217017954722875</v>
      </c>
      <c r="AP300" s="10">
        <f>IF(AM300/AL300-1&gt;=0,AM300/AL300-1,(AM300/AL300-1)*(AL300/AM300))</f>
        <v>1.5235803657362847</v>
      </c>
      <c r="AQ300" s="10">
        <v>2017</v>
      </c>
      <c r="AS300" s="12">
        <v>68.650000000000006</v>
      </c>
      <c r="AT300" s="10">
        <v>25.54</v>
      </c>
      <c r="AU300" s="9">
        <f>AS300/AT300</f>
        <v>2.6879404855129212</v>
      </c>
      <c r="AV300" s="20">
        <v>13</v>
      </c>
      <c r="AW300" s="10" t="s">
        <v>851</v>
      </c>
      <c r="AY300" s="10">
        <v>1</v>
      </c>
      <c r="AZ300" s="10">
        <v>3</v>
      </c>
      <c r="BA300" s="10">
        <f>6-AY300</f>
        <v>5</v>
      </c>
      <c r="BB300" s="25">
        <v>6</v>
      </c>
      <c r="BC300" s="10" t="s">
        <v>1332</v>
      </c>
      <c r="BH300" s="19">
        <v>43655</v>
      </c>
      <c r="BI300" s="18">
        <f>BH300+120</f>
        <v>43775</v>
      </c>
      <c r="BJ300" s="18">
        <v>43745</v>
      </c>
      <c r="BM300" s="19"/>
    </row>
    <row r="301" spans="1:65" s="10" customFormat="1" x14ac:dyDescent="0.2">
      <c r="A301" s="10" t="s">
        <v>1139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3.5041666666666664</v>
      </c>
      <c r="D301" s="13">
        <f>$W301*((1+$AF301)^D$1)*D$1</f>
        <v>8.4684027777777757</v>
      </c>
      <c r="E301" s="13">
        <f>$W301*((1+$AF301)^E$1)*E$1</f>
        <v>15.348980034722217</v>
      </c>
      <c r="F301" s="13">
        <f>$W301*((1+$AF301)^F$1)*F$1</f>
        <v>24.728912278163573</v>
      </c>
      <c r="G301" s="13">
        <f>$W301*((1+$AF301)^G$1)*G$1</f>
        <v>37.350961253476228</v>
      </c>
      <c r="H301" s="13">
        <f>$W301*((1+$AF301)^H$1)*H$1</f>
        <v>54.15889381754053</v>
      </c>
      <c r="I301" s="13">
        <f>$W301*((1+$AF301)^I$1)*I$1</f>
        <v>76.348996145560605</v>
      </c>
      <c r="J301" s="13">
        <f>$W301*((1+$AF301)^J$1)*J$1</f>
        <v>105.43432801053606</v>
      </c>
      <c r="K301" s="13">
        <f>$W301*((1+$AF301)^K$1)*K$1</f>
        <v>143.32478963932246</v>
      </c>
      <c r="L301" s="13">
        <f>$W301*((1+$AF301)^L$1)*L$1</f>
        <v>192.42680090464586</v>
      </c>
      <c r="M301" s="13">
        <f>$W301*((1+$AF301)^M$1)*M$1</f>
        <v>255.76728953575844</v>
      </c>
      <c r="N301" s="13">
        <v>65.28</v>
      </c>
      <c r="O301" s="12">
        <f>M301/N301*100-100</f>
        <v>291.80038225453188</v>
      </c>
      <c r="P301" s="10" t="s">
        <v>320</v>
      </c>
      <c r="Q301" s="10" t="s">
        <v>856</v>
      </c>
      <c r="R301" s="18">
        <v>43398</v>
      </c>
      <c r="S301" s="17"/>
      <c r="T301" s="9">
        <v>0.02</v>
      </c>
      <c r="U301" s="9">
        <v>0.79</v>
      </c>
      <c r="V301" s="9">
        <f>U301+T301</f>
        <v>0.81</v>
      </c>
      <c r="W301" s="9">
        <f>SUM(X301:AA301)</f>
        <v>2.9</v>
      </c>
      <c r="X301" s="9">
        <v>0.82</v>
      </c>
      <c r="Y301" s="9">
        <v>0.73</v>
      </c>
      <c r="Z301" s="9">
        <v>0.74</v>
      </c>
      <c r="AA301" s="9">
        <v>0.61</v>
      </c>
      <c r="AB301" s="9">
        <v>0.67</v>
      </c>
      <c r="AC301" s="9">
        <v>0.61</v>
      </c>
      <c r="AD301" s="9">
        <v>0.55000000000000004</v>
      </c>
      <c r="AE301" s="9">
        <v>0.56999999999999995</v>
      </c>
      <c r="AF301" s="11">
        <f>AG301</f>
        <v>0.20833333333333326</v>
      </c>
      <c r="AG301" s="16">
        <f>SUM(X301:AA301)/SUM(AB301:AE301)-1</f>
        <v>0.20833333333333326</v>
      </c>
      <c r="AH301" s="11">
        <f>IF(AM301/AJ301-1&gt;=0,(AM301/AJ301-1)/3,(((AM301/AJ301-1)*(AJ301/AM301))/3))</f>
        <v>0.44478919510859649</v>
      </c>
      <c r="AI301" s="9">
        <v>589.1</v>
      </c>
      <c r="AJ301" s="9">
        <v>547.9</v>
      </c>
      <c r="AK301" s="9">
        <v>750.4</v>
      </c>
      <c r="AL301" s="9">
        <v>613.20000000000005</v>
      </c>
      <c r="AM301" s="9">
        <v>1279</v>
      </c>
      <c r="AN301" s="10">
        <f>IF(AK301/AJ301-1&gt;=0,AK301/AJ301-1,(AK301/AJ301-1)*(AJ301/AK301))</f>
        <v>0.36959299142179236</v>
      </c>
      <c r="AO301" s="10">
        <f>IF(AL301/AK301-1&gt;=0,AL301/AK301-1,(AL301/AK301-1)*(AK301/AL301))</f>
        <v>-0.2237442922374428</v>
      </c>
      <c r="AP301" s="10">
        <f>IF(AM301/AL301-1&gt;=0,AM301/AL301-1,(AM301/AL301-1)*(AL301/AM301))</f>
        <v>1.0857795172863662</v>
      </c>
      <c r="AQ301" s="10">
        <v>2017</v>
      </c>
      <c r="AR301" s="18">
        <v>43257</v>
      </c>
      <c r="AS301" s="12">
        <v>63.9</v>
      </c>
      <c r="AT301" s="10">
        <v>335.4</v>
      </c>
      <c r="AU301" s="9">
        <f>AS301/AT301</f>
        <v>0.19051878354203935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392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2.5938947368421048</v>
      </c>
      <c r="D302" s="13">
        <f>$W302*((1+$AF302)^D$1)*D$1</f>
        <v>6.0615224376731289</v>
      </c>
      <c r="E302" s="13">
        <f>$W302*((1+$AF302)^E$1)*E$1</f>
        <v>10.623615640763955</v>
      </c>
      <c r="F302" s="13">
        <f>$W302*((1+$AF302)^F$1)*F$1</f>
        <v>16.550474892979636</v>
      </c>
      <c r="G302" s="13">
        <f>$W302*((1+$AF302)^G$1)*G$1</f>
        <v>24.17240412000973</v>
      </c>
      <c r="H302" s="13">
        <f>$W302*((1+$AF302)^H$1)*H$1</f>
        <v>33.892255039845217</v>
      </c>
      <c r="I302" s="13">
        <f>$W302*((1+$AF302)^I$1)*I$1</f>
        <v>46.200495027999523</v>
      </c>
      <c r="J302" s="13">
        <f>$W302*((1+$AF302)^J$1)*J$1</f>
        <v>61.693292608817416</v>
      </c>
      <c r="K302" s="13">
        <f>$W302*((1+$AF302)^K$1)*K$1</f>
        <v>81.094209626590256</v>
      </c>
      <c r="L302" s="13">
        <f>$W302*((1+$AF302)^L$1)*L$1</f>
        <v>105.28020197136279</v>
      </c>
      <c r="M302" s="13">
        <f>$W302*((1+$AF302)^M$1)*M$1</f>
        <v>135.31276484950942</v>
      </c>
      <c r="N302" s="13">
        <v>35.049999999999997</v>
      </c>
      <c r="O302" s="12">
        <f>M302/N302*100-100</f>
        <v>286.05639044082574</v>
      </c>
      <c r="P302" s="10" t="s">
        <v>320</v>
      </c>
      <c r="Q302" s="10" t="s">
        <v>856</v>
      </c>
      <c r="R302" s="18">
        <v>43399</v>
      </c>
      <c r="S302" s="17"/>
      <c r="T302" s="9"/>
      <c r="U302" s="9"/>
      <c r="V302" s="9">
        <f>U302+T302</f>
        <v>0</v>
      </c>
      <c r="W302" s="9">
        <f>SUM(X302:AA302)</f>
        <v>2.2199999999999998</v>
      </c>
      <c r="X302" s="9">
        <v>0.56000000000000005</v>
      </c>
      <c r="Y302" s="9">
        <v>0.62</v>
      </c>
      <c r="Z302" s="9">
        <v>0.56999999999999995</v>
      </c>
      <c r="AA302" s="9">
        <v>0.47</v>
      </c>
      <c r="AB302" s="9">
        <v>0.56000000000000005</v>
      </c>
      <c r="AC302" s="9">
        <v>0.45</v>
      </c>
      <c r="AD302" s="9">
        <v>0.46</v>
      </c>
      <c r="AE302" s="9">
        <v>0.43</v>
      </c>
      <c r="AF302" s="11">
        <f>AG302</f>
        <v>0.1684210526315788</v>
      </c>
      <c r="AG302" s="16">
        <f>SUM(X302:AA302)/SUM(AB302:AE302)-1</f>
        <v>0.1684210526315788</v>
      </c>
      <c r="AH302" s="11">
        <f>IF(AM302/AJ302-1&gt;=0,(AM302/AJ302-1)/3,(((AM302/AJ302-1)*(AJ302/AM302))/3))</f>
        <v>0.51958809044101184</v>
      </c>
      <c r="AI302" s="9"/>
      <c r="AJ302" s="9">
        <v>14.89</v>
      </c>
      <c r="AK302" s="9">
        <v>19.97</v>
      </c>
      <c r="AL302" s="9">
        <v>26.48</v>
      </c>
      <c r="AM302" s="9">
        <v>38.1</v>
      </c>
      <c r="AN302" s="10">
        <f>IF(AK302/AJ302-1&gt;=0,AK302/AJ302-1,(AK302/AJ302-1)*(AJ302/AK302))</f>
        <v>0.34116856950973795</v>
      </c>
      <c r="AO302" s="10">
        <f>IF(AL302/AK302-1&gt;=0,AL302/AK302-1,(AL302/AK302-1)*(AK302/AL302))</f>
        <v>0.32598898347521299</v>
      </c>
      <c r="AP302" s="10">
        <f>IF(AM302/AL302-1&gt;=0,AM302/AL302-1,(AM302/AL302-1)*(AL302/AM302))</f>
        <v>0.43882175226586106</v>
      </c>
      <c r="AQ302" s="10">
        <v>2017</v>
      </c>
      <c r="AR302" s="18">
        <v>43221</v>
      </c>
      <c r="AS302" s="12">
        <v>0</v>
      </c>
      <c r="AT302" s="10">
        <v>17.850000000000001</v>
      </c>
      <c r="AU302" s="9">
        <f>AS302/AT302</f>
        <v>0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1316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8.6234602076124549</v>
      </c>
      <c r="D303" s="13">
        <f>$W303*((1+$AF303)^D$1)*D$1</f>
        <v>21.066307635205511</v>
      </c>
      <c r="E303" s="13">
        <f>$W303*((1+$AF303)^E$1)*E$1</f>
        <v>38.597266065194866</v>
      </c>
      <c r="F303" s="13">
        <f>$W303*((1+$AF303)^F$1)*F$1</f>
        <v>62.859676682877897</v>
      </c>
      <c r="G303" s="13">
        <f>$W303*((1+$AF303)^G$1)*G$1</f>
        <v>95.975198395570487</v>
      </c>
      <c r="H303" s="13">
        <f>$W303*((1+$AF303)^H$1)*H$1</f>
        <v>140.67506588361124</v>
      </c>
      <c r="I303" s="13">
        <f>$W303*((1+$AF303)^I$1)*I$1</f>
        <v>200.46602525859475</v>
      </c>
      <c r="J303" s="13">
        <f>$W303*((1+$AF303)^J$1)*J$1</f>
        <v>279.83986916968433</v>
      </c>
      <c r="K303" s="13">
        <f>$W303*((1+$AF303)^K$1)*K$1</f>
        <v>384.53774409692352</v>
      </c>
      <c r="L303" s="13">
        <f>$W303*((1+$AF303)^L$1)*L$1</f>
        <v>521.88321286510563</v>
      </c>
      <c r="M303" s="13">
        <f>$W303*((1+$AF303)^M$1)*M$1</f>
        <v>701.20156247584941</v>
      </c>
      <c r="N303" s="13">
        <v>182.62</v>
      </c>
      <c r="O303" s="12">
        <f>M303/N303*100-100</f>
        <v>283.9675624114825</v>
      </c>
      <c r="P303" s="10" t="s">
        <v>320</v>
      </c>
      <c r="Q303" s="10" t="s">
        <v>856</v>
      </c>
      <c r="R303" s="18">
        <v>43447</v>
      </c>
      <c r="S303" s="17"/>
      <c r="T303" s="9">
        <v>-0.03</v>
      </c>
      <c r="U303" s="9">
        <v>1.61</v>
      </c>
      <c r="V303" s="9">
        <f>U303+T303</f>
        <v>1.58</v>
      </c>
      <c r="W303" s="9">
        <f>SUM(X303:AA303)</f>
        <v>7.06</v>
      </c>
      <c r="X303" s="9">
        <v>1.58</v>
      </c>
      <c r="Y303" s="9">
        <v>2.36</v>
      </c>
      <c r="Z303" s="9">
        <v>1.7</v>
      </c>
      <c r="AA303" s="9">
        <v>1.42</v>
      </c>
      <c r="AB303" s="9">
        <v>1.36</v>
      </c>
      <c r="AC303" s="9">
        <v>2.08</v>
      </c>
      <c r="AD303" s="9">
        <v>1.17</v>
      </c>
      <c r="AE303" s="9">
        <v>1.17</v>
      </c>
      <c r="AF303" s="11">
        <f>AG303</f>
        <v>0.22145328719723167</v>
      </c>
      <c r="AG303" s="16">
        <f>SUM(X303:AA303)/SUM(AB303:AE303)-1</f>
        <v>0.22145328719723167</v>
      </c>
      <c r="AH303" s="11">
        <f>IF(AM303/AJ303-1&gt;=0,(AM303/AJ303-1)/3,(((AM303/AJ303-1)*(AJ303/AM303))/3))</f>
        <v>9.9936143039591308E-2</v>
      </c>
      <c r="AI303" s="9"/>
      <c r="AJ303" s="9">
        <v>2088</v>
      </c>
      <c r="AK303" s="9">
        <v>2409</v>
      </c>
      <c r="AL303" s="9">
        <v>2376</v>
      </c>
      <c r="AM303" s="9">
        <v>2714</v>
      </c>
      <c r="AN303" s="10">
        <f>IF(AK303/AJ303-1&gt;=0,AK303/AJ303-1,(AK303/AJ303-1)*(AJ303/AK303))</f>
        <v>0.15373563218390807</v>
      </c>
      <c r="AO303" s="10">
        <f>IF(AL303/AK303-1&gt;=0,AL303/AK303-1,(AL303/AK303-1)*(AK303/AL303))</f>
        <v>-1.3888888888888944E-2</v>
      </c>
      <c r="AP303" s="10">
        <f>IF(AM303/AL303-1&gt;=0,AM303/AL303-1,(AM303/AL303-1)*(AL303/AM303))</f>
        <v>0.1422558922558923</v>
      </c>
      <c r="AQ303" s="10">
        <v>2017</v>
      </c>
      <c r="AS303" s="12">
        <v>6885</v>
      </c>
      <c r="AT303" s="10">
        <v>439.19</v>
      </c>
      <c r="AU303" s="9">
        <f>AS303/AT303</f>
        <v>15.676586443225029</v>
      </c>
      <c r="AV303" s="20">
        <v>4</v>
      </c>
      <c r="BA303" s="10">
        <f>6-AY303</f>
        <v>6</v>
      </c>
      <c r="BB303" s="25">
        <v>6</v>
      </c>
      <c r="BC303" s="18" t="s">
        <v>1332</v>
      </c>
      <c r="BD303" s="18"/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1066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1.1328205128205127</v>
      </c>
      <c r="D304" s="13">
        <f>$W304*((1+$AF304)^D$1)*D$1</f>
        <v>2.7303879026955946</v>
      </c>
      <c r="E304" s="13">
        <f>$W304*((1+$AF304)^E$1)*E$1</f>
        <v>4.9357012087189585</v>
      </c>
      <c r="F304" s="13">
        <f>$W304*((1+$AF304)^F$1)*F$1</f>
        <v>7.9308703182834552</v>
      </c>
      <c r="G304" s="13">
        <f>$W304*((1+$AF304)^G$1)*G$1</f>
        <v>11.947144389721871</v>
      </c>
      <c r="H304" s="13">
        <f>$W304*((1+$AF304)^H$1)*H$1</f>
        <v>17.277408809751627</v>
      </c>
      <c r="I304" s="13">
        <f>$W304*((1+$AF304)^I$1)*I$1</f>
        <v>24.291741446189253</v>
      </c>
      <c r="J304" s="13">
        <f>$W304*((1+$AF304)^J$1)*J$1</f>
        <v>33.456757449696553</v>
      </c>
      <c r="K304" s="13">
        <f>$W304*((1+$AF304)^K$1)*K$1</f>
        <v>45.359642311607821</v>
      </c>
      <c r="L304" s="13">
        <f>$W304*((1+$AF304)^L$1)*L$1</f>
        <v>60.737982582494809</v>
      </c>
      <c r="M304" s="13">
        <f>$W304*((1+$AF304)^M$1)*M$1</f>
        <v>80.516761526025164</v>
      </c>
      <c r="N304" s="13">
        <v>21.06</v>
      </c>
      <c r="O304" s="12">
        <f>M304/N304*100-100</f>
        <v>282.32080496688116</v>
      </c>
      <c r="P304" s="10" t="s">
        <v>320</v>
      </c>
      <c r="Q304" s="10" t="s">
        <v>572</v>
      </c>
      <c r="R304" s="18">
        <v>43663</v>
      </c>
      <c r="S304" s="17"/>
      <c r="T304" s="9">
        <v>0</v>
      </c>
      <c r="U304" s="9">
        <v>0.23</v>
      </c>
      <c r="V304" s="9">
        <f>U304+T304</f>
        <v>0.23</v>
      </c>
      <c r="W304" s="9">
        <f>SUM(X304:AA304)</f>
        <v>0.94</v>
      </c>
      <c r="X304" s="9">
        <v>0.23</v>
      </c>
      <c r="Y304" s="9">
        <v>0.25</v>
      </c>
      <c r="Z304" s="9">
        <v>0.25</v>
      </c>
      <c r="AA304" s="9">
        <v>0.21</v>
      </c>
      <c r="AB304" s="9">
        <v>0.21</v>
      </c>
      <c r="AC304" s="9">
        <v>0.22</v>
      </c>
      <c r="AD304" s="9">
        <v>0.21</v>
      </c>
      <c r="AE304" s="9">
        <v>0.14000000000000001</v>
      </c>
      <c r="AF304" s="11">
        <f>AG304</f>
        <v>0.20512820512820507</v>
      </c>
      <c r="AG304" s="16">
        <f>SUM(X304:AA304)/SUM(AB304:AE304)-1</f>
        <v>0.20512820512820507</v>
      </c>
      <c r="AH304" s="11">
        <f>IF(AM304/AJ304-1&gt;=0,(AM304/AJ304-1)/3,(((AM304/AJ304-1)*(AJ304/AM304))/3))</f>
        <v>-1.53551912568306</v>
      </c>
      <c r="AI304" s="9"/>
      <c r="AJ304" s="9">
        <v>1026</v>
      </c>
      <c r="AK304" s="9">
        <v>253</v>
      </c>
      <c r="AL304" s="9">
        <v>708</v>
      </c>
      <c r="AM304" s="9">
        <v>183</v>
      </c>
      <c r="AN304" s="10">
        <f>IF(AK304/AJ304-1&gt;=0,AK304/AJ304-1,(AK304/AJ304-1)*(AJ304/AK304))</f>
        <v>-3.0553359683794463</v>
      </c>
      <c r="AO304" s="10">
        <f>IF(AL304/AK304-1&gt;=0,AL304/AK304-1,(AL304/AK304-1)*(AK304/AL304))</f>
        <v>1.7984189723320156</v>
      </c>
      <c r="AP304" s="10">
        <f>IF(AM304/AL304-1&gt;=0,AM304/AL304-1,(AM304/AL304-1)*(AL304/AM304))</f>
        <v>-2.8688524590163933</v>
      </c>
      <c r="AQ304" s="10">
        <v>2017</v>
      </c>
      <c r="AR304" s="18">
        <v>43270</v>
      </c>
      <c r="AS304" s="12">
        <v>539</v>
      </c>
      <c r="AT304" s="10">
        <v>2231.15</v>
      </c>
      <c r="AU304" s="9">
        <f>AS304/AT304</f>
        <v>0.24157945454138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978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4.7349562682215742</v>
      </c>
      <c r="D305" s="13">
        <f>$W305*((1+$AF305)^D$1)*D$1</f>
        <v>11.126457003459441</v>
      </c>
      <c r="E305" s="13">
        <f>$W305*((1+$AF305)^E$1)*E$1</f>
        <v>19.609164019216418</v>
      </c>
      <c r="F305" s="13">
        <f>$W305*((1+$AF305)^F$1)*F$1</f>
        <v>30.719117977625718</v>
      </c>
      <c r="G305" s="13">
        <f>$W305*((1+$AF305)^G$1)*G$1</f>
        <v>45.115905776177705</v>
      </c>
      <c r="H305" s="13">
        <f>$W305*((1+$AF305)^H$1)*H$1</f>
        <v>63.609481146820805</v>
      </c>
      <c r="I305" s="13">
        <f>$W305*((1+$AF305)^I$1)*I$1</f>
        <v>87.192588102614906</v>
      </c>
      <c r="J305" s="13">
        <f>$W305*((1+$AF305)^J$1)*J$1</f>
        <v>117.07992671504809</v>
      </c>
      <c r="K305" s="13">
        <f>$W305*((1+$AF305)^K$1)*K$1</f>
        <v>154.75542791380443</v>
      </c>
      <c r="L305" s="13">
        <f>$W305*((1+$AF305)^L$1)*L$1</f>
        <v>202.02927583175634</v>
      </c>
      <c r="M305" s="13">
        <f>$W305*((1+$AF305)^M$1)*M$1</f>
        <v>261.10664133008044</v>
      </c>
      <c r="N305" s="13">
        <v>68.48</v>
      </c>
      <c r="O305" s="12">
        <f>M305/N305*100-100</f>
        <v>281.28890381144925</v>
      </c>
      <c r="P305" s="10" t="s">
        <v>320</v>
      </c>
      <c r="Q305" s="10" t="s">
        <v>856</v>
      </c>
      <c r="R305" s="18">
        <v>43409</v>
      </c>
      <c r="S305" s="17">
        <v>-4.7100000000000003E-2</v>
      </c>
      <c r="T305" s="9">
        <v>-0.04</v>
      </c>
      <c r="U305" s="9">
        <v>1.03</v>
      </c>
      <c r="V305" s="9">
        <f>U305+T305</f>
        <v>0.99</v>
      </c>
      <c r="W305" s="9">
        <f>SUM(X305:AA305)</f>
        <v>4.03</v>
      </c>
      <c r="X305" s="9">
        <v>1</v>
      </c>
      <c r="Y305" s="9">
        <v>1.06</v>
      </c>
      <c r="Z305" s="9">
        <v>1.04</v>
      </c>
      <c r="AA305" s="9">
        <v>0.93</v>
      </c>
      <c r="AB305" s="9">
        <v>0.91</v>
      </c>
      <c r="AC305" s="9">
        <v>0.81</v>
      </c>
      <c r="AD305" s="9">
        <v>0.87</v>
      </c>
      <c r="AE305" s="9">
        <v>0.84</v>
      </c>
      <c r="AF305" s="11">
        <f>AG305</f>
        <v>0.17492711370262382</v>
      </c>
      <c r="AG305" s="16">
        <f>SUM(X305:AA305)/SUM(AB305:AE305)-1</f>
        <v>0.17492711370262382</v>
      </c>
      <c r="AH305" s="11">
        <f>IF(AM305/AJ305-1&gt;=0,(AM305/AJ305-1)/3,(((AM305/AJ305-1)*(AJ305/AM305))/3))</f>
        <v>-0.11409642988590359</v>
      </c>
      <c r="AI305" s="9"/>
      <c r="AJ305" s="9">
        <v>3647</v>
      </c>
      <c r="AK305" s="9">
        <v>2871</v>
      </c>
      <c r="AL305" s="9">
        <v>2411</v>
      </c>
      <c r="AM305" s="9">
        <v>2717</v>
      </c>
      <c r="AN305" s="10">
        <f>IF(AK305/AJ305-1&gt;=0,AK305/AJ305-1,(AK305/AJ305-1)*(AJ305/AK305))</f>
        <v>-0.2702890978753047</v>
      </c>
      <c r="AO305" s="10">
        <f>IF(AL305/AK305-1&gt;=0,AL305/AK305-1,(AL305/AK305-1)*(AK305/AL305))</f>
        <v>-0.19079220240564082</v>
      </c>
      <c r="AP305" s="10">
        <f>IF(AM305/AL305-1&gt;=0,AM305/AL305-1,(AM305/AL305-1)*(AL305/AM305))</f>
        <v>0.12691829116549158</v>
      </c>
      <c r="AQ305" s="10">
        <v>2017</v>
      </c>
      <c r="AS305" s="12">
        <v>280</v>
      </c>
      <c r="AT305" s="10">
        <v>61.88</v>
      </c>
      <c r="AU305" s="9">
        <f>AS305/AT305</f>
        <v>4.5248868778280542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1175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3.486521739130434</v>
      </c>
      <c r="D306" s="13">
        <f>$W306*((1+$AF306)^D$1)*D$1</f>
        <v>8.1857466918714543</v>
      </c>
      <c r="E306" s="13">
        <f>$W306*((1+$AF306)^E$1)*E$1</f>
        <v>14.414032218295384</v>
      </c>
      <c r="F306" s="13">
        <f>$W306*((1+$AF306)^F$1)*F$1</f>
        <v>22.561093906897124</v>
      </c>
      <c r="G306" s="13">
        <f>$W306*((1+$AF306)^G$1)*G$1</f>
        <v>33.105953015555556</v>
      </c>
      <c r="H306" s="13">
        <f>$W306*((1+$AF306)^H$1)*H$1</f>
        <v>46.636212074086956</v>
      </c>
      <c r="I306" s="13">
        <f>$W306*((1+$AF306)^I$1)*I$1</f>
        <v>63.871333927553863</v>
      </c>
      <c r="J306" s="13">
        <f>$W306*((1+$AF306)^J$1)*J$1</f>
        <v>85.690733716469794</v>
      </c>
      <c r="K306" s="13">
        <f>$W306*((1+$AF306)^K$1)*K$1</f>
        <v>113.16765376685953</v>
      </c>
      <c r="L306" s="13">
        <f>$W306*((1+$AF306)^L$1)*L$1</f>
        <v>147.60998317416463</v>
      </c>
      <c r="M306" s="13">
        <f>$W306*((1+$AF306)^M$1)*M$1</f>
        <v>190.60941305533427</v>
      </c>
      <c r="N306" s="13">
        <v>50</v>
      </c>
      <c r="O306" s="12">
        <f>M306/N306*100-100</f>
        <v>281.21882611066854</v>
      </c>
      <c r="P306" s="10" t="s">
        <v>320</v>
      </c>
      <c r="Q306" s="10" t="s">
        <v>572</v>
      </c>
      <c r="R306" s="18">
        <v>43684</v>
      </c>
      <c r="S306" s="17"/>
      <c r="T306" s="9">
        <v>0.01</v>
      </c>
      <c r="U306" s="9">
        <v>0.81</v>
      </c>
      <c r="V306" s="9">
        <f>U306+T306</f>
        <v>0.82000000000000006</v>
      </c>
      <c r="W306" s="9">
        <f>SUM(X306:AA306)</f>
        <v>2.9699999999999998</v>
      </c>
      <c r="X306" s="9">
        <v>0.82</v>
      </c>
      <c r="Y306" s="9">
        <v>0.7</v>
      </c>
      <c r="Z306" s="9">
        <v>0.7</v>
      </c>
      <c r="AA306" s="9">
        <v>0.75</v>
      </c>
      <c r="AB306" s="9">
        <v>0.71</v>
      </c>
      <c r="AC306" s="9">
        <v>0.54</v>
      </c>
      <c r="AD306" s="9">
        <v>0.65</v>
      </c>
      <c r="AE306" s="9">
        <v>0.63</v>
      </c>
      <c r="AF306" s="11">
        <f>AG306</f>
        <v>0.17391304347826075</v>
      </c>
      <c r="AG306" s="16">
        <f>SUM(X306:AA306)/SUM(AB306:AE306)-1</f>
        <v>0.17391304347826075</v>
      </c>
      <c r="AH306" s="11">
        <f>IF(AM306/AJ306-1&gt;=0,(AM306/AJ306-1)/3,(((AM306/AJ306-1)*(AJ306/AM306))/3))</f>
        <v>7.6305220883534197E-2</v>
      </c>
      <c r="AI306" s="9"/>
      <c r="AJ306" s="9">
        <v>1.66</v>
      </c>
      <c r="AK306" s="9">
        <v>1.1200000000000001</v>
      </c>
      <c r="AL306" s="9">
        <v>1.64</v>
      </c>
      <c r="AM306" s="9">
        <v>2.04</v>
      </c>
      <c r="AN306" s="10">
        <f>IF(AK306/AJ306-1&gt;=0,AK306/AJ306-1,(AK306/AJ306-1)*(AJ306/AK306))</f>
        <v>-0.48214285714285698</v>
      </c>
      <c r="AO306" s="10">
        <f>IF(AL306/AK306-1&gt;=0,AL306/AK306-1,(AL306/AK306-1)*(AK306/AL306))</f>
        <v>0.46428571428571397</v>
      </c>
      <c r="AP306" s="10">
        <f>IF(AM306/AL306-1&gt;=0,AM306/AL306-1,(AM306/AL306-1)*(AL306/AM306))</f>
        <v>0.24390243902439024</v>
      </c>
      <c r="AQ306" s="10">
        <v>2017</v>
      </c>
      <c r="AS306" s="12">
        <v>189.97</v>
      </c>
      <c r="AT306" s="10">
        <v>55.87</v>
      </c>
      <c r="AU306" s="9">
        <f>AS306/AT306</f>
        <v>3.4002147843207449</v>
      </c>
      <c r="AV306" s="20">
        <v>4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966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0.57217391304347842</v>
      </c>
      <c r="D307" s="13">
        <f>$W307*((1+$AF307)^D$1)*D$1</f>
        <v>1.3931190926276</v>
      </c>
      <c r="E307" s="13">
        <f>$W307*((1+$AF307)^E$1)*E$1</f>
        <v>2.5439566039286614</v>
      </c>
      <c r="F307" s="13">
        <f>$W307*((1+$AF307)^F$1)*F$1</f>
        <v>4.1293208643479735</v>
      </c>
      <c r="G307" s="13">
        <f>$W307*((1+$AF307)^G$1)*G$1</f>
        <v>6.2837491413990909</v>
      </c>
      <c r="H307" s="13">
        <f>$W307*((1+$AF307)^H$1)*H$1</f>
        <v>9.1797378761308508</v>
      </c>
      <c r="I307" s="13">
        <f>$W307*((1+$AF307)^I$1)*I$1</f>
        <v>13.037888577693094</v>
      </c>
      <c r="J307" s="13">
        <f>$W307*((1+$AF307)^J$1)*J$1</f>
        <v>18.139671064616483</v>
      </c>
      <c r="K307" s="13">
        <f>$W307*((1+$AF307)^K$1)*K$1</f>
        <v>24.84346254501823</v>
      </c>
      <c r="L307" s="13">
        <f>$W307*((1+$AF307)^L$1)*L$1</f>
        <v>33.604683635773462</v>
      </c>
      <c r="M307" s="13">
        <f>$W307*((1+$AF307)^M$1)*M$1</f>
        <v>45.001054607905331</v>
      </c>
      <c r="N307" s="13">
        <v>11.9</v>
      </c>
      <c r="O307" s="12">
        <f>M307/N307*100-100</f>
        <v>278.16012275550696</v>
      </c>
      <c r="P307" s="10" t="s">
        <v>320</v>
      </c>
      <c r="Q307" s="10" t="s">
        <v>856</v>
      </c>
      <c r="R307" s="18">
        <v>43319</v>
      </c>
      <c r="S307" s="17"/>
      <c r="T307" s="9">
        <v>-0.06</v>
      </c>
      <c r="U307" s="9">
        <v>0.34</v>
      </c>
      <c r="V307" s="9">
        <f>U307+T307</f>
        <v>0.28000000000000003</v>
      </c>
      <c r="W307" s="9">
        <f>SUM(X307:AA307)</f>
        <v>0.47000000000000003</v>
      </c>
      <c r="X307" s="9">
        <v>0.28000000000000003</v>
      </c>
      <c r="Y307" s="9">
        <v>0</v>
      </c>
      <c r="Z307" s="9">
        <v>0</v>
      </c>
      <c r="AA307" s="9">
        <v>0.19</v>
      </c>
      <c r="AB307" s="9">
        <v>0.12</v>
      </c>
      <c r="AC307" s="9">
        <v>0.02</v>
      </c>
      <c r="AD307" s="9">
        <v>0.09</v>
      </c>
      <c r="AE307" s="9"/>
      <c r="AF307" s="11">
        <f>AG307</f>
        <v>0.21739130434782639</v>
      </c>
      <c r="AG307" s="16">
        <f>SUM(X307:Z307)/SUM(AB307:AD307)-1</f>
        <v>0.21739130434782639</v>
      </c>
      <c r="AH307" s="11">
        <f>IF(AM307/AJ307-1&gt;=0,(AM307/AJ307-1)/3,(((AM307/AJ307-1)*(AJ307/AM307))/3))</f>
        <v>0.14814814814814822</v>
      </c>
      <c r="AI307" s="9"/>
      <c r="AJ307" s="9">
        <v>0.09</v>
      </c>
      <c r="AK307" s="9">
        <v>0.15</v>
      </c>
      <c r="AL307" s="9">
        <v>0.13</v>
      </c>
      <c r="AM307" s="9">
        <v>0.13</v>
      </c>
      <c r="AN307" s="10">
        <f>IF(AK307/AJ307-1&gt;=0,AK307/AJ307-1,(AK307/AJ307-1)*(AJ307/AK307))</f>
        <v>0.66666666666666674</v>
      </c>
      <c r="AO307" s="10">
        <f>IF(AL307/AK307-1&gt;=0,AL307/AK307-1,(AL307/AK307-1)*(AK307/AL307))</f>
        <v>-0.1538461538461538</v>
      </c>
      <c r="AP307" s="10">
        <f>IF(AM307/AL307-1&gt;=0,AM307/AL307-1,(AM307/AL307-1)*(AL307/AM307))</f>
        <v>0</v>
      </c>
      <c r="AQ307" s="10">
        <v>2017</v>
      </c>
      <c r="AR307" s="18">
        <v>43270</v>
      </c>
      <c r="AS307" s="12">
        <v>0</v>
      </c>
      <c r="AT307" s="10">
        <v>17043</v>
      </c>
      <c r="AU307" s="9">
        <f>AS307/AT307</f>
        <v>0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K307" s="18">
        <v>43314</v>
      </c>
      <c r="BM307" s="19"/>
    </row>
    <row r="308" spans="1:65" s="10" customFormat="1" x14ac:dyDescent="0.2">
      <c r="A308" s="10" t="s">
        <v>384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4.0308417508417511</v>
      </c>
      <c r="D308" s="13">
        <f>$W308*((1+$AF308)^D$1)*D$1</f>
        <v>9.3917255608838097</v>
      </c>
      <c r="E308" s="13">
        <f>$W308*((1+$AF308)^E$1)*E$1</f>
        <v>16.411803252857567</v>
      </c>
      <c r="F308" s="13">
        <f>$W308*((1+$AF308)^F$1)*F$1</f>
        <v>25.492632662126681</v>
      </c>
      <c r="G308" s="13">
        <f>$W308*((1+$AF308)^G$1)*G$1</f>
        <v>37.123109853096935</v>
      </c>
      <c r="H308" s="13">
        <f>$W308*((1+$AF308)^H$1)*H$1</f>
        <v>51.897357612814304</v>
      </c>
      <c r="I308" s="13">
        <f>$W308*((1+$AF308)^I$1)*I$1</f>
        <v>70.536139247046151</v>
      </c>
      <c r="J308" s="13">
        <f>$W308*((1+$AF308)^J$1)*J$1</f>
        <v>93.912473995105231</v>
      </c>
      <c r="K308" s="13">
        <f>$W308*((1+$AF308)^K$1)*K$1</f>
        <v>123.08225758449397</v>
      </c>
      <c r="L308" s="13">
        <f>$W308*((1+$AF308)^L$1)*L$1</f>
        <v>159.32084221561882</v>
      </c>
      <c r="M308" s="13">
        <f>$W308*((1+$AF308)^M$1)*M$1</f>
        <v>204.16670891334857</v>
      </c>
      <c r="N308" s="13">
        <v>54.33</v>
      </c>
      <c r="O308" s="12">
        <f>M308/N308*100-100</f>
        <v>275.79000352171647</v>
      </c>
      <c r="P308" s="10" t="s">
        <v>320</v>
      </c>
      <c r="Q308" s="10" t="s">
        <v>856</v>
      </c>
      <c r="R308" s="18">
        <v>43389</v>
      </c>
      <c r="S308" s="17"/>
      <c r="T308" s="9">
        <v>-0.08</v>
      </c>
      <c r="U308" s="9">
        <v>0.94</v>
      </c>
      <c r="V308" s="9">
        <f>U308+T308</f>
        <v>0.86</v>
      </c>
      <c r="W308" s="9">
        <f>SUM(X308:AA308)</f>
        <v>3.46</v>
      </c>
      <c r="X308" s="9">
        <v>0.94</v>
      </c>
      <c r="Y308" s="9">
        <v>0.92</v>
      </c>
      <c r="Z308" s="9">
        <v>0.93</v>
      </c>
      <c r="AA308" s="9">
        <v>0.67</v>
      </c>
      <c r="AB308" s="9">
        <v>0.84</v>
      </c>
      <c r="AC308" s="9">
        <v>0.77</v>
      </c>
      <c r="AD308" s="9">
        <v>0.65</v>
      </c>
      <c r="AE308" s="9">
        <v>0.71</v>
      </c>
      <c r="AF308" s="11">
        <f>AG308</f>
        <v>0.16498316498316501</v>
      </c>
      <c r="AG308" s="16">
        <f>SUM(X308:AA308)/SUM(AB308:AE308)-1</f>
        <v>0.16498316498316501</v>
      </c>
      <c r="AH308" s="11">
        <f>IF(AM308/AJ308-1&gt;=0,(AM308/AJ308-1)/3,(((AM308/AJ308-1)*(AJ308/AM308))/3))</f>
        <v>0.3639936645744119</v>
      </c>
      <c r="AI308" s="9"/>
      <c r="AJ308" s="9">
        <v>170.47</v>
      </c>
      <c r="AK308" s="9">
        <v>299.62</v>
      </c>
      <c r="AL308" s="9">
        <v>352.17</v>
      </c>
      <c r="AM308" s="9">
        <v>356.62</v>
      </c>
      <c r="AN308" s="10">
        <f>IF(AK308/AJ308-1&gt;=0,AK308/AJ308-1,(AK308/AJ308-1)*(AJ308/AK308))</f>
        <v>0.75761130990790182</v>
      </c>
      <c r="AO308" s="10">
        <f>IF(AL308/AK308-1&gt;=0,AL308/AK308-1,(AL308/AK308-1)*(AK308/AL308))</f>
        <v>0.17538882584607163</v>
      </c>
      <c r="AP308" s="10">
        <f>IF(AM308/AL308-1&gt;=0,AM308/AL308-1,(AM308/AL308-1)*(AL308/AM308))</f>
        <v>1.2635942868501004E-2</v>
      </c>
      <c r="AQ308" s="10">
        <v>2017</v>
      </c>
      <c r="AR308" s="18">
        <v>43221</v>
      </c>
      <c r="AS308" s="12">
        <v>0</v>
      </c>
      <c r="AT308" s="10">
        <v>121.45</v>
      </c>
      <c r="AU308" s="9">
        <f>AS308/AT308</f>
        <v>0</v>
      </c>
      <c r="AV308" s="20">
        <v>3</v>
      </c>
      <c r="AW308" s="10" t="s">
        <v>852</v>
      </c>
      <c r="AY308" s="10">
        <v>3</v>
      </c>
      <c r="AZ308" s="10">
        <v>3</v>
      </c>
      <c r="BA308" s="10">
        <f>6-AY308</f>
        <v>3</v>
      </c>
      <c r="BB308" s="25">
        <v>6</v>
      </c>
      <c r="BC308" s="18"/>
      <c r="BD308" s="18"/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628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6.5625051759834365</v>
      </c>
      <c r="D309" s="13">
        <f>$W309*((1+$AF309)^D$1)*D$1</f>
        <v>15.298925110056624</v>
      </c>
      <c r="E309" s="13">
        <f>$W309*((1+$AF309)^E$1)*E$1</f>
        <v>26.749362847707694</v>
      </c>
      <c r="F309" s="13">
        <f>$W309*((1+$AF309)^F$1)*F$1</f>
        <v>41.573198849577459</v>
      </c>
      <c r="G309" s="13">
        <f>$W309*((1+$AF309)^G$1)*G$1</f>
        <v>60.573786108468184</v>
      </c>
      <c r="H309" s="13">
        <f>$W309*((1+$AF309)^H$1)*H$1</f>
        <v>84.728053612590287</v>
      </c>
      <c r="I309" s="13">
        <f>$W309*((1+$AF309)^I$1)*I$1</f>
        <v>115.22196662774959</v>
      </c>
      <c r="J309" s="13">
        <f>$W309*((1+$AF309)^J$1)*J$1</f>
        <v>153.49297181052472</v>
      </c>
      <c r="K309" s="13">
        <f>$W309*((1+$AF309)^K$1)*K$1</f>
        <v>201.28076815836664</v>
      </c>
      <c r="L309" s="13">
        <f>$W309*((1+$AF309)^L$1)*L$1</f>
        <v>260.68799740777644</v>
      </c>
      <c r="M309" s="13">
        <f>$W309*((1+$AF309)^M$1)*M$1</f>
        <v>334.25274698682387</v>
      </c>
      <c r="N309" s="13">
        <v>89.07</v>
      </c>
      <c r="O309" s="12">
        <f>M309/N309*100-100</f>
        <v>275.26972828878849</v>
      </c>
      <c r="P309" s="10" t="s">
        <v>321</v>
      </c>
      <c r="Q309" s="10" t="s">
        <v>856</v>
      </c>
      <c r="R309" s="18">
        <v>43397</v>
      </c>
      <c r="S309" s="17"/>
      <c r="T309" s="9">
        <v>0.03</v>
      </c>
      <c r="U309" s="9">
        <v>1.2</v>
      </c>
      <c r="V309" s="9">
        <f>U309+T309</f>
        <v>1.23</v>
      </c>
      <c r="W309" s="9">
        <f>SUM(X309:AA309)</f>
        <v>5.63</v>
      </c>
      <c r="X309" s="9">
        <v>1.4</v>
      </c>
      <c r="Y309" s="9">
        <v>1.28</v>
      </c>
      <c r="Z309" s="9">
        <v>1.29</v>
      </c>
      <c r="AA309" s="9">
        <v>1.66</v>
      </c>
      <c r="AB309" s="9">
        <v>1.22</v>
      </c>
      <c r="AC309" s="9">
        <v>1.03</v>
      </c>
      <c r="AD309" s="9">
        <v>0.97</v>
      </c>
      <c r="AE309" s="9">
        <v>1.61</v>
      </c>
      <c r="AF309" s="11">
        <f>AG309</f>
        <v>0.16563146997929601</v>
      </c>
      <c r="AG309" s="16">
        <f>SUM(X309:AA309)/SUM(AB309:AE309)-1</f>
        <v>0.16563146997929601</v>
      </c>
      <c r="AH309" s="11">
        <f>IF(AM309/AJ309-1&gt;=0,(AM309/AJ309-1)/3,(((AM309/AJ309-1)*(AJ309/AM309))/3))</f>
        <v>0.26439430054557977</v>
      </c>
      <c r="AI309" s="9"/>
      <c r="AJ309" s="9">
        <v>251.72</v>
      </c>
      <c r="AK309" s="9">
        <v>215.13</v>
      </c>
      <c r="AL309" s="9">
        <v>469.86</v>
      </c>
      <c r="AM309" s="9">
        <v>451.38</v>
      </c>
      <c r="AN309" s="10">
        <f>IF(AK309/AJ309-1&gt;=0,AK309/AJ309-1,(AK309/AJ309-1)*(AJ309/AK309))</f>
        <v>-0.17008320550364897</v>
      </c>
      <c r="AO309" s="10">
        <f>IF(AL309/AK309-1&gt;=0,AL309/AK309-1,(AL309/AK309-1)*(AK309/AL309))</f>
        <v>1.1840747455027194</v>
      </c>
      <c r="AP309" s="10">
        <f>IF(AM309/AL309-1&gt;=0,AM309/AL309-1,(AM309/AL309-1)*(AL309/AM309))</f>
        <v>-4.0941113917320242E-2</v>
      </c>
      <c r="AQ309" s="10">
        <v>2017</v>
      </c>
      <c r="AR309" s="18">
        <v>43257</v>
      </c>
      <c r="AS309" s="12">
        <v>940.87</v>
      </c>
      <c r="AT309" s="10">
        <v>150.63</v>
      </c>
      <c r="AU309" s="9">
        <f>AS309/AT309</f>
        <v>6.2462324902077944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941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5.4275184275184269</v>
      </c>
      <c r="D310" s="13">
        <f>$W310*((1+$AF310)^D$1)*D$1</f>
        <v>12.535300545128553</v>
      </c>
      <c r="E310" s="13">
        <f>$W310*((1+$AF310)^E$1)*E$1</f>
        <v>21.713481288244793</v>
      </c>
      <c r="F310" s="13">
        <f>$W310*((1+$AF310)^F$1)*F$1</f>
        <v>33.432714841851109</v>
      </c>
      <c r="G310" s="13">
        <f>$W310*((1+$AF310)^G$1)*G$1</f>
        <v>48.259754225030775</v>
      </c>
      <c r="H310" s="13">
        <f>$W310*((1+$AF310)^H$1)*H$1</f>
        <v>66.875924773752701</v>
      </c>
      <c r="I310" s="13">
        <f>$W310*((1+$AF310)^I$1)*I$1</f>
        <v>90.099014130076327</v>
      </c>
      <c r="J310" s="13">
        <f>$W310*((1+$AF310)^J$1)*J$1</f>
        <v>118.90919379750332</v>
      </c>
      <c r="K310" s="13">
        <f>$W310*((1+$AF310)^K$1)*K$1</f>
        <v>154.47969587329206</v>
      </c>
      <c r="L310" s="13">
        <f>$W310*((1+$AF310)^L$1)*L$1</f>
        <v>198.213095988117</v>
      </c>
      <c r="M310" s="13">
        <f>$W310*((1+$AF310)^M$1)*M$1</f>
        <v>251.78420301193248</v>
      </c>
      <c r="N310" s="13">
        <v>67.12</v>
      </c>
      <c r="O310" s="12">
        <f>M310/N310*100-100</f>
        <v>275.12545144805193</v>
      </c>
      <c r="P310" s="10" t="s">
        <v>320</v>
      </c>
      <c r="Q310" s="10" t="s">
        <v>572</v>
      </c>
      <c r="R310" s="18">
        <v>43705</v>
      </c>
      <c r="S310" s="17">
        <v>0</v>
      </c>
      <c r="T310" s="9">
        <v>0.01</v>
      </c>
      <c r="U310" s="9">
        <v>0.83</v>
      </c>
      <c r="V310" s="9">
        <f>U310+T310</f>
        <v>0.84</v>
      </c>
      <c r="W310" s="9">
        <f>SUM(X310:AA310)</f>
        <v>4.7</v>
      </c>
      <c r="X310" s="9">
        <v>0.95</v>
      </c>
      <c r="Y310" s="9">
        <v>0.84</v>
      </c>
      <c r="Z310" s="9">
        <v>0.81</v>
      </c>
      <c r="AA310" s="9">
        <v>2.1</v>
      </c>
      <c r="AB310" s="9">
        <v>0.95</v>
      </c>
      <c r="AC310" s="9">
        <v>0.77</v>
      </c>
      <c r="AD310" s="9">
        <v>0.67</v>
      </c>
      <c r="AE310" s="9">
        <v>1.68</v>
      </c>
      <c r="AF310" s="11">
        <f>AG310</f>
        <v>0.15479115479115468</v>
      </c>
      <c r="AG310" s="16">
        <f>SUM(X310:AA310)/SUM(AB310:AE310)-1</f>
        <v>0.15479115479115468</v>
      </c>
      <c r="AH310" s="11">
        <f>IF(AM310/AJ310-1&gt;=0,(AM310/AJ310-1)/3,(((AM310/AJ310-1)*(AJ310/AM310))/3))</f>
        <v>3.166009322337756E-2</v>
      </c>
      <c r="AI310" s="9"/>
      <c r="AJ310" s="9">
        <v>278.89999999999998</v>
      </c>
      <c r="AK310" s="9">
        <v>308.85000000000002</v>
      </c>
      <c r="AL310" s="9">
        <v>310.07</v>
      </c>
      <c r="AM310" s="9">
        <v>305.39</v>
      </c>
      <c r="AN310" s="10">
        <f>IF(AK310/AJ310-1&gt;=0,AK310/AJ310-1,(AK310/AJ310-1)*(AJ310/AK310))</f>
        <v>0.10738615991394784</v>
      </c>
      <c r="AO310" s="10">
        <f>IF(AL310/AK310-1&gt;=0,AL310/AK310-1,(AL310/AK310-1)*(AK310/AL310))</f>
        <v>3.9501376072526018E-3</v>
      </c>
      <c r="AP310" s="10">
        <f>IF(AM310/AL310-1&gt;=0,AM310/AL310-1,(AM310/AL310-1)*(AL310/AM310))</f>
        <v>-1.5324666819476815E-2</v>
      </c>
      <c r="AQ310" s="10">
        <v>2017</v>
      </c>
      <c r="AS310" s="12">
        <v>90.78</v>
      </c>
      <c r="AT310" s="10">
        <v>84.48</v>
      </c>
      <c r="AU310" s="9">
        <f>AS310/AT310</f>
        <v>1.0745738636363635</v>
      </c>
      <c r="AV310" s="20">
        <v>4</v>
      </c>
      <c r="BA310" s="10">
        <f>6-AY310</f>
        <v>6</v>
      </c>
      <c r="BB310" s="25">
        <v>6</v>
      </c>
      <c r="BH310" s="19">
        <v>43615</v>
      </c>
      <c r="BI310" s="18">
        <f>BH310+120</f>
        <v>43735</v>
      </c>
      <c r="BJ310" s="18">
        <v>43745</v>
      </c>
      <c r="BM310" s="19"/>
    </row>
    <row r="311" spans="1:65" s="10" customFormat="1" x14ac:dyDescent="0.2">
      <c r="A311" s="10" t="s">
        <v>1217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4.760028735632182</v>
      </c>
      <c r="D311" s="13">
        <f>$W311*((1+$AF311)^D$1)*D$1</f>
        <v>11.134090203461481</v>
      </c>
      <c r="E311" s="13">
        <f>$W311*((1+$AF311)^E$1)*E$1</f>
        <v>19.53264962417596</v>
      </c>
      <c r="F311" s="13">
        <f>$W311*((1+$AF311)^F$1)*F$1</f>
        <v>30.458959375630702</v>
      </c>
      <c r="G311" s="13">
        <f>$W311*((1+$AF311)^G$1)*G$1</f>
        <v>44.528722937793439</v>
      </c>
      <c r="H311" s="13">
        <f>$W311*((1+$AF311)^H$1)*H$1</f>
        <v>62.493759433385947</v>
      </c>
      <c r="I311" s="13">
        <f>$W311*((1+$AF311)^I$1)*I$1</f>
        <v>85.270460069787617</v>
      </c>
      <c r="J311" s="13">
        <f>$W311*((1+$AF311)^J$1)*J$1</f>
        <v>113.97398111134171</v>
      </c>
      <c r="K311" s="13">
        <f>$W311*((1+$AF311)^K$1)*K$1</f>
        <v>149.95930057860801</v>
      </c>
      <c r="L311" s="13">
        <f>$W311*((1+$AF311)^L$1)*L$1</f>
        <v>194.87048319123065</v>
      </c>
      <c r="M311" s="13">
        <f>$W311*((1+$AF311)^M$1)*M$1</f>
        <v>250.69975668021246</v>
      </c>
      <c r="N311" s="13">
        <v>66.94</v>
      </c>
      <c r="O311" s="12">
        <f>M311/N311*100-100</f>
        <v>274.51412709921192</v>
      </c>
      <c r="P311" s="10" t="s">
        <v>320</v>
      </c>
      <c r="Q311" s="10" t="s">
        <v>856</v>
      </c>
      <c r="R311" s="18">
        <v>43398</v>
      </c>
      <c r="S311" s="17"/>
      <c r="T311" s="9">
        <v>-7.0000000000000007E-2</v>
      </c>
      <c r="U311" s="9">
        <v>0.81</v>
      </c>
      <c r="V311" s="9">
        <f>U311+T311</f>
        <v>0.74</v>
      </c>
      <c r="W311" s="9">
        <f>SUM(X311:AA311)</f>
        <v>4.0699999999999994</v>
      </c>
      <c r="X311" s="9">
        <v>1.25</v>
      </c>
      <c r="Y311" s="9">
        <v>1.01</v>
      </c>
      <c r="Z311" s="9">
        <v>0.96</v>
      </c>
      <c r="AA311" s="9">
        <v>0.85</v>
      </c>
      <c r="AB311" s="9">
        <v>1.1000000000000001</v>
      </c>
      <c r="AC311" s="9">
        <v>0.75</v>
      </c>
      <c r="AD311" s="9">
        <v>0.96</v>
      </c>
      <c r="AE311" s="9">
        <v>0.67</v>
      </c>
      <c r="AF311" s="11">
        <f>AG311</f>
        <v>0.16954022988505724</v>
      </c>
      <c r="AG311" s="16">
        <f>SUM(X311:AA311)/SUM(AB311:AE311)-1</f>
        <v>0.16954022988505724</v>
      </c>
      <c r="AH311" s="11">
        <f>IF(AM311/AJ311-1&gt;=0,(AM311/AJ311-1)/3,(((AM311/AJ311-1)*(AJ311/AM311))/3))</f>
        <v>7.0985802839432122E-2</v>
      </c>
      <c r="AI311" s="9">
        <v>1415.6</v>
      </c>
      <c r="AJ311" s="9">
        <v>1500.3</v>
      </c>
      <c r="AK311" s="9">
        <v>1703.3</v>
      </c>
      <c r="AL311" s="9">
        <v>549.29999999999995</v>
      </c>
      <c r="AM311" s="9">
        <v>1819.8</v>
      </c>
      <c r="AN311" s="10">
        <f>IF(AK311/AJ311-1&gt;=0,AK311/AJ311-1,(AK311/AJ311-1)*(AJ311/AK311))</f>
        <v>0.13530627207891754</v>
      </c>
      <c r="AO311" s="10">
        <f>IF(AL311/AK311-1&gt;=0,AL311/AK311-1,(AL311/AK311-1)*(AK311/AL311))</f>
        <v>-2.1008556344438376</v>
      </c>
      <c r="AP311" s="10">
        <f>IF(AM311/AL311-1&gt;=0,AM311/AL311-1,(AM311/AL311-1)*(AL311/AM311))</f>
        <v>2.3129437465865648</v>
      </c>
      <c r="AQ311" s="10">
        <v>2017</v>
      </c>
      <c r="AR311" s="18">
        <v>43270</v>
      </c>
      <c r="AS311" s="12">
        <v>654.6</v>
      </c>
      <c r="AT311" s="10">
        <v>491.84</v>
      </c>
      <c r="AU311" s="9">
        <f>AS311/AT311</f>
        <v>1.3309206245933638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562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14.025375609756097</v>
      </c>
      <c r="D312" s="13">
        <f>$W312*((1+$AF312)^D$1)*D$1</f>
        <v>32.812537280190362</v>
      </c>
      <c r="E312" s="13">
        <f>$W312*((1+$AF312)^E$1)*E$1</f>
        <v>57.573998339924252</v>
      </c>
      <c r="F312" s="13">
        <f>$W312*((1+$AF312)^F$1)*F$1</f>
        <v>89.796714158789186</v>
      </c>
      <c r="G312" s="13">
        <f>$W312*((1+$AF312)^G$1)*G$1</f>
        <v>131.30031741022952</v>
      </c>
      <c r="H312" s="13">
        <f>$W312*((1+$AF312)^H$1)*H$1</f>
        <v>184.30721628276905</v>
      </c>
      <c r="I312" s="13">
        <f>$W312*((1+$AF312)^I$1)*I$1</f>
        <v>251.52690508313506</v>
      </c>
      <c r="J312" s="13">
        <f>$W312*((1+$AF312)^J$1)*J$1</f>
        <v>336.25729248187201</v>
      </c>
      <c r="K312" s="13">
        <f>$W312*((1+$AF312)^K$1)*K$1</f>
        <v>442.50639550876593</v>
      </c>
      <c r="L312" s="13">
        <f>$W312*((1+$AF312)^L$1)*L$1</f>
        <v>575.1383937290085</v>
      </c>
      <c r="M312" s="13">
        <f>$W312*((1+$AF312)^M$1)*M$1</f>
        <v>740.0488073065261</v>
      </c>
      <c r="N312" s="13">
        <v>198.08</v>
      </c>
      <c r="O312" s="12">
        <f>M312/N312*100-100</f>
        <v>273.61106992453858</v>
      </c>
      <c r="P312" s="10" t="s">
        <v>321</v>
      </c>
      <c r="Q312" s="10" t="s">
        <v>572</v>
      </c>
      <c r="R312" s="18">
        <v>43774</v>
      </c>
      <c r="S312" s="17"/>
      <c r="T312" s="9">
        <v>0.05</v>
      </c>
      <c r="U312" s="9">
        <v>2.9</v>
      </c>
      <c r="V312" s="9">
        <f>U312+T312</f>
        <v>2.9499999999999997</v>
      </c>
      <c r="W312" s="9">
        <f>SUM(X312:AA312)</f>
        <v>11.99</v>
      </c>
      <c r="X312" s="9">
        <v>2.95</v>
      </c>
      <c r="Y312" s="9">
        <v>3.02</v>
      </c>
      <c r="Z312" s="9">
        <v>2.92</v>
      </c>
      <c r="AA312" s="9">
        <v>3.1</v>
      </c>
      <c r="AB312" s="9">
        <v>2.88</v>
      </c>
      <c r="AC312" s="9">
        <v>2.48</v>
      </c>
      <c r="AD312" s="9">
        <v>2.56</v>
      </c>
      <c r="AE312" s="9">
        <v>2.33</v>
      </c>
      <c r="AF312" s="11">
        <f>AG312</f>
        <v>0.16975609756097554</v>
      </c>
      <c r="AG312" s="16">
        <f>SUM(X312:AA312)/SUM(AB312:AE312)-1</f>
        <v>0.16975609756097554</v>
      </c>
      <c r="AH312" s="11">
        <f>IF(AM312/AJ312-1&gt;=0,(AM312/AJ312-1)/3,(((AM312/AJ312-1)*(AJ312/AM312))/3))</f>
        <v>0.87824058396357751</v>
      </c>
      <c r="AI312" s="9"/>
      <c r="AJ312" s="9">
        <v>88.59</v>
      </c>
      <c r="AK312" s="9">
        <v>37</v>
      </c>
      <c r="AL312" s="9">
        <v>80</v>
      </c>
      <c r="AM312" s="9">
        <v>322</v>
      </c>
      <c r="AN312" s="10">
        <f>IF(AK312/AJ312-1&gt;=0,AK312/AJ312-1,(AK312/AJ312-1)*(AJ312/AK312))</f>
        <v>-1.3943243243243244</v>
      </c>
      <c r="AO312" s="10">
        <f>IF(AL312/AK312-1&gt;=0,AL312/AK312-1,(AL312/AK312-1)*(AK312/AL312))</f>
        <v>1.1621621621621623</v>
      </c>
      <c r="AP312" s="10">
        <f>IF(AM312/AL312-1&gt;=0,AM312/AL312-1,(AM312/AL312-1)*(AL312/AM312))</f>
        <v>3.0250000000000004</v>
      </c>
      <c r="AQ312" s="10">
        <v>2017</v>
      </c>
      <c r="AR312" s="18">
        <v>43221</v>
      </c>
      <c r="AS312" s="12">
        <v>95</v>
      </c>
      <c r="AT312" s="10">
        <v>53.11</v>
      </c>
      <c r="AU312" s="9">
        <f>AS312/AT312</f>
        <v>1.7887403502165318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43676</v>
      </c>
      <c r="BI312" s="18">
        <f>BH312+120</f>
        <v>43796</v>
      </c>
      <c r="BJ312" s="18">
        <v>43745</v>
      </c>
      <c r="BM312" s="19"/>
    </row>
    <row r="313" spans="1:65" s="10" customFormat="1" x14ac:dyDescent="0.2">
      <c r="A313" s="10" t="s">
        <v>1276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2.4968888888888894</v>
      </c>
      <c r="D313" s="13">
        <f>$W313*((1+$AF313)^D$1)*D$1</f>
        <v>5.8815604938271635</v>
      </c>
      <c r="E313" s="13">
        <f>$W313*((1+$AF313)^E$1)*E$1</f>
        <v>10.390756872427993</v>
      </c>
      <c r="F313" s="13">
        <f>$W313*((1+$AF313)^F$1)*F$1</f>
        <v>16.317336718183221</v>
      </c>
      <c r="G313" s="13">
        <f>$W313*((1+$AF313)^G$1)*G$1</f>
        <v>24.022745723991967</v>
      </c>
      <c r="H313" s="13">
        <f>$W313*((1+$AF313)^H$1)*H$1</f>
        <v>33.952147289908652</v>
      </c>
      <c r="I313" s="13">
        <f>$W313*((1+$AF313)^I$1)*I$1</f>
        <v>46.652765350207829</v>
      </c>
      <c r="J313" s="13">
        <f>$W313*((1+$AF313)^J$1)*J$1</f>
        <v>62.796103201549599</v>
      </c>
      <c r="K313" s="13">
        <f>$W313*((1+$AF313)^K$1)*K$1</f>
        <v>83.204836742053232</v>
      </c>
      <c r="L313" s="13">
        <f>$W313*((1+$AF313)^L$1)*L$1</f>
        <v>108.88534190935366</v>
      </c>
      <c r="M313" s="13">
        <f>$W313*((1+$AF313)^M$1)*M$1</f>
        <v>141.06700962922929</v>
      </c>
      <c r="N313" s="13">
        <v>37.770000000000003</v>
      </c>
      <c r="O313" s="12">
        <f>M313/N313*100-100</f>
        <v>273.48956745890729</v>
      </c>
      <c r="P313" s="10" t="s">
        <v>321</v>
      </c>
      <c r="Q313" s="10" t="s">
        <v>856</v>
      </c>
      <c r="R313" s="18">
        <v>43419</v>
      </c>
      <c r="S313" s="17"/>
      <c r="T313" s="9">
        <v>0</v>
      </c>
      <c r="U313" s="9">
        <v>0.52</v>
      </c>
      <c r="V313" s="9">
        <f>U313+T313</f>
        <v>0.52</v>
      </c>
      <c r="W313" s="9">
        <f>SUM(X313:AA313)</f>
        <v>2.12</v>
      </c>
      <c r="X313" s="9">
        <v>0.57999999999999996</v>
      </c>
      <c r="Y313" s="9">
        <v>0.56999999999999995</v>
      </c>
      <c r="Z313" s="9">
        <v>0.49</v>
      </c>
      <c r="AA313" s="9">
        <v>0.48</v>
      </c>
      <c r="AB313" s="9">
        <v>0.49</v>
      </c>
      <c r="AC313" s="9">
        <v>0.48</v>
      </c>
      <c r="AD313" s="9">
        <v>0.43</v>
      </c>
      <c r="AE313" s="9">
        <v>0.4</v>
      </c>
      <c r="AF313" s="11">
        <f>AG313</f>
        <v>0.17777777777777803</v>
      </c>
      <c r="AG313" s="16">
        <f>SUM(X313:AA313)/SUM(AB313:AE313)-1</f>
        <v>0.17777777777777803</v>
      </c>
      <c r="AH313" s="11">
        <f>IF(AM313/AJ313-1&gt;=0,(AM313/AJ313-1)/3,(((AM313/AJ313-1)*(AJ313/AM313))/3))</f>
        <v>-3.0611331028676858E-2</v>
      </c>
      <c r="AI313" s="9"/>
      <c r="AJ313" s="9">
        <v>609.55999999999995</v>
      </c>
      <c r="AK313" s="9">
        <v>558.42999999999995</v>
      </c>
      <c r="AL313" s="9">
        <v>558.77</v>
      </c>
      <c r="AM313" s="9">
        <v>558.29</v>
      </c>
      <c r="AN313" s="10">
        <f>IF(AK313/AJ313-1&gt;=0,AK313/AJ313-1,(AK313/AJ313-1)*(AJ313/AK313))</f>
        <v>-9.1560267177623042E-2</v>
      </c>
      <c r="AO313" s="10">
        <f>IF(AL313/AK313-1&gt;=0,AL313/AK313-1,(AL313/AK313-1)*(AK313/AL313))</f>
        <v>6.0884981107744984E-4</v>
      </c>
      <c r="AP313" s="10">
        <f>IF(AM313/AL313-1&gt;=0,AM313/AL313-1,(AM313/AL313-1)*(AL313/AM313))</f>
        <v>-8.5976822081713911E-4</v>
      </c>
      <c r="AQ313" s="10">
        <v>2017</v>
      </c>
      <c r="AS313" s="12">
        <v>142.24</v>
      </c>
      <c r="AT313" s="10">
        <v>51.56</v>
      </c>
      <c r="AU313" s="9">
        <f>AS313/AT313</f>
        <v>2.7587276958882856</v>
      </c>
      <c r="AV313" s="20">
        <v>4</v>
      </c>
      <c r="BA313" s="10">
        <f>6-AY313</f>
        <v>6</v>
      </c>
      <c r="BB313" s="25">
        <v>6</v>
      </c>
      <c r="BH313" s="19">
        <v>43419</v>
      </c>
      <c r="BI313" s="18">
        <f>BH313+120</f>
        <v>43539</v>
      </c>
      <c r="BJ313" s="18">
        <v>43745</v>
      </c>
      <c r="BM313" s="19"/>
    </row>
    <row r="314" spans="1:65" s="10" customFormat="1" x14ac:dyDescent="0.2">
      <c r="A314" s="10" t="s">
        <v>95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20.410285510349748</v>
      </c>
      <c r="D314" s="13">
        <f>$W314*((1+$AF314)^D$1)*D$1</f>
        <v>49.270225264812879</v>
      </c>
      <c r="E314" s="13">
        <f>$W314*((1+$AF314)^E$1)*E$1</f>
        <v>89.203373579013444</v>
      </c>
      <c r="F314" s="13">
        <f>$W314*((1+$AF314)^F$1)*F$1</f>
        <v>143.55736828180991</v>
      </c>
      <c r="G314" s="13">
        <f>$W314*((1+$AF314)^G$1)*G$1</f>
        <v>216.5912828020526</v>
      </c>
      <c r="H314" s="13">
        <f>$W314*((1+$AF314)^H$1)*H$1</f>
        <v>313.70951539038191</v>
      </c>
      <c r="I314" s="13">
        <f>$W314*((1+$AF314)^I$1)*I$1</f>
        <v>441.75345392290626</v>
      </c>
      <c r="J314" s="13">
        <f>$W314*((1+$AF314)^J$1)*J$1</f>
        <v>609.36481336484917</v>
      </c>
      <c r="K314" s="13">
        <f>$W314*((1+$AF314)^K$1)*K$1</f>
        <v>827.43782071731255</v>
      </c>
      <c r="L314" s="13">
        <f>$W314*((1+$AF314)^L$1)*L$1</f>
        <v>1109.6814615219093</v>
      </c>
      <c r="M314" s="13">
        <f>$W314*((1+$AF314)^M$1)*M$1</f>
        <v>1473.3179775709516</v>
      </c>
      <c r="N314" s="13">
        <v>396.88</v>
      </c>
      <c r="O314" s="12">
        <f>M314/N314*100-100</f>
        <v>271.22504978102995</v>
      </c>
      <c r="P314" s="10" t="s">
        <v>321</v>
      </c>
      <c r="Q314" s="10" t="s">
        <v>572</v>
      </c>
      <c r="R314" s="18">
        <v>43670</v>
      </c>
      <c r="S314" s="17">
        <v>-9.7199999999999995E-2</v>
      </c>
      <c r="T314" s="9">
        <v>-0.04</v>
      </c>
      <c r="U314" s="9">
        <v>4.68</v>
      </c>
      <c r="V314" s="9">
        <f>U314+T314</f>
        <v>4.6399999999999997</v>
      </c>
      <c r="W314" s="9">
        <f>SUM(X314:AA314)</f>
        <v>16.91</v>
      </c>
      <c r="X314" s="9">
        <v>4.6399999999999997</v>
      </c>
      <c r="Y314" s="9">
        <v>4.05</v>
      </c>
      <c r="Z314" s="9">
        <v>3.72</v>
      </c>
      <c r="AA314" s="9">
        <v>4.5</v>
      </c>
      <c r="AB314" s="9">
        <v>4.28</v>
      </c>
      <c r="AC314" s="9">
        <v>3.61</v>
      </c>
      <c r="AD314" s="9">
        <v>2.9</v>
      </c>
      <c r="AE314" s="9">
        <v>3.22</v>
      </c>
      <c r="AF314" s="11">
        <f>AG314</f>
        <v>0.20699500356887923</v>
      </c>
      <c r="AG314" s="16">
        <f>SUM(X314:AA314)/SUM(AB314:AE314)-1</f>
        <v>0.20699500356887923</v>
      </c>
      <c r="AH314" s="11">
        <f>IF(AM314/AJ314-1&gt;=0,(AM314/AJ314-1)/3,(((AM314/AJ314-1)*(AJ314/AM314))/3))</f>
        <v>0.12962724990790475</v>
      </c>
      <c r="AI314" s="9"/>
      <c r="AJ314" s="9">
        <v>778.18</v>
      </c>
      <c r="AK314" s="9">
        <v>931.22</v>
      </c>
      <c r="AL314" s="9">
        <v>1037.69</v>
      </c>
      <c r="AM314" s="9">
        <v>1080.8</v>
      </c>
      <c r="AN314" s="10">
        <f>IF(AK314/AJ314-1&gt;=0,AK314/AJ314-1,(AK314/AJ314-1)*(AJ314/AK314))</f>
        <v>0.19666401089722174</v>
      </c>
      <c r="AO314" s="10">
        <f>IF(AL314/AK314-1&gt;=0,AL314/AK314-1,(AL314/AK314-1)*(AK314/AL314))</f>
        <v>0.11433388458151672</v>
      </c>
      <c r="AP314" s="10">
        <f>IF(AM314/AL314-1&gt;=0,AM314/AL314-1,(AM314/AL314-1)*(AL314/AM314))</f>
        <v>4.1544199134616155E-2</v>
      </c>
      <c r="AQ314" s="10">
        <v>2017</v>
      </c>
      <c r="AR314" s="18">
        <v>43221</v>
      </c>
      <c r="AS314" s="12">
        <v>37.29</v>
      </c>
      <c r="AT314" s="10">
        <v>85.34</v>
      </c>
      <c r="AU314" s="9">
        <f>AS314/AT314</f>
        <v>0.4369580501523318</v>
      </c>
      <c r="AV314" s="20">
        <v>3</v>
      </c>
      <c r="BA314" s="10">
        <f>6-AY314</f>
        <v>6</v>
      </c>
      <c r="BB314" s="25">
        <v>6</v>
      </c>
      <c r="BH314" s="19">
        <v>43655</v>
      </c>
      <c r="BI314" s="18">
        <f>BH314+120</f>
        <v>43775</v>
      </c>
      <c r="BJ314" s="18">
        <v>43745</v>
      </c>
      <c r="BM314" s="19"/>
    </row>
    <row r="315" spans="1:65" s="10" customFormat="1" x14ac:dyDescent="0.2">
      <c r="A315" s="10" t="s">
        <v>811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2.2035668789808915</v>
      </c>
      <c r="D315" s="13">
        <f>$W315*((1+$AF315)^D$1)*D$1</f>
        <v>5.2211903119802017</v>
      </c>
      <c r="E315" s="13">
        <f>$W315*((1+$AF315)^E$1)*E$1</f>
        <v>9.2784210002705496</v>
      </c>
      <c r="F315" s="13">
        <f>$W315*((1+$AF315)^F$1)*F$1</f>
        <v>14.656359287051567</v>
      </c>
      <c r="G315" s="13">
        <f>$W315*((1+$AF315)^G$1)*G$1</f>
        <v>21.704481109805659</v>
      </c>
      <c r="H315" s="13">
        <f>$W315*((1+$AF315)^H$1)*H$1</f>
        <v>30.856306902602697</v>
      </c>
      <c r="I315" s="13">
        <f>$W315*((1+$AF315)^I$1)*I$1</f>
        <v>42.64852610104959</v>
      </c>
      <c r="J315" s="13">
        <f>$W315*((1+$AF315)^J$1)*J$1</f>
        <v>57.74431923417815</v>
      </c>
      <c r="K315" s="13">
        <f>$W315*((1+$AF315)^K$1)*K$1</f>
        <v>76.961775794597315</v>
      </c>
      <c r="L315" s="13">
        <f>$W315*((1+$AF315)^L$1)*L$1</f>
        <v>101.30849467653999</v>
      </c>
      <c r="M315" s="13">
        <f>$W315*((1+$AF315)^M$1)*M$1</f>
        <v>132.02368159758012</v>
      </c>
      <c r="N315" s="13">
        <v>35.6</v>
      </c>
      <c r="O315" s="12">
        <f>M315/N315*100-100</f>
        <v>270.85303819544976</v>
      </c>
      <c r="P315" s="10" t="s">
        <v>321</v>
      </c>
      <c r="Q315" s="10" t="s">
        <v>856</v>
      </c>
      <c r="R315" s="18">
        <v>43409</v>
      </c>
      <c r="S315" s="17">
        <v>0</v>
      </c>
      <c r="T315" s="9">
        <v>0</v>
      </c>
      <c r="U315" s="9">
        <v>0.51</v>
      </c>
      <c r="V315" s="9">
        <f>U315+T315</f>
        <v>0.51</v>
      </c>
      <c r="W315" s="9">
        <f>SUM(X315:AA315)</f>
        <v>1.8599999999999999</v>
      </c>
      <c r="X315" s="9">
        <v>0.48</v>
      </c>
      <c r="Y315" s="9">
        <v>0.5</v>
      </c>
      <c r="Z315" s="9">
        <v>0.42</v>
      </c>
      <c r="AA315" s="9">
        <v>0.46</v>
      </c>
      <c r="AB315" s="9">
        <v>0.42</v>
      </c>
      <c r="AC315" s="9">
        <v>0.38</v>
      </c>
      <c r="AD315" s="9">
        <v>0.34</v>
      </c>
      <c r="AE315" s="9">
        <v>0.43</v>
      </c>
      <c r="AF315" s="11">
        <f>AG315</f>
        <v>0.1847133757961783</v>
      </c>
      <c r="AG315" s="16">
        <f>SUM(X315:AA315)/SUM(AB315:AE315)-1</f>
        <v>0.1847133757961783</v>
      </c>
      <c r="AH315" s="11">
        <f>IF(AM315/AJ315-1&gt;=0,(AM315/AJ315-1)/3,(((AM315/AJ315-1)*(AJ315/AM315))/3))</f>
        <v>2.2998805256869776E-2</v>
      </c>
      <c r="AI315" s="9"/>
      <c r="AJ315" s="9">
        <v>11.16</v>
      </c>
      <c r="AK315" s="9">
        <v>11.96</v>
      </c>
      <c r="AL315" s="9">
        <v>11.35</v>
      </c>
      <c r="AM315" s="9">
        <v>11.93</v>
      </c>
      <c r="AN315" s="10">
        <f>IF(AK315/AJ315-1&gt;=0,AK315/AJ315-1,(AK315/AJ315-1)*(AJ315/AK315))</f>
        <v>7.1684587813620082E-2</v>
      </c>
      <c r="AO315" s="10">
        <f>IF(AL315/AK315-1&gt;=0,AL315/AK315-1,(AL315/AK315-1)*(AK315/AL315))</f>
        <v>-5.374449339207063E-2</v>
      </c>
      <c r="AP315" s="10">
        <f>IF(AM315/AL315-1&gt;=0,AM315/AL315-1,(AM315/AL315-1)*(AL315/AM315))</f>
        <v>5.1101321585903081E-2</v>
      </c>
      <c r="AQ315" s="10">
        <v>2016</v>
      </c>
      <c r="AR315" s="18">
        <v>43257</v>
      </c>
      <c r="AS315" s="12">
        <v>45.69</v>
      </c>
      <c r="AT315" s="10">
        <v>11.63</v>
      </c>
      <c r="AU315" s="9">
        <f>AS315/AT315</f>
        <v>3.9286328460877038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1021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3.7488759689922491</v>
      </c>
      <c r="D316" s="13">
        <f>$W316*((1+$AF316)^D$1)*D$1</f>
        <v>9.0379878012138732</v>
      </c>
      <c r="E316" s="13">
        <f>$W316*((1+$AF316)^E$1)*E$1</f>
        <v>16.341943059171598</v>
      </c>
      <c r="F316" s="13">
        <f>$W316*((1+$AF316)^F$1)*F$1</f>
        <v>26.265345175206033</v>
      </c>
      <c r="G316" s="13">
        <f>$W316*((1+$AF316)^G$1)*G$1</f>
        <v>39.576174173881185</v>
      </c>
      <c r="H316" s="13">
        <f>$W316*((1+$AF316)^H$1)*H$1</f>
        <v>57.247396130590936</v>
      </c>
      <c r="I316" s="13">
        <f>$W316*((1+$AF316)^I$1)*I$1</f>
        <v>80.508773498899529</v>
      </c>
      <c r="J316" s="13">
        <f>$W316*((1+$AF316)^J$1)*J$1</f>
        <v>110.91131144255927</v>
      </c>
      <c r="K316" s="13">
        <f>$W316*((1+$AF316)^K$1)*K$1</f>
        <v>150.40734531381949</v>
      </c>
      <c r="L316" s="13">
        <f>$W316*((1+$AF316)^L$1)*L$1</f>
        <v>201.44997585098133</v>
      </c>
      <c r="M316" s="13">
        <f>$W316*((1+$AF316)^M$1)*M$1</f>
        <v>267.11642146752217</v>
      </c>
      <c r="N316" s="13">
        <v>72.61</v>
      </c>
      <c r="O316" s="12">
        <f>M316/N316*100-100</f>
        <v>267.87828324958298</v>
      </c>
      <c r="P316" s="10" t="s">
        <v>320</v>
      </c>
      <c r="Q316" s="10" t="s">
        <v>856</v>
      </c>
      <c r="R316" s="18">
        <v>43410</v>
      </c>
      <c r="S316" s="17">
        <v>0</v>
      </c>
      <c r="T316" s="9">
        <v>0</v>
      </c>
      <c r="U316" s="9">
        <v>0.86</v>
      </c>
      <c r="V316" s="9">
        <f>U316+T316</f>
        <v>0.86</v>
      </c>
      <c r="W316" s="9">
        <f>SUM(X316:AA316)</f>
        <v>3.1100000000000003</v>
      </c>
      <c r="X316" s="9">
        <v>0.89</v>
      </c>
      <c r="Y316" s="9">
        <v>0.88</v>
      </c>
      <c r="Z316" s="9">
        <v>0.76</v>
      </c>
      <c r="AA316" s="9">
        <v>0.57999999999999996</v>
      </c>
      <c r="AB316" s="9">
        <v>0.83</v>
      </c>
      <c r="AC316" s="9">
        <v>0.68</v>
      </c>
      <c r="AD316" s="9">
        <v>0.57999999999999996</v>
      </c>
      <c r="AE316" s="9">
        <v>0.49</v>
      </c>
      <c r="AF316" s="11">
        <f>AG316</f>
        <v>0.20542635658914743</v>
      </c>
      <c r="AG316" s="16">
        <f>SUM(X316:AA316)/SUM(AB316:AE316)-1</f>
        <v>0.20542635658914743</v>
      </c>
      <c r="AH316" s="11">
        <f>IF(AM316/AJ316-1&gt;=0,(AM316/AJ316-1)/3,(((AM316/AJ316-1)*(AJ316/AM316))/3))</f>
        <v>-0.11203980099502488</v>
      </c>
      <c r="AI316" s="9"/>
      <c r="AJ316" s="9">
        <v>2238</v>
      </c>
      <c r="AK316" s="9">
        <v>2540</v>
      </c>
      <c r="AL316" s="9">
        <v>1619</v>
      </c>
      <c r="AM316" s="9">
        <v>1675</v>
      </c>
      <c r="AN316" s="10">
        <f>IF(AK316/AJ316-1&gt;=0,AK316/AJ316-1,(AK316/AJ316-1)*(AJ316/AK316))</f>
        <v>0.1349419124218052</v>
      </c>
      <c r="AO316" s="10">
        <f>IF(AL316/AK316-1&gt;=0,AL316/AK316-1,(AL316/AK316-1)*(AK316/AL316))</f>
        <v>-0.56886967263743049</v>
      </c>
      <c r="AP316" s="10">
        <f>IF(AM316/AL316-1&gt;=0,AM316/AL316-1,(AM316/AL316-1)*(AL316/AM316))</f>
        <v>3.4589252625077282E-2</v>
      </c>
      <c r="AQ316" s="10">
        <v>2017</v>
      </c>
      <c r="AS316" s="12">
        <v>3062</v>
      </c>
      <c r="AT316" s="10">
        <v>641.69000000000005</v>
      </c>
      <c r="AU316" s="9">
        <f>AS316/AT316</f>
        <v>4.7717745328741286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1279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7.8792613636363642</v>
      </c>
      <c r="D317" s="13">
        <f>$W317*((1+$AF317)^D$1)*D$1</f>
        <v>19.250468104338847</v>
      </c>
      <c r="E317" s="13">
        <f>$W317*((1+$AF317)^E$1)*E$1</f>
        <v>35.274295248007263</v>
      </c>
      <c r="F317" s="13">
        <f>$W317*((1+$AF317)^F$1)*F$1</f>
        <v>57.454344532739114</v>
      </c>
      <c r="G317" s="13">
        <f>$W317*((1+$AF317)^G$1)*G$1</f>
        <v>87.732131211213854</v>
      </c>
      <c r="H317" s="13">
        <f>$W317*((1+$AF317)^H$1)*H$1</f>
        <v>128.60732870734762</v>
      </c>
      <c r="I317" s="13">
        <f>$W317*((1+$AF317)^I$1)*I$1</f>
        <v>183.28980085658915</v>
      </c>
      <c r="J317" s="13">
        <f>$W317*((1+$AF317)^J$1)*J$1</f>
        <v>255.89160509199141</v>
      </c>
      <c r="K317" s="13">
        <f>$W317*((1+$AF317)^K$1)*K$1</f>
        <v>351.66921580468988</v>
      </c>
      <c r="L317" s="13">
        <f>$W317*((1+$AF317)^L$1)*L$1</f>
        <v>477.32879670459818</v>
      </c>
      <c r="M317" s="13">
        <f>$W317*((1+$AF317)^M$1)*M$1</f>
        <v>641.41057057180376</v>
      </c>
      <c r="N317" s="13">
        <v>175.65</v>
      </c>
      <c r="O317" s="12">
        <f>M317/N317*100-100</f>
        <v>265.16400260279175</v>
      </c>
      <c r="P317" s="10" t="s">
        <v>321</v>
      </c>
      <c r="Q317" s="10" t="s">
        <v>572</v>
      </c>
      <c r="R317" s="18">
        <v>43706</v>
      </c>
      <c r="S317" s="17"/>
      <c r="T317" s="9">
        <v>0</v>
      </c>
      <c r="U317" s="9">
        <v>1.1499999999999999</v>
      </c>
      <c r="V317" s="9">
        <f>U317+T317</f>
        <v>1.1499999999999999</v>
      </c>
      <c r="W317" s="9">
        <f>SUM(X317:AA317)</f>
        <v>6.45</v>
      </c>
      <c r="X317" s="9">
        <v>1.1499999999999999</v>
      </c>
      <c r="Y317" s="9">
        <v>1.26</v>
      </c>
      <c r="Z317" s="9">
        <v>2.83</v>
      </c>
      <c r="AA317" s="9">
        <v>1.21</v>
      </c>
      <c r="AB317" s="9">
        <v>1.1499999999999999</v>
      </c>
      <c r="AC317" s="9">
        <v>1.26</v>
      </c>
      <c r="AD317" s="9">
        <v>2.17</v>
      </c>
      <c r="AE317" s="9">
        <v>0.7</v>
      </c>
      <c r="AF317" s="11">
        <f>AG317</f>
        <v>0.22159090909090917</v>
      </c>
      <c r="AG317" s="16">
        <f>SUM(X317:AA317)/SUM(AB317:AE317)-1</f>
        <v>0.22159090909090917</v>
      </c>
      <c r="AH317" s="11">
        <f>IF(AM317/AJ317-1&gt;=0,(AM317/AJ317-1)/3,(((AM317/AJ317-1)*(AJ317/AM317))/3))</f>
        <v>4.4162816281628166</v>
      </c>
      <c r="AI317" s="9"/>
      <c r="AJ317" s="9">
        <v>15.15</v>
      </c>
      <c r="AK317" s="9">
        <v>65.95</v>
      </c>
      <c r="AL317" s="9">
        <v>150.47999999999999</v>
      </c>
      <c r="AM317" s="9">
        <v>215.87</v>
      </c>
      <c r="AN317" s="10">
        <f>IF(AK317/AJ317-1&gt;=0,AK317/AJ317-1,(AK317/AJ317-1)*(AJ317/AK317))</f>
        <v>3.3531353135313529</v>
      </c>
      <c r="AO317" s="10">
        <f>IF(AL317/AK317-1&gt;=0,AL317/AK317-1,(AL317/AK317-1)*(AK317/AL317))</f>
        <v>1.2817285822592872</v>
      </c>
      <c r="AP317" s="10">
        <f>IF(AM317/AL317-1&gt;=0,AM317/AL317-1,(AM317/AL317-1)*(AL317/AM317))</f>
        <v>0.43454279638490179</v>
      </c>
      <c r="AQ317" s="10">
        <v>2017</v>
      </c>
      <c r="AS317" s="12">
        <v>48.08</v>
      </c>
      <c r="AT317" s="10">
        <v>68.25</v>
      </c>
      <c r="AU317" s="9">
        <f>AS317/AT317</f>
        <v>0.70446886446886448</v>
      </c>
      <c r="AV317" s="20">
        <v>4</v>
      </c>
      <c r="BA317" s="10">
        <f>6-AY317</f>
        <v>6</v>
      </c>
      <c r="BB317" s="25">
        <v>6</v>
      </c>
      <c r="BH317" s="19">
        <v>43615</v>
      </c>
      <c r="BI317" s="18">
        <f>BH317+120</f>
        <v>43735</v>
      </c>
      <c r="BJ317" s="18">
        <v>43745</v>
      </c>
      <c r="BM317" s="19"/>
    </row>
    <row r="318" spans="1:65" s="10" customFormat="1" x14ac:dyDescent="0.2">
      <c r="A318" s="10" t="s">
        <v>111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5.1825449871465308</v>
      </c>
      <c r="D318" s="13">
        <f>$W318*((1+$AF318)^D$1)*D$1</f>
        <v>11.963818505032354</v>
      </c>
      <c r="E318" s="13">
        <f>$W318*((1+$AF318)^E$1)*E$1</f>
        <v>20.713706331977615</v>
      </c>
      <c r="F318" s="13">
        <f>$W318*((1+$AF318)^F$1)*F$1</f>
        <v>31.878163300969838</v>
      </c>
      <c r="G318" s="13">
        <f>$W318*((1+$AF318)^G$1)*G$1</f>
        <v>45.993879569844019</v>
      </c>
      <c r="H318" s="13">
        <f>$W318*((1+$AF318)^H$1)*H$1</f>
        <v>63.705661471033338</v>
      </c>
      <c r="I318" s="13">
        <f>$W318*((1+$AF318)^I$1)*I$1</f>
        <v>85.787015425646004</v>
      </c>
      <c r="J318" s="13">
        <f>$W318*((1+$AF318)^J$1)*J$1</f>
        <v>113.16450951484413</v>
      </c>
      <c r="K318" s="13">
        <f>$W318*((1+$AF318)^K$1)*K$1</f>
        <v>146.94658835137699</v>
      </c>
      <c r="L318" s="13">
        <f>$W318*((1+$AF318)^L$1)*L$1</f>
        <v>188.45763544635329</v>
      </c>
      <c r="M318" s="13">
        <f>$W318*((1+$AF318)^M$1)*M$1</f>
        <v>239.27821631607685</v>
      </c>
      <c r="N318" s="13">
        <v>65.650000000000006</v>
      </c>
      <c r="O318" s="12">
        <f>M318/N318*100-100</f>
        <v>264.47557702372706</v>
      </c>
      <c r="P318" s="10" t="s">
        <v>320</v>
      </c>
      <c r="Q318" s="10" t="s">
        <v>572</v>
      </c>
      <c r="R318" s="18">
        <v>43671</v>
      </c>
      <c r="S318" s="17"/>
      <c r="T318" s="9">
        <v>-0.01</v>
      </c>
      <c r="U318" s="9">
        <v>1.81</v>
      </c>
      <c r="V318" s="9">
        <f>U318+T318</f>
        <v>1.8</v>
      </c>
      <c r="W318" s="9">
        <f>SUM(X318:AA318)</f>
        <v>4.49</v>
      </c>
      <c r="X318" s="9">
        <v>1.8</v>
      </c>
      <c r="Y318" s="9">
        <v>0.63</v>
      </c>
      <c r="Z318" s="9">
        <v>1.1100000000000001</v>
      </c>
      <c r="AA318" s="9">
        <v>0.95</v>
      </c>
      <c r="AB318" s="9">
        <v>1.69</v>
      </c>
      <c r="AC318" s="9">
        <v>0.56999999999999995</v>
      </c>
      <c r="AD318" s="9">
        <v>0.91</v>
      </c>
      <c r="AE318" s="9">
        <v>0.72</v>
      </c>
      <c r="AF318" s="11">
        <f>AG318</f>
        <v>0.15424164524421613</v>
      </c>
      <c r="AG318" s="16">
        <f>SUM(X318:AA318)/SUM(AB318:AE318)-1</f>
        <v>0.15424164524421613</v>
      </c>
      <c r="AH318" s="11">
        <f>IF(AM318/AJ318-1&gt;=0,(AM318/AJ318-1)/3,(((AM318/AJ318-1)*(AJ318/AM318))/3))</f>
        <v>5.0887978142076497E-2</v>
      </c>
      <c r="AI318" s="9"/>
      <c r="AJ318" s="9">
        <v>370.88</v>
      </c>
      <c r="AK318" s="9">
        <v>410.39</v>
      </c>
      <c r="AL318" s="9">
        <v>437.12</v>
      </c>
      <c r="AM318" s="9">
        <v>427.5</v>
      </c>
      <c r="AN318" s="10">
        <f>IF(AK318/AJ318-1&gt;=0,AK318/AJ318-1,(AK318/AJ318-1)*(AJ318/AK318))</f>
        <v>0.10653041415012932</v>
      </c>
      <c r="AO318" s="10">
        <f>IF(AL318/AK318-1&gt;=0,AL318/AK318-1,(AL318/AK318-1)*(AK318/AL318))</f>
        <v>6.5133166012817156E-2</v>
      </c>
      <c r="AP318" s="10">
        <f>IF(AM318/AL318-1&gt;=0,AM318/AL318-1,(AM318/AL318-1)*(AL318/AM318))</f>
        <v>-2.2502923976608157E-2</v>
      </c>
      <c r="AQ318" s="10">
        <v>2017</v>
      </c>
      <c r="AR318" s="18">
        <v>43257</v>
      </c>
      <c r="AS318" s="12">
        <v>70.05</v>
      </c>
      <c r="AT318" s="10">
        <v>127.23</v>
      </c>
      <c r="AU318" s="9">
        <f>AS318/AT318</f>
        <v>0.55057769394010847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1133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9.7680592592592568</v>
      </c>
      <c r="D319" s="13">
        <f>$W319*((1+$AF319)^D$1)*D$1</f>
        <v>23.501227017832637</v>
      </c>
      <c r="E319" s="13">
        <f>$W319*((1+$AF319)^E$1)*E$1</f>
        <v>42.406658529955777</v>
      </c>
      <c r="F319" s="13">
        <f>$W319*((1+$AF319)^F$1)*F$1</f>
        <v>68.01818612607228</v>
      </c>
      <c r="G319" s="13">
        <f>$W319*((1+$AF319)^G$1)*G$1</f>
        <v>102.27919839698274</v>
      </c>
      <c r="H319" s="13">
        <f>$W319*((1+$AF319)^H$1)*H$1</f>
        <v>147.64570506373326</v>
      </c>
      <c r="I319" s="13">
        <f>$W319*((1+$AF319)^I$1)*I$1</f>
        <v>207.21436730426171</v>
      </c>
      <c r="J319" s="13">
        <f>$W319*((1+$AF319)^J$1)*J$1</f>
        <v>284.88138201237751</v>
      </c>
      <c r="K319" s="13">
        <f>$W319*((1+$AF319)^K$1)*K$1</f>
        <v>385.5394703234175</v>
      </c>
      <c r="L319" s="13">
        <f>$W319*((1+$AF319)^L$1)*L$1</f>
        <v>515.32189284381059</v>
      </c>
      <c r="M319" s="13">
        <f>$W319*((1+$AF319)^M$1)*M$1</f>
        <v>681.90446620458022</v>
      </c>
      <c r="N319" s="13">
        <v>187.13</v>
      </c>
      <c r="O319" s="12">
        <f>M319/N319*100-100</f>
        <v>264.40146753838525</v>
      </c>
      <c r="P319" s="10" t="s">
        <v>320</v>
      </c>
      <c r="Q319" s="10" t="s">
        <v>856</v>
      </c>
      <c r="R319" s="18">
        <v>43411</v>
      </c>
      <c r="S319" s="17"/>
      <c r="T319" s="9">
        <v>-0.03</v>
      </c>
      <c r="U319" s="9">
        <v>2.04</v>
      </c>
      <c r="V319" s="9">
        <f>U319+T319</f>
        <v>2.0100000000000002</v>
      </c>
      <c r="W319" s="9">
        <f>SUM(X319:AA319)</f>
        <v>8.1199999999999992</v>
      </c>
      <c r="X319" s="9">
        <v>2.11</v>
      </c>
      <c r="Y319" s="9">
        <v>2.16</v>
      </c>
      <c r="Z319" s="9">
        <v>1.89</v>
      </c>
      <c r="AA319" s="9">
        <v>1.96</v>
      </c>
      <c r="AB319" s="9">
        <v>1.69</v>
      </c>
      <c r="AC319" s="9">
        <v>1.76</v>
      </c>
      <c r="AD319" s="9">
        <v>1.55</v>
      </c>
      <c r="AE319" s="9">
        <v>1.75</v>
      </c>
      <c r="AF319" s="11">
        <f>AG319</f>
        <v>0.20296296296296279</v>
      </c>
      <c r="AG319" s="16">
        <f>SUM(X319:AA319)/SUM(AB319:AE319)-1</f>
        <v>0.20296296296296279</v>
      </c>
      <c r="AH319" s="11">
        <f>IF(AM319/AJ319-1&gt;=0,(AM319/AJ319-1)/3,(((AM319/AJ319-1)*(AJ319/AM319))/3))</f>
        <v>-4.4406765976339152E-4</v>
      </c>
      <c r="AI319" s="9"/>
      <c r="AJ319" s="9">
        <v>826.8</v>
      </c>
      <c r="AK319" s="9">
        <v>827.6</v>
      </c>
      <c r="AL319" s="9">
        <v>729.7</v>
      </c>
      <c r="AM319" s="9">
        <v>825.7</v>
      </c>
      <c r="AN319" s="10">
        <f>IF(AK319/AJ319-1&gt;=0,AK319/AJ319-1,(AK319/AJ319-1)*(AJ319/AK319))</f>
        <v>9.6758587324630163E-4</v>
      </c>
      <c r="AO319" s="10">
        <f>IF(AL319/AK319-1&gt;=0,AL319/AK319-1,(AL319/AK319-1)*(AK319/AL319))</f>
        <v>-0.13416472522954637</v>
      </c>
      <c r="AP319" s="10">
        <f>IF(AM319/AL319-1&gt;=0,AM319/AL319-1,(AM319/AL319-1)*(AL319/AM319))</f>
        <v>0.13156091544470327</v>
      </c>
      <c r="AQ319" s="10">
        <v>2017</v>
      </c>
      <c r="AS319" s="12">
        <v>2535.5</v>
      </c>
      <c r="AT319" s="10">
        <v>128.4</v>
      </c>
      <c r="AU319" s="9">
        <f>AS319/AT319</f>
        <v>19.746884735202492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1142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6.4720689655172423</v>
      </c>
      <c r="D320" s="13">
        <f>$W320*((1+$AF320)^D$1)*D$1</f>
        <v>15.287473246135557</v>
      </c>
      <c r="E320" s="13">
        <f>$W320*((1+$AF320)^E$1)*E$1</f>
        <v>27.082549586903944</v>
      </c>
      <c r="F320" s="13">
        <f>$W320*((1+$AF320)^F$1)*F$1</f>
        <v>42.647233257538396</v>
      </c>
      <c r="G320" s="13">
        <f>$W320*((1+$AF320)^G$1)*G$1</f>
        <v>62.959816339253891</v>
      </c>
      <c r="H320" s="13">
        <f>$W320*((1+$AF320)^H$1)*H$1</f>
        <v>89.229256949770189</v>
      </c>
      <c r="I320" s="13">
        <f>$W320*((1+$AF320)^I$1)*I$1</f>
        <v>122.94663421670921</v>
      </c>
      <c r="J320" s="13">
        <f>$W320*((1+$AF320)^J$1)*J$1</f>
        <v>165.94767377033659</v>
      </c>
      <c r="K320" s="13">
        <f>$W320*((1+$AF320)^K$1)*K$1</f>
        <v>220.48866568838903</v>
      </c>
      <c r="L320" s="13">
        <f>$W320*((1+$AF320)^L$1)*L$1</f>
        <v>289.33857470602777</v>
      </c>
      <c r="M320" s="13">
        <f>$W320*((1+$AF320)^M$1)*M$1</f>
        <v>375.89071731205507</v>
      </c>
      <c r="N320" s="13">
        <v>104.14</v>
      </c>
      <c r="O320" s="12">
        <f>M320/N320*100-100</f>
        <v>260.94749117731425</v>
      </c>
      <c r="P320" s="10" t="s">
        <v>320</v>
      </c>
      <c r="Q320" s="10" t="s">
        <v>856</v>
      </c>
      <c r="R320" s="18">
        <v>43391</v>
      </c>
      <c r="S320" s="17"/>
      <c r="T320" s="9">
        <v>0.01</v>
      </c>
      <c r="U320" s="9">
        <v>1.27</v>
      </c>
      <c r="V320" s="9">
        <f>U320+T320</f>
        <v>1.28</v>
      </c>
      <c r="W320" s="9">
        <f>SUM(X320:AA320)</f>
        <v>5.48</v>
      </c>
      <c r="X320" s="9">
        <v>1.33</v>
      </c>
      <c r="Y320" s="9">
        <v>1.17</v>
      </c>
      <c r="Z320" s="9">
        <v>0.9</v>
      </c>
      <c r="AA320" s="9">
        <v>2.08</v>
      </c>
      <c r="AB320" s="9">
        <v>1.19</v>
      </c>
      <c r="AC320" s="9">
        <v>1.03</v>
      </c>
      <c r="AD320" s="9">
        <v>0.78</v>
      </c>
      <c r="AE320" s="9">
        <v>1.64</v>
      </c>
      <c r="AF320" s="11">
        <f>AG320</f>
        <v>0.18103448275862077</v>
      </c>
      <c r="AG320" s="16">
        <f>SUM(X320:AA320)/SUM(AB320:AE320)-1</f>
        <v>0.18103448275862077</v>
      </c>
      <c r="AH320" s="11">
        <f>IF(AM320/AJ320-1&gt;=0,(AM320/AJ320-1)/3,(((AM320/AJ320-1)*(AJ320/AM320))/3))</f>
        <v>5.5792682926829297E-2</v>
      </c>
      <c r="AI320" s="9"/>
      <c r="AJ320" s="9">
        <v>3280</v>
      </c>
      <c r="AK320" s="9">
        <v>3056</v>
      </c>
      <c r="AL320" s="9">
        <v>3634</v>
      </c>
      <c r="AM320" s="9">
        <v>3829</v>
      </c>
      <c r="AN320" s="10">
        <f>IF(AK320/AJ320-1&gt;=0,AK320/AJ320-1,(AK320/AJ320-1)*(AJ320/AK320))</f>
        <v>-7.3298429319371666E-2</v>
      </c>
      <c r="AO320" s="10">
        <f>IF(AL320/AK320-1&gt;=0,AL320/AK320-1,(AL320/AK320-1)*(AK320/AL320))</f>
        <v>0.18913612565445037</v>
      </c>
      <c r="AP320" s="10">
        <f>IF(AM320/AL320-1&gt;=0,AM320/AL320-1,(AM320/AL320-1)*(AL320/AM320))</f>
        <v>5.3659878921298754E-2</v>
      </c>
      <c r="AQ320" s="10">
        <v>2017</v>
      </c>
      <c r="AR320" s="18">
        <v>43221</v>
      </c>
      <c r="AS320" s="12">
        <v>5233</v>
      </c>
      <c r="AT320" s="10">
        <v>1198.9000000000001</v>
      </c>
      <c r="AU320" s="9">
        <f>AS320/AT320</f>
        <v>4.3648344315622651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985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2.6496774193548385</v>
      </c>
      <c r="D321" s="13">
        <f>$W321*((1+$AF321)^D$1)*D$1</f>
        <v>6.3250364203954215</v>
      </c>
      <c r="E321" s="13">
        <f>$W321*((1+$AF321)^E$1)*E$1</f>
        <v>11.323855526836965</v>
      </c>
      <c r="F321" s="13">
        <f>$W321*((1+$AF321)^F$1)*F$1</f>
        <v>18.02075933303087</v>
      </c>
      <c r="G321" s="13">
        <f>$W321*((1+$AF321)^G$1)*G$1</f>
        <v>26.885810295247673</v>
      </c>
      <c r="H321" s="13">
        <f>$W321*((1+$AF321)^H$1)*H$1</f>
        <v>38.507418616419251</v>
      </c>
      <c r="I321" s="13">
        <f>$W321*((1+$AF321)^I$1)*I$1</f>
        <v>53.620545277702071</v>
      </c>
      <c r="J321" s="13">
        <f>$W321*((1+$AF321)^J$1)*J$1</f>
        <v>73.141388950229569</v>
      </c>
      <c r="K321" s="13">
        <f>$W321*((1+$AF321)^K$1)*K$1</f>
        <v>98.210010163009883</v>
      </c>
      <c r="L321" s="13">
        <f>$W321*((1+$AF321)^L$1)*L$1</f>
        <v>130.2426658075758</v>
      </c>
      <c r="M321" s="13">
        <f>$W321*((1+$AF321)^M$1)*M$1</f>
        <v>170.99601607639798</v>
      </c>
      <c r="N321" s="13">
        <v>47.42</v>
      </c>
      <c r="O321" s="12">
        <f>M321/N321*100-100</f>
        <v>260.59893731842675</v>
      </c>
      <c r="P321" s="10" t="s">
        <v>320</v>
      </c>
      <c r="Q321" s="10" t="s">
        <v>856</v>
      </c>
      <c r="R321" s="18">
        <v>43405</v>
      </c>
      <c r="S321" s="17">
        <v>0</v>
      </c>
      <c r="T321" s="9">
        <v>0.02</v>
      </c>
      <c r="U321" s="9">
        <v>0.46</v>
      </c>
      <c r="V321" s="9">
        <f>U321+T321</f>
        <v>0.48000000000000004</v>
      </c>
      <c r="W321" s="9">
        <f>SUM(X321:AA321)</f>
        <v>2.2199999999999998</v>
      </c>
      <c r="X321" s="9">
        <v>0.57999999999999996</v>
      </c>
      <c r="Y321" s="9">
        <v>0.49</v>
      </c>
      <c r="Z321" s="9">
        <v>0.63</v>
      </c>
      <c r="AA321" s="9">
        <v>0.52</v>
      </c>
      <c r="AB321" s="9">
        <v>0.49</v>
      </c>
      <c r="AC321" s="9">
        <v>0.41</v>
      </c>
      <c r="AD321" s="9">
        <v>0.52</v>
      </c>
      <c r="AE321" s="9">
        <v>0.44</v>
      </c>
      <c r="AF321" s="11">
        <f>AG321</f>
        <v>0.19354838709677424</v>
      </c>
      <c r="AG321" s="16">
        <f>SUM(X321:AA321)/SUM(AB321:AE321)-1</f>
        <v>0.19354838709677424</v>
      </c>
      <c r="AH321" s="11">
        <f>IF(AM321/AJ321-1&gt;=0,(AM321/AJ321-1)/3,(((AM321/AJ321-1)*(AJ321/AM321))/3))</f>
        <v>4.5582668921639723E-2</v>
      </c>
      <c r="AI321" s="9">
        <v>394.4</v>
      </c>
      <c r="AJ321" s="9">
        <v>413.9</v>
      </c>
      <c r="AK321" s="9">
        <v>410.4</v>
      </c>
      <c r="AL321" s="9">
        <v>459</v>
      </c>
      <c r="AM321" s="9">
        <v>470.5</v>
      </c>
      <c r="AN321" s="10">
        <f>IF(AK321/AJ321-1&gt;=0,AK321/AJ321-1,(AK321/AJ321-1)*(AJ321/AK321))</f>
        <v>-8.5282651072124214E-3</v>
      </c>
      <c r="AO321" s="10">
        <f>IF(AL321/AK321-1&gt;=0,AL321/AK321-1,(AL321/AK321-1)*(AK321/AL321))</f>
        <v>0.11842105263157898</v>
      </c>
      <c r="AP321" s="10">
        <f>IF(AM321/AL321-1&gt;=0,AM321/AL321-1,(AM321/AL321-1)*(AL321/AM321))</f>
        <v>2.5054466230936878E-2</v>
      </c>
      <c r="AQ321" s="10">
        <v>2017</v>
      </c>
      <c r="AR321" s="18">
        <v>43257</v>
      </c>
      <c r="AS321" s="12">
        <v>236.5</v>
      </c>
      <c r="AT321" s="10">
        <v>249.72</v>
      </c>
      <c r="AU321" s="9">
        <f>AS321/AT321</f>
        <v>0.94706070799295206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954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2.9906372549019613</v>
      </c>
      <c r="D322" s="13">
        <f>$W322*((1+$AF322)^D$1)*D$1</f>
        <v>7.242033352556712</v>
      </c>
      <c r="E322" s="13">
        <f>$W322*((1+$AF322)^E$1)*E$1</f>
        <v>13.152810574128736</v>
      </c>
      <c r="F322" s="13">
        <f>$W322*((1+$AF322)^F$1)*F$1</f>
        <v>21.233622299410445</v>
      </c>
      <c r="G322" s="13">
        <f>$W322*((1+$AF322)^G$1)*G$1</f>
        <v>32.136671004622428</v>
      </c>
      <c r="H322" s="13">
        <f>$W322*((1+$AF322)^H$1)*H$1</f>
        <v>46.692692577304356</v>
      </c>
      <c r="I322" s="13">
        <f>$W322*((1+$AF322)^I$1)*I$1</f>
        <v>65.957243027907879</v>
      </c>
      <c r="J322" s="13">
        <f>$W322*((1+$AF322)^J$1)*J$1</f>
        <v>91.268565982595234</v>
      </c>
      <c r="K322" s="13">
        <f>$W322*((1+$AF322)^K$1)*K$1</f>
        <v>124.31986653143947</v>
      </c>
      <c r="L322" s="13">
        <f>$W322*((1+$AF322)^L$1)*L$1</f>
        <v>167.24949364523724</v>
      </c>
      <c r="M322" s="13">
        <f>$W322*((1+$AF322)^M$1)*M$1</f>
        <v>222.75336972260277</v>
      </c>
      <c r="N322" s="13">
        <v>61.95</v>
      </c>
      <c r="O322" s="12">
        <f>M322/N322*100-100</f>
        <v>259.56960407199801</v>
      </c>
      <c r="P322" s="10" t="s">
        <v>320</v>
      </c>
      <c r="Q322" s="10" t="s">
        <v>856</v>
      </c>
      <c r="R322" s="18">
        <v>43403</v>
      </c>
      <c r="S322" s="17"/>
      <c r="T322" s="9">
        <v>0</v>
      </c>
      <c r="U322" s="9">
        <v>0.62</v>
      </c>
      <c r="V322" s="9">
        <f>U322+T322</f>
        <v>0.62</v>
      </c>
      <c r="W322" s="9">
        <f>SUM(X322:AA322)</f>
        <v>2.4700000000000002</v>
      </c>
      <c r="X322" s="9">
        <v>0.61</v>
      </c>
      <c r="Y322" s="9">
        <v>0.66</v>
      </c>
      <c r="Z322" s="9">
        <v>0.6</v>
      </c>
      <c r="AA322" s="9">
        <v>0.6</v>
      </c>
      <c r="AB322" s="9">
        <v>0.54</v>
      </c>
      <c r="AC322" s="9">
        <v>0.53</v>
      </c>
      <c r="AD322" s="9">
        <v>0.5</v>
      </c>
      <c r="AE322" s="9">
        <v>0.47</v>
      </c>
      <c r="AF322" s="11">
        <f>AG322</f>
        <v>0.21078431372549034</v>
      </c>
      <c r="AG322" s="16">
        <f>SUM(X322:AA322)/SUM(AB322:AE322)-1</f>
        <v>0.21078431372549034</v>
      </c>
      <c r="AH322" s="11">
        <f>IF(AM322/AJ322-1&gt;=0,(AM322/AJ322-1)/3,(((AM322/AJ322-1)*(AJ322/AM322))/3))</f>
        <v>0.27350016041065128</v>
      </c>
      <c r="AI322" s="9">
        <v>169.7</v>
      </c>
      <c r="AJ322" s="9">
        <v>207.8</v>
      </c>
      <c r="AK322" s="9">
        <v>282.89999999999998</v>
      </c>
      <c r="AL322" s="9">
        <v>326.5</v>
      </c>
      <c r="AM322" s="9">
        <v>378.3</v>
      </c>
      <c r="AN322" s="10">
        <f>IF(AK322/AJ322-1&gt;=0,AK322/AJ322-1,(AK322/AJ322-1)*(AJ322/AK322))</f>
        <v>0.3614051973051009</v>
      </c>
      <c r="AO322" s="10">
        <f>IF(AL322/AK322-1&gt;=0,AL322/AK322-1,(AL322/AK322-1)*(AK322/AL322))</f>
        <v>0.15411806291975982</v>
      </c>
      <c r="AP322" s="10">
        <f>IF(AM322/AL322-1&gt;=0,AM322/AL322-1,(AM322/AL322-1)*(AL322/AM322))</f>
        <v>0.15865237366003071</v>
      </c>
      <c r="AQ322" s="10">
        <v>2017</v>
      </c>
      <c r="AR322" s="18">
        <v>43221</v>
      </c>
      <c r="AS322" s="12">
        <v>767.9</v>
      </c>
      <c r="AT322" s="10">
        <v>173.44</v>
      </c>
      <c r="AU322" s="9">
        <f>AS322/AT322</f>
        <v>4.4274677121771218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732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13.677047325102881</v>
      </c>
      <c r="D323" s="13">
        <f>$W323*((1+$AF323)^D$1)*D$1</f>
        <v>32.447809806262597</v>
      </c>
      <c r="E323" s="13">
        <f>$W323*((1+$AF323)^E$1)*E$1</f>
        <v>57.735068991698739</v>
      </c>
      <c r="F323" s="13">
        <f>$W323*((1+$AF323)^F$1)*F$1</f>
        <v>91.314862204977558</v>
      </c>
      <c r="G323" s="13">
        <f>$W323*((1+$AF323)^G$1)*G$1</f>
        <v>135.39870900506577</v>
      </c>
      <c r="H323" s="13">
        <f>$W323*((1+$AF323)^H$1)*H$1</f>
        <v>192.73421170721087</v>
      </c>
      <c r="I323" s="13">
        <f>$W323*((1+$AF323)^I$1)*I$1</f>
        <v>266.72802172306228</v>
      </c>
      <c r="J323" s="13">
        <f>$W323*((1+$AF323)^J$1)*J$1</f>
        <v>361.59601298846655</v>
      </c>
      <c r="K323" s="13">
        <f>$W323*((1+$AF323)^K$1)*K$1</f>
        <v>482.54653122187727</v>
      </c>
      <c r="L323" s="13">
        <f>$W323*((1+$AF323)^L$1)*L$1</f>
        <v>636.00383001694615</v>
      </c>
      <c r="M323" s="13">
        <f>$W323*((1+$AF323)^M$1)*M$1</f>
        <v>829.88030618363462</v>
      </c>
      <c r="N323" s="13">
        <v>230.99</v>
      </c>
      <c r="O323" s="12">
        <f>M323/N323*100-100</f>
        <v>259.27109666376668</v>
      </c>
      <c r="P323" s="10" t="s">
        <v>320</v>
      </c>
      <c r="Q323" s="10" t="s">
        <v>856</v>
      </c>
      <c r="R323" s="18">
        <v>43440</v>
      </c>
      <c r="S323" s="17">
        <v>3.8E-3</v>
      </c>
      <c r="T323" s="9">
        <v>-0.08</v>
      </c>
      <c r="U323" s="9">
        <v>2.96</v>
      </c>
      <c r="V323" s="9">
        <f>U323+T323</f>
        <v>2.88</v>
      </c>
      <c r="W323" s="9">
        <f>SUM(X323:AA323)</f>
        <v>11.530000000000001</v>
      </c>
      <c r="X323" s="9">
        <v>2.88</v>
      </c>
      <c r="Y323" s="9">
        <v>3</v>
      </c>
      <c r="Z323" s="9">
        <v>2.86</v>
      </c>
      <c r="AA323" s="9">
        <v>2.79</v>
      </c>
      <c r="AB323" s="9">
        <v>2.65</v>
      </c>
      <c r="AC323" s="9">
        <v>2.64</v>
      </c>
      <c r="AD323" s="9">
        <v>2.5</v>
      </c>
      <c r="AE323" s="9">
        <v>1.93</v>
      </c>
      <c r="AF323" s="11">
        <f>AG323</f>
        <v>0.18621399176954734</v>
      </c>
      <c r="AG323" s="16">
        <f>SUM(X323:AA323)/SUM(AB323:AE323)-1</f>
        <v>0.18621399176954734</v>
      </c>
      <c r="AH323" s="11">
        <f>IF(AM323/AJ323-1&gt;=0,(AM323/AJ323-1)/3,(((AM323/AJ323-1)*(AJ323/AM323))/3))</f>
        <v>0.12393775521465618</v>
      </c>
      <c r="AI323" s="9"/>
      <c r="AJ323" s="9">
        <v>271.83</v>
      </c>
      <c r="AK323" s="9">
        <v>205.14</v>
      </c>
      <c r="AL323" s="9">
        <v>274.93</v>
      </c>
      <c r="AM323" s="9">
        <v>372.9</v>
      </c>
      <c r="AN323" s="10">
        <f>IF(AK323/AJ323-1&gt;=0,AK323/AJ323-1,(AK323/AJ323-1)*(AJ323/AK323))</f>
        <v>-0.32509505703422059</v>
      </c>
      <c r="AO323" s="10">
        <f>IF(AL323/AK323-1&gt;=0,AL323/AK323-1,(AL323/AK323-1)*(AK323/AL323))</f>
        <v>0.34020668811543353</v>
      </c>
      <c r="AP323" s="10">
        <f>IF(AM323/AL323-1&gt;=0,AM323/AL323-1,(AM323/AL323-1)*(AL323/AM323))</f>
        <v>0.35634525151856833</v>
      </c>
      <c r="AQ323" s="10">
        <v>2017</v>
      </c>
      <c r="AR323" s="18">
        <v>43221</v>
      </c>
      <c r="AS323" s="12">
        <v>46</v>
      </c>
      <c r="AT323" s="10">
        <v>49</v>
      </c>
      <c r="AU323" s="9">
        <f>AS323/AT323</f>
        <v>0.93877551020408168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1019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5.7621038961038966</v>
      </c>
      <c r="D324" s="13">
        <f>$W324*((1+$AF324)^D$1)*D$1</f>
        <v>14.098446415921742</v>
      </c>
      <c r="E324" s="13">
        <f>$W324*((1+$AF324)^E$1)*E$1</f>
        <v>25.871564656749904</v>
      </c>
      <c r="F324" s="13">
        <f>$W324*((1+$AF324)^F$1)*F$1</f>
        <v>42.200889881659577</v>
      </c>
      <c r="G324" s="13">
        <f>$W324*((1+$AF324)^G$1)*G$1</f>
        <v>64.534477708641759</v>
      </c>
      <c r="H324" s="13">
        <f>$W324*((1+$AF324)^H$1)*H$1</f>
        <v>94.739965716686555</v>
      </c>
      <c r="I324" s="13">
        <f>$W324*((1+$AF324)^I$1)*I$1</f>
        <v>135.21976925017989</v>
      </c>
      <c r="J324" s="13">
        <f>$W324*((1+$AF324)^J$1)*J$1</f>
        <v>189.05680539320144</v>
      </c>
      <c r="K324" s="13">
        <f>$W324*((1+$AF324)^K$1)*K$1</f>
        <v>260.19863573434446</v>
      </c>
      <c r="L324" s="13">
        <f>$W324*((1+$AF324)^L$1)*L$1</f>
        <v>353.68992043542931</v>
      </c>
      <c r="M324" s="13">
        <f>$W324*((1+$AF324)^M$1)*M$1</f>
        <v>475.96557864310631</v>
      </c>
      <c r="N324" s="13">
        <v>134.30000000000001</v>
      </c>
      <c r="O324" s="12">
        <f>M324/N324*100-100</f>
        <v>254.40474954810594</v>
      </c>
      <c r="P324" s="10" t="s">
        <v>320</v>
      </c>
      <c r="Q324" s="10" t="s">
        <v>856</v>
      </c>
      <c r="R324" s="18">
        <v>43404</v>
      </c>
      <c r="S324" s="17">
        <v>5.1700000000000003E-2</v>
      </c>
      <c r="T324" s="9">
        <v>0.08</v>
      </c>
      <c r="U324" s="9">
        <v>0.56999999999999995</v>
      </c>
      <c r="V324" s="9">
        <f>U324+T324</f>
        <v>0.64999999999999991</v>
      </c>
      <c r="W324" s="9">
        <f>SUM(X324:AA324)</f>
        <v>4.71</v>
      </c>
      <c r="X324" s="9">
        <v>1.41</v>
      </c>
      <c r="Y324" s="9">
        <v>0.61</v>
      </c>
      <c r="Z324" s="9">
        <v>1.17</v>
      </c>
      <c r="AA324" s="9">
        <v>1.52</v>
      </c>
      <c r="AB324" s="9">
        <v>1.21</v>
      </c>
      <c r="AC324" s="9">
        <v>0.51</v>
      </c>
      <c r="AD324" s="9">
        <v>0.91</v>
      </c>
      <c r="AE324" s="9">
        <v>1.22</v>
      </c>
      <c r="AF324" s="11">
        <f>AG324</f>
        <v>0.22337662337662345</v>
      </c>
      <c r="AG324" s="16">
        <f>SUM(X324:AA324)/SUM(AB324:AE324)-1</f>
        <v>0.22337662337662345</v>
      </c>
      <c r="AH324" s="11">
        <f>IF(AM324/AJ324-1&gt;=0,(AM324/AJ324-1)/3,(((AM324/AJ324-1)*(AJ324/AM324))/3))</f>
        <v>1.2929727345408462E-2</v>
      </c>
      <c r="AI324" s="9"/>
      <c r="AJ324" s="9">
        <v>1209.0999999999999</v>
      </c>
      <c r="AK324" s="9">
        <v>1093.4000000000001</v>
      </c>
      <c r="AL324" s="9">
        <v>1120.8</v>
      </c>
      <c r="AM324" s="9">
        <v>1256</v>
      </c>
      <c r="AN324" s="10">
        <f>IF(AK324/AJ324-1&gt;=0,AK324/AJ324-1,(AK324/AJ324-1)*(AJ324/AK324))</f>
        <v>-0.10581671849277471</v>
      </c>
      <c r="AO324" s="10">
        <f>IF(AL324/AK324-1&gt;=0,AL324/AK324-1,(AL324/AK324-1)*(AK324/AL324))</f>
        <v>2.5059447594658835E-2</v>
      </c>
      <c r="AP324" s="10">
        <f>IF(AM324/AL324-1&gt;=0,AM324/AL324-1,(AM324/AL324-1)*(AL324/AM324))</f>
        <v>0.12062812276945034</v>
      </c>
      <c r="AQ324" s="10">
        <v>2017</v>
      </c>
      <c r="AR324" s="18">
        <v>43257</v>
      </c>
      <c r="AS324" s="12">
        <v>1825</v>
      </c>
      <c r="AT324" s="10">
        <v>368.52</v>
      </c>
      <c r="AU324" s="9">
        <f>AS324/AT324</f>
        <v>4.9522413980245306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563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6.8473473282442754</v>
      </c>
      <c r="D325" s="13">
        <f>$W325*((1+$AF325)^D$1)*D$1</f>
        <v>15.654813166482141</v>
      </c>
      <c r="E325" s="13">
        <f>$W325*((1+$AF325)^E$1)*E$1</f>
        <v>26.843224484893522</v>
      </c>
      <c r="F325" s="13">
        <f>$W325*((1+$AF325)^F$1)*F$1</f>
        <v>40.913718744150678</v>
      </c>
      <c r="G325" s="13">
        <f>$W325*((1+$AF325)^G$1)*G$1</f>
        <v>58.462112423058826</v>
      </c>
      <c r="H325" s="13">
        <f>$W325*((1+$AF325)^H$1)*H$1</f>
        <v>80.195737423081454</v>
      </c>
      <c r="I325" s="13">
        <f>$W325*((1+$AF325)^I$1)*I$1</f>
        <v>106.95315744751291</v>
      </c>
      <c r="J325" s="13">
        <f>$W325*((1+$AF325)^J$1)*J$1</f>
        <v>139.72724386272677</v>
      </c>
      <c r="K325" s="13">
        <f>$W325*((1+$AF325)^K$1)*K$1</f>
        <v>179.69216881296757</v>
      </c>
      <c r="L325" s="13">
        <f>$W325*((1+$AF325)^L$1)*L$1</f>
        <v>228.23496420476579</v>
      </c>
      <c r="M325" s="13">
        <f>$W325*((1+$AF325)^M$1)*M$1</f>
        <v>286.99240060022942</v>
      </c>
      <c r="N325" s="13">
        <v>81</v>
      </c>
      <c r="O325" s="12">
        <f>M325/N325*100-100</f>
        <v>254.31160567929555</v>
      </c>
      <c r="P325" s="10" t="s">
        <v>321</v>
      </c>
      <c r="Q325" s="10" t="s">
        <v>572</v>
      </c>
      <c r="R325" s="18">
        <v>43684</v>
      </c>
      <c r="S325" s="17">
        <v>-8.5099999999999995E-2</v>
      </c>
      <c r="T325" s="9">
        <v>0.02</v>
      </c>
      <c r="U325" s="9">
        <v>1.1499999999999999</v>
      </c>
      <c r="V325" s="9">
        <f>U325+T325</f>
        <v>1.17</v>
      </c>
      <c r="W325" s="9">
        <f>SUM(X325:AA325)</f>
        <v>5.99</v>
      </c>
      <c r="X325" s="9">
        <v>1.17</v>
      </c>
      <c r="Y325" s="9">
        <v>1.22</v>
      </c>
      <c r="Z325" s="9">
        <v>1.85</v>
      </c>
      <c r="AA325" s="9">
        <v>1.75</v>
      </c>
      <c r="AB325" s="9">
        <v>0.96</v>
      </c>
      <c r="AC325" s="9">
        <v>1.07</v>
      </c>
      <c r="AD325" s="9">
        <v>1.69</v>
      </c>
      <c r="AE325" s="9">
        <v>1.52</v>
      </c>
      <c r="AF325" s="11">
        <f>AG325</f>
        <v>0.14312977099236646</v>
      </c>
      <c r="AG325" s="16">
        <f>SUM(X325:AA325)/SUM(AB325:AE325)-1</f>
        <v>0.14312977099236646</v>
      </c>
      <c r="AH325" s="11">
        <f>IF(AM325/AJ325-1&gt;=0,(AM325/AJ325-1)/3,(((AM325/AJ325-1)*(AJ325/AM325))/3))</f>
        <v>0.74030724213606447</v>
      </c>
      <c r="AI325" s="9"/>
      <c r="AJ325" s="9">
        <v>27.34</v>
      </c>
      <c r="AK325" s="9">
        <v>122.47</v>
      </c>
      <c r="AL325" s="9">
        <v>11.97</v>
      </c>
      <c r="AM325" s="9">
        <v>88.06</v>
      </c>
      <c r="AN325" s="10">
        <f>IF(AK325/AJ325-1&gt;=0,AK325/AJ325-1,(AK325/AJ325-1)*(AJ325/AK325))</f>
        <v>3.4795171909290419</v>
      </c>
      <c r="AO325" s="10">
        <f>IF(AL325/AK325-1&gt;=0,AL325/AK325-1,(AL325/AK325-1)*(AK325/AL325))</f>
        <v>-9.2314118629908091</v>
      </c>
      <c r="AP325" s="10">
        <f>IF(AM325/AL325-1&gt;=0,AM325/AL325-1,(AM325/AL325-1)*(AL325/AM325))</f>
        <v>6.3567251461988299</v>
      </c>
      <c r="AQ325" s="10">
        <v>2017</v>
      </c>
      <c r="AR325" s="18">
        <v>43221</v>
      </c>
      <c r="AS325" s="12">
        <v>574.87</v>
      </c>
      <c r="AT325" s="10">
        <v>127.14</v>
      </c>
      <c r="AU325" s="9">
        <f>AS325/AT325</f>
        <v>4.5215510460909236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431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3.8760750853242332</v>
      </c>
      <c r="D326" s="13">
        <f>$W326*((1+$AF326)^D$1)*D$1</f>
        <v>8.9162955887663262</v>
      </c>
      <c r="E326" s="13">
        <f>$W326*((1+$AF326)^E$1)*E$1</f>
        <v>15.382892218844297</v>
      </c>
      <c r="F326" s="13">
        <f>$W326*((1+$AF326)^F$1)*F$1</f>
        <v>23.590601491469982</v>
      </c>
      <c r="G326" s="13">
        <f>$W326*((1+$AF326)^G$1)*G$1</f>
        <v>33.916521768879633</v>
      </c>
      <c r="H326" s="13">
        <f>$W326*((1+$AF326)^H$1)*H$1</f>
        <v>46.811745403873473</v>
      </c>
      <c r="I326" s="13">
        <f>$W326*((1+$AF326)^I$1)*I$1</f>
        <v>62.815078161397921</v>
      </c>
      <c r="J326" s="13">
        <f>$W326*((1+$AF326)^J$1)*J$1</f>
        <v>82.569210493968214</v>
      </c>
      <c r="K326" s="13">
        <f>$W326*((1+$AF326)^K$1)*K$1</f>
        <v>106.83976767414916</v>
      </c>
      <c r="L326" s="13">
        <f>$W326*((1+$AF326)^L$1)*L$1</f>
        <v>136.53773874170753</v>
      </c>
      <c r="M326" s="13">
        <f>$W326*((1+$AF326)^M$1)*M$1</f>
        <v>172.74586945921843</v>
      </c>
      <c r="N326" s="13">
        <v>48.81</v>
      </c>
      <c r="O326" s="12">
        <f>M326/N326*100-100</f>
        <v>253.91491386850731</v>
      </c>
      <c r="P326" s="10" t="s">
        <v>320</v>
      </c>
      <c r="Q326" s="10" t="s">
        <v>856</v>
      </c>
      <c r="R326" s="18">
        <v>43403</v>
      </c>
      <c r="S326" s="17">
        <v>-1.3899999999999999E-2</v>
      </c>
      <c r="T326" s="9">
        <v>-0.01</v>
      </c>
      <c r="U326" s="9">
        <v>0.78</v>
      </c>
      <c r="V326" s="9">
        <f>U326+T326</f>
        <v>0.77</v>
      </c>
      <c r="W326" s="9">
        <f>SUM(X326:AA326)</f>
        <v>3.37</v>
      </c>
      <c r="X326" s="9">
        <v>0.95</v>
      </c>
      <c r="Y326" s="9">
        <v>0.92</v>
      </c>
      <c r="Z326" s="9">
        <v>0.71</v>
      </c>
      <c r="AA326" s="9">
        <v>0.79</v>
      </c>
      <c r="AB326" s="9">
        <v>0.56999999999999995</v>
      </c>
      <c r="AC326" s="9">
        <v>0.71</v>
      </c>
      <c r="AD326" s="9">
        <v>0.7</v>
      </c>
      <c r="AE326" s="9">
        <v>0.95</v>
      </c>
      <c r="AF326" s="11">
        <f>AG326</f>
        <v>0.15017064846416406</v>
      </c>
      <c r="AG326" s="16">
        <f>SUM(X326:AA326)/SUM(AB326:AE326)-1</f>
        <v>0.15017064846416406</v>
      </c>
      <c r="AH326" s="11">
        <f>IF(AM326/AJ326-1&gt;=0,(AM326/AJ326-1)/3,(((AM326/AJ326-1)*(AJ326/AM326))/3))</f>
        <v>0.22906828573570195</v>
      </c>
      <c r="AI326" s="9"/>
      <c r="AJ326" s="9">
        <v>44.47</v>
      </c>
      <c r="AK326" s="9">
        <v>60.25</v>
      </c>
      <c r="AL326" s="9">
        <v>110.94</v>
      </c>
      <c r="AM326" s="9">
        <v>75.03</v>
      </c>
      <c r="AN326" s="10">
        <f>IF(AK326/AJ326-1&gt;=0,AK326/AJ326-1,(AK326/AJ326-1)*(AJ326/AK326))</f>
        <v>0.35484596357094667</v>
      </c>
      <c r="AO326" s="10">
        <f>IF(AL326/AK326-1&gt;=0,AL326/AK326-1,(AL326/AK326-1)*(AK326/AL326))</f>
        <v>0.84132780082987546</v>
      </c>
      <c r="AP326" s="10">
        <f>IF(AM326/AL326-1&gt;=0,AM326/AL326-1,(AM326/AL326-1)*(AL326/AM326))</f>
        <v>-0.47860855657736895</v>
      </c>
      <c r="AQ326" s="10">
        <v>2017</v>
      </c>
      <c r="AR326" s="18">
        <v>43221</v>
      </c>
      <c r="AS326" s="12">
        <v>327.81</v>
      </c>
      <c r="AT326" s="10">
        <v>141.31</v>
      </c>
      <c r="AU326" s="9">
        <f>AS326/AT326</f>
        <v>2.3197933621116693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1162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9.7081034482758639</v>
      </c>
      <c r="D327" s="13">
        <f>$W327*((1+$AF327)^D$1)*D$1</f>
        <v>22.931209869203336</v>
      </c>
      <c r="E327" s="13">
        <f>$W327*((1+$AF327)^E$1)*E$1</f>
        <v>40.623824380355913</v>
      </c>
      <c r="F327" s="13">
        <f>$W327*((1+$AF327)^F$1)*F$1</f>
        <v>63.97084988630759</v>
      </c>
      <c r="G327" s="13">
        <f>$W327*((1+$AF327)^G$1)*G$1</f>
        <v>94.439724508880829</v>
      </c>
      <c r="H327" s="13">
        <f>$W327*((1+$AF327)^H$1)*H$1</f>
        <v>133.84388542465527</v>
      </c>
      <c r="I327" s="13">
        <f>$W327*((1+$AF327)^I$1)*I$1</f>
        <v>184.41995132506383</v>
      </c>
      <c r="J327" s="13">
        <f>$W327*((1+$AF327)^J$1)*J$1</f>
        <v>248.92151065550487</v>
      </c>
      <c r="K327" s="13">
        <f>$W327*((1+$AF327)^K$1)*K$1</f>
        <v>330.73299853258357</v>
      </c>
      <c r="L327" s="13">
        <f>$W327*((1+$AF327)^L$1)*L$1</f>
        <v>434.0078620590416</v>
      </c>
      <c r="M327" s="13">
        <f>$W327*((1+$AF327)^M$1)*M$1</f>
        <v>563.83607596808258</v>
      </c>
      <c r="N327" s="13">
        <v>160.34</v>
      </c>
      <c r="O327" s="12">
        <f>M327/N327*100-100</f>
        <v>251.65029061250004</v>
      </c>
      <c r="P327" s="10" t="s">
        <v>320</v>
      </c>
      <c r="Q327" s="10" t="s">
        <v>856</v>
      </c>
      <c r="R327" s="18">
        <v>43398</v>
      </c>
      <c r="S327" s="17"/>
      <c r="T327" s="9">
        <v>0.04</v>
      </c>
      <c r="U327" s="9">
        <v>2.0299999999999998</v>
      </c>
      <c r="V327" s="9">
        <f>U327+T327</f>
        <v>2.0699999999999998</v>
      </c>
      <c r="W327" s="9">
        <f>SUM(X327:AA327)</f>
        <v>8.2200000000000006</v>
      </c>
      <c r="X327" s="9">
        <v>2.08</v>
      </c>
      <c r="Y327" s="9">
        <v>2.57</v>
      </c>
      <c r="Z327" s="9">
        <v>1.39</v>
      </c>
      <c r="AA327" s="9">
        <v>2.1800000000000002</v>
      </c>
      <c r="AB327" s="9">
        <v>1.95</v>
      </c>
      <c r="AC327" s="9">
        <v>2.0099999999999998</v>
      </c>
      <c r="AD327" s="9">
        <v>1.29</v>
      </c>
      <c r="AE327" s="9">
        <v>1.71</v>
      </c>
      <c r="AF327" s="11">
        <f>AG327</f>
        <v>0.18103448275862077</v>
      </c>
      <c r="AG327" s="16">
        <f>SUM(X327:AA327)/SUM(AB327:AE327)-1</f>
        <v>0.18103448275862077</v>
      </c>
      <c r="AH327" s="11">
        <f>IF(AM327/AJ327-1&gt;=0,(AM327/AJ327-1)/3,(((AM327/AJ327-1)*(AJ327/AM327))/3))</f>
        <v>0.15215110178384048</v>
      </c>
      <c r="AI327" s="9"/>
      <c r="AJ327" s="9">
        <v>857.7</v>
      </c>
      <c r="AK327" s="9">
        <v>902.2</v>
      </c>
      <c r="AL327" s="9">
        <v>964.9</v>
      </c>
      <c r="AM327" s="9">
        <v>1249.2</v>
      </c>
      <c r="AN327" s="10">
        <f>IF(AK327/AJ327-1&gt;=0,AK327/AJ327-1,(AK327/AJ327-1)*(AJ327/AK327))</f>
        <v>5.1882942753876726E-2</v>
      </c>
      <c r="AO327" s="10">
        <f>IF(AL327/AK327-1&gt;=0,AL327/AK327-1,(AL327/AK327-1)*(AK327/AL327))</f>
        <v>6.9496785635114078E-2</v>
      </c>
      <c r="AP327" s="10">
        <f>IF(AM327/AL327-1&gt;=0,AM327/AL327-1,(AM327/AL327-1)*(AL327/AM327))</f>
        <v>0.29464193180640486</v>
      </c>
      <c r="AQ327" s="10">
        <v>2017</v>
      </c>
      <c r="AR327" s="18">
        <v>43221</v>
      </c>
      <c r="AS327" s="12">
        <v>483.3</v>
      </c>
      <c r="AT327" s="10">
        <v>152.56</v>
      </c>
      <c r="AU327" s="9">
        <f>AS327/AT327</f>
        <v>3.1679339276350289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455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4.3931428571428572</v>
      </c>
      <c r="D328" s="13">
        <f>$W328*((1+$AF328)^D$1)*D$1</f>
        <v>10.376185034013606</v>
      </c>
      <c r="E328" s="13">
        <f>$W328*((1+$AF328)^E$1)*E$1</f>
        <v>18.380670631681244</v>
      </c>
      <c r="F328" s="13">
        <f>$W328*((1+$AF328)^F$1)*F$1</f>
        <v>28.942262327980629</v>
      </c>
      <c r="G328" s="13">
        <f>$W328*((1+$AF328)^G$1)*G$1</f>
        <v>42.724292007971407</v>
      </c>
      <c r="H328" s="13">
        <f>$W328*((1+$AF328)^H$1)*H$1</f>
        <v>60.546425245582327</v>
      </c>
      <c r="I328" s="13">
        <f>$W328*((1+$AF328)^I$1)*I$1</f>
        <v>83.419519227246766</v>
      </c>
      <c r="J328" s="13">
        <f>$W328*((1+$AF328)^J$1)*J$1</f>
        <v>112.58797697065144</v>
      </c>
      <c r="K328" s="13">
        <f>$W328*((1+$AF328)^K$1)*K$1</f>
        <v>149.58116940386549</v>
      </c>
      <c r="L328" s="13">
        <f>$W328*((1+$AF328)^L$1)*L$1</f>
        <v>196.27582017015155</v>
      </c>
      <c r="M328" s="13">
        <f>$W328*((1+$AF328)^M$1)*M$1</f>
        <v>254.97163686865397</v>
      </c>
      <c r="N328" s="13">
        <v>72.7</v>
      </c>
      <c r="O328" s="12">
        <f>M328/N328*100-100</f>
        <v>250.71751976431085</v>
      </c>
      <c r="P328" s="10" t="s">
        <v>320</v>
      </c>
      <c r="Q328" s="10" t="s">
        <v>572</v>
      </c>
      <c r="R328" s="18">
        <v>43670</v>
      </c>
      <c r="S328" s="17">
        <v>5.1700000000000003E-2</v>
      </c>
      <c r="T328" s="9">
        <v>0.01</v>
      </c>
      <c r="U328" s="9">
        <v>0.81</v>
      </c>
      <c r="V328" s="9">
        <f>U328+T328</f>
        <v>0.82000000000000006</v>
      </c>
      <c r="W328" s="9">
        <f>SUM(X328:AA328)</f>
        <v>3.72</v>
      </c>
      <c r="X328" s="9">
        <v>0.82</v>
      </c>
      <c r="Y328" s="9">
        <v>0.97</v>
      </c>
      <c r="Z328" s="9">
        <v>1.1200000000000001</v>
      </c>
      <c r="AA328" s="9">
        <v>0.81</v>
      </c>
      <c r="AB328" s="9">
        <v>0.7</v>
      </c>
      <c r="AC328" s="9">
        <v>0.9</v>
      </c>
      <c r="AD328" s="9">
        <v>0.94</v>
      </c>
      <c r="AE328" s="9">
        <v>0.61</v>
      </c>
      <c r="AF328" s="11">
        <f>AG328</f>
        <v>0.18095238095238098</v>
      </c>
      <c r="AG328" s="16">
        <f>SUM(X328:AA328)/SUM(AB328:AE328)-1</f>
        <v>0.18095238095238098</v>
      </c>
      <c r="AH328" s="11">
        <f>IF(AM328/AJ328-1&gt;=0,(AM328/AJ328-1)/3,(((AM328/AJ328-1)*(AJ328/AM328))/3))</f>
        <v>0.12152777777777783</v>
      </c>
      <c r="AI328" s="9"/>
      <c r="AJ328" s="9">
        <v>85.44</v>
      </c>
      <c r="AK328" s="9">
        <v>60.71</v>
      </c>
      <c r="AL328" s="9">
        <v>60.13</v>
      </c>
      <c r="AM328" s="9">
        <v>116.59</v>
      </c>
      <c r="AN328" s="10">
        <f>IF(AK328/AJ328-1&gt;=0,AK328/AJ328-1,(AK328/AJ328-1)*(AJ328/AK328))</f>
        <v>-0.40734640092241797</v>
      </c>
      <c r="AO328" s="10">
        <f>IF(AL328/AK328-1&gt;=0,AL328/AK328-1,(AL328/AK328-1)*(AK328/AL328))</f>
        <v>-9.6457675037418689E-3</v>
      </c>
      <c r="AP328" s="10">
        <f>IF(AM328/AL328-1&gt;=0,AM328/AL328-1,(AM328/AL328-1)*(AL328/AM328))</f>
        <v>0.9389655745883918</v>
      </c>
      <c r="AQ328" s="10">
        <v>2017</v>
      </c>
      <c r="AR328" s="18">
        <v>43257</v>
      </c>
      <c r="AS328" s="12">
        <v>93.41</v>
      </c>
      <c r="AT328" s="10">
        <v>49.28</v>
      </c>
      <c r="AU328" s="9">
        <f>AS328/AT328</f>
        <v>1.8954951298701297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1257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3.4992148760330584</v>
      </c>
      <c r="D329" s="13">
        <f>$W329*((1+$AF329)^D$1)*D$1</f>
        <v>8.4154671812034714</v>
      </c>
      <c r="E329" s="13">
        <f>$W329*((1+$AF329)^E$1)*E$1</f>
        <v>15.179138118162463</v>
      </c>
      <c r="F329" s="13">
        <f>$W329*((1+$AF329)^F$1)*F$1</f>
        <v>24.336799958045599</v>
      </c>
      <c r="G329" s="13">
        <f>$W329*((1+$AF329)^G$1)*G$1</f>
        <v>36.580623903880529</v>
      </c>
      <c r="H329" s="13">
        <f>$W329*((1+$AF329)^H$1)*H$1</f>
        <v>52.784933335682155</v>
      </c>
      <c r="I329" s="13">
        <f>$W329*((1+$AF329)^I$1)*I$1</f>
        <v>74.051590361421873</v>
      </c>
      <c r="J329" s="13">
        <f>$W329*((1+$AF329)^J$1)*J$1</f>
        <v>101.7662941920839</v>
      </c>
      <c r="K329" s="13">
        <f>$W329*((1+$AF329)^K$1)*K$1</f>
        <v>137.66834942617137</v>
      </c>
      <c r="L329" s="13">
        <f>$W329*((1+$AF329)^L$1)*L$1</f>
        <v>183.93705088620695</v>
      </c>
      <c r="M329" s="13">
        <f>$W329*((1+$AF329)^M$1)*M$1</f>
        <v>243.29855367221009</v>
      </c>
      <c r="N329" s="13">
        <v>69.5</v>
      </c>
      <c r="O329" s="12">
        <f>M329/N329*100-100</f>
        <v>250.06986139886345</v>
      </c>
      <c r="P329" s="10" t="s">
        <v>320</v>
      </c>
      <c r="Q329" s="10" t="s">
        <v>856</v>
      </c>
      <c r="R329" s="18">
        <v>43404</v>
      </c>
      <c r="S329" s="17"/>
      <c r="T329" s="9">
        <v>0.05</v>
      </c>
      <c r="U329" s="9">
        <v>0.71</v>
      </c>
      <c r="V329" s="9">
        <f>U329+T329</f>
        <v>0.76</v>
      </c>
      <c r="W329" s="9">
        <f>SUM(X329:AA329)</f>
        <v>2.91</v>
      </c>
      <c r="X329" s="9">
        <v>0.8</v>
      </c>
      <c r="Y329" s="9">
        <v>0.77</v>
      </c>
      <c r="Z329" s="9">
        <v>0.7</v>
      </c>
      <c r="AA329" s="9">
        <v>0.64</v>
      </c>
      <c r="AB329" s="9">
        <v>0.64</v>
      </c>
      <c r="AC329" s="9">
        <v>0.63</v>
      </c>
      <c r="AD329" s="9">
        <v>0.57999999999999996</v>
      </c>
      <c r="AE329" s="9">
        <v>0.56999999999999995</v>
      </c>
      <c r="AF329" s="11">
        <f>AG329</f>
        <v>0.20247933884297531</v>
      </c>
      <c r="AG329" s="16">
        <f>SUM(X329:AA329)/SUM(AB329:AE329)-1</f>
        <v>0.20247933884297531</v>
      </c>
      <c r="AH329" s="11">
        <f>IF(AM329/AJ329-1&gt;=0,(AM329/AJ329-1)/3,(((AM329/AJ329-1)*(AJ329/AM329))/3))</f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>IF(AK329/AJ329-1&gt;=0,AK329/AJ329-1,(AK329/AJ329-1)*(AJ329/AK329))</f>
        <v>-0.16284987277353688</v>
      </c>
      <c r="AO329" s="10">
        <f>IF(AL329/AK329-1&gt;=0,AL329/AK329-1,(AL329/AK329-1)*(AK329/AL329))</f>
        <v>11.636132315521628</v>
      </c>
      <c r="AP329" s="10">
        <f>IF(AM329/AL329-1&gt;=0,AM329/AL329-1,(AM329/AL329-1)*(AL329/AM329))</f>
        <v>-3.7476099426386229</v>
      </c>
      <c r="AQ329" s="10">
        <v>2017</v>
      </c>
      <c r="AS329" s="12">
        <v>3395</v>
      </c>
      <c r="AT329" s="10">
        <v>541.48</v>
      </c>
      <c r="AU329" s="9">
        <f>AS329/AT329</f>
        <v>6.2698529954938316</v>
      </c>
      <c r="AV329" s="20">
        <v>4</v>
      </c>
      <c r="AW329" s="10" t="s">
        <v>851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1003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6.9086247544204316</v>
      </c>
      <c r="D330" s="13">
        <f>$W330*((1+$AF330)^D$1)*D$1</f>
        <v>16.097502865899081</v>
      </c>
      <c r="E330" s="13">
        <f>$W330*((1+$AF330)^E$1)*E$1</f>
        <v>28.131097837361949</v>
      </c>
      <c r="F330" s="13">
        <f>$W330*((1+$AF330)^F$1)*F$1</f>
        <v>43.698077321691258</v>
      </c>
      <c r="G330" s="13">
        <f>$W330*((1+$AF330)^G$1)*G$1</f>
        <v>63.636934802954109</v>
      </c>
      <c r="H330" s="13">
        <f>$W330*((1+$AF330)^H$1)*H$1</f>
        <v>88.96668527658575</v>
      </c>
      <c r="I330" s="13">
        <f>$W330*((1+$AF330)^I$1)*I$1</f>
        <v>120.92361184777585</v>
      </c>
      <c r="J330" s="13">
        <f>$W330*((1+$AF330)^J$1)*J$1</f>
        <v>161.00522441926711</v>
      </c>
      <c r="K330" s="13">
        <f>$W330*((1+$AF330)^K$1)*K$1</f>
        <v>211.02281009961408</v>
      </c>
      <c r="L330" s="13">
        <f>$W330*((1+$AF330)^L$1)*L$1</f>
        <v>273.16421390323325</v>
      </c>
      <c r="M330" s="13">
        <f>$W330*((1+$AF330)^M$1)*M$1</f>
        <v>350.06879514553839</v>
      </c>
      <c r="N330" s="13">
        <v>100.08</v>
      </c>
      <c r="O330" s="12">
        <f>M330/N330*100-100</f>
        <v>249.78896397435892</v>
      </c>
      <c r="P330" s="10" t="s">
        <v>321</v>
      </c>
      <c r="Q330" s="10" t="s">
        <v>856</v>
      </c>
      <c r="R330" s="18">
        <v>43411</v>
      </c>
      <c r="S330" s="17">
        <v>3.5099999999999999E-2</v>
      </c>
      <c r="T330" s="9">
        <v>7.0000000000000007E-2</v>
      </c>
      <c r="U330" s="9">
        <v>1.47</v>
      </c>
      <c r="V330" s="9">
        <f>U330+T330</f>
        <v>1.54</v>
      </c>
      <c r="W330" s="9">
        <f>SUM(X330:AA330)</f>
        <v>5.93</v>
      </c>
      <c r="X330" s="9">
        <v>1.53</v>
      </c>
      <c r="Y330" s="9">
        <v>1.62</v>
      </c>
      <c r="Z330" s="9">
        <v>1.38</v>
      </c>
      <c r="AA330" s="9">
        <v>1.4</v>
      </c>
      <c r="AB330" s="9">
        <v>1.3</v>
      </c>
      <c r="AC330" s="9">
        <v>1.29</v>
      </c>
      <c r="AD330" s="9">
        <v>1.29</v>
      </c>
      <c r="AE330" s="9">
        <v>1.21</v>
      </c>
      <c r="AF330" s="11">
        <f>AG330</f>
        <v>0.16502946954813358</v>
      </c>
      <c r="AG330" s="16">
        <f>SUM(X330:AA330)/SUM(AB330:AE330)-1</f>
        <v>0.16502946954813358</v>
      </c>
      <c r="AH330" s="11">
        <f>IF(AM330/AJ330-1&gt;=0,(AM330/AJ330-1)/3,(((AM330/AJ330-1)*(AJ330/AM330))/3))</f>
        <v>0.19029659277504107</v>
      </c>
      <c r="AI330" s="9">
        <v>105.42</v>
      </c>
      <c r="AJ330" s="9">
        <v>129.91999999999999</v>
      </c>
      <c r="AK330" s="9">
        <v>152.04</v>
      </c>
      <c r="AL330" s="9">
        <v>156.09</v>
      </c>
      <c r="AM330" s="9">
        <v>204.09</v>
      </c>
      <c r="AN330" s="10">
        <f>IF(AK330/AJ330-1&gt;=0,AK330/AJ330-1,(AK330/AJ330-1)*(AJ330/AK330))</f>
        <v>0.17025862068965525</v>
      </c>
      <c r="AO330" s="10">
        <f>IF(AL330/AK330-1&gt;=0,AL330/AK330-1,(AL330/AK330-1)*(AK330/AL330))</f>
        <v>2.663772691397015E-2</v>
      </c>
      <c r="AP330" s="10">
        <f>IF(AM330/AL330-1&gt;=0,AM330/AL330-1,(AM330/AL330-1)*(AL330/AM330))</f>
        <v>0.3075148952527389</v>
      </c>
      <c r="AQ330" s="10">
        <v>2017</v>
      </c>
      <c r="AR330" s="18">
        <v>43221</v>
      </c>
      <c r="AS330" s="12">
        <v>153.97</v>
      </c>
      <c r="AT330" s="10">
        <v>47.32</v>
      </c>
      <c r="AU330" s="9">
        <f>AS330/AT330</f>
        <v>3.2538038884192728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1158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8.4376323987538946</v>
      </c>
      <c r="D331" s="13">
        <f>$W331*((1+$AF331)^D$1)*D$1</f>
        <v>19.346097961005817</v>
      </c>
      <c r="E331" s="13">
        <f>$W331*((1+$AF331)^E$1)*E$1</f>
        <v>33.268056306776366</v>
      </c>
      <c r="F331" s="13">
        <f>$W331*((1+$AF331)^F$1)*F$1</f>
        <v>50.852106836526289</v>
      </c>
      <c r="G331" s="13">
        <f>$W331*((1+$AF331)^G$1)*G$1</f>
        <v>72.872178021190336</v>
      </c>
      <c r="H331" s="13">
        <f>$W331*((1+$AF331)^H$1)*H$1</f>
        <v>100.25032340859082</v>
      </c>
      <c r="I331" s="13">
        <f>$W331*((1+$AF331)^I$1)*I$1</f>
        <v>134.08350628272584</v>
      </c>
      <c r="J331" s="13">
        <f>$W331*((1+$AF331)^J$1)*J$1</f>
        <v>175.67505229031821</v>
      </c>
      <c r="K331" s="13">
        <f>$W331*((1+$AF331)^K$1)*K$1</f>
        <v>226.57156276695247</v>
      </c>
      <c r="L331" s="13">
        <f>$W331*((1+$AF331)^L$1)*L$1</f>
        <v>288.60621356261169</v>
      </c>
      <c r="M331" s="13">
        <f>$W331*((1+$AF331)^M$1)*M$1</f>
        <v>363.94951791322501</v>
      </c>
      <c r="N331" s="13">
        <v>104.11</v>
      </c>
      <c r="O331" s="12">
        <f>M331/N331*100-100</f>
        <v>249.58170964674383</v>
      </c>
      <c r="P331" s="10" t="s">
        <v>320</v>
      </c>
      <c r="Q331" s="10" t="s">
        <v>856</v>
      </c>
      <c r="R331" s="18">
        <v>43487</v>
      </c>
      <c r="S331" s="17"/>
      <c r="T331" s="9">
        <v>-0.01</v>
      </c>
      <c r="U331" s="9">
        <v>1.83</v>
      </c>
      <c r="V331" s="9">
        <f>U331+T331</f>
        <v>1.82</v>
      </c>
      <c r="W331" s="9">
        <f>SUM(X331:AA331)</f>
        <v>7.36</v>
      </c>
      <c r="X331" s="9">
        <v>1.82</v>
      </c>
      <c r="Y331" s="9">
        <v>1.87</v>
      </c>
      <c r="Z331" s="9">
        <v>2.0499999999999998</v>
      </c>
      <c r="AA331" s="9">
        <v>1.62</v>
      </c>
      <c r="AB331" s="9">
        <v>1.83</v>
      </c>
      <c r="AC331" s="9">
        <v>1.71</v>
      </c>
      <c r="AD331" s="9">
        <v>1.67</v>
      </c>
      <c r="AE331" s="9">
        <v>1.21</v>
      </c>
      <c r="AF331" s="11">
        <f>AG331</f>
        <v>0.14641744548286617</v>
      </c>
      <c r="AG331" s="16">
        <f>SUM(X331:AA331)/SUM(AB331:AE331)-1</f>
        <v>0.14641744548286617</v>
      </c>
      <c r="AH331" s="11">
        <f>IF(AM331/AJ331-1&gt;=0,(AM331/AJ331-1)/3,(((AM331/AJ331-1)*(AJ331/AM331))/3))</f>
        <v>6.7919551599076852E-2</v>
      </c>
      <c r="AI331" s="9"/>
      <c r="AJ331" s="9">
        <v>2022</v>
      </c>
      <c r="AK331" s="9">
        <v>1980</v>
      </c>
      <c r="AL331" s="9">
        <v>2142</v>
      </c>
      <c r="AM331" s="9">
        <v>2434</v>
      </c>
      <c r="AN331" s="10">
        <f>IF(AK331/AJ331-1&gt;=0,AK331/AJ331-1,(AK331/AJ331-1)*(AJ331/AK331))</f>
        <v>-2.1212121212121265E-2</v>
      </c>
      <c r="AO331" s="10">
        <f>IF(AL331/AK331-1&gt;=0,AL331/AK331-1,(AL331/AK331-1)*(AK331/AL331))</f>
        <v>8.181818181818179E-2</v>
      </c>
      <c r="AP331" s="10">
        <f>IF(AM331/AL331-1&gt;=0,AM331/AL331-1,(AM331/AL331-1)*(AL331/AM331))</f>
        <v>0.13632119514472452</v>
      </c>
      <c r="AQ331" s="10">
        <v>2017</v>
      </c>
      <c r="AR331" s="18">
        <v>43221</v>
      </c>
      <c r="AS331" s="12">
        <v>5917</v>
      </c>
      <c r="AT331" s="10">
        <v>370.84</v>
      </c>
      <c r="AU331" s="9">
        <f>AS331/AT331</f>
        <v>15.955668212706289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532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3.1412552301255228</v>
      </c>
      <c r="D332" s="13">
        <f>$W332*((1+$AF332)^D$1)*D$1</f>
        <v>7.2025433728401103</v>
      </c>
      <c r="E332" s="13">
        <f>$W332*((1+$AF332)^E$1)*E$1</f>
        <v>12.385963708105795</v>
      </c>
      <c r="F332" s="13">
        <f>$W332*((1+$AF332)^F$1)*F$1</f>
        <v>18.933077021037594</v>
      </c>
      <c r="G332" s="13">
        <f>$W332*((1+$AF332)^G$1)*G$1</f>
        <v>27.132129203788182</v>
      </c>
      <c r="H332" s="13">
        <f>$W332*((1+$AF332)^H$1)*H$1</f>
        <v>37.32654427701069</v>
      </c>
      <c r="I332" s="13">
        <f>$W332*((1+$AF332)^I$1)*I$1</f>
        <v>49.924903712208156</v>
      </c>
      <c r="J332" s="13">
        <f>$W332*((1+$AF332)^J$1)*J$1</f>
        <v>65.412665234405424</v>
      </c>
      <c r="K332" s="13">
        <f>$W332*((1+$AF332)^K$1)*K$1</f>
        <v>84.365916562784406</v>
      </c>
      <c r="L332" s="13">
        <f>$W332*((1+$AF332)^L$1)*L$1</f>
        <v>107.46750877825627</v>
      </c>
      <c r="M332" s="13">
        <f>$W332*((1+$AF332)^M$1)*M$1</f>
        <v>135.52597132119851</v>
      </c>
      <c r="N332" s="13">
        <v>38.78</v>
      </c>
      <c r="O332" s="12">
        <f>M332/N332*100-100</f>
        <v>249.47388169468411</v>
      </c>
      <c r="P332" s="10" t="s">
        <v>320</v>
      </c>
      <c r="Q332" s="10" t="s">
        <v>856</v>
      </c>
      <c r="R332" s="18">
        <v>43418</v>
      </c>
      <c r="S332" s="17">
        <v>0</v>
      </c>
      <c r="T332" s="9">
        <v>0</v>
      </c>
      <c r="U332" s="9">
        <v>0.69</v>
      </c>
      <c r="V332" s="9">
        <f>U332+T332</f>
        <v>0.69</v>
      </c>
      <c r="W332" s="9">
        <f>SUM(X332:AA332)</f>
        <v>2.7399999999999998</v>
      </c>
      <c r="X332" s="9">
        <v>0.75</v>
      </c>
      <c r="Y332" s="9">
        <v>0.7</v>
      </c>
      <c r="Z332" s="9">
        <v>0.66</v>
      </c>
      <c r="AA332" s="9">
        <v>0.63</v>
      </c>
      <c r="AB332" s="9">
        <v>0.61</v>
      </c>
      <c r="AC332" s="9">
        <v>0.61</v>
      </c>
      <c r="AD332" s="9">
        <v>0.6</v>
      </c>
      <c r="AE332" s="9">
        <v>0.56999999999999995</v>
      </c>
      <c r="AF332" s="11">
        <f>AG332</f>
        <v>0.14644351464435146</v>
      </c>
      <c r="AG332" s="16">
        <f>SUM(X332:AA332)/SUM(AB332:AE332)-1</f>
        <v>0.14644351464435146</v>
      </c>
      <c r="AH332" s="11">
        <f>IF(AM332/AJ332-1&gt;=0,(AM332/AJ332-1)/3,(((AM332/AJ332-1)*(AJ332/AM332))/3))</f>
        <v>7.453627063967061E-2</v>
      </c>
      <c r="AI332" s="9"/>
      <c r="AJ332" s="9">
        <v>7853</v>
      </c>
      <c r="AK332" s="9">
        <v>8981</v>
      </c>
      <c r="AL332" s="9">
        <v>10739</v>
      </c>
      <c r="AM332" s="9">
        <v>9609</v>
      </c>
      <c r="AN332" s="10">
        <f>IF(AK332/AJ332-1&gt;=0,AK332/AJ332-1,(AK332/AJ332-1)*(AJ332/AK332))</f>
        <v>0.14363937348783895</v>
      </c>
      <c r="AO332" s="10">
        <f>IF(AL332/AK332-1&gt;=0,AL332/AK332-1,(AL332/AK332-1)*(AK332/AL332))</f>
        <v>0.1957465761051107</v>
      </c>
      <c r="AP332" s="10">
        <f>IF(AM332/AL332-1&gt;=0,AM332/AL332-1,(AM332/AL332-1)*(AL332/AM332))</f>
        <v>-0.11759808512852538</v>
      </c>
      <c r="AQ332" s="10">
        <v>2017</v>
      </c>
      <c r="AR332" s="18">
        <v>43257</v>
      </c>
      <c r="AS332" s="12">
        <v>11708</v>
      </c>
      <c r="AT332" s="10">
        <v>4983</v>
      </c>
      <c r="AU332" s="9">
        <f>AS332/AT332</f>
        <v>2.3495886012442302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330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14.303252190847132</v>
      </c>
      <c r="D333" s="13">
        <f>$W333*((1+$AF333)^D$1)*D$1</f>
        <v>33.759574791249712</v>
      </c>
      <c r="E333" s="13">
        <f>$W333*((1+$AF333)^E$1)*E$1</f>
        <v>59.761350506808171</v>
      </c>
      <c r="F333" s="13">
        <f>$W333*((1+$AF333)^F$1)*F$1</f>
        <v>94.035386970790682</v>
      </c>
      <c r="G333" s="13">
        <f>$W333*((1+$AF333)^G$1)*G$1</f>
        <v>138.71821933860556</v>
      </c>
      <c r="H333" s="13">
        <f>$W333*((1+$AF333)^H$1)*H$1</f>
        <v>196.44769056092304</v>
      </c>
      <c r="I333" s="13">
        <f>$W333*((1+$AF333)^I$1)*I$1</f>
        <v>270.47423023675293</v>
      </c>
      <c r="J333" s="13">
        <f>$W333*((1+$AF333)^J$1)*J$1</f>
        <v>364.79595720900784</v>
      </c>
      <c r="K333" s="13">
        <f>$W333*((1+$AF333)^K$1)*K$1</f>
        <v>484.32257804720763</v>
      </c>
      <c r="L333" s="13">
        <f>$W333*((1+$AF333)^L$1)*L$1</f>
        <v>635.07407183080795</v>
      </c>
      <c r="M333" s="13">
        <f>$W333*((1+$AF333)^M$1)*M$1</f>
        <v>824.42137542827004</v>
      </c>
      <c r="N333" s="13">
        <v>236.03</v>
      </c>
      <c r="O333" s="12">
        <f>M333/N333*100-100</f>
        <v>249.2866904326865</v>
      </c>
      <c r="P333" s="10" t="s">
        <v>320</v>
      </c>
      <c r="Q333" s="10" t="s">
        <v>572</v>
      </c>
      <c r="R333" s="18">
        <v>43755</v>
      </c>
      <c r="S333" s="17"/>
      <c r="T333" s="9">
        <v>-0.16</v>
      </c>
      <c r="U333" s="9">
        <v>3.53</v>
      </c>
      <c r="V333" s="9">
        <f>U333+T333</f>
        <v>3.3699999999999997</v>
      </c>
      <c r="W333" s="9">
        <f>SUM(X333:AA333)</f>
        <v>12.120000000000001</v>
      </c>
      <c r="X333" s="9">
        <v>3.37</v>
      </c>
      <c r="Y333" s="9">
        <v>3.21</v>
      </c>
      <c r="Z333" s="9">
        <v>2.09</v>
      </c>
      <c r="AA333" s="9">
        <v>3.45</v>
      </c>
      <c r="AB333" s="9">
        <v>3.15</v>
      </c>
      <c r="AC333" s="9">
        <v>2.4500000000000002</v>
      </c>
      <c r="AD333" s="9">
        <v>2.13</v>
      </c>
      <c r="AE333" s="9">
        <v>2.54</v>
      </c>
      <c r="AF333" s="11">
        <f>AG333</f>
        <v>0.18013631937682595</v>
      </c>
      <c r="AG333" s="16">
        <f>SUM(X333:AA333)/SUM(AB333:AE333)-1</f>
        <v>0.18013631937682595</v>
      </c>
      <c r="AH333" s="11">
        <f>IF(AM333/AJ333-1&gt;=0,(AM333/AJ333-1)/3,(((AM333/AJ333-1)*(AJ333/AM333))/3))</f>
        <v>0.33197831978319781</v>
      </c>
      <c r="AI333" s="9">
        <v>875</v>
      </c>
      <c r="AJ333" s="9">
        <v>1476</v>
      </c>
      <c r="AK333" s="9">
        <v>1352</v>
      </c>
      <c r="AL333" s="9">
        <v>1599</v>
      </c>
      <c r="AM333" s="9">
        <v>2946</v>
      </c>
      <c r="AN333" s="10">
        <f>IF(AK333/AJ333-1&gt;=0,AK333/AJ333-1,(AK333/AJ333-1)*(AJ333/AK333))</f>
        <v>-9.1715976331360957E-2</v>
      </c>
      <c r="AO333" s="10">
        <f>IF(AL333/AK333-1&gt;=0,AL333/AK333-1,(AL333/AK333-1)*(AK333/AL333))</f>
        <v>0.18269230769230771</v>
      </c>
      <c r="AP333" s="10">
        <f>IF(AM333/AL333-1&gt;=0,AM333/AL333-1,(AM333/AL333-1)*(AL333/AM333))</f>
        <v>0.8424015009380863</v>
      </c>
      <c r="AQ333" s="10">
        <v>2017</v>
      </c>
      <c r="AR333" s="18">
        <v>43221</v>
      </c>
      <c r="AS333" s="12">
        <v>142</v>
      </c>
      <c r="AT333" s="10">
        <v>145</v>
      </c>
      <c r="AU333" s="9">
        <f>AS333/AT333</f>
        <v>0.97931034482758617</v>
      </c>
      <c r="AV333" s="20">
        <v>3</v>
      </c>
      <c r="BA333" s="10">
        <f>6-AY333</f>
        <v>6</v>
      </c>
      <c r="BB333" s="25">
        <v>6</v>
      </c>
      <c r="BH333" s="19">
        <v>43662</v>
      </c>
      <c r="BI333" s="18">
        <f>BH333+120</f>
        <v>43782</v>
      </c>
      <c r="BJ333" s="18">
        <v>43745</v>
      </c>
      <c r="BM333" s="19"/>
    </row>
    <row r="334" spans="1:65" s="10" customFormat="1" x14ac:dyDescent="0.2">
      <c r="A334" s="10" t="s">
        <v>1091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0.85562500000000008</v>
      </c>
      <c r="D334" s="13">
        <f>$W334*((1+$AF334)^D$1)*D$1</f>
        <v>1.9786328125000003</v>
      </c>
      <c r="E334" s="13">
        <f>$W334*((1+$AF334)^E$1)*E$1</f>
        <v>3.4316912841796885</v>
      </c>
      <c r="F334" s="13">
        <f>$W334*((1+$AF334)^F$1)*F$1</f>
        <v>5.2905240631103521</v>
      </c>
      <c r="G334" s="13">
        <f>$W334*((1+$AF334)^G$1)*G$1</f>
        <v>7.6464605599641811</v>
      </c>
      <c r="H334" s="13">
        <f>$W334*((1+$AF334)^H$1)*H$1</f>
        <v>10.609464026950302</v>
      </c>
      <c r="I334" s="13">
        <f>$W334*((1+$AF334)^I$1)*I$1</f>
        <v>14.311724911354833</v>
      </c>
      <c r="J334" s="13">
        <f>$W334*((1+$AF334)^J$1)*J$1</f>
        <v>18.911922204290317</v>
      </c>
      <c r="K334" s="13">
        <f>$W334*((1+$AF334)^K$1)*K$1</f>
        <v>24.600273804799514</v>
      </c>
      <c r="L334" s="13">
        <f>$W334*((1+$AF334)^L$1)*L$1</f>
        <v>31.604518429777151</v>
      </c>
      <c r="M334" s="13">
        <f>$W334*((1+$AF334)^M$1)*M$1</f>
        <v>40.196996877872813</v>
      </c>
      <c r="N334" s="13">
        <v>11.51</v>
      </c>
      <c r="O334" s="12">
        <f>M334/N334*100-100</f>
        <v>249.23542031166647</v>
      </c>
      <c r="P334" s="10" t="s">
        <v>320</v>
      </c>
      <c r="Q334" s="10" t="s">
        <v>572</v>
      </c>
      <c r="R334" s="18">
        <v>43775</v>
      </c>
      <c r="S334" s="17"/>
      <c r="T334" s="9">
        <v>-0.06</v>
      </c>
      <c r="U334" s="9">
        <v>0.11</v>
      </c>
      <c r="V334" s="9">
        <f>U334+T334</f>
        <v>0.05</v>
      </c>
      <c r="W334" s="9">
        <f>SUM(X334:AA334)</f>
        <v>0.7400000000000001</v>
      </c>
      <c r="X334" s="9">
        <v>0.05</v>
      </c>
      <c r="Y334" s="9">
        <v>0.23</v>
      </c>
      <c r="Z334" s="9">
        <v>0.31</v>
      </c>
      <c r="AA334" s="9">
        <v>0.15</v>
      </c>
      <c r="AB334" s="9">
        <v>0.24</v>
      </c>
      <c r="AC334" s="9">
        <v>0.15</v>
      </c>
      <c r="AD334" s="9">
        <v>0.18</v>
      </c>
      <c r="AE334" s="9">
        <v>7.0000000000000007E-2</v>
      </c>
      <c r="AF334" s="11">
        <f>AG334</f>
        <v>0.15625</v>
      </c>
      <c r="AG334" s="16">
        <f>SUM(X334:AA334)/SUM(AB334:AE334)-1</f>
        <v>0.15625</v>
      </c>
      <c r="AH334" s="11">
        <f>IF(AM334/AJ334-1&gt;=0,(AM334/AJ334-1)/3,(((AM334/AJ334-1)*(AJ334/AM334))/3))</f>
        <v>-0.27515436124880421</v>
      </c>
      <c r="AI334" s="9"/>
      <c r="AJ334" s="9">
        <v>6997</v>
      </c>
      <c r="AK334" s="9">
        <v>3354</v>
      </c>
      <c r="AL334" s="9">
        <v>2441</v>
      </c>
      <c r="AM334" s="9">
        <v>3833</v>
      </c>
      <c r="AN334" s="10">
        <f>IF(AK334/AJ334-1&gt;=0,AK334/AJ334-1,(AK334/AJ334-1)*(AJ334/AK334))</f>
        <v>-1.0861657722122837</v>
      </c>
      <c r="AO334" s="10">
        <f>IF(AL334/AK334-1&gt;=0,AL334/AK334-1,(AL334/AK334-1)*(AK334/AL334))</f>
        <v>-0.37402703809913967</v>
      </c>
      <c r="AP334" s="10">
        <f>IF(AM334/AL334-1&gt;=0,AM334/AL334-1,(AM334/AL334-1)*(AL334/AM334))</f>
        <v>0.57025809094633351</v>
      </c>
      <c r="AQ334" s="10">
        <v>2017</v>
      </c>
      <c r="AR334" s="18">
        <v>43270</v>
      </c>
      <c r="AS334" s="12">
        <v>1795</v>
      </c>
      <c r="AT334" s="10">
        <v>850</v>
      </c>
      <c r="AU334" s="9">
        <f>AS334/AT334</f>
        <v>2.111764705882353</v>
      </c>
      <c r="AV334" s="20">
        <v>3</v>
      </c>
      <c r="AY334" s="10">
        <v>5</v>
      </c>
      <c r="AZ334" s="10">
        <v>3</v>
      </c>
      <c r="BA334" s="10">
        <f>6-AY334</f>
        <v>1</v>
      </c>
      <c r="BB334" s="25">
        <v>6</v>
      </c>
      <c r="BH334" s="19">
        <v>43684</v>
      </c>
      <c r="BI334" s="18">
        <f>BH334+120</f>
        <v>43804</v>
      </c>
      <c r="BJ334" s="18">
        <v>43745</v>
      </c>
      <c r="BM334" s="19"/>
    </row>
    <row r="335" spans="1:65" s="10" customFormat="1" x14ac:dyDescent="0.2">
      <c r="A335" s="10" t="s">
        <v>350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2.8832882882882882</v>
      </c>
      <c r="D335" s="13">
        <f>$W335*((1+$AF335)^D$1)*D$1</f>
        <v>6.5718192516841167</v>
      </c>
      <c r="E335" s="13">
        <f>$W335*((1+$AF335)^E$1)*E$1</f>
        <v>11.234258585649201</v>
      </c>
      <c r="F335" s="13">
        <f>$W335*((1+$AF335)^F$1)*F$1</f>
        <v>17.070675208223712</v>
      </c>
      <c r="G335" s="13">
        <f>$W335*((1+$AF335)^G$1)*G$1</f>
        <v>24.318022678381755</v>
      </c>
      <c r="H335" s="13">
        <f>$W335*((1+$AF335)^H$1)*H$1</f>
        <v>33.256539122327482</v>
      </c>
      <c r="I335" s="13">
        <f>$W335*((1+$AF335)^I$1)*I$1</f>
        <v>44.217215304536026</v>
      </c>
      <c r="J335" s="13">
        <f>$W335*((1+$AF335)^J$1)*J$1</f>
        <v>57.590504360605472</v>
      </c>
      <c r="K335" s="13">
        <f>$W335*((1+$AF335)^K$1)*K$1</f>
        <v>73.836474340708719</v>
      </c>
      <c r="L335" s="13">
        <f>$W335*((1+$AF335)^L$1)*L$1</f>
        <v>93.496636677674189</v>
      </c>
      <c r="M335" s="13">
        <f>$W335*((1+$AF335)^M$1)*M$1</f>
        <v>117.20772066394925</v>
      </c>
      <c r="N335" s="13">
        <v>33.83</v>
      </c>
      <c r="O335" s="12">
        <f>M335/N335*100-100</f>
        <v>246.46089466139301</v>
      </c>
      <c r="P335" s="10" t="s">
        <v>321</v>
      </c>
      <c r="Q335" s="10" t="s">
        <v>572</v>
      </c>
      <c r="R335" s="18">
        <v>43662</v>
      </c>
      <c r="S335" s="17"/>
      <c r="T335" s="9">
        <v>0</v>
      </c>
      <c r="U335" s="9">
        <v>0.61</v>
      </c>
      <c r="V335" s="9">
        <f>U335+T335</f>
        <v>0.61</v>
      </c>
      <c r="W335" s="9">
        <f>SUM(X335:AA335)</f>
        <v>2.5299999999999998</v>
      </c>
      <c r="X335" s="9">
        <v>0.61</v>
      </c>
      <c r="Y335" s="9">
        <v>0.61</v>
      </c>
      <c r="Z335" s="9">
        <v>0.7</v>
      </c>
      <c r="AA335" s="9">
        <v>0.61</v>
      </c>
      <c r="AB335" s="9">
        <v>0.56999999999999995</v>
      </c>
      <c r="AC335" s="9">
        <v>0.66</v>
      </c>
      <c r="AD335" s="9">
        <v>0.48</v>
      </c>
      <c r="AE335" s="9">
        <v>0.51</v>
      </c>
      <c r="AF335" s="11">
        <f>AG335</f>
        <v>0.13963963963963977</v>
      </c>
      <c r="AG335" s="16">
        <f>SUM(X335:AA335)/SUM(AB335:AE335)-1</f>
        <v>0.13963963963963977</v>
      </c>
      <c r="AH335" s="11">
        <f>IF(AM335/AJ335-1&gt;=0,(AM335/AJ335-1)/3,(((AM335/AJ335-1)*(AJ335/AM335))/3))</f>
        <v>0.26812848624735536</v>
      </c>
      <c r="AI335" s="9"/>
      <c r="AJ335" s="9">
        <v>17.329999999999998</v>
      </c>
      <c r="AK335" s="9">
        <v>27.02</v>
      </c>
      <c r="AL335" s="9">
        <v>31.91</v>
      </c>
      <c r="AM335" s="9">
        <v>31.27</v>
      </c>
      <c r="AN335" s="10">
        <f>IF(AK335/AJ335-1&gt;=0,AK335/AJ335-1,(AK335/AJ335-1)*(AJ335/AK335))</f>
        <v>0.55914598961338724</v>
      </c>
      <c r="AO335" s="10">
        <f>IF(AL335/AK335-1&gt;=0,AL335/AK335-1,(AL335/AK335-1)*(AK335/AL335))</f>
        <v>0.18097705403404896</v>
      </c>
      <c r="AP335" s="10">
        <f>IF(AM335/AL335-1&gt;=0,AM335/AL335-1,(AM335/AL335-1)*(AL335/AM335))</f>
        <v>-2.0466901183242726E-2</v>
      </c>
      <c r="AQ335" s="10">
        <v>2017</v>
      </c>
      <c r="AR335" s="18">
        <v>43221</v>
      </c>
      <c r="AS335" s="12">
        <v>0</v>
      </c>
      <c r="AT335" s="10">
        <v>16.489999999999998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362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2.5893969849246234</v>
      </c>
      <c r="D336" s="13">
        <f>$W336*((1+$AF336)^D$1)*D$1</f>
        <v>5.907468498270247</v>
      </c>
      <c r="E336" s="13">
        <f>$W336*((1+$AF336)^E$1)*E$1</f>
        <v>10.108005144025224</v>
      </c>
      <c r="F336" s="13">
        <f>$W336*((1+$AF336)^F$1)*F$1</f>
        <v>15.373649364782082</v>
      </c>
      <c r="G336" s="13">
        <f>$W336*((1+$AF336)^G$1)*G$1</f>
        <v>21.920969885713149</v>
      </c>
      <c r="H336" s="13">
        <f>$W336*((1+$AF336)^H$1)*H$1</f>
        <v>30.006392949086745</v>
      </c>
      <c r="I336" s="13">
        <f>$W336*((1+$AF336)^I$1)*I$1</f>
        <v>39.933130985007409</v>
      </c>
      <c r="J336" s="13">
        <f>$W336*((1+$AF336)^J$1)*J$1</f>
        <v>52.059271980454746</v>
      </c>
      <c r="K336" s="13">
        <f>$W336*((1+$AF336)^K$1)*K$1</f>
        <v>66.807219005068504</v>
      </c>
      <c r="L336" s="13">
        <f>$W336*((1+$AF336)^L$1)*L$1</f>
        <v>84.674699688166129</v>
      </c>
      <c r="M336" s="13">
        <f>$W336*((1+$AF336)^M$1)*M$1</f>
        <v>106.24760056349288</v>
      </c>
      <c r="N336" s="13">
        <v>30.67</v>
      </c>
      <c r="O336" s="12">
        <f>M336/N336*100-100</f>
        <v>246.42191249916164</v>
      </c>
      <c r="P336" s="10" t="s">
        <v>320</v>
      </c>
      <c r="Q336" s="10" t="s">
        <v>856</v>
      </c>
      <c r="R336" s="18">
        <v>43489</v>
      </c>
      <c r="S336" s="17"/>
      <c r="T336" s="9">
        <v>-0.17</v>
      </c>
      <c r="U336" s="9">
        <v>0.69</v>
      </c>
      <c r="V336" s="9">
        <f>U336+T336</f>
        <v>0.51999999999999991</v>
      </c>
      <c r="W336" s="9">
        <f>SUM(X336:AA336)</f>
        <v>2.27</v>
      </c>
      <c r="X336" s="9">
        <v>0.52</v>
      </c>
      <c r="Y336" s="9">
        <v>0.64</v>
      </c>
      <c r="Z336" s="9">
        <v>0.59</v>
      </c>
      <c r="AA336" s="9">
        <v>0.52</v>
      </c>
      <c r="AB336" s="9">
        <v>0.42</v>
      </c>
      <c r="AC336" s="9">
        <v>0.49</v>
      </c>
      <c r="AD336" s="9">
        <v>0.51</v>
      </c>
      <c r="AE336" s="9">
        <v>0.56999999999999995</v>
      </c>
      <c r="AF336" s="11">
        <f>AG336</f>
        <v>0.14070351758793986</v>
      </c>
      <c r="AG336" s="16">
        <f>SUM(X336:AA336)/SUM(AB336:AE336)-1</f>
        <v>0.14070351758793986</v>
      </c>
      <c r="AH336" s="11">
        <f>IF(AM336/AJ336-1&gt;=0,(AM336/AJ336-1)/3,(((AM336/AJ336-1)*(AJ336/AM336))/3))</f>
        <v>0.48530605617795092</v>
      </c>
      <c r="AI336" s="9"/>
      <c r="AJ336" s="9">
        <v>20.53</v>
      </c>
      <c r="AK336" s="9">
        <v>15.47</v>
      </c>
      <c r="AL336" s="9">
        <v>35.5</v>
      </c>
      <c r="AM336" s="9">
        <v>50.42</v>
      </c>
      <c r="AN336" s="10">
        <f>IF(AK336/AJ336-1&gt;=0,AK336/AJ336-1,(AK336/AJ336-1)*(AJ336/AK336))</f>
        <v>-0.3270846800258565</v>
      </c>
      <c r="AO336" s="10">
        <f>IF(AL336/AK336-1&gt;=0,AL336/AK336-1,(AL336/AK336-1)*(AK336/AL336))</f>
        <v>1.2947640594699417</v>
      </c>
      <c r="AP336" s="10">
        <f>IF(AM336/AL336-1&gt;=0,AM336/AL336-1,(AM336/AL336-1)*(AL336/AM336))</f>
        <v>0.42028169014084504</v>
      </c>
      <c r="AQ336" s="10">
        <v>2016</v>
      </c>
      <c r="AR336" s="18">
        <v>43312</v>
      </c>
      <c r="AS336" s="12">
        <v>0</v>
      </c>
      <c r="AT336" s="10">
        <v>19.09</v>
      </c>
      <c r="AU336" s="9">
        <f>AS336/AT336</f>
        <v>0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831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11.872933025404159</v>
      </c>
      <c r="D337" s="13">
        <f>$W337*((1+$AF337)^D$1)*D$1</f>
        <v>27.804051010992648</v>
      </c>
      <c r="E337" s="13">
        <f>$W337*((1+$AF337)^E$1)*E$1</f>
        <v>48.833673888821963</v>
      </c>
      <c r="F337" s="13">
        <f>$W337*((1+$AF337)^F$1)*F$1</f>
        <v>76.239176787167779</v>
      </c>
      <c r="G337" s="13">
        <f>$W337*((1+$AF337)^G$1)*G$1</f>
        <v>111.58563115211913</v>
      </c>
      <c r="H337" s="13">
        <f>$W337*((1+$AF337)^H$1)*H$1</f>
        <v>156.78683139249259</v>
      </c>
      <c r="I337" s="13">
        <f>$W337*((1+$AF337)^I$1)*I$1</f>
        <v>214.17877775671911</v>
      </c>
      <c r="J337" s="13">
        <f>$W337*((1+$AF337)^J$1)*J$1</f>
        <v>286.60809059097744</v>
      </c>
      <c r="K337" s="13">
        <f>$W337*((1+$AF337)^K$1)*K$1</f>
        <v>377.53831332754908</v>
      </c>
      <c r="L337" s="13">
        <f>$W337*((1+$AF337)^L$1)*L$1</f>
        <v>491.17763627679608</v>
      </c>
      <c r="M337" s="13">
        <f>$W337*((1+$AF337)^M$1)*M$1</f>
        <v>632.63225808676475</v>
      </c>
      <c r="N337" s="13">
        <v>183.11</v>
      </c>
      <c r="O337" s="12">
        <f>M337/N337*100-100</f>
        <v>245.49301408266325</v>
      </c>
      <c r="P337" s="10" t="s">
        <v>320</v>
      </c>
      <c r="Q337" s="10" t="s">
        <v>572</v>
      </c>
      <c r="R337" s="18">
        <v>43690</v>
      </c>
      <c r="S337" s="17">
        <v>1.2699999999999999E-2</v>
      </c>
      <c r="T337" s="9">
        <v>0.02</v>
      </c>
      <c r="U337" s="9">
        <v>3.09</v>
      </c>
      <c r="V337" s="9">
        <f>U337+T337</f>
        <v>3.11</v>
      </c>
      <c r="W337" s="9">
        <f>SUM(X337:AA337)</f>
        <v>10.14</v>
      </c>
      <c r="X337" s="9">
        <v>3.11</v>
      </c>
      <c r="Y337" s="9">
        <v>2.27</v>
      </c>
      <c r="Z337" s="9">
        <v>2.25</v>
      </c>
      <c r="AA337" s="9">
        <v>2.5099999999999998</v>
      </c>
      <c r="AB337" s="9">
        <v>3.05</v>
      </c>
      <c r="AC337" s="9">
        <v>2.08</v>
      </c>
      <c r="AD337" s="9">
        <v>1.69</v>
      </c>
      <c r="AE337" s="9">
        <v>1.84</v>
      </c>
      <c r="AF337" s="11">
        <f>AG337</f>
        <v>0.17090069284064668</v>
      </c>
      <c r="AG337" s="16">
        <f>SUM(X337:AA337)/SUM(AB337:AE337)-1</f>
        <v>0.17090069284064668</v>
      </c>
      <c r="AH337" s="11">
        <f>IF(AM337/AJ337-1&gt;=0,(AM337/AJ337-1)/3,(((AM337/AJ337-1)*(AJ337/AM337))/3))</f>
        <v>0.12671394799054378</v>
      </c>
      <c r="AI337" s="9"/>
      <c r="AJ337" s="9">
        <v>6345</v>
      </c>
      <c r="AK337" s="9">
        <v>7009</v>
      </c>
      <c r="AL337" s="9">
        <v>7957</v>
      </c>
      <c r="AM337" s="9">
        <v>8757</v>
      </c>
      <c r="AN337" s="10">
        <f>IF(AK337/AJ337-1&gt;=0,AK337/AJ337-1,(AK337/AJ337-1)*(AJ337/AK337))</f>
        <v>0.104649330181245</v>
      </c>
      <c r="AO337" s="10">
        <f>IF(AL337/AK337-1&gt;=0,AL337/AK337-1,(AL337/AK337-1)*(AK337/AL337))</f>
        <v>0.13525467256384638</v>
      </c>
      <c r="AP337" s="10">
        <f>IF(AM337/AL337-1&gt;=0,AM337/AL337-1,(AM337/AL337-1)*(AL337/AM337))</f>
        <v>0.10054040467512881</v>
      </c>
      <c r="AQ337" s="10">
        <v>2018</v>
      </c>
      <c r="AR337" s="18">
        <v>43221</v>
      </c>
      <c r="AS337" s="12">
        <v>4830</v>
      </c>
      <c r="AT337" s="10">
        <v>1181</v>
      </c>
      <c r="AU337" s="9">
        <f>AS337/AT337</f>
        <v>4.0897544453852666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1324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2.1696026490066229</v>
      </c>
      <c r="D338" s="13">
        <f>$W338*((1+$AF338)^D$1)*D$1</f>
        <v>5.2012990658304474</v>
      </c>
      <c r="E338" s="13">
        <f>$W338*((1+$AF338)^E$1)*E$1</f>
        <v>9.352004611741501</v>
      </c>
      <c r="F338" s="13">
        <f>$W338*((1+$AF338)^F$1)*F$1</f>
        <v>14.946691697352863</v>
      </c>
      <c r="G338" s="13">
        <f>$W338*((1+$AF338)^G$1)*G$1</f>
        <v>22.395291367722422</v>
      </c>
      <c r="H338" s="13">
        <f>$W338*((1+$AF338)^H$1)*H$1</f>
        <v>32.213624404432522</v>
      </c>
      <c r="I338" s="13">
        <f>$W338*((1+$AF338)^I$1)*I$1</f>
        <v>45.04929593864901</v>
      </c>
      <c r="J338" s="13">
        <f>$W338*((1+$AF338)^J$1)*J$1</f>
        <v>61.713699639700835</v>
      </c>
      <c r="K338" s="13">
        <f>$W338*((1+$AF338)^K$1)*K$1</f>
        <v>83.221537014133006</v>
      </c>
      <c r="L338" s="13">
        <f>$W338*((1+$AF338)^L$1)*L$1</f>
        <v>110.8395746840182</v>
      </c>
      <c r="M338" s="13">
        <f>$W338*((1+$AF338)^M$1)*M$1</f>
        <v>146.14675046084784</v>
      </c>
      <c r="N338" s="13">
        <v>42.41</v>
      </c>
      <c r="O338" s="12">
        <f>M338/N338*100-100</f>
        <v>244.60445758275841</v>
      </c>
      <c r="P338" s="10" t="s">
        <v>321</v>
      </c>
      <c r="Q338" s="10" t="s">
        <v>856</v>
      </c>
      <c r="R338" s="18">
        <v>43410</v>
      </c>
      <c r="S338" s="17"/>
      <c r="T338" s="9">
        <v>0.01</v>
      </c>
      <c r="U338" s="9">
        <v>0.4</v>
      </c>
      <c r="V338" s="9">
        <f>U338+T338</f>
        <v>0.41000000000000003</v>
      </c>
      <c r="W338" s="9">
        <f>SUM(X338:AA338)</f>
        <v>1.81</v>
      </c>
      <c r="X338" s="9">
        <v>0.28000000000000003</v>
      </c>
      <c r="Y338" s="9">
        <v>0.67</v>
      </c>
      <c r="Z338" s="9">
        <v>0.41</v>
      </c>
      <c r="AA338" s="9">
        <v>0.45</v>
      </c>
      <c r="AB338" s="9">
        <v>0.21</v>
      </c>
      <c r="AC338" s="9">
        <v>0.65</v>
      </c>
      <c r="AD338" s="9">
        <v>0.38</v>
      </c>
      <c r="AE338" s="9">
        <v>0.27</v>
      </c>
      <c r="AF338" s="11">
        <f>AG338</f>
        <v>0.19867549668874185</v>
      </c>
      <c r="AG338" s="16">
        <f>SUM(X338:AA338)/SUM(AB338:AE338)-1</f>
        <v>0.19867549668874185</v>
      </c>
      <c r="AH338" s="11">
        <f>IF(AM338/AJ338-1&gt;=0,(AM338/AJ338-1)/3,(((AM338/AJ338-1)*(AJ338/AM338))/3))</f>
        <v>1.7113594040968343</v>
      </c>
      <c r="AI338" s="9"/>
      <c r="AJ338" s="9">
        <v>17.899999999999999</v>
      </c>
      <c r="AK338" s="9">
        <v>210.2</v>
      </c>
      <c r="AL338" s="9">
        <v>111.2</v>
      </c>
      <c r="AM338" s="9">
        <v>109.8</v>
      </c>
      <c r="AN338" s="10">
        <f>IF(AK338/AJ338-1&gt;=0,AK338/AJ338-1,(AK338/AJ338-1)*(AJ338/AK338))</f>
        <v>10.743016759776536</v>
      </c>
      <c r="AO338" s="10">
        <f>IF(AL338/AK338-1&gt;=0,AL338/AK338-1,(AL338/AK338-1)*(AK338/AL338))</f>
        <v>-0.89028776978417257</v>
      </c>
      <c r="AP338" s="10">
        <f>IF(AM338/AL338-1&gt;=0,AM338/AL338-1,(AM338/AL338-1)*(AL338/AM338))</f>
        <v>-1.2750455373406229E-2</v>
      </c>
      <c r="AQ338" s="10">
        <v>2017</v>
      </c>
      <c r="AS338" s="12">
        <v>339.3</v>
      </c>
      <c r="AT338" s="10">
        <v>133.32</v>
      </c>
      <c r="AU338" s="9">
        <f>AS338/AT338</f>
        <v>2.545004500450045</v>
      </c>
      <c r="AV338" s="20">
        <v>4</v>
      </c>
      <c r="AY338" s="10">
        <v>1</v>
      </c>
      <c r="AZ338" s="10">
        <v>3</v>
      </c>
      <c r="BA338" s="10">
        <f>6-AY338</f>
        <v>5</v>
      </c>
      <c r="BB338" s="25">
        <v>6</v>
      </c>
      <c r="BC338" s="18"/>
      <c r="BD338" s="18"/>
      <c r="BH338" s="19">
        <v>43410</v>
      </c>
      <c r="BI338" s="18">
        <f>BH338+120</f>
        <v>43530</v>
      </c>
      <c r="BJ338" s="18">
        <v>43745</v>
      </c>
      <c r="BM338" s="19"/>
    </row>
    <row r="339" spans="1:65" s="10" customFormat="1" x14ac:dyDescent="0.2">
      <c r="A339" s="10" t="s">
        <v>358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2.6875742574257426</v>
      </c>
      <c r="D339" s="13">
        <f>$W339*((1+$AF339)^D$1)*D$1</f>
        <v>6.2000475443583953</v>
      </c>
      <c r="E339" s="13">
        <f>$W339*((1+$AF339)^E$1)*E$1</f>
        <v>10.727309983927025</v>
      </c>
      <c r="F339" s="13">
        <f>$W339*((1+$AF339)^F$1)*F$1</f>
        <v>16.498107103993377</v>
      </c>
      <c r="G339" s="13">
        <f>$W339*((1+$AF339)^G$1)*G$1</f>
        <v>23.787493534841929</v>
      </c>
      <c r="H339" s="13">
        <f>$W339*((1+$AF339)^H$1)*H$1</f>
        <v>32.925659368028732</v>
      </c>
      <c r="I339" s="13">
        <f>$W339*((1+$AF339)^I$1)*I$1</f>
        <v>44.308374941629424</v>
      </c>
      <c r="J339" s="13">
        <f>$W339*((1+$AF339)^J$1)*J$1</f>
        <v>58.409342921638782</v>
      </c>
      <c r="K339" s="13">
        <f>$W339*((1+$AF339)^K$1)*K$1</f>
        <v>75.794797095715666</v>
      </c>
      <c r="L339" s="13">
        <f>$W339*((1+$AF339)^L$1)*L$1</f>
        <v>97.140746552814903</v>
      </c>
      <c r="M339" s="13">
        <f>$W339*((1+$AF339)^M$1)*M$1</f>
        <v>123.25333337369531</v>
      </c>
      <c r="N339" s="13">
        <v>35.840000000000003</v>
      </c>
      <c r="O339" s="12">
        <f>M339/N339*100-100</f>
        <v>243.89880963642662</v>
      </c>
      <c r="P339" s="10" t="s">
        <v>321</v>
      </c>
      <c r="Q339" s="10" t="s">
        <v>572</v>
      </c>
      <c r="R339" s="18">
        <v>43613</v>
      </c>
      <c r="S339" s="17"/>
      <c r="T339" s="9">
        <v>0</v>
      </c>
      <c r="U339" s="9">
        <v>0.55000000000000004</v>
      </c>
      <c r="V339" s="9">
        <f>U339+T339</f>
        <v>0.55000000000000004</v>
      </c>
      <c r="W339" s="9">
        <f>SUM(X339:AA339)</f>
        <v>2.33</v>
      </c>
      <c r="X339" s="9">
        <v>0.55000000000000004</v>
      </c>
      <c r="Y339" s="9">
        <v>0.59</v>
      </c>
      <c r="Z339" s="9">
        <v>0.53</v>
      </c>
      <c r="AA339" s="9">
        <v>0.66</v>
      </c>
      <c r="AB339" s="9">
        <v>0.69</v>
      </c>
      <c r="AC339" s="9">
        <v>0.53</v>
      </c>
      <c r="AD339" s="9">
        <v>0.45</v>
      </c>
      <c r="AE339" s="9">
        <v>0.35</v>
      </c>
      <c r="AF339" s="11">
        <f>AG339</f>
        <v>0.15346534653465338</v>
      </c>
      <c r="AG339" s="16">
        <f>SUM(X339:AA339)/SUM(AB339:AE339)-1</f>
        <v>0.15346534653465338</v>
      </c>
      <c r="AH339" s="11">
        <f>IF(AM339/AJ339-1&gt;=0,(AM339/AJ339-1)/3,(((AM339/AJ339-1)*(AJ339/AM339))/3))</f>
        <v>58.569755058572952</v>
      </c>
      <c r="AI339" s="9"/>
      <c r="AJ339" s="9">
        <v>3.13</v>
      </c>
      <c r="AK339" s="9">
        <v>44.76</v>
      </c>
      <c r="AL339" s="9">
        <v>133.99</v>
      </c>
      <c r="AM339" s="9">
        <v>553.1</v>
      </c>
      <c r="AN339" s="10">
        <f>IF(AK339/AJ339-1&gt;=0,AK339/AJ339-1,(AK339/AJ339-1)*(AJ339/AK339))</f>
        <v>13.300319488817891</v>
      </c>
      <c r="AO339" s="10">
        <f>IF(AL339/AK339-1&gt;=0,AL339/AK339-1,(AL339/AK339-1)*(AK339/AL339))</f>
        <v>1.9935210008936552</v>
      </c>
      <c r="AP339" s="10">
        <f>IF(AM339/AL339-1&gt;=0,AM339/AL339-1,(AM339/AL339-1)*(AL339/AM339))</f>
        <v>3.1279199940294049</v>
      </c>
      <c r="AQ339" s="10">
        <v>2016</v>
      </c>
      <c r="AR339" s="18">
        <v>43257</v>
      </c>
      <c r="AS339" s="12">
        <v>950.6</v>
      </c>
      <c r="AT339" s="10">
        <v>397.16</v>
      </c>
      <c r="AU339" s="9">
        <f>AS339/AT339</f>
        <v>2.3934938060227613</v>
      </c>
      <c r="AV339" s="20">
        <v>3</v>
      </c>
      <c r="AW339" s="10" t="s">
        <v>852</v>
      </c>
      <c r="AY339" s="10">
        <v>3</v>
      </c>
      <c r="AZ339" s="10">
        <v>4</v>
      </c>
      <c r="BA339" s="10">
        <f>6-AY339</f>
        <v>3</v>
      </c>
      <c r="BB339" s="25">
        <v>6</v>
      </c>
      <c r="BC339" s="18"/>
      <c r="BD339" s="18"/>
      <c r="BH339" s="19">
        <v>43536</v>
      </c>
      <c r="BI339" s="18">
        <f>BH339+120</f>
        <v>43656</v>
      </c>
      <c r="BJ339" s="18">
        <v>43745</v>
      </c>
      <c r="BM339" s="19"/>
    </row>
    <row r="340" spans="1:65" s="10" customFormat="1" x14ac:dyDescent="0.2">
      <c r="A340" s="10" t="s">
        <v>1198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4.4780966767371595</v>
      </c>
      <c r="D340" s="13">
        <f>$W340*((1+$AF340)^D$1)*D$1</f>
        <v>10.417324595430854</v>
      </c>
      <c r="E340" s="13">
        <f>$W340*((1+$AF340)^E$1)*E$1</f>
        <v>18.175241552451112</v>
      </c>
      <c r="F340" s="13">
        <f>$W340*((1+$AF340)^F$1)*F$1</f>
        <v>28.187182266641205</v>
      </c>
      <c r="G340" s="13">
        <f>$W340*((1+$AF340)^G$1)*G$1</f>
        <v>40.982119232087854</v>
      </c>
      <c r="H340" s="13">
        <f>$W340*((1+$AF340)^H$1)*H$1</f>
        <v>57.201628656267644</v>
      </c>
      <c r="I340" s="13">
        <f>$W340*((1+$AF340)^I$1)*I$1</f>
        <v>77.622552481692495</v>
      </c>
      <c r="J340" s="13">
        <f>$W340*((1+$AF340)^J$1)*J$1</f>
        <v>103.18405767959123</v>
      </c>
      <c r="K340" s="13">
        <f>$W340*((1+$AF340)^K$1)*K$1</f>
        <v>135.0199244183473</v>
      </c>
      <c r="L340" s="13">
        <f>$W340*((1+$AF340)^L$1)*L$1</f>
        <v>174.49704901330549</v>
      </c>
      <c r="M340" s="13">
        <f>$W340*((1+$AF340)^M$1)*M$1</f>
        <v>223.26133008197849</v>
      </c>
      <c r="N340" s="13">
        <v>65.36</v>
      </c>
      <c r="O340" s="12">
        <f>M340/N340*100-100</f>
        <v>241.58710232860847</v>
      </c>
      <c r="P340" s="10" t="s">
        <v>320</v>
      </c>
      <c r="Q340" s="10" t="s">
        <v>572</v>
      </c>
      <c r="R340" s="18">
        <v>43585</v>
      </c>
      <c r="S340" s="17"/>
      <c r="T340" s="9">
        <v>0</v>
      </c>
      <c r="U340" s="9">
        <v>0.64</v>
      </c>
      <c r="V340" s="9">
        <f>U340+T340</f>
        <v>0.64</v>
      </c>
      <c r="W340" s="9">
        <f>SUM(X340:AA340)</f>
        <v>3.8499999999999996</v>
      </c>
      <c r="X340" s="9">
        <v>0.64</v>
      </c>
      <c r="Y340" s="9">
        <v>0.83</v>
      </c>
      <c r="Z340" s="9">
        <v>1.29</v>
      </c>
      <c r="AA340" s="9">
        <v>1.0900000000000001</v>
      </c>
      <c r="AB340" s="9">
        <v>0.83</v>
      </c>
      <c r="AC340" s="9">
        <v>0.87</v>
      </c>
      <c r="AD340" s="9">
        <v>0.87</v>
      </c>
      <c r="AE340" s="9">
        <v>0.74</v>
      </c>
      <c r="AF340" s="11">
        <f>AG340</f>
        <v>0.1631419939577039</v>
      </c>
      <c r="AG340" s="16">
        <f>SUM(X340:AA340)/SUM(AB340:AE340)-1</f>
        <v>0.1631419939577039</v>
      </c>
      <c r="AH340" s="11">
        <f>IF(AM340/AJ340-1&gt;=0,(AM340/AJ340-1)/3,(((AM340/AJ340-1)*(AJ340/AM340))/3))</f>
        <v>0.1479950392724266</v>
      </c>
      <c r="AI340" s="9"/>
      <c r="AJ340" s="9">
        <v>483.8</v>
      </c>
      <c r="AK340" s="9">
        <v>501.2</v>
      </c>
      <c r="AL340" s="9">
        <v>154.80000000000001</v>
      </c>
      <c r="AM340" s="9">
        <v>698.6</v>
      </c>
      <c r="AN340" s="10">
        <f>IF(AK340/AJ340-1&gt;=0,AK340/AJ340-1,(AK340/AJ340-1)*(AJ340/AK340))</f>
        <v>3.5965274906986311E-2</v>
      </c>
      <c r="AO340" s="10">
        <f>IF(AL340/AK340-1&gt;=0,AL340/AK340-1,(AL340/AK340-1)*(AK340/AL340))</f>
        <v>-2.2377260981912142</v>
      </c>
      <c r="AP340" s="10">
        <f>IF(AM340/AL340-1&gt;=0,AM340/AL340-1,(AM340/AL340-1)*(AL340/AM340))</f>
        <v>3.5129198966408266</v>
      </c>
      <c r="AQ340" s="10">
        <v>2017</v>
      </c>
      <c r="AS340" s="12">
        <v>298.10000000000002</v>
      </c>
      <c r="AT340" s="10">
        <v>254.5</v>
      </c>
      <c r="AU340" s="9">
        <f>AS340/AT340</f>
        <v>1.1713163064833008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383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3.7651056338028175</v>
      </c>
      <c r="D341" s="13">
        <f>$W341*((1+$AF341)^D$1)*D$1</f>
        <v>8.6703488891093059</v>
      </c>
      <c r="E341" s="13">
        <f>$W341*((1+$AF341)^E$1)*E$1</f>
        <v>14.974669472211673</v>
      </c>
      <c r="F341" s="13">
        <f>$W341*((1+$AF341)^F$1)*F$1</f>
        <v>22.98928130240947</v>
      </c>
      <c r="G341" s="13">
        <f>$W341*((1+$AF341)^G$1)*G$1</f>
        <v>33.087565959013638</v>
      </c>
      <c r="H341" s="13">
        <f>$W341*((1+$AF341)^H$1)*H$1</f>
        <v>45.716763670130106</v>
      </c>
      <c r="I341" s="13">
        <f>$W341*((1+$AF341)^I$1)*I$1</f>
        <v>61.41177936674169</v>
      </c>
      <c r="J341" s="13">
        <f>$W341*((1+$AF341)^J$1)*J$1</f>
        <v>80.811476269314014</v>
      </c>
      <c r="K341" s="13">
        <f>$W341*((1+$AF341)^K$1)*K$1</f>
        <v>104.67789377666865</v>
      </c>
      <c r="L341" s="13">
        <f>$W341*((1+$AF341)^L$1)*L$1</f>
        <v>133.91890166263948</v>
      </c>
      <c r="M341" s="13">
        <f>$W341*((1+$AF341)^M$1)*M$1</f>
        <v>169.61489059173039</v>
      </c>
      <c r="N341" s="13">
        <v>49.82</v>
      </c>
      <c r="O341" s="12">
        <f>M341/N341*100-100</f>
        <v>240.45542069797347</v>
      </c>
      <c r="P341" s="10" t="s">
        <v>320</v>
      </c>
      <c r="Q341" s="10" t="s">
        <v>856</v>
      </c>
      <c r="R341" s="18">
        <v>43292</v>
      </c>
      <c r="S341" s="17"/>
      <c r="T341" s="9">
        <v>0</v>
      </c>
      <c r="U341" s="9">
        <v>0.9</v>
      </c>
      <c r="V341" s="9">
        <f>U341+T341</f>
        <v>0.9</v>
      </c>
      <c r="W341" s="9">
        <f>SUM(X341:AA341)</f>
        <v>3.27</v>
      </c>
      <c r="X341" s="9">
        <v>0.89</v>
      </c>
      <c r="Y341" s="9">
        <v>0.88</v>
      </c>
      <c r="Z341" s="9">
        <v>0.75</v>
      </c>
      <c r="AA341" s="9">
        <v>0.75</v>
      </c>
      <c r="AB341" s="9">
        <v>0.73</v>
      </c>
      <c r="AC341" s="9">
        <v>0.73</v>
      </c>
      <c r="AD341" s="9">
        <v>0.72</v>
      </c>
      <c r="AE341" s="9">
        <v>0.66</v>
      </c>
      <c r="AF341" s="11">
        <f>AG341</f>
        <v>0.15140845070422548</v>
      </c>
      <c r="AG341" s="16">
        <f>SUM(X341:AA341)/SUM(AB341:AE341)-1</f>
        <v>0.15140845070422548</v>
      </c>
      <c r="AH341" s="11">
        <f>IF(AM341/AJ341-1&gt;=0,(AM341/AJ341-1)/3,(((AM341/AJ341-1)*(AJ341/AM341))/3))</f>
        <v>0.99263569159850462</v>
      </c>
      <c r="AI341" s="9"/>
      <c r="AJ341" s="9">
        <v>118.59</v>
      </c>
      <c r="AK341" s="9">
        <v>182.31</v>
      </c>
      <c r="AL341" s="9">
        <v>270.08</v>
      </c>
      <c r="AM341" s="9">
        <v>471.74</v>
      </c>
      <c r="AN341" s="10">
        <f>IF(AK341/AJ341-1&gt;=0,AK341/AJ341-1,(AK341/AJ341-1)*(AJ341/AK341))</f>
        <v>0.53731343283582089</v>
      </c>
      <c r="AO341" s="10">
        <f>IF(AL341/AK341-1&gt;=0,AL341/AK341-1,(AL341/AK341-1)*(AK341/AL341))</f>
        <v>0.48143272448028074</v>
      </c>
      <c r="AP341" s="10">
        <f>IF(AM341/AL341-1&gt;=0,AM341/AL341-1,(AM341/AL341-1)*(AL341/AM341))</f>
        <v>0.74666765402843605</v>
      </c>
      <c r="AQ341" s="10">
        <v>2017</v>
      </c>
      <c r="AR341" s="18">
        <v>43221</v>
      </c>
      <c r="AS341" s="12">
        <v>0</v>
      </c>
      <c r="AT341" s="10">
        <v>121.58</v>
      </c>
      <c r="AU341" s="9">
        <f>AS341/AT341</f>
        <v>0</v>
      </c>
      <c r="AV341" s="20">
        <v>1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K341" s="10" t="s">
        <v>839</v>
      </c>
      <c r="BM341" s="19"/>
    </row>
    <row r="342" spans="1:65" s="10" customFormat="1" x14ac:dyDescent="0.2">
      <c r="A342" s="10" t="s">
        <v>760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1.6761475409836069</v>
      </c>
      <c r="D342" s="13">
        <f>$W342*((1+$AF342)^D$1)*D$1</f>
        <v>3.9293294813222261</v>
      </c>
      <c r="E342" s="13">
        <f>$W342*((1+$AF342)^E$1)*E$1</f>
        <v>6.9085342110132588</v>
      </c>
      <c r="F342" s="13">
        <f>$W342*((1+$AF342)^F$1)*F$1</f>
        <v>10.796944176774819</v>
      </c>
      <c r="G342" s="13">
        <f>$W342*((1+$AF342)^G$1)*G$1</f>
        <v>15.819293209823762</v>
      </c>
      <c r="H342" s="13">
        <f>$W342*((1+$AF342)^H$1)*H$1</f>
        <v>22.250743563981619</v>
      </c>
      <c r="I342" s="13">
        <f>$W342*((1+$AF342)^I$1)*I$1</f>
        <v>30.427587851838258</v>
      </c>
      <c r="J342" s="13">
        <f>$W342*((1+$AF342)^J$1)*J$1</f>
        <v>40.760141103633451</v>
      </c>
      <c r="K342" s="13">
        <f>$W342*((1+$AF342)^K$1)*K$1</f>
        <v>53.748259836451076</v>
      </c>
      <c r="L342" s="13">
        <f>$W342*((1+$AF342)^L$1)*L$1</f>
        <v>70.000010533811519</v>
      </c>
      <c r="M342" s="13">
        <f>$W342*((1+$AF342)^M$1)*M$1</f>
        <v>90.254111942365185</v>
      </c>
      <c r="N342" s="13">
        <v>26.53</v>
      </c>
      <c r="O342" s="12">
        <f>M342/N342*100-100</f>
        <v>240.19642646952576</v>
      </c>
      <c r="P342" s="10" t="s">
        <v>321</v>
      </c>
      <c r="Q342" s="10" t="s">
        <v>856</v>
      </c>
      <c r="R342" s="18">
        <v>43397</v>
      </c>
      <c r="S342" s="17">
        <v>-3.3300000000000003E-2</v>
      </c>
      <c r="T342" s="9">
        <v>0</v>
      </c>
      <c r="U342" s="9">
        <v>0.34</v>
      </c>
      <c r="V342" s="9">
        <f>U342+T342</f>
        <v>0.34</v>
      </c>
      <c r="W342" s="9">
        <f>SUM(X342:AA342)</f>
        <v>1.4300000000000002</v>
      </c>
      <c r="X342" s="9">
        <v>0.35</v>
      </c>
      <c r="Y342" s="9">
        <v>0.41</v>
      </c>
      <c r="Z342" s="9">
        <v>0.33</v>
      </c>
      <c r="AA342" s="9">
        <v>0.34</v>
      </c>
      <c r="AB342" s="9">
        <v>0.31</v>
      </c>
      <c r="AC342" s="9">
        <v>0.32</v>
      </c>
      <c r="AD342" s="9">
        <v>0.28999999999999998</v>
      </c>
      <c r="AE342" s="9">
        <v>0.3</v>
      </c>
      <c r="AF342" s="11">
        <f>AG342</f>
        <v>0.17213114754098369</v>
      </c>
      <c r="AG342" s="16">
        <f>SUM(X342:AA342)/SUM(AB342:AE342)-1</f>
        <v>0.17213114754098369</v>
      </c>
      <c r="AH342" s="11">
        <f>IF(AM342/AJ342-1&gt;=0,(AM342/AJ342-1)/3,(((AM342/AJ342-1)*(AJ342/AM342))/3))</f>
        <v>0.17543859649122809</v>
      </c>
      <c r="AI342" s="9"/>
      <c r="AJ342" s="9">
        <v>0.56999999999999995</v>
      </c>
      <c r="AK342" s="9">
        <v>0.43</v>
      </c>
      <c r="AL342" s="9">
        <v>0.67</v>
      </c>
      <c r="AM342" s="9">
        <v>0.87</v>
      </c>
      <c r="AN342" s="10">
        <f>IF(AK342/AJ342-1&gt;=0,AK342/AJ342-1,(AK342/AJ342-1)*(AJ342/AK342))</f>
        <v>-0.32558139534883718</v>
      </c>
      <c r="AO342" s="10">
        <f>IF(AL342/AK342-1&gt;=0,AL342/AK342-1,(AL342/AK342-1)*(AK342/AL342))</f>
        <v>0.55813953488372103</v>
      </c>
      <c r="AP342" s="10">
        <f>IF(AM342/AL342-1&gt;=0,AM342/AL342-1,(AM342/AL342-1)*(AL342/AM342))</f>
        <v>0.29850746268656714</v>
      </c>
      <c r="AQ342" s="10">
        <v>2017</v>
      </c>
      <c r="AR342" s="18">
        <v>43257</v>
      </c>
      <c r="AS342" s="12">
        <v>210</v>
      </c>
      <c r="AT342" s="10">
        <v>1372.74</v>
      </c>
      <c r="AU342" s="9">
        <f>AS342/AT342</f>
        <v>0.15297871410463745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1078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2.8972429906542052</v>
      </c>
      <c r="D343" s="13">
        <f>$W343*((1+$AF343)^D$1)*D$1</f>
        <v>6.7421822866625902</v>
      </c>
      <c r="E343" s="13">
        <f>$W343*((1+$AF343)^E$1)*E$1</f>
        <v>11.767313476955501</v>
      </c>
      <c r="F343" s="13">
        <f>$W343*((1+$AF343)^F$1)*F$1</f>
        <v>18.255832123127224</v>
      </c>
      <c r="G343" s="13">
        <f>$W343*((1+$AF343)^G$1)*G$1</f>
        <v>26.551998823940881</v>
      </c>
      <c r="H343" s="13">
        <f>$W343*((1+$AF343)^H$1)*H$1</f>
        <v>37.073538544829603</v>
      </c>
      <c r="I343" s="13">
        <f>$W343*((1+$AF343)^I$1)*I$1</f>
        <v>50.326462370434577</v>
      </c>
      <c r="J343" s="13">
        <f>$W343*((1+$AF343)^J$1)*J$1</f>
        <v>66.922772391125292</v>
      </c>
      <c r="K343" s="13">
        <f>$W343*((1+$AF343)^K$1)*K$1</f>
        <v>87.601596336747534</v>
      </c>
      <c r="L343" s="13">
        <f>$W343*((1+$AF343)^L$1)*L$1</f>
        <v>113.25440024844306</v>
      </c>
      <c r="M343" s="13">
        <f>$W343*((1+$AF343)^M$1)*M$1</f>
        <v>144.95504779461939</v>
      </c>
      <c r="N343" s="13">
        <v>42.65</v>
      </c>
      <c r="O343" s="12">
        <f>M343/N343*100-100</f>
        <v>239.87115543873244</v>
      </c>
      <c r="P343" s="10" t="s">
        <v>320</v>
      </c>
      <c r="Q343" s="10" t="s">
        <v>572</v>
      </c>
      <c r="R343" s="18">
        <v>43671</v>
      </c>
      <c r="S343" s="17"/>
      <c r="T343" s="9">
        <v>-0.05</v>
      </c>
      <c r="U343" s="9">
        <v>0.81</v>
      </c>
      <c r="V343" s="9">
        <f>U343+T343</f>
        <v>0.76</v>
      </c>
      <c r="W343" s="9">
        <f>SUM(X343:AA343)</f>
        <v>2.4899999999999998</v>
      </c>
      <c r="X343" s="9">
        <v>0.76</v>
      </c>
      <c r="Y343" s="9">
        <v>0.44</v>
      </c>
      <c r="Z343" s="9">
        <v>0.64</v>
      </c>
      <c r="AA343" s="9">
        <v>0.65</v>
      </c>
      <c r="AB343" s="9">
        <v>0.75</v>
      </c>
      <c r="AC343" s="9">
        <v>0.45</v>
      </c>
      <c r="AD343" s="9">
        <v>0.44</v>
      </c>
      <c r="AE343" s="9">
        <v>0.5</v>
      </c>
      <c r="AF343" s="11">
        <f>AG343</f>
        <v>0.16355140186915884</v>
      </c>
      <c r="AG343" s="16">
        <f>SUM(X343:AA343)/SUM(AB343:AE343)-1</f>
        <v>0.16355140186915884</v>
      </c>
      <c r="AH343" s="11">
        <f>IF(AM343/AJ343-1&gt;=0,(AM343/AJ343-1)/3,(((AM343/AJ343-1)*(AJ343/AM343))/3))</f>
        <v>-0.18058022498519835</v>
      </c>
      <c r="AI343" s="9">
        <v>300</v>
      </c>
      <c r="AJ343" s="9">
        <v>868</v>
      </c>
      <c r="AK343" s="9">
        <v>396</v>
      </c>
      <c r="AL343" s="9">
        <v>534</v>
      </c>
      <c r="AM343" s="9">
        <v>563</v>
      </c>
      <c r="AN343" s="10">
        <f>IF(AK343/AJ343-1&gt;=0,AK343/AJ343-1,(AK343/AJ343-1)*(AJ343/AK343))</f>
        <v>-1.191919191919192</v>
      </c>
      <c r="AO343" s="10">
        <f>IF(AL343/AK343-1&gt;=0,AL343/AK343-1,(AL343/AK343-1)*(AK343/AL343))</f>
        <v>0.3484848484848484</v>
      </c>
      <c r="AP343" s="10">
        <f>IF(AM343/AL343-1&gt;=0,AM343/AL343-1,(AM343/AL343-1)*(AL343/AM343))</f>
        <v>5.4307116104868935E-2</v>
      </c>
      <c r="AQ343" s="24">
        <v>2017</v>
      </c>
      <c r="AR343" s="18">
        <v>43221</v>
      </c>
      <c r="AS343" s="12">
        <v>1218</v>
      </c>
      <c r="AT343" s="10">
        <v>311.5</v>
      </c>
      <c r="AU343" s="9">
        <f>AS343/AT343</f>
        <v>3.9101123595505616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53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9.8623086900129664</v>
      </c>
      <c r="D344" s="13">
        <f>$W344*((1+$AF344)^D$1)*D$1</f>
        <v>22.308516673648004</v>
      </c>
      <c r="E344" s="13">
        <f>$W344*((1+$AF344)^E$1)*E$1</f>
        <v>37.846355135060421</v>
      </c>
      <c r="F344" s="13">
        <f>$W344*((1+$AF344)^F$1)*F$1</f>
        <v>57.072238093856768</v>
      </c>
      <c r="G344" s="13">
        <f>$W344*((1+$AF344)^G$1)*G$1</f>
        <v>80.685784075621086</v>
      </c>
      <c r="H344" s="13">
        <f>$W344*((1+$AF344)^H$1)*H$1</f>
        <v>109.50662056644605</v>
      </c>
      <c r="I344" s="13">
        <f>$W344*((1+$AF344)^I$1)*I$1</f>
        <v>144.49382013350333</v>
      </c>
      <c r="J344" s="13">
        <f>$W344*((1+$AF344)^J$1)*J$1</f>
        <v>186.76836932579565</v>
      </c>
      <c r="K344" s="13">
        <f>$W344*((1+$AF344)^K$1)*K$1</f>
        <v>237.63913139896951</v>
      </c>
      <c r="L344" s="13">
        <f>$W344*((1+$AF344)^L$1)*L$1</f>
        <v>298.63283265586017</v>
      </c>
      <c r="M344" s="13">
        <f>$W344*((1+$AF344)^M$1)*M$1</f>
        <v>371.52868104215435</v>
      </c>
      <c r="N344" s="13">
        <v>109.57</v>
      </c>
      <c r="O344" s="12">
        <f>M344/N344*100-100</f>
        <v>239.07883639879014</v>
      </c>
      <c r="P344" s="10" t="s">
        <v>320</v>
      </c>
      <c r="Q344" s="10" t="s">
        <v>572</v>
      </c>
      <c r="R344" s="18">
        <v>43567</v>
      </c>
      <c r="S344" s="17"/>
      <c r="T344" s="9">
        <v>-0.22</v>
      </c>
      <c r="U344" s="9">
        <v>2.33</v>
      </c>
      <c r="V344" s="9">
        <f>U344+T344</f>
        <v>2.11</v>
      </c>
      <c r="W344" s="9">
        <f>SUM(X344:AA344)</f>
        <v>8.7199999999999989</v>
      </c>
      <c r="X344" s="9">
        <v>2.11</v>
      </c>
      <c r="Y344" s="9">
        <v>1.98</v>
      </c>
      <c r="Z344" s="9">
        <v>2.34</v>
      </c>
      <c r="AA344" s="9">
        <v>2.29</v>
      </c>
      <c r="AB344" s="9">
        <v>2.37</v>
      </c>
      <c r="AC344" s="9">
        <v>1.76</v>
      </c>
      <c r="AD344" s="9">
        <v>1.76</v>
      </c>
      <c r="AE344" s="9">
        <v>1.82</v>
      </c>
      <c r="AF344" s="11">
        <f>AG344</f>
        <v>0.13099870298313854</v>
      </c>
      <c r="AG344" s="16">
        <f>SUM(X344:AA344)/SUM(AB344:AE344)-1</f>
        <v>0.13099870298313854</v>
      </c>
      <c r="AH344" s="11">
        <f>IF(AM344/AJ344-1&gt;=0,(AM344/AJ344-1)/3,(((AM344/AJ344-1)*(AJ344/AM344))/3))</f>
        <v>7.0452977696022101E-2</v>
      </c>
      <c r="AI344" s="9"/>
      <c r="AJ344" s="9">
        <v>21745</v>
      </c>
      <c r="AK344" s="9">
        <v>24442</v>
      </c>
      <c r="AL344" s="9">
        <v>24733</v>
      </c>
      <c r="AM344" s="9">
        <v>26341</v>
      </c>
      <c r="AN344" s="10">
        <f>IF(AK344/AJ344-1&gt;=0,AK344/AJ344-1,(AK344/AJ344-1)*(AJ344/AK344))</f>
        <v>0.12402851230167844</v>
      </c>
      <c r="AO344" s="10">
        <f>IF(AL344/AK344-1&gt;=0,AL344/AK344-1,(AL344/AK344-1)*(AK344/AL344))</f>
        <v>1.1905736028148262E-2</v>
      </c>
      <c r="AP344" s="10">
        <f>IF(AM344/AL344-1&gt;=0,AM344/AL344-1,(AM344/AL344-1)*(AL344/AM344))</f>
        <v>6.5014353293171068E-2</v>
      </c>
      <c r="AQ344" s="10">
        <v>2017</v>
      </c>
      <c r="AR344" s="18">
        <v>43221</v>
      </c>
      <c r="AS344" s="12">
        <v>0</v>
      </c>
      <c r="AT344" s="10">
        <v>3469.73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43480</v>
      </c>
      <c r="BI344" s="18">
        <f>BH344+120</f>
        <v>43600</v>
      </c>
      <c r="BJ344" s="18">
        <v>43745</v>
      </c>
      <c r="BM344" s="19"/>
    </row>
    <row r="345" spans="1:65" s="10" customFormat="1" x14ac:dyDescent="0.2">
      <c r="A345" s="10" t="s">
        <v>436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0.93388888888888888</v>
      </c>
      <c r="D345" s="13">
        <f>$W345*((1+$AF345)^D$1)*D$1</f>
        <v>2.1271913580246915</v>
      </c>
      <c r="E345" s="13">
        <f>$W345*((1+$AF345)^E$1)*E$1</f>
        <v>3.6339519032921812</v>
      </c>
      <c r="F345" s="13">
        <f>$W345*((1+$AF345)^F$1)*F$1</f>
        <v>5.5182232605547927</v>
      </c>
      <c r="G345" s="13">
        <f>$W345*((1+$AF345)^G$1)*G$1</f>
        <v>7.8558039473175869</v>
      </c>
      <c r="H345" s="13">
        <f>$W345*((1+$AF345)^H$1)*H$1</f>
        <v>10.73626539466737</v>
      </c>
      <c r="I345" s="13">
        <f>$W345*((1+$AF345)^I$1)*I$1</f>
        <v>14.265315593840439</v>
      </c>
      <c r="J345" s="13">
        <f>$W345*((1+$AF345)^J$1)*J$1</f>
        <v>18.567553630078031</v>
      </c>
      <c r="K345" s="13">
        <f>$W345*((1+$AF345)^K$1)*K$1</f>
        <v>23.789678088537475</v>
      </c>
      <c r="L345" s="13">
        <f>$W345*((1+$AF345)^L$1)*L$1</f>
        <v>30.104222272531985</v>
      </c>
      <c r="M345" s="13">
        <f>$W345*((1+$AF345)^M$1)*M$1</f>
        <v>37.713900680310914</v>
      </c>
      <c r="N345" s="13">
        <v>11.13</v>
      </c>
      <c r="O345" s="12">
        <f>M345/N345*100-100</f>
        <v>238.8490627161807</v>
      </c>
      <c r="P345" s="10" t="s">
        <v>321</v>
      </c>
      <c r="Q345" s="10" t="s">
        <v>572</v>
      </c>
      <c r="R345" s="18">
        <v>43670</v>
      </c>
      <c r="S345" s="17">
        <v>-0.38890000000000002</v>
      </c>
      <c r="T345" s="9">
        <v>-0.03</v>
      </c>
      <c r="U345" s="9">
        <v>0.18</v>
      </c>
      <c r="V345" s="9">
        <f>U345+T345</f>
        <v>0.15</v>
      </c>
      <c r="W345" s="9">
        <f>SUM(X345:AA345)</f>
        <v>0.82000000000000006</v>
      </c>
      <c r="X345" s="9">
        <v>0.15</v>
      </c>
      <c r="Y345" s="9">
        <v>0.17</v>
      </c>
      <c r="Z345" s="9">
        <v>0.23</v>
      </c>
      <c r="AA345" s="9">
        <v>0.27</v>
      </c>
      <c r="AB345" s="9">
        <v>0.22</v>
      </c>
      <c r="AC345" s="9">
        <v>0.21</v>
      </c>
      <c r="AD345" s="9">
        <v>0.14000000000000001</v>
      </c>
      <c r="AE345" s="9">
        <v>0.15</v>
      </c>
      <c r="AF345" s="11">
        <f>AG345</f>
        <v>0.13888888888888884</v>
      </c>
      <c r="AG345" s="16">
        <f>SUM(X345:AA345)/SUM(AB345:AE345)-1</f>
        <v>0.13888888888888884</v>
      </c>
      <c r="AH345" s="11">
        <f>IF(AM345/AJ345-1&gt;=0,(AM345/AJ345-1)/3,(((AM345/AJ345-1)*(AJ345/AM345))/3))</f>
        <v>0.43197278911564635</v>
      </c>
      <c r="AI345" s="9"/>
      <c r="AJ345" s="9">
        <v>2.94</v>
      </c>
      <c r="AK345" s="9">
        <v>2.36</v>
      </c>
      <c r="AL345" s="9">
        <v>6.55</v>
      </c>
      <c r="AM345" s="9">
        <v>6.75</v>
      </c>
      <c r="AN345" s="10">
        <f>IF(AK345/AJ345-1&gt;=0,AK345/AJ345-1,(AK345/AJ345-1)*(AJ345/AK345))</f>
        <v>-0.24576271186440679</v>
      </c>
      <c r="AO345" s="10">
        <f>IF(AL345/AK345-1&gt;=0,AL345/AK345-1,(AL345/AK345-1)*(AK345/AL345))</f>
        <v>1.7754237288135593</v>
      </c>
      <c r="AP345" s="10">
        <f>IF(AM345/AL345-1&gt;=0,AM345/AL345-1,(AM345/AL345-1)*(AL345/AM345))</f>
        <v>3.0534351145038219E-2</v>
      </c>
      <c r="AQ345" s="10">
        <v>2017</v>
      </c>
      <c r="AR345" s="18">
        <v>43221</v>
      </c>
      <c r="AS345" s="12">
        <v>0</v>
      </c>
      <c r="AT345" s="10">
        <v>11.66</v>
      </c>
      <c r="AU345" s="9">
        <f>AS345/AT345</f>
        <v>0</v>
      </c>
      <c r="AV345" s="20">
        <v>3</v>
      </c>
      <c r="AW345" s="10" t="s">
        <v>852</v>
      </c>
      <c r="AY345" s="10">
        <v>1</v>
      </c>
      <c r="AZ345" s="10">
        <v>3</v>
      </c>
      <c r="BA345" s="10">
        <f>6-AY345</f>
        <v>5</v>
      </c>
      <c r="BB345" s="25">
        <v>6</v>
      </c>
      <c r="BH345" s="19">
        <v>43585</v>
      </c>
      <c r="BI345" s="18">
        <f>BH345+120</f>
        <v>43705</v>
      </c>
      <c r="BJ345" s="18">
        <v>43745</v>
      </c>
      <c r="BM345" s="19"/>
    </row>
    <row r="346" spans="1:65" s="10" customFormat="1" x14ac:dyDescent="0.2">
      <c r="A346" s="10" t="s">
        <v>401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5.6942156862745099</v>
      </c>
      <c r="D346" s="13">
        <f>$W346*((1+$AF346)^D$1)*D$1</f>
        <v>13.453980199923109</v>
      </c>
      <c r="E346" s="13">
        <f>$W346*((1+$AF346)^E$1)*E$1</f>
        <v>23.841244324863744</v>
      </c>
      <c r="F346" s="13">
        <f>$W346*((1+$AF346)^F$1)*F$1</f>
        <v>37.553855439818058</v>
      </c>
      <c r="G346" s="13">
        <f>$W346*((1+$AF346)^G$1)*G$1</f>
        <v>55.456367408064651</v>
      </c>
      <c r="H346" s="13">
        <f>$W346*((1+$AF346)^H$1)*H$1</f>
        <v>78.617556149079888</v>
      </c>
      <c r="I346" s="13">
        <f>$W346*((1+$AF346)^I$1)*I$1</f>
        <v>108.35605982311911</v>
      </c>
      <c r="J346" s="13">
        <f>$W346*((1+$AF346)^J$1)*J$1</f>
        <v>146.29585667995354</v>
      </c>
      <c r="K346" s="13">
        <f>$W346*((1+$AF346)^K$1)*K$1</f>
        <v>194.43364775662945</v>
      </c>
      <c r="L346" s="13">
        <f>$W346*((1+$AF346)^L$1)*L$1</f>
        <v>255.22063785047763</v>
      </c>
      <c r="M346" s="13">
        <f>$W346*((1+$AF346)^M$1)*M$1</f>
        <v>331.66172104981189</v>
      </c>
      <c r="N346" s="13">
        <v>98.02</v>
      </c>
      <c r="O346" s="12">
        <f>M346/N346*100-100</f>
        <v>238.36127428056716</v>
      </c>
      <c r="P346" s="10" t="s">
        <v>321</v>
      </c>
      <c r="Q346" s="10" t="s">
        <v>572</v>
      </c>
      <c r="R346" s="18">
        <v>43768</v>
      </c>
      <c r="S346" s="17">
        <v>1.5900000000000001E-2</v>
      </c>
      <c r="T346" s="9">
        <v>0.02</v>
      </c>
      <c r="U346" s="9">
        <v>1.17</v>
      </c>
      <c r="V346" s="9">
        <f>U346+T346</f>
        <v>1.19</v>
      </c>
      <c r="W346" s="9">
        <f>SUM(X346:AA346)</f>
        <v>4.82</v>
      </c>
      <c r="X346" s="9">
        <v>1.19</v>
      </c>
      <c r="Y346" s="9">
        <v>1.22</v>
      </c>
      <c r="Z346" s="9">
        <v>1.1000000000000001</v>
      </c>
      <c r="AA346" s="9">
        <v>1.31</v>
      </c>
      <c r="AB346" s="9">
        <v>1.1299999999999999</v>
      </c>
      <c r="AC346" s="9">
        <v>1</v>
      </c>
      <c r="AD346" s="9">
        <v>0.85</v>
      </c>
      <c r="AE346" s="9">
        <v>1.1000000000000001</v>
      </c>
      <c r="AF346" s="11">
        <f>AG346</f>
        <v>0.18137254901960786</v>
      </c>
      <c r="AG346" s="16">
        <f>SUM(X346:AA346)/SUM(AB346:AE346)-1</f>
        <v>0.18137254901960786</v>
      </c>
      <c r="AH346" s="11">
        <f>IF(AM346/AJ346-1&gt;=0,(AM346/AJ346-1)/3,(((AM346/AJ346-1)*(AJ346/AM346))/3))</f>
        <v>1.3563941299790354</v>
      </c>
      <c r="AI346" s="9"/>
      <c r="AJ346" s="9">
        <v>31.8</v>
      </c>
      <c r="AK346" s="9">
        <v>164.3</v>
      </c>
      <c r="AL346" s="9">
        <v>124.17</v>
      </c>
      <c r="AM346" s="9">
        <v>161.19999999999999</v>
      </c>
      <c r="AN346" s="10">
        <f>IF(AK346/AJ346-1&gt;=0,AK346/AJ346-1,(AK346/AJ346-1)*(AJ346/AK346))</f>
        <v>4.166666666666667</v>
      </c>
      <c r="AO346" s="10">
        <f>IF(AL346/AK346-1&gt;=0,AL346/AK346-1,(AL346/AK346-1)*(AK346/AL346))</f>
        <v>-0.3231859547394702</v>
      </c>
      <c r="AP346" s="10">
        <f>IF(AM346/AL346-1&gt;=0,AM346/AL346-1,(AM346/AL346-1)*(AL346/AM346))</f>
        <v>0.29822018200853662</v>
      </c>
      <c r="AQ346" s="10">
        <v>2017</v>
      </c>
      <c r="AR346" s="18">
        <v>43221</v>
      </c>
      <c r="AS346" s="12">
        <v>193.58</v>
      </c>
      <c r="AT346" s="10">
        <v>63.33</v>
      </c>
      <c r="AU346" s="9">
        <f>AS346/AT346</f>
        <v>3.0566871940628455</v>
      </c>
      <c r="AV346" s="20">
        <v>3</v>
      </c>
      <c r="BA346" s="10">
        <f>6-AY346</f>
        <v>6</v>
      </c>
      <c r="BB346" s="25">
        <v>6</v>
      </c>
      <c r="BH346" s="19">
        <v>43677</v>
      </c>
      <c r="BI346" s="18">
        <f>BH346+120</f>
        <v>43797</v>
      </c>
      <c r="BJ346" s="18">
        <v>43745</v>
      </c>
      <c r="BM346" s="19"/>
    </row>
    <row r="347" spans="1:65" s="10" customFormat="1" x14ac:dyDescent="0.2">
      <c r="A347" s="10" t="s">
        <v>289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1.9788235294117646</v>
      </c>
      <c r="D347" s="13">
        <f>$W347*((1+$AF347)^D$1)*D$1</f>
        <v>4.5008535178777382</v>
      </c>
      <c r="E347" s="13">
        <f>$W347*((1+$AF347)^E$1)*E$1</f>
        <v>7.6779265893208475</v>
      </c>
      <c r="F347" s="13">
        <f>$W347*((1+$AF347)^F$1)*F$1</f>
        <v>11.642346200800239</v>
      </c>
      <c r="G347" s="13">
        <f>$W347*((1+$AF347)^G$1)*G$1</f>
        <v>16.550394108980729</v>
      </c>
      <c r="H347" s="13">
        <f>$W347*((1+$AF347)^H$1)*H$1</f>
        <v>22.586420195785465</v>
      </c>
      <c r="I347" s="13">
        <f>$W347*((1+$AF347)^I$1)*I$1</f>
        <v>29.967603266303595</v>
      </c>
      <c r="J347" s="13">
        <f>$W347*((1+$AF347)^J$1)*J$1</f>
        <v>38.949489959565447</v>
      </c>
      <c r="K347" s="13">
        <f>$W347*((1+$AF347)^K$1)*K$1</f>
        <v>49.83243568356167</v>
      </c>
      <c r="L347" s="13">
        <f>$W347*((1+$AF347)^L$1)*L$1</f>
        <v>62.96909084197334</v>
      </c>
      <c r="M347" s="13">
        <f>$W347*((1+$AF347)^M$1)*M$1</f>
        <v>78.773097955252936</v>
      </c>
      <c r="N347" s="13">
        <v>23.3</v>
      </c>
      <c r="O347" s="12">
        <f>M347/N347*100-100</f>
        <v>238.08196547318852</v>
      </c>
      <c r="P347" s="10" t="s">
        <v>320</v>
      </c>
      <c r="Q347" s="10" t="s">
        <v>572</v>
      </c>
      <c r="R347" s="18">
        <v>43664</v>
      </c>
      <c r="S347" s="17"/>
      <c r="T347" s="9">
        <v>-0.01</v>
      </c>
      <c r="U347" s="9">
        <v>0.43</v>
      </c>
      <c r="V347" s="9">
        <f>U347+T347</f>
        <v>0.42</v>
      </c>
      <c r="W347" s="9">
        <f>SUM(X347:AA347)</f>
        <v>1.74</v>
      </c>
      <c r="X347" s="9">
        <v>0.42</v>
      </c>
      <c r="Y347" s="9">
        <v>0.42</v>
      </c>
      <c r="Z347" s="9">
        <v>0.44</v>
      </c>
      <c r="AA347" s="9">
        <v>0.46</v>
      </c>
      <c r="AB347" s="9">
        <v>0.44</v>
      </c>
      <c r="AC347" s="9">
        <v>0.42</v>
      </c>
      <c r="AD347" s="9">
        <v>0.35</v>
      </c>
      <c r="AE347" s="9">
        <v>0.32</v>
      </c>
      <c r="AF347" s="11">
        <f>AG347</f>
        <v>0.13725490196078427</v>
      </c>
      <c r="AG347" s="16">
        <f>SUM(X347:AA347)/SUM(AB347:AE347)-1</f>
        <v>0.13725490196078427</v>
      </c>
      <c r="AH347" s="11">
        <f>IF(AM347/AJ347-1&gt;=0,(AM347/AJ347-1)/3,(((AM347/AJ347-1)*(AJ347/AM347))/3))</f>
        <v>0.17371307270475853</v>
      </c>
      <c r="AI347" s="9"/>
      <c r="AJ347" s="9">
        <v>113.06</v>
      </c>
      <c r="AK347" s="9">
        <v>138.19999999999999</v>
      </c>
      <c r="AL347" s="9">
        <v>177.15</v>
      </c>
      <c r="AM347" s="9">
        <v>171.98</v>
      </c>
      <c r="AN347" s="10">
        <f>IF(AK347/AJ347-1&gt;=0,AK347/AJ347-1,(AK347/AJ347-1)*(AJ347/AK347))</f>
        <v>0.22235980895099927</v>
      </c>
      <c r="AO347" s="10">
        <f>IF(AL347/AK347-1&gt;=0,AL347/AK347-1,(AL347/AK347-1)*(AK347/AL347))</f>
        <v>0.28183791606367592</v>
      </c>
      <c r="AP347" s="10">
        <f>IF(AM347/AL347-1&gt;=0,AM347/AL347-1,(AM347/AL347-1)*(AL347/AM347))</f>
        <v>-3.0061635073845946E-2</v>
      </c>
      <c r="AQ347" s="10">
        <v>2017</v>
      </c>
      <c r="AR347" s="18">
        <v>43221</v>
      </c>
      <c r="AS347" s="12">
        <v>0</v>
      </c>
      <c r="AT347" s="10">
        <v>173.67</v>
      </c>
      <c r="AU347" s="9">
        <f>AS347/AT347</f>
        <v>0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43655</v>
      </c>
      <c r="BI347" s="18">
        <f>BH347+120</f>
        <v>43775</v>
      </c>
      <c r="BJ347" s="18">
        <v>43745</v>
      </c>
      <c r="BM347" s="19"/>
    </row>
    <row r="348" spans="1:65" s="10" customFormat="1" x14ac:dyDescent="0.2">
      <c r="A348" s="10" t="s">
        <v>102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6.5714502164502147</v>
      </c>
      <c r="D348" s="13">
        <f>$W348*((1+$AF348)^D$1)*D$1</f>
        <v>15.674757875602024</v>
      </c>
      <c r="E348" s="13">
        <f>$W348*((1+$AF348)^E$1)*E$1</f>
        <v>28.041531134599719</v>
      </c>
      <c r="F348" s="13">
        <f>$W348*((1+$AF348)^F$1)*F$1</f>
        <v>44.591294820099407</v>
      </c>
      <c r="G348" s="13">
        <f>$W348*((1+$AF348)^G$1)*G$1</f>
        <v>66.476740924985847</v>
      </c>
      <c r="H348" s="13">
        <f>$W348*((1+$AF348)^H$1)*H$1</f>
        <v>95.139439609525198</v>
      </c>
      <c r="I348" s="13">
        <f>$W348*((1+$AF348)^I$1)*I$1</f>
        <v>132.37836167891001</v>
      </c>
      <c r="J348" s="13">
        <f>$W348*((1+$AF348)^J$1)*J$1</f>
        <v>180.4340811010004</v>
      </c>
      <c r="K348" s="13">
        <f>$W348*((1+$AF348)^K$1)*K$1</f>
        <v>242.09215589281951</v>
      </c>
      <c r="L348" s="13">
        <f>$W348*((1+$AF348)^L$1)*L$1</f>
        <v>320.80995165210084</v>
      </c>
      <c r="M348" s="13">
        <f>$W348*((1+$AF348)^M$1)*M$1</f>
        <v>420.87210323882749</v>
      </c>
      <c r="N348" s="13">
        <v>125.05</v>
      </c>
      <c r="O348" s="12">
        <f>M348/N348*100-100</f>
        <v>236.56305736811476</v>
      </c>
      <c r="P348" s="10" t="s">
        <v>320</v>
      </c>
      <c r="Q348" s="10" t="s">
        <v>856</v>
      </c>
      <c r="R348" s="18">
        <v>43398</v>
      </c>
      <c r="S348" s="17">
        <v>-0.28570000000000001</v>
      </c>
      <c r="T348" s="9">
        <v>-0.32</v>
      </c>
      <c r="U348" s="9">
        <v>0.9</v>
      </c>
      <c r="V348" s="9">
        <f>U348+T348</f>
        <v>0.58000000000000007</v>
      </c>
      <c r="W348" s="9">
        <f>SUM(X348:AA348)</f>
        <v>5.5099999999999989</v>
      </c>
      <c r="X348" s="9">
        <v>3.65</v>
      </c>
      <c r="Y348" s="9">
        <v>1.38</v>
      </c>
      <c r="Z348" s="9">
        <v>-0.36</v>
      </c>
      <c r="AA348" s="9">
        <v>0.84</v>
      </c>
      <c r="AB348" s="9">
        <v>2.5099999999999998</v>
      </c>
      <c r="AC348" s="9">
        <v>0.89</v>
      </c>
      <c r="AD348" s="9">
        <v>0.05</v>
      </c>
      <c r="AE348" s="9">
        <v>1.17</v>
      </c>
      <c r="AF348" s="11">
        <f>AG348</f>
        <v>0.1926406926406925</v>
      </c>
      <c r="AG348" s="16">
        <f>SUM(X348:AA348)/SUM(AB348:AE348)-1</f>
        <v>0.1926406926406925</v>
      </c>
      <c r="AH348" s="11">
        <f>IF(AM348/AJ348-1&gt;=0,(AM348/AJ348-1)/3,(((AM348/AJ348-1)*(AJ348/AM348))/3))</f>
        <v>-1.4658679505841071E-2</v>
      </c>
      <c r="AI348" s="9"/>
      <c r="AJ348" s="9">
        <v>372.95</v>
      </c>
      <c r="AK348" s="9">
        <v>722.75</v>
      </c>
      <c r="AL348" s="9">
        <v>261.29000000000002</v>
      </c>
      <c r="AM348" s="9">
        <v>357.24</v>
      </c>
      <c r="AN348" s="10">
        <f>IF(AK348/AJ348-1&gt;=0,AK348/AJ348-1,(AK348/AJ348-1)*(AJ348/AK348))</f>
        <v>0.93792733610403545</v>
      </c>
      <c r="AO348" s="10">
        <f>IF(AL348/AK348-1&gt;=0,AL348/AK348-1,(AL348/AK348-1)*(AK348/AL348))</f>
        <v>-1.7660836618316809</v>
      </c>
      <c r="AP348" s="10">
        <f>IF(AM348/AL348-1&gt;=0,AM348/AL348-1,(AM348/AL348-1)*(AL348/AM348))</f>
        <v>0.36721650273642314</v>
      </c>
      <c r="AQ348" s="10">
        <v>2017</v>
      </c>
      <c r="AR348" s="18">
        <v>43257</v>
      </c>
      <c r="AS348" s="12">
        <v>3239.89</v>
      </c>
      <c r="AT348" s="10">
        <v>152.25</v>
      </c>
      <c r="AU348" s="9">
        <f>AS348/AT348</f>
        <v>21.280065681444992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1079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9.0012656249999985</v>
      </c>
      <c r="D349" s="13">
        <f>$W349*((1+$AF349)^D$1)*D$1</f>
        <v>21.34987690429687</v>
      </c>
      <c r="E349" s="13">
        <f>$W349*((1+$AF349)^E$1)*E$1</f>
        <v>37.979429461784349</v>
      </c>
      <c r="F349" s="13">
        <f>$W349*((1+$AF349)^F$1)*F$1</f>
        <v>60.054972836446488</v>
      </c>
      <c r="G349" s="13">
        <f>$W349*((1+$AF349)^G$1)*G$1</f>
        <v>89.026805435279059</v>
      </c>
      <c r="H349" s="13">
        <f>$W349*((1+$AF349)^H$1)*H$1</f>
        <v>126.69627248508152</v>
      </c>
      <c r="I349" s="13">
        <f>$W349*((1+$AF349)^I$1)*I$1</f>
        <v>175.29617075865571</v>
      </c>
      <c r="J349" s="13">
        <f>$W349*((1+$AF349)^J$1)*J$1</f>
        <v>237.58891715324938</v>
      </c>
      <c r="K349" s="13">
        <f>$W349*((1+$AF349)^K$1)*K$1</f>
        <v>316.98630724098564</v>
      </c>
      <c r="L349" s="13">
        <f>$W349*((1+$AF349)^L$1)*L$1</f>
        <v>417.69549860400701</v>
      </c>
      <c r="M349" s="13">
        <f>$W349*((1+$AF349)^M$1)*M$1</f>
        <v>544.89683091325844</v>
      </c>
      <c r="N349" s="13">
        <v>162.47</v>
      </c>
      <c r="O349" s="12">
        <f>M349/N349*100-100</f>
        <v>235.38304358543638</v>
      </c>
      <c r="P349" s="10" t="s">
        <v>320</v>
      </c>
      <c r="Q349" s="10" t="s">
        <v>856</v>
      </c>
      <c r="R349" s="18">
        <v>43396</v>
      </c>
      <c r="S349" s="17"/>
      <c r="T349" s="9">
        <v>0.01</v>
      </c>
      <c r="U349" s="9">
        <v>1.93</v>
      </c>
      <c r="V349" s="9">
        <f>U349+T349</f>
        <v>1.94</v>
      </c>
      <c r="W349" s="9">
        <f>SUM(X349:AA349)</f>
        <v>7.59</v>
      </c>
      <c r="X349" s="9">
        <v>2.1</v>
      </c>
      <c r="Y349" s="9">
        <v>1.99</v>
      </c>
      <c r="Z349" s="9">
        <v>1.79</v>
      </c>
      <c r="AA349" s="9">
        <v>1.71</v>
      </c>
      <c r="AB349" s="9">
        <v>1.76</v>
      </c>
      <c r="AC349" s="9">
        <v>1.73</v>
      </c>
      <c r="AD349" s="9">
        <v>1.47</v>
      </c>
      <c r="AE349" s="9">
        <v>1.44</v>
      </c>
      <c r="AF349" s="11">
        <f>AG349</f>
        <v>0.18593749999999987</v>
      </c>
      <c r="AG349" s="16">
        <f>SUM(X349:AA349)/SUM(AB349:AE349)-1</f>
        <v>0.18593749999999987</v>
      </c>
      <c r="AH349" s="11">
        <f>IF(AM349/AJ349-1&gt;=0,(AM349/AJ349-1)/3,(((AM349/AJ349-1)*(AJ349/AM349))/3))</f>
        <v>0.11451371081872574</v>
      </c>
      <c r="AI349" s="9">
        <v>5585.9</v>
      </c>
      <c r="AJ349" s="9">
        <v>4757.8</v>
      </c>
      <c r="AK349" s="9">
        <v>4529.3</v>
      </c>
      <c r="AL349" s="9">
        <v>4686.5</v>
      </c>
      <c r="AM349" s="9">
        <v>6392.3</v>
      </c>
      <c r="AN349" s="10">
        <f>IF(AK349/AJ349-1&gt;=0,AK349/AJ349-1,(AK349/AJ349-1)*(AJ349/AK349))</f>
        <v>-5.0449296800830164E-2</v>
      </c>
      <c r="AO349" s="10">
        <f>IF(AL349/AK349-1&gt;=0,AL349/AK349-1,(AL349/AK349-1)*(AK349/AL349))</f>
        <v>3.47073499216215E-2</v>
      </c>
      <c r="AP349" s="10">
        <f>IF(AM349/AL349-1&gt;=0,AM349/AL349-1,(AM349/AL349-1)*(AL349/AM349))</f>
        <v>0.36398164941854261</v>
      </c>
      <c r="AQ349" s="24">
        <v>2017</v>
      </c>
      <c r="AR349" s="18">
        <v>43257</v>
      </c>
      <c r="AS349" s="12">
        <v>2671.2</v>
      </c>
      <c r="AT349" s="10">
        <v>797.2</v>
      </c>
      <c r="AU349" s="9">
        <f>AS349/AT349</f>
        <v>3.3507275464124433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949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6.4333913043478281</v>
      </c>
      <c r="D350" s="13">
        <f>$W350*((1+$AF350)^D$1)*D$1</f>
        <v>15.216368998109649</v>
      </c>
      <c r="E350" s="13">
        <f>$W350*((1+$AF350)^E$1)*E$1</f>
        <v>26.992515440124947</v>
      </c>
      <c r="F350" s="13">
        <f>$W350*((1+$AF350)^F$1)*F$1</f>
        <v>42.562111302689779</v>
      </c>
      <c r="G350" s="13">
        <f>$W350*((1+$AF350)^G$1)*G$1</f>
        <v>62.917903664845774</v>
      </c>
      <c r="H350" s="13">
        <f>$W350*((1+$AF350)^H$1)*H$1</f>
        <v>89.288711983502893</v>
      </c>
      <c r="I350" s="13">
        <f>$W350*((1+$AF350)^I$1)*I$1</f>
        <v>123.19254175115182</v>
      </c>
      <c r="J350" s="13">
        <f>$W350*((1+$AF350)^J$1)*J$1</f>
        <v>166.50122413074936</v>
      </c>
      <c r="K350" s="13">
        <f>$W350*((1+$AF350)^K$1)*K$1</f>
        <v>221.51901993047528</v>
      </c>
      <c r="L350" s="13">
        <f>$W350*((1+$AF350)^L$1)*L$1</f>
        <v>291.07813246903038</v>
      </c>
      <c r="M350" s="13">
        <f>$W350*((1+$AF350)^M$1)*M$1</f>
        <v>378.65468362927788</v>
      </c>
      <c r="N350" s="13">
        <v>113</v>
      </c>
      <c r="O350" s="12">
        <f>M350/N350*100-100</f>
        <v>235.09264037989198</v>
      </c>
      <c r="P350" s="10" t="s">
        <v>320</v>
      </c>
      <c r="Q350" s="10" t="s">
        <v>856</v>
      </c>
      <c r="R350" s="18">
        <v>43522</v>
      </c>
      <c r="S350" s="17"/>
      <c r="T350" s="9">
        <v>0.01</v>
      </c>
      <c r="U350" s="9">
        <v>1.46</v>
      </c>
      <c r="V350" s="9">
        <f>U350+T350</f>
        <v>1.47</v>
      </c>
      <c r="W350" s="9">
        <f>SUM(X350:AA350)</f>
        <v>5.44</v>
      </c>
      <c r="X350" s="9">
        <v>1.47</v>
      </c>
      <c r="Y350" s="9">
        <v>1.31</v>
      </c>
      <c r="Z350" s="9">
        <v>1.36</v>
      </c>
      <c r="AA350" s="9">
        <v>1.3</v>
      </c>
      <c r="AB350" s="9">
        <v>1.34</v>
      </c>
      <c r="AC350" s="9">
        <v>1.08</v>
      </c>
      <c r="AD350" s="9">
        <v>1.1299999999999999</v>
      </c>
      <c r="AE350" s="9">
        <v>1.05</v>
      </c>
      <c r="AF350" s="11">
        <f>AG350</f>
        <v>0.18260869565217419</v>
      </c>
      <c r="AG350" s="16">
        <f>SUM(X350:AA350)/SUM(AB350:AE350)-1</f>
        <v>0.18260869565217419</v>
      </c>
      <c r="AH350" s="11">
        <f>IF(AM350/AJ350-1&gt;=0,(AM350/AJ350-1)/3,(((AM350/AJ350-1)*(AJ350/AM350))/3))</f>
        <v>0.41055010529559821</v>
      </c>
      <c r="AI350" s="9">
        <v>404</v>
      </c>
      <c r="AJ350" s="9">
        <v>194.69</v>
      </c>
      <c r="AK350" s="9">
        <v>299.61</v>
      </c>
      <c r="AL350" s="9">
        <v>419</v>
      </c>
      <c r="AM350" s="9">
        <v>434.48</v>
      </c>
      <c r="AN350" s="10">
        <f>IF(AK350/AJ350-1&gt;=0,AK350/AJ350-1,(AK350/AJ350-1)*(AJ350/AK350))</f>
        <v>0.53890800760182866</v>
      </c>
      <c r="AO350" s="10">
        <f>IF(AL350/AK350-1&gt;=0,AL350/AK350-1,(AL350/AK350-1)*(AK350/AL350))</f>
        <v>0.39848469677247089</v>
      </c>
      <c r="AP350" s="10">
        <f>IF(AM350/AL350-1&gt;=0,AM350/AL350-1,(AM350/AL350-1)*(AL350/AM350))</f>
        <v>3.6945107398568044E-2</v>
      </c>
      <c r="AQ350" s="10">
        <v>2017</v>
      </c>
      <c r="AR350" s="18">
        <v>43221</v>
      </c>
      <c r="AS350" s="12">
        <v>1045.3399999999999</v>
      </c>
      <c r="AT350" s="10">
        <v>110.5</v>
      </c>
      <c r="AU350" s="9">
        <f>AS350/AT350</f>
        <v>9.4600904977375553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72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2.4928021978021979</v>
      </c>
      <c r="D351" s="13">
        <f>$W351*((1+$AF351)^D$1)*D$1</f>
        <v>5.8348007487018476</v>
      </c>
      <c r="E351" s="13">
        <f>$W351*((1+$AF351)^E$1)*E$1</f>
        <v>10.242960655001321</v>
      </c>
      <c r="F351" s="13">
        <f>$W351*((1+$AF351)^F$1)*F$1</f>
        <v>15.983521022089974</v>
      </c>
      <c r="G351" s="13">
        <f>$W351*((1+$AF351)^G$1)*G$1</f>
        <v>23.382486110612394</v>
      </c>
      <c r="H351" s="13">
        <f>$W351*((1+$AF351)^H$1)*H$1</f>
        <v>32.838260713585321</v>
      </c>
      <c r="I351" s="13">
        <f>$W351*((1+$AF351)^I$1)*I$1</f>
        <v>44.836855974318418</v>
      </c>
      <c r="J351" s="13">
        <f>$W351*((1+$AF351)^J$1)*J$1</f>
        <v>59.970174709763413</v>
      </c>
      <c r="K351" s="13">
        <f>$W351*((1+$AF351)^K$1)*K$1</f>
        <v>78.957984147401405</v>
      </c>
      <c r="L351" s="13">
        <f>$W351*((1+$AF351)^L$1)*L$1</f>
        <v>102.67430173013737</v>
      </c>
      <c r="M351" s="13">
        <f>$W351*((1+$AF351)^M$1)*M$1</f>
        <v>132.17905986467684</v>
      </c>
      <c r="N351" s="13">
        <v>39.46</v>
      </c>
      <c r="O351" s="12">
        <f>M351/N351*100-100</f>
        <v>234.96974116745275</v>
      </c>
      <c r="P351" s="10" t="s">
        <v>321</v>
      </c>
      <c r="Q351" s="10" t="s">
        <v>856</v>
      </c>
      <c r="R351" s="18">
        <v>43398</v>
      </c>
      <c r="S351" s="17">
        <v>-0.125</v>
      </c>
      <c r="T351" s="9">
        <v>-0.04</v>
      </c>
      <c r="U351" s="9">
        <v>0.57999999999999996</v>
      </c>
      <c r="V351" s="9">
        <f>U351+T351</f>
        <v>0.53999999999999992</v>
      </c>
      <c r="W351" s="9">
        <f>SUM(X351:AA351)</f>
        <v>2.13</v>
      </c>
      <c r="X351" s="9">
        <v>0.56000000000000005</v>
      </c>
      <c r="Y351" s="9">
        <v>0.61</v>
      </c>
      <c r="Z351" s="9">
        <v>0.55000000000000004</v>
      </c>
      <c r="AA351" s="9">
        <v>0.41</v>
      </c>
      <c r="AB351" s="9">
        <v>0.45</v>
      </c>
      <c r="AC351" s="9">
        <v>0.53</v>
      </c>
      <c r="AD351" s="9">
        <v>0.49</v>
      </c>
      <c r="AE351" s="9">
        <v>0.35</v>
      </c>
      <c r="AF351" s="11">
        <f>AG351</f>
        <v>0.17032967032967039</v>
      </c>
      <c r="AG351" s="16">
        <f>SUM(X351:AA351)/SUM(AB351:AE351)-1</f>
        <v>0.17032967032967039</v>
      </c>
      <c r="AH351" s="11">
        <f>IF(AM351/AJ351-1&gt;=0,(AM351/AJ351-1)/3,(((AM351/AJ351-1)*(AJ351/AM351))/3))</f>
        <v>6.4690753002102738E-2</v>
      </c>
      <c r="AI351" s="9"/>
      <c r="AJ351" s="9">
        <v>383.62</v>
      </c>
      <c r="AK351" s="9">
        <v>429.33</v>
      </c>
      <c r="AL351" s="9">
        <v>456.71</v>
      </c>
      <c r="AM351" s="9">
        <v>458.07</v>
      </c>
      <c r="AN351" s="10">
        <f>IF(AK351/AJ351-1&gt;=0,AK351/AJ351-1,(AK351/AJ351-1)*(AJ351/AK351))</f>
        <v>0.11915437151347685</v>
      </c>
      <c r="AO351" s="10">
        <f>IF(AL351/AK351-1&gt;=0,AL351/AK351-1,(AL351/AK351-1)*(AK351/AL351))</f>
        <v>6.377378706356418E-2</v>
      </c>
      <c r="AP351" s="10">
        <f>IF(AM351/AL351-1&gt;=0,AM351/AL351-1,(AM351/AL351-1)*(AL351/AM351))</f>
        <v>2.9778196229555132E-3</v>
      </c>
      <c r="AQ351" s="10">
        <v>2017</v>
      </c>
      <c r="AR351" s="18">
        <v>43221</v>
      </c>
      <c r="AS351" s="12">
        <v>275.08</v>
      </c>
      <c r="AT351" s="10">
        <v>309.02</v>
      </c>
      <c r="AU351" s="9">
        <f>AS351/AT351</f>
        <v>0.89016892110543011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175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3.0674654377880191</v>
      </c>
      <c r="D352" s="13">
        <f>$W352*((1+$AF352)^D$1)*D$1</f>
        <v>7.294065280638792</v>
      </c>
      <c r="E352" s="13">
        <f>$W352*((1+$AF352)^E$1)*E$1</f>
        <v>13.00830997054015</v>
      </c>
      <c r="F352" s="13">
        <f>$W352*((1+$AF352)^F$1)*F$1</f>
        <v>20.621468340395449</v>
      </c>
      <c r="G352" s="13">
        <f>$W352*((1+$AF352)^G$1)*G$1</f>
        <v>30.647113086532414</v>
      </c>
      <c r="H352" s="13">
        <f>$W352*((1+$AF352)^H$1)*H$1</f>
        <v>43.725097749264684</v>
      </c>
      <c r="I352" s="13">
        <f>$W352*((1+$AF352)^I$1)*I$1</f>
        <v>60.650942039302628</v>
      </c>
      <c r="J352" s="13">
        <f>$W352*((1+$AF352)^J$1)*J$1</f>
        <v>82.411813277893771</v>
      </c>
      <c r="K352" s="13">
        <f>$W352*((1+$AF352)^K$1)*K$1</f>
        <v>110.23054748345011</v>
      </c>
      <c r="L352" s="13">
        <f>$W352*((1+$AF352)^L$1)*L$1</f>
        <v>145.61946364941181</v>
      </c>
      <c r="M352" s="13">
        <f>$W352*((1+$AF352)^M$1)*M$1</f>
        <v>190.44610038572847</v>
      </c>
      <c r="N352" s="13">
        <v>57.05</v>
      </c>
      <c r="O352" s="12">
        <f>M352/N352*100-100</f>
        <v>233.82313827472126</v>
      </c>
      <c r="P352" s="10" t="s">
        <v>321</v>
      </c>
      <c r="Q352" s="10" t="s">
        <v>856</v>
      </c>
      <c r="R352" s="18">
        <v>43423</v>
      </c>
      <c r="S352" s="17">
        <v>-6.6699999999999995E-2</v>
      </c>
      <c r="T352" s="9">
        <v>-0.26</v>
      </c>
      <c r="U352" s="9">
        <v>1.33</v>
      </c>
      <c r="V352" s="9">
        <f>U352+T352</f>
        <v>1.07</v>
      </c>
      <c r="W352" s="9">
        <f>SUM(X352:AA352)</f>
        <v>2.58</v>
      </c>
      <c r="X352" s="9">
        <v>1.07</v>
      </c>
      <c r="Y352" s="9">
        <v>1.18</v>
      </c>
      <c r="Z352" s="9">
        <v>-0.35</v>
      </c>
      <c r="AA352" s="9">
        <v>0.68</v>
      </c>
      <c r="AB352" s="9">
        <v>0.93</v>
      </c>
      <c r="AC352" s="9">
        <v>0.84</v>
      </c>
      <c r="AD352" s="9">
        <v>-0.04</v>
      </c>
      <c r="AE352" s="9">
        <v>0.44</v>
      </c>
      <c r="AF352" s="11">
        <f>AG352</f>
        <v>0.1889400921658988</v>
      </c>
      <c r="AG352" s="16">
        <f>SUM(X352:AA352)/SUM(AB352:AE352)-1</f>
        <v>0.1889400921658988</v>
      </c>
      <c r="AH352" s="11">
        <f>IF(AM352/AJ352-1&gt;=0,(AM352/AJ352-1)/3,(((AM352/AJ352-1)*(AJ352/AM352))/3))</f>
        <v>0.29099350046425254</v>
      </c>
      <c r="AI352" s="9"/>
      <c r="AJ352" s="9">
        <v>53.85</v>
      </c>
      <c r="AK352" s="9">
        <v>62.28</v>
      </c>
      <c r="AL352" s="9">
        <v>89.92</v>
      </c>
      <c r="AM352" s="9">
        <v>100.86</v>
      </c>
      <c r="AN352" s="10">
        <f>IF(AK352/AJ352-1&gt;=0,AK352/AJ352-1,(AK352/AJ352-1)*(AJ352/AK352))</f>
        <v>0.15654596100278551</v>
      </c>
      <c r="AO352" s="10">
        <f>IF(AL352/AK352-1&gt;=0,AL352/AK352-1,(AL352/AK352-1)*(AK352/AL352))</f>
        <v>0.44380218368657665</v>
      </c>
      <c r="AP352" s="10">
        <f>IF(AM352/AL352-1&gt;=0,AM352/AL352-1,(AM352/AL352-1)*(AL352/AM352))</f>
        <v>0.12166370106761559</v>
      </c>
      <c r="AQ352" s="10">
        <v>2017</v>
      </c>
      <c r="AR352" s="18">
        <v>43257</v>
      </c>
      <c r="AS352" s="12">
        <v>138.25</v>
      </c>
      <c r="AT352" s="10">
        <v>67.7</v>
      </c>
      <c r="AU352" s="9">
        <f>AS352/AT352</f>
        <v>2.0420974889217134</v>
      </c>
      <c r="AV352" s="20">
        <v>3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311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6.8189906542056073</v>
      </c>
      <c r="D353" s="13">
        <f>$W353*((1+$AF353)^D$1)*D$1</f>
        <v>15.396898523888551</v>
      </c>
      <c r="E353" s="13">
        <f>$W353*((1+$AF353)^E$1)*E$1</f>
        <v>26.074000117089771</v>
      </c>
      <c r="F353" s="13">
        <f>$W353*((1+$AF353)^F$1)*F$1</f>
        <v>39.249086780616125</v>
      </c>
      <c r="G353" s="13">
        <f>$W353*((1+$AF353)^G$1)*G$1</f>
        <v>55.388898167037709</v>
      </c>
      <c r="H353" s="13">
        <f>$W353*((1+$AF353)^H$1)*H$1</f>
        <v>75.039015684988669</v>
      </c>
      <c r="I353" s="13">
        <f>$W353*((1+$AF353)^I$1)*I$1</f>
        <v>98.8364356125022</v>
      </c>
      <c r="J353" s="13">
        <f>$W353*((1+$AF353)^J$1)*J$1</f>
        <v>127.52407393314034</v>
      </c>
      <c r="K353" s="13">
        <f>$W353*((1+$AF353)^K$1)*K$1</f>
        <v>161.967492032839</v>
      </c>
      <c r="L353" s="13">
        <f>$W353*((1+$AF353)^L$1)*L$1</f>
        <v>203.17417484493203</v>
      </c>
      <c r="M353" s="13">
        <f>$W353*((1+$AF353)^M$1)*M$1</f>
        <v>252.31574162050995</v>
      </c>
      <c r="N353" s="13">
        <v>75.680000000000007</v>
      </c>
      <c r="O353" s="12">
        <f>M353/N353*100-100</f>
        <v>233.39817867403536</v>
      </c>
      <c r="P353" s="10" t="s">
        <v>320</v>
      </c>
      <c r="Q353" s="10" t="s">
        <v>856</v>
      </c>
      <c r="R353" s="18">
        <v>43409</v>
      </c>
      <c r="S353" s="17">
        <v>-5.5599999999999997E-2</v>
      </c>
      <c r="T353" s="9">
        <v>-7.0000000000000007E-2</v>
      </c>
      <c r="U353" s="9">
        <v>1.42</v>
      </c>
      <c r="V353" s="9">
        <f>U353+T353</f>
        <v>1.3499999999999999</v>
      </c>
      <c r="W353" s="9">
        <f>SUM(X353:AA353)</f>
        <v>6.04</v>
      </c>
      <c r="X353" s="9">
        <v>1.53</v>
      </c>
      <c r="Y353" s="9">
        <v>1.5</v>
      </c>
      <c r="Z353" s="9">
        <v>1.22</v>
      </c>
      <c r="AA353" s="9">
        <v>1.79</v>
      </c>
      <c r="AB353" s="9">
        <v>1.34</v>
      </c>
      <c r="AC353" s="9">
        <v>1.33</v>
      </c>
      <c r="AD353" s="9">
        <v>1.19</v>
      </c>
      <c r="AE353" s="9">
        <v>1.49</v>
      </c>
      <c r="AF353" s="11">
        <f>AG353</f>
        <v>0.12897196261682242</v>
      </c>
      <c r="AG353" s="16">
        <f>SUM(X353:AA353)/SUM(AB353:AE353)-1</f>
        <v>0.12897196261682242</v>
      </c>
      <c r="AH353" s="11">
        <f>IF(AM353/AJ353-1&gt;=0,(AM353/AJ353-1)/3,(((AM353/AJ353-1)*(AJ353/AM353))/3))</f>
        <v>0</v>
      </c>
      <c r="AI353" s="9"/>
      <c r="AJ353" s="9">
        <v>1</v>
      </c>
      <c r="AK353" s="9">
        <v>1</v>
      </c>
      <c r="AL353" s="9">
        <v>1</v>
      </c>
      <c r="AM353" s="9">
        <v>1</v>
      </c>
      <c r="AN353" s="10">
        <f>IF(AK353/AJ353-1&gt;=0,AK353/AJ353-1,(AK353/AJ353-1)*(AJ353/AK353))</f>
        <v>0</v>
      </c>
      <c r="AO353" s="10">
        <f>IF(AL353/AK353-1&gt;=0,AL353/AK353-1,(AL353/AK353-1)*(AK353/AL353))</f>
        <v>0</v>
      </c>
      <c r="AP353" s="10">
        <f>IF(AM353/AL353-1&gt;=0,AM353/AL353-1,(AM353/AL353-1)*(AL353/AM353))</f>
        <v>0</v>
      </c>
      <c r="AQ353" s="10">
        <v>2013</v>
      </c>
      <c r="AR353" s="18">
        <v>43257</v>
      </c>
      <c r="AS353" s="12">
        <v>0</v>
      </c>
      <c r="AT353" s="10">
        <v>46.68</v>
      </c>
      <c r="AU353" s="9">
        <f>AS353/AT353</f>
        <v>0</v>
      </c>
      <c r="AV353" s="20" t="s">
        <v>958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1118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2.0805844155844153</v>
      </c>
      <c r="D354" s="13">
        <f>$W354*((1+$AF354)^D$1)*D$1</f>
        <v>4.8366832518131213</v>
      </c>
      <c r="E354" s="13">
        <f>$W354*((1+$AF354)^E$1)*E$1</f>
        <v>8.4327886565702794</v>
      </c>
      <c r="F354" s="13">
        <f>$W354*((1+$AF354)^F$1)*F$1</f>
        <v>13.068997138753938</v>
      </c>
      <c r="G354" s="13">
        <f>$W354*((1+$AF354)^G$1)*G$1</f>
        <v>18.988234479196059</v>
      </c>
      <c r="H354" s="13">
        <f>$W354*((1+$AF354)^H$1)*H$1</f>
        <v>26.484888091761775</v>
      </c>
      <c r="I354" s="13">
        <f>$W354*((1+$AF354)^I$1)*I$1</f>
        <v>35.915113397161797</v>
      </c>
      <c r="J354" s="13">
        <f>$W354*((1+$AF354)^J$1)*J$1</f>
        <v>47.709130227027551</v>
      </c>
      <c r="K354" s="13">
        <f>$W354*((1+$AF354)^K$1)*K$1</f>
        <v>62.385883762777098</v>
      </c>
      <c r="L354" s="13">
        <f>$W354*((1+$AF354)^L$1)*L$1</f>
        <v>80.570513661883837</v>
      </c>
      <c r="M354" s="13">
        <f>$W354*((1+$AF354)^M$1)*M$1</f>
        <v>103.0151567534086</v>
      </c>
      <c r="N354" s="13">
        <v>31</v>
      </c>
      <c r="O354" s="12">
        <f>M354/N354*100-100</f>
        <v>232.30695726906004</v>
      </c>
      <c r="P354" s="10" t="s">
        <v>321</v>
      </c>
      <c r="Q354" s="10" t="s">
        <v>572</v>
      </c>
      <c r="R354" s="18">
        <v>43698</v>
      </c>
      <c r="S354" s="17"/>
      <c r="T354" s="9">
        <v>-7.0000000000000007E-2</v>
      </c>
      <c r="U354" s="9">
        <v>0.64</v>
      </c>
      <c r="V354" s="9">
        <f>U354+T354</f>
        <v>0.57000000000000006</v>
      </c>
      <c r="W354" s="9">
        <f>SUM(X354:AA354)</f>
        <v>1.79</v>
      </c>
      <c r="X354" s="9">
        <v>0.64</v>
      </c>
      <c r="Y354" s="9">
        <v>0.35</v>
      </c>
      <c r="Z354" s="9">
        <v>0.46</v>
      </c>
      <c r="AA354" s="9">
        <v>0.34</v>
      </c>
      <c r="AB354" s="9">
        <v>0.53</v>
      </c>
      <c r="AC354" s="9">
        <v>0.34</v>
      </c>
      <c r="AD354" s="9">
        <v>0.4</v>
      </c>
      <c r="AE354" s="9">
        <v>0.27</v>
      </c>
      <c r="AF354" s="11">
        <f>AG354</f>
        <v>0.16233766233766223</v>
      </c>
      <c r="AG354" s="16">
        <f>SUM(X354:AA354)/SUM(AB354:AE354)-1</f>
        <v>0.16233766233766223</v>
      </c>
      <c r="AH354" s="11">
        <f>IF(AM354/AJ354-1&gt;=0,(AM354/AJ354-1)/3,(((AM354/AJ354-1)*(AJ354/AM354))/3))</f>
        <v>1.7376344086021505</v>
      </c>
      <c r="AI354" s="9"/>
      <c r="AJ354" s="9">
        <v>15.5</v>
      </c>
      <c r="AK354" s="9">
        <v>56.5</v>
      </c>
      <c r="AL354" s="9">
        <v>68.3</v>
      </c>
      <c r="AM354" s="9">
        <v>96.3</v>
      </c>
      <c r="AN354" s="10">
        <f>IF(AK354/AJ354-1&gt;=0,AK354/AJ354-1,(AK354/AJ354-1)*(AJ354/AK354))</f>
        <v>2.6451612903225805</v>
      </c>
      <c r="AO354" s="10">
        <f>IF(AL354/AK354-1&gt;=0,AL354/AK354-1,(AL354/AK354-1)*(AK354/AL354))</f>
        <v>0.20884955752212386</v>
      </c>
      <c r="AP354" s="10">
        <f>IF(AM354/AL354-1&gt;=0,AM354/AL354-1,(AM354/AL354-1)*(AL354/AM354))</f>
        <v>0.40995607613469986</v>
      </c>
      <c r="AQ354" s="10">
        <v>2017</v>
      </c>
      <c r="AS354" s="12">
        <v>6.9</v>
      </c>
      <c r="AT354" s="10">
        <v>101</v>
      </c>
      <c r="AU354" s="9">
        <f>AS354/AT354</f>
        <v>6.8316831683168322E-2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K354" s="18"/>
      <c r="BM354" s="19"/>
    </row>
    <row r="355" spans="1:65" s="10" customFormat="1" x14ac:dyDescent="0.2">
      <c r="A355" s="10" t="s">
        <v>66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27.8249235757295</v>
      </c>
      <c r="D355" s="13">
        <f>$W355*((1+$AF355)^D$1)*D$1</f>
        <v>63.176366543874948</v>
      </c>
      <c r="E355" s="13">
        <f>$W355*((1+$AF355)^E$1)*E$1</f>
        <v>107.58124668761289</v>
      </c>
      <c r="F355" s="13">
        <f>$W355*((1+$AF355)^F$1)*F$1</f>
        <v>162.84183148453863</v>
      </c>
      <c r="G355" s="13">
        <f>$W355*((1+$AF355)^G$1)*G$1</f>
        <v>231.08228865713534</v>
      </c>
      <c r="H355" s="13">
        <f>$W355*((1+$AF355)^H$1)*H$1</f>
        <v>314.8027917546857</v>
      </c>
      <c r="I355" s="13">
        <f>$W355*((1+$AF355)^I$1)*I$1</f>
        <v>416.9423728682371</v>
      </c>
      <c r="J355" s="13">
        <f>$W355*((1+$AF355)^J$1)*J$1</f>
        <v>540.95189884208241</v>
      </c>
      <c r="K355" s="13">
        <f>$W355*((1+$AF355)^K$1)*K$1</f>
        <v>690.87875964320835</v>
      </c>
      <c r="L355" s="13">
        <f>$W355*((1+$AF355)^L$1)*L$1</f>
        <v>871.4651020974236</v>
      </c>
      <c r="M355" s="13">
        <f>$W355*((1+$AF355)^M$1)*M$1</f>
        <v>1088.2617238373616</v>
      </c>
      <c r="N355" s="13">
        <v>328.31</v>
      </c>
      <c r="O355" s="12">
        <f>M355/N355*100-100</f>
        <v>231.47382773517762</v>
      </c>
      <c r="P355" s="10" t="s">
        <v>321</v>
      </c>
      <c r="Q355" s="10" t="s">
        <v>856</v>
      </c>
      <c r="R355" s="18">
        <v>43396</v>
      </c>
      <c r="S355" s="17"/>
      <c r="T355" s="9">
        <v>-0.18</v>
      </c>
      <c r="U355" s="9">
        <v>5.22</v>
      </c>
      <c r="V355" s="9">
        <f>U355+T355</f>
        <v>5.04</v>
      </c>
      <c r="W355" s="9">
        <f>SUM(X355:AA355)</f>
        <v>24.509999999999998</v>
      </c>
      <c r="X355" s="9">
        <v>7.4</v>
      </c>
      <c r="Y355" s="9">
        <v>5.8</v>
      </c>
      <c r="Z355" s="9">
        <v>6.05</v>
      </c>
      <c r="AA355" s="9">
        <v>5.26</v>
      </c>
      <c r="AB355" s="9">
        <v>6.31</v>
      </c>
      <c r="AC355" s="9">
        <v>5.04</v>
      </c>
      <c r="AD355" s="9">
        <v>5.2</v>
      </c>
      <c r="AE355" s="9">
        <v>5.04</v>
      </c>
      <c r="AF355" s="11">
        <f>AG355</f>
        <v>0.13524779990736446</v>
      </c>
      <c r="AG355" s="16">
        <f>SUM(X355:AA355)/SUM(AB355:AE355)-1</f>
        <v>0.13524779990736446</v>
      </c>
      <c r="AH355" s="11">
        <f>IF(AM355/AJ355-1&gt;=0,(AM355/AJ355-1)/3,(((AM355/AJ355-1)*(AJ355/AM355))/3))</f>
        <v>0.10000033821604563</v>
      </c>
      <c r="AI355" s="9"/>
      <c r="AJ355" s="9">
        <v>2956.69</v>
      </c>
      <c r="AK355" s="9">
        <v>3605.7</v>
      </c>
      <c r="AL355" s="9">
        <v>3695.7</v>
      </c>
      <c r="AM355" s="9">
        <v>3843.7</v>
      </c>
      <c r="AN355" s="10">
        <f>IF(AK355/AJ355-1&gt;=0,AK355/AJ355-1,(AK355/AJ355-1)*(AJ355/AK355))</f>
        <v>0.21950559578447515</v>
      </c>
      <c r="AO355" s="10">
        <f>IF(AL355/AK355-1&gt;=0,AL355/AK355-1,(AL355/AK355-1)*(AK355/AL355))</f>
        <v>2.4960479241201483E-2</v>
      </c>
      <c r="AP355" s="10">
        <f>IF(AM355/AL355-1&gt;=0,AM355/AL355-1,(AM355/AL355-1)*(AL355/AM355))</f>
        <v>4.0046540574180778E-2</v>
      </c>
      <c r="AQ355" s="10">
        <v>2017</v>
      </c>
      <c r="AR355" s="18">
        <v>43221</v>
      </c>
      <c r="AS355" s="12">
        <v>1548.1</v>
      </c>
      <c r="AT355" s="10">
        <v>215.9</v>
      </c>
      <c r="AU355" s="9">
        <f>AS355/AT355</f>
        <v>7.1704492820750341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1071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6.745291750503017</v>
      </c>
      <c r="D356" s="13">
        <f>$W356*((1+$AF356)^D$1)*D$1</f>
        <v>15.71639405851608</v>
      </c>
      <c r="E356" s="13">
        <f>$W356*((1+$AF356)^E$1)*E$1</f>
        <v>27.464161448332423</v>
      </c>
      <c r="F356" s="13">
        <f>$W356*((1+$AF356)^F$1)*F$1</f>
        <v>42.660629050528421</v>
      </c>
      <c r="G356" s="13">
        <f>$W356*((1+$AF356)^G$1)*G$1</f>
        <v>62.124004578108526</v>
      </c>
      <c r="H356" s="13">
        <f>$W356*((1+$AF356)^H$1)*H$1</f>
        <v>86.848608412212883</v>
      </c>
      <c r="I356" s="13">
        <f>$W356*((1+$AF356)^I$1)*I$1</f>
        <v>118.04071425040199</v>
      </c>
      <c r="J356" s="13">
        <f>$W356*((1+$AF356)^J$1)*J$1</f>
        <v>157.16142236500775</v>
      </c>
      <c r="K356" s="13">
        <f>$W356*((1+$AF356)^K$1)*K$1</f>
        <v>205.97791044870601</v>
      </c>
      <c r="L356" s="13">
        <f>$W356*((1+$AF356)^L$1)*L$1</f>
        <v>266.62465940040414</v>
      </c>
      <c r="M356" s="13">
        <f>$W356*((1+$AF356)^M$1)*M$1</f>
        <v>341.67655044691622</v>
      </c>
      <c r="N356" s="13">
        <v>103.36</v>
      </c>
      <c r="O356" s="12">
        <f>M356/N356*100-100</f>
        <v>230.56941800204743</v>
      </c>
      <c r="P356" s="10" t="s">
        <v>320</v>
      </c>
      <c r="Q356" s="10" t="s">
        <v>856</v>
      </c>
      <c r="R356" s="18">
        <v>43392</v>
      </c>
      <c r="S356" s="17"/>
      <c r="T356" s="9">
        <v>-0.05</v>
      </c>
      <c r="U356" s="9">
        <v>1.55</v>
      </c>
      <c r="V356" s="9">
        <f>U356+T356</f>
        <v>1.5</v>
      </c>
      <c r="W356" s="9">
        <f>SUM(X356:AA356)</f>
        <v>5.79</v>
      </c>
      <c r="X356" s="9">
        <v>1.57</v>
      </c>
      <c r="Y356" s="9">
        <v>1.54</v>
      </c>
      <c r="Z356" s="9">
        <v>1.3</v>
      </c>
      <c r="AA356" s="9">
        <v>1.38</v>
      </c>
      <c r="AB356" s="9">
        <v>1.35</v>
      </c>
      <c r="AC356" s="9">
        <v>1.33</v>
      </c>
      <c r="AD356" s="9">
        <v>1.17</v>
      </c>
      <c r="AE356" s="9">
        <v>1.1200000000000001</v>
      </c>
      <c r="AF356" s="11">
        <f>AG356</f>
        <v>0.16498993963782671</v>
      </c>
      <c r="AG356" s="16">
        <f>SUM(X356:AA356)/SUM(AB356:AE356)-1</f>
        <v>0.16498993963782671</v>
      </c>
      <c r="AH356" s="11">
        <f>IF(AM356/AJ356-1&gt;=0,(AM356/AJ356-1)/3,(((AM356/AJ356-1)*(AJ356/AM356))/3))</f>
        <v>3.0801771432348451E-2</v>
      </c>
      <c r="AI356" s="9">
        <v>353.3</v>
      </c>
      <c r="AJ356" s="9">
        <v>504.3</v>
      </c>
      <c r="AK356" s="9">
        <v>485.3</v>
      </c>
      <c r="AL356" s="9">
        <v>479.9</v>
      </c>
      <c r="AM356" s="9">
        <v>550.9</v>
      </c>
      <c r="AN356" s="10">
        <f>IF(AK356/AJ356-1&gt;=0,AK356/AJ356-1,(AK356/AJ356-1)*(AJ356/AK356))</f>
        <v>-3.9151040593447345E-2</v>
      </c>
      <c r="AO356" s="10">
        <f>IF(AL356/AK356-1&gt;=0,AL356/AK356-1,(AL356/AK356-1)*(AK356/AL356))</f>
        <v>-1.1252344238383047E-2</v>
      </c>
      <c r="AP356" s="10">
        <f>IF(AM356/AL356-1&gt;=0,AM356/AL356-1,(AM356/AL356-1)*(AL356/AM356))</f>
        <v>0.14794748906022082</v>
      </c>
      <c r="AQ356" s="10">
        <v>2017</v>
      </c>
      <c r="AR356" s="18">
        <v>43257</v>
      </c>
      <c r="AS356" s="12">
        <v>88.4</v>
      </c>
      <c r="AT356" s="10">
        <v>103.69</v>
      </c>
      <c r="AU356" s="9">
        <f>AS356/AT356</f>
        <v>0.85254122866235904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179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13.408396226415094</v>
      </c>
      <c r="D357" s="13">
        <f>$W357*((1+$AF357)^D$1)*D$1</f>
        <v>31.792235077726353</v>
      </c>
      <c r="E357" s="13">
        <f>$W357*((1+$AF357)^E$1)*E$1</f>
        <v>56.536191624069986</v>
      </c>
      <c r="F357" s="13">
        <f>$W357*((1+$AF357)^F$1)*F$1</f>
        <v>89.367481099682948</v>
      </c>
      <c r="G357" s="13">
        <f>$W357*((1+$AF357)^G$1)*G$1</f>
        <v>132.43530021454589</v>
      </c>
      <c r="H357" s="13">
        <f>$W357*((1+$AF357)^H$1)*H$1</f>
        <v>188.40795539956153</v>
      </c>
      <c r="I357" s="13">
        <f>$W357*((1+$AF357)^I$1)*I$1</f>
        <v>260.5915064462489</v>
      </c>
      <c r="J357" s="13">
        <f>$W357*((1+$AF357)^J$1)*J$1</f>
        <v>353.07456578701107</v>
      </c>
      <c r="K357" s="13">
        <f>$W357*((1+$AF357)^K$1)*K$1</f>
        <v>470.90487488810089</v>
      </c>
      <c r="L357" s="13">
        <f>$W357*((1+$AF357)^L$1)*L$1</f>
        <v>620.30446482464731</v>
      </c>
      <c r="M357" s="13">
        <f>$W357*((1+$AF357)^M$1)*M$1</f>
        <v>808.93164013453224</v>
      </c>
      <c r="N357" s="13">
        <v>246.55</v>
      </c>
      <c r="O357" s="12">
        <f>M357/N357*100-100</f>
        <v>228.10044215555962</v>
      </c>
      <c r="P357" s="10" t="s">
        <v>321</v>
      </c>
      <c r="Q357" s="10" t="s">
        <v>856</v>
      </c>
      <c r="R357" s="18">
        <v>43508</v>
      </c>
      <c r="S357" s="17"/>
      <c r="T357" s="9">
        <v>0.2</v>
      </c>
      <c r="U357" s="9">
        <v>2.56</v>
      </c>
      <c r="V357" s="9">
        <f>U357+T357</f>
        <v>2.7600000000000002</v>
      </c>
      <c r="W357" s="9">
        <f>SUM(X357:AA357)</f>
        <v>11.309999999999999</v>
      </c>
      <c r="X357" s="9">
        <v>2.76</v>
      </c>
      <c r="Y357" s="9">
        <v>2.77</v>
      </c>
      <c r="Z357" s="9">
        <v>3.18</v>
      </c>
      <c r="AA357" s="9">
        <v>2.6</v>
      </c>
      <c r="AB357" s="9">
        <v>2.29</v>
      </c>
      <c r="AC357" s="9">
        <v>3.89</v>
      </c>
      <c r="AD357" s="9">
        <v>2.36</v>
      </c>
      <c r="AE357" s="9">
        <v>1</v>
      </c>
      <c r="AF357" s="11">
        <f>AG357</f>
        <v>0.18553459119496862</v>
      </c>
      <c r="AG357" s="16">
        <f>SUM(X357:AA357)/SUM(AB357:AE357)-1</f>
        <v>0.18553459119496862</v>
      </c>
      <c r="AH357" s="11">
        <f>IF(AM357/AJ357-1&gt;=0,(AM357/AJ357-1)/3,(((AM357/AJ357-1)*(AJ357/AM357))/3))</f>
        <v>0.24298327445742288</v>
      </c>
      <c r="AI357" s="9">
        <v>31943.919999999998</v>
      </c>
      <c r="AJ357" s="9">
        <v>49052.32</v>
      </c>
      <c r="AK357" s="9">
        <v>66381.73</v>
      </c>
      <c r="AL357" s="9">
        <v>70549.36</v>
      </c>
      <c r="AM357" s="9">
        <v>84809</v>
      </c>
      <c r="AN357" s="10">
        <f>IF(AK357/AJ357-1&gt;=0,AK357/AJ357-1,(AK357/AJ357-1)*(AJ357/AK357))</f>
        <v>0.35328420755633982</v>
      </c>
      <c r="AO357" s="10">
        <f>IF(AL357/AK357-1&gt;=0,AL357/AK357-1,(AL357/AK357-1)*(AK357/AL357))</f>
        <v>6.2782786769793431E-2</v>
      </c>
      <c r="AP357" s="10">
        <f>IF(AM357/AL357-1&gt;=0,AM357/AL357-1,(AM357/AL357-1)*(AL357/AM357))</f>
        <v>0.20212288247547527</v>
      </c>
      <c r="AQ357" s="10">
        <v>2017</v>
      </c>
      <c r="AR357" s="18">
        <v>43221</v>
      </c>
      <c r="AS357" s="12">
        <v>0</v>
      </c>
      <c r="AT357" s="10">
        <v>350</v>
      </c>
      <c r="AU357" s="9">
        <f>AS357/AT357</f>
        <v>0</v>
      </c>
      <c r="AV357" s="20">
        <v>3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1109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3.8008275862068972</v>
      </c>
      <c r="D358" s="13">
        <f>$W358*((1+$AF358)^D$1)*D$1</f>
        <v>8.702584542211655</v>
      </c>
      <c r="E358" s="13">
        <f>$W358*((1+$AF358)^E$1)*E$1</f>
        <v>14.944438282832428</v>
      </c>
      <c r="F358" s="13">
        <f>$W358*((1+$AF358)^F$1)*F$1</f>
        <v>22.811740275403988</v>
      </c>
      <c r="G358" s="13">
        <f>$W358*((1+$AF358)^G$1)*G$1</f>
        <v>32.644386945836736</v>
      </c>
      <c r="H358" s="13">
        <f>$W358*((1+$AF358)^H$1)*H$1</f>
        <v>44.846633652487441</v>
      </c>
      <c r="I358" s="13">
        <f>$W358*((1+$AF358)^I$1)*I$1</f>
        <v>59.898607246195866</v>
      </c>
      <c r="J358" s="13">
        <f>$W358*((1+$AF358)^J$1)*J$1</f>
        <v>78.369803372362682</v>
      </c>
      <c r="K358" s="13">
        <f>$W358*((1+$AF358)^K$1)*K$1</f>
        <v>100.93490192957746</v>
      </c>
      <c r="L358" s="13">
        <f>$W358*((1+$AF358)^L$1)*L$1</f>
        <v>128.39228904452003</v>
      </c>
      <c r="M358" s="13">
        <f>$W358*((1+$AF358)^M$1)*M$1</f>
        <v>161.68573778985763</v>
      </c>
      <c r="N358" s="13">
        <v>49.45</v>
      </c>
      <c r="O358" s="12">
        <f>M358/N358*100-100</f>
        <v>226.96812495421159</v>
      </c>
      <c r="P358" s="10" t="s">
        <v>320</v>
      </c>
      <c r="Q358" s="10" t="s">
        <v>856</v>
      </c>
      <c r="R358" s="18">
        <v>43447</v>
      </c>
      <c r="S358" s="17"/>
      <c r="T358" s="9">
        <v>0.01</v>
      </c>
      <c r="U358" s="9">
        <v>0.78</v>
      </c>
      <c r="V358" s="9">
        <f>U358+T358</f>
        <v>0.79</v>
      </c>
      <c r="W358" s="9">
        <f>SUM(X358:AA358)</f>
        <v>3.3200000000000003</v>
      </c>
      <c r="X358" s="9">
        <v>0.79</v>
      </c>
      <c r="Y358" s="9">
        <v>0.71</v>
      </c>
      <c r="Z358" s="9">
        <v>0.99</v>
      </c>
      <c r="AA358" s="9">
        <v>0.83</v>
      </c>
      <c r="AB358" s="9">
        <v>0.7</v>
      </c>
      <c r="AC358" s="9">
        <v>0.62</v>
      </c>
      <c r="AD358" s="9">
        <v>0.89</v>
      </c>
      <c r="AE358" s="9">
        <v>0.69</v>
      </c>
      <c r="AF358" s="11">
        <f>AG358</f>
        <v>0.14482758620689662</v>
      </c>
      <c r="AG358" s="16">
        <f>SUM(X358:AA358)/SUM(AB358:AE358)-1</f>
        <v>0.14482758620689662</v>
      </c>
      <c r="AH358" s="11">
        <f>IF(AM358/AJ358-1&gt;=0,(AM358/AJ358-1)/3,(((AM358/AJ358-1)*(AJ358/AM358))/3))</f>
        <v>-5.7846813069094782E-2</v>
      </c>
      <c r="AI358" s="9"/>
      <c r="AJ358" s="9">
        <v>10955</v>
      </c>
      <c r="AK358" s="9">
        <v>9938</v>
      </c>
      <c r="AL358" s="9">
        <v>8901</v>
      </c>
      <c r="AM358" s="9">
        <v>9335</v>
      </c>
      <c r="AN358" s="10">
        <f>IF(AK358/AJ358-1&gt;=0,AK358/AJ358-1,(AK358/AJ358-1)*(AJ358/AK358))</f>
        <v>-0.10233447373717047</v>
      </c>
      <c r="AO358" s="10">
        <f>IF(AL358/AK358-1&gt;=0,AL358/AK358-1,(AL358/AK358-1)*(AK358/AL358))</f>
        <v>-0.11650376362206492</v>
      </c>
      <c r="AP358" s="10">
        <f>IF(AM358/AL358-1&gt;=0,AM358/AL358-1,(AM358/AL358-1)*(AL358/AM358))</f>
        <v>4.875856645320753E-2</v>
      </c>
      <c r="AQ358" s="10">
        <v>2017</v>
      </c>
      <c r="AS358" s="12">
        <v>71580</v>
      </c>
      <c r="AT358" s="10">
        <v>4143</v>
      </c>
      <c r="AU358" s="9">
        <f>AS358/AT358</f>
        <v>17.277335264301232</v>
      </c>
      <c r="AV358" s="20">
        <v>4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599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0.8017200000000001</v>
      </c>
      <c r="D359" s="13">
        <f>$W359*((1+$AF359)^D$1)*D$1</f>
        <v>1.8904557600000003</v>
      </c>
      <c r="E359" s="13">
        <f>$W359*((1+$AF359)^E$1)*E$1</f>
        <v>3.3432710115600006</v>
      </c>
      <c r="F359" s="13">
        <f>$W359*((1+$AF359)^F$1)*F$1</f>
        <v>5.2556220301723213</v>
      </c>
      <c r="G359" s="13">
        <f>$W359*((1+$AF359)^G$1)*G$1</f>
        <v>7.7454729669664593</v>
      </c>
      <c r="H359" s="13">
        <f>$W359*((1+$AF359)^H$1)*H$1</f>
        <v>10.958295153664146</v>
      </c>
      <c r="I359" s="13">
        <f>$W359*((1+$AF359)^I$1)*I$1</f>
        <v>15.073134983865033</v>
      </c>
      <c r="J359" s="13">
        <f>$W359*((1+$AF359)^J$1)*J$1</f>
        <v>20.309972738259287</v>
      </c>
      <c r="K359" s="13">
        <f>$W359*((1+$AF359)^K$1)*K$1</f>
        <v>26.93864009070866</v>
      </c>
      <c r="L359" s="13">
        <f>$W359*((1+$AF359)^L$1)*L$1</f>
        <v>35.289618518828348</v>
      </c>
      <c r="M359" s="13">
        <f>$W359*((1+$AF359)^M$1)*M$1</f>
        <v>45.767106257068484</v>
      </c>
      <c r="N359" s="13">
        <v>14</v>
      </c>
      <c r="O359" s="12">
        <f>M359/N359*100-100</f>
        <v>226.90790183620345</v>
      </c>
      <c r="P359" s="10" t="s">
        <v>321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0.68</v>
      </c>
      <c r="X359" s="9">
        <v>0.13</v>
      </c>
      <c r="Y359" s="9">
        <v>0.17</v>
      </c>
      <c r="Z359" s="9">
        <v>0.16</v>
      </c>
      <c r="AA359" s="9">
        <v>0.22</v>
      </c>
      <c r="AB359" s="9"/>
      <c r="AC359" s="9"/>
      <c r="AD359" s="9"/>
      <c r="AE359" s="9"/>
      <c r="AF359" s="11">
        <f>AG359</f>
        <v>0.17899999999999999</v>
      </c>
      <c r="AG359" s="16">
        <v>0.17899999999999999</v>
      </c>
      <c r="AH359" s="11">
        <f>IF(AM359/AJ359-1&gt;=0,(AM359/AJ359-1)/3,(((AM359/AJ359-1)*(AJ359/AM359))/3))</f>
        <v>0.15512353179424876</v>
      </c>
      <c r="AI359" s="9"/>
      <c r="AJ359" s="9">
        <v>296.27999999999997</v>
      </c>
      <c r="AK359" s="9">
        <v>350.3</v>
      </c>
      <c r="AL359" s="9">
        <v>371.96</v>
      </c>
      <c r="AM359" s="9">
        <v>434.16</v>
      </c>
      <c r="AN359" s="10">
        <f>IF(AK359/AJ359-1&gt;=0,AK359/AJ359-1,(AK359/AJ359-1)*(AJ359/AK359))</f>
        <v>0.18232752801404084</v>
      </c>
      <c r="AO359" s="10">
        <f>IF(AL359/AK359-1&gt;=0,AL359/AK359-1,(AL359/AK359-1)*(AK359/AL359))</f>
        <v>6.1832714815871936E-2</v>
      </c>
      <c r="AP359" s="10">
        <f>IF(AM359/AL359-1&gt;=0,AM359/AL359-1,(AM359/AL359-1)*(AL359/AM359))</f>
        <v>0.16722228196580291</v>
      </c>
      <c r="AQ359" s="10">
        <v>2016</v>
      </c>
      <c r="AS359" s="12">
        <v>188.62</v>
      </c>
      <c r="AT359" s="10">
        <v>89.7</v>
      </c>
      <c r="AU359" s="9">
        <f>AS359/AT359</f>
        <v>2.1027870680044591</v>
      </c>
      <c r="AV359" s="20">
        <v>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K359" s="10" t="s">
        <v>839</v>
      </c>
      <c r="BM359" s="19"/>
    </row>
    <row r="360" spans="1:65" s="10" customFormat="1" x14ac:dyDescent="0.2">
      <c r="A360" s="10" t="s">
        <v>772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1.2408510638297874</v>
      </c>
      <c r="D360" s="13">
        <f>$W360*((1+$AF360)^D$1)*D$1</f>
        <v>2.8513173381620649</v>
      </c>
      <c r="E360" s="13">
        <f>$W360*((1+$AF360)^E$1)*E$1</f>
        <v>4.9139724338537718</v>
      </c>
      <c r="F360" s="13">
        <f>$W360*((1+$AF360)^F$1)*F$1</f>
        <v>7.5277875582440759</v>
      </c>
      <c r="G360" s="13">
        <f>$W360*((1+$AF360)^G$1)*G$1</f>
        <v>10.811184259180324</v>
      </c>
      <c r="H360" s="13">
        <f>$W360*((1+$AF360)^H$1)*H$1</f>
        <v>14.905632765848615</v>
      </c>
      <c r="I360" s="13">
        <f>$W360*((1+$AF360)^I$1)*I$1</f>
        <v>19.979890728690702</v>
      </c>
      <c r="J360" s="13">
        <f>$W360*((1+$AF360)^J$1)*J$1</f>
        <v>26.234993297247364</v>
      </c>
      <c r="K360" s="13">
        <f>$W360*((1+$AF360)^K$1)*K$1</f>
        <v>33.910124315059093</v>
      </c>
      <c r="L360" s="13">
        <f>$W360*((1+$AF360)^L$1)*L$1</f>
        <v>43.289520402203109</v>
      </c>
      <c r="M360" s="13">
        <f>$W360*((1+$AF360)^M$1)*M$1</f>
        <v>54.710585359380097</v>
      </c>
      <c r="N360" s="13">
        <v>16.75</v>
      </c>
      <c r="O360" s="12">
        <f>M360/N360*100-100</f>
        <v>226.63036035450801</v>
      </c>
      <c r="P360" s="10" t="s">
        <v>321</v>
      </c>
      <c r="Q360" s="10" t="s">
        <v>572</v>
      </c>
      <c r="R360" s="18">
        <v>43675</v>
      </c>
      <c r="S360" s="17">
        <v>-0.15790000000000001</v>
      </c>
      <c r="T360" s="9">
        <v>0.01</v>
      </c>
      <c r="U360" s="9">
        <v>0.32</v>
      </c>
      <c r="V360" s="9">
        <f>U360+T360</f>
        <v>0.33</v>
      </c>
      <c r="W360" s="9">
        <f>SUM(X360:AA360)</f>
        <v>1.08</v>
      </c>
      <c r="X360" s="9">
        <v>0.33</v>
      </c>
      <c r="Y360" s="9">
        <v>0.16</v>
      </c>
      <c r="Z360" s="9">
        <v>0.21</v>
      </c>
      <c r="AA360" s="9">
        <v>0.38</v>
      </c>
      <c r="AB360" s="9">
        <v>0.41</v>
      </c>
      <c r="AC360" s="9">
        <v>0.19</v>
      </c>
      <c r="AD360" s="9">
        <v>0.18</v>
      </c>
      <c r="AE360" s="9">
        <v>0.16</v>
      </c>
      <c r="AF360" s="11">
        <f>AG360</f>
        <v>0.14893617021276606</v>
      </c>
      <c r="AG360" s="16">
        <f>SUM(X360:AA360)/SUM(AB360:AE360)-1</f>
        <v>0.14893617021276606</v>
      </c>
      <c r="AH360" s="11">
        <f>IF(AM360/AJ360-1&gt;=0,(AM360/AJ360-1)/3,(((AM360/AJ360-1)*(AJ360/AM360))/3))</f>
        <v>0.72801137517773717</v>
      </c>
      <c r="AI360" s="9"/>
      <c r="AJ360" s="9">
        <v>16.41</v>
      </c>
      <c r="AK360" s="9">
        <v>23.55</v>
      </c>
      <c r="AL360" s="9">
        <v>23.75</v>
      </c>
      <c r="AM360" s="9">
        <v>52.25</v>
      </c>
      <c r="AN360" s="10">
        <f>IF(AK360/AJ360-1&gt;=0,AK360/AJ360-1,(AK360/AJ360-1)*(AJ360/AK360))</f>
        <v>0.43510054844606949</v>
      </c>
      <c r="AO360" s="10">
        <f>IF(AL360/AK360-1&gt;=0,AL360/AK360-1,(AL360/AK360-1)*(AK360/AL360))</f>
        <v>8.4925690021231404E-3</v>
      </c>
      <c r="AP360" s="10">
        <f>IF(AM360/AL360-1&gt;=0,AM360/AL360-1,(AM360/AL360-1)*(AL360/AM360))</f>
        <v>1.2000000000000002</v>
      </c>
      <c r="AQ360" s="10">
        <v>2017</v>
      </c>
      <c r="AR360" s="18">
        <v>43221</v>
      </c>
      <c r="AS360" s="12">
        <v>44.73</v>
      </c>
      <c r="AT360" s="10">
        <v>49.66</v>
      </c>
      <c r="AU360" s="9">
        <f>AS360/AT360</f>
        <v>0.90072492952074101</v>
      </c>
      <c r="AV360" s="20">
        <v>3</v>
      </c>
      <c r="AY360" s="10">
        <v>4</v>
      </c>
      <c r="AZ360" s="10">
        <v>4</v>
      </c>
      <c r="BA360" s="10">
        <f>6-AY360</f>
        <v>2</v>
      </c>
      <c r="BB360" s="25">
        <v>6</v>
      </c>
      <c r="BE360" s="10" t="s">
        <v>517</v>
      </c>
      <c r="BH360" s="19">
        <v>43587</v>
      </c>
      <c r="BI360" s="18">
        <f>BH360+120</f>
        <v>43707</v>
      </c>
      <c r="BJ360" s="18">
        <v>43745</v>
      </c>
      <c r="BM360" s="19"/>
    </row>
    <row r="361" spans="1:65" s="10" customFormat="1" x14ac:dyDescent="0.2">
      <c r="A361" s="10" t="s">
        <v>1055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4.7778550724637689</v>
      </c>
      <c r="D361" s="13">
        <f>$W361*((1+$AF361)^D$1)*D$1</f>
        <v>11.24527048939299</v>
      </c>
      <c r="E361" s="13">
        <f>$W361*((1+$AF361)^E$1)*E$1</f>
        <v>19.850347037798063</v>
      </c>
      <c r="F361" s="13">
        <f>$W361*((1+$AF361)^F$1)*F$1</f>
        <v>31.14682472404257</v>
      </c>
      <c r="G361" s="13">
        <f>$W361*((1+$AF361)^G$1)*G$1</f>
        <v>45.817430572323502</v>
      </c>
      <c r="H361" s="13">
        <f>$W361*((1+$AF361)^H$1)*H$1</f>
        <v>64.702180216915977</v>
      </c>
      <c r="I361" s="13">
        <f>$W361*((1+$AF361)^I$1)*I$1</f>
        <v>88.832655157717497</v>
      </c>
      <c r="J361" s="13">
        <f>$W361*((1+$AF361)^J$1)*J$1</f>
        <v>119.4734840382056</v>
      </c>
      <c r="K361" s="13">
        <f>$W361*((1+$AF361)^K$1)*K$1</f>
        <v>158.17250386797224</v>
      </c>
      <c r="L361" s="13">
        <f>$W361*((1+$AF361)^L$1)*L$1</f>
        <v>206.82137381770281</v>
      </c>
      <c r="M361" s="13">
        <f>$W361*((1+$AF361)^M$1)*M$1</f>
        <v>267.72876970140902</v>
      </c>
      <c r="N361" s="13">
        <v>81.98</v>
      </c>
      <c r="O361" s="12">
        <f>M361/N361*100-100</f>
        <v>226.57815284387533</v>
      </c>
      <c r="P361" s="10" t="s">
        <v>321</v>
      </c>
      <c r="Q361" s="10" t="s">
        <v>572</v>
      </c>
      <c r="R361" s="18">
        <v>43678</v>
      </c>
      <c r="S361" s="17"/>
      <c r="T361" s="9">
        <v>-0.1</v>
      </c>
      <c r="U361" s="9">
        <v>1.06</v>
      </c>
      <c r="V361" s="9">
        <f>U361+T361</f>
        <v>0.96000000000000008</v>
      </c>
      <c r="W361" s="9">
        <f>SUM(X361:AA361)</f>
        <v>4.0600000000000005</v>
      </c>
      <c r="X361" s="9">
        <v>0.96</v>
      </c>
      <c r="Y361" s="9">
        <v>1</v>
      </c>
      <c r="Z361" s="9">
        <v>1.04</v>
      </c>
      <c r="AA361" s="9">
        <v>1.06</v>
      </c>
      <c r="AB361" s="9">
        <v>1.06</v>
      </c>
      <c r="AC361" s="9">
        <v>0.61</v>
      </c>
      <c r="AD361" s="9">
        <v>0.96</v>
      </c>
      <c r="AE361" s="9">
        <v>0.82</v>
      </c>
      <c r="AF361" s="11">
        <f>AG361</f>
        <v>0.17681159420289871</v>
      </c>
      <c r="AG361" s="16">
        <f>SUM(X361:AA361)/SUM(AB361:AE361)-1</f>
        <v>0.17681159420289871</v>
      </c>
      <c r="AH361" s="11">
        <f>IF(AM361/AJ361-1&gt;=0,(AM361/AJ361-1)/3,(((AM361/AJ361-1)*(AJ361/AM361))/3))</f>
        <v>0</v>
      </c>
      <c r="AI361" s="9"/>
      <c r="AJ361" s="9">
        <v>1</v>
      </c>
      <c r="AK361" s="9">
        <v>1</v>
      </c>
      <c r="AL361" s="9">
        <v>1</v>
      </c>
      <c r="AM361" s="9">
        <v>1</v>
      </c>
      <c r="AN361" s="10">
        <f>IF(AK361/AJ361-1&gt;=0,AK361/AJ361-1,(AK361/AJ361-1)*(AJ361/AK361))</f>
        <v>0</v>
      </c>
      <c r="AO361" s="10">
        <f>IF(AL361/AK361-1&gt;=0,AL361/AK361-1,(AL361/AK361-1)*(AK361/AL361))</f>
        <v>0</v>
      </c>
      <c r="AP361" s="10">
        <f>IF(AM361/AL361-1&gt;=0,AM361/AL361-1,(AM361/AL361-1)*(AL361/AM361))</f>
        <v>0</v>
      </c>
      <c r="AQ361" s="10">
        <v>0</v>
      </c>
      <c r="AR361" s="18">
        <v>43257</v>
      </c>
      <c r="AS361" s="12">
        <v>0</v>
      </c>
      <c r="AT361" s="10">
        <v>1</v>
      </c>
      <c r="AU361" s="9">
        <f>AS361/AT361</f>
        <v>0</v>
      </c>
      <c r="AV361" s="20">
        <v>0</v>
      </c>
      <c r="BA361" s="10">
        <f>6-AY361</f>
        <v>6</v>
      </c>
      <c r="BB361" s="25">
        <v>6</v>
      </c>
      <c r="BH361" s="19">
        <v>43655</v>
      </c>
      <c r="BI361" s="18">
        <f>BH361+120</f>
        <v>43775</v>
      </c>
      <c r="BJ361" s="18">
        <v>43745</v>
      </c>
      <c r="BM361" s="19"/>
    </row>
    <row r="362" spans="1:65" s="10" customFormat="1" x14ac:dyDescent="0.2">
      <c r="A362" s="10" t="s">
        <v>1401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230.97541729893774</v>
      </c>
      <c r="D362" s="13">
        <f>$W362*((1+$AF362)^D$1)*D$1</f>
        <v>532.75058314777743</v>
      </c>
      <c r="E362" s="13">
        <f>$W362*((1+$AF362)^E$1)*E$1</f>
        <v>921.60191925412187</v>
      </c>
      <c r="F362" s="13">
        <f>$W362*((1+$AF362)^F$1)*F$1</f>
        <v>1417.1319345131662</v>
      </c>
      <c r="G362" s="13">
        <f>$W362*((1+$AF362)^G$1)*G$1</f>
        <v>2042.9064306335474</v>
      </c>
      <c r="H362" s="13">
        <f>$W362*((1+$AF362)^H$1)*H$1</f>
        <v>2827.208899450372</v>
      </c>
      <c r="I362" s="13">
        <f>$W362*((1+$AF362)^I$1)*I$1</f>
        <v>3803.9330665341372</v>
      </c>
      <c r="J362" s="13">
        <f>$W362*((1+$AF362)^J$1)*J$1</f>
        <v>5013.6382060540973</v>
      </c>
      <c r="K362" s="13">
        <f>$W362*((1+$AF362)^K$1)*K$1</f>
        <v>6504.7961550474247</v>
      </c>
      <c r="L362" s="13">
        <f>$W362*((1+$AF362)^L$1)*L$1</f>
        <v>8335.2639990491352</v>
      </c>
      <c r="M362" s="13">
        <f>$W362*((1+$AF362)^M$1)*M$1</f>
        <v>10574.022311388584</v>
      </c>
      <c r="N362" s="13">
        <v>3257</v>
      </c>
      <c r="O362" s="12">
        <f>M362/N362*100-100</f>
        <v>224.65527514241887</v>
      </c>
      <c r="P362" s="10" t="s">
        <v>321</v>
      </c>
      <c r="Q362" s="10" t="s">
        <v>572</v>
      </c>
      <c r="R362" s="18">
        <v>43665</v>
      </c>
      <c r="S362" s="17"/>
      <c r="T362" s="9">
        <v>0.64</v>
      </c>
      <c r="U362" s="9">
        <v>45.15</v>
      </c>
      <c r="V362" s="9">
        <f>U362+T362</f>
        <v>45.79</v>
      </c>
      <c r="W362" s="9">
        <f>SUM(X362:AA362)</f>
        <v>200.28</v>
      </c>
      <c r="X362" s="9">
        <v>45.79</v>
      </c>
      <c r="Y362" s="9">
        <v>47.64</v>
      </c>
      <c r="Z362" s="9">
        <v>58.57</v>
      </c>
      <c r="AA362" s="9">
        <v>48.28</v>
      </c>
      <c r="AB362" s="9">
        <v>49.05</v>
      </c>
      <c r="AC362" s="9">
        <v>39.340000000000003</v>
      </c>
      <c r="AD362" s="9">
        <v>43.41</v>
      </c>
      <c r="AE362" s="9"/>
      <c r="AF362" s="11">
        <f>AG362</f>
        <v>0.15326251896813337</v>
      </c>
      <c r="AG362" s="16">
        <f>SUM(X362:Z362)/SUM(AB362:AD362)-1</f>
        <v>0.15326251896813337</v>
      </c>
      <c r="AH362" s="11">
        <f>IF(AM362/AJ362-1&gt;=0,(AM362/AJ362-1)/3,(((AM362/AJ362-1)*(AJ362/AM362))/3))</f>
        <v>0.42570857784991878</v>
      </c>
      <c r="AI362" s="9"/>
      <c r="AJ362" s="9">
        <v>160.18</v>
      </c>
      <c r="AK362" s="9">
        <v>193.57</v>
      </c>
      <c r="AL362" s="9">
        <v>287.36</v>
      </c>
      <c r="AM362" s="9">
        <v>364.75</v>
      </c>
      <c r="AN362" s="10">
        <f>IF(AK362/AJ362-1&gt;=0,AK362/AJ362-1,(AK362/AJ362-1)*(AJ362/AK362))</f>
        <v>0.20845299038581588</v>
      </c>
      <c r="AO362" s="10">
        <f>IF(AL362/AK362-1&gt;=0,AL362/AK362-1,(AL362/AK362-1)*(AK362/AL362))</f>
        <v>0.48452756108901185</v>
      </c>
      <c r="AP362" s="10">
        <f>IF(AM362/AL362-1&gt;=0,AM362/AL362-1,(AM362/AL362-1)*(AL362/AM362))</f>
        <v>0.26931375278396441</v>
      </c>
      <c r="AQ362" s="10">
        <v>2019</v>
      </c>
      <c r="AR362" s="18">
        <v>43273</v>
      </c>
      <c r="AS362" s="12">
        <v>0</v>
      </c>
      <c r="AT362" s="10">
        <v>1</v>
      </c>
      <c r="AU362" s="9">
        <f>AS362/AT362</f>
        <v>0</v>
      </c>
      <c r="AV362" s="20"/>
      <c r="AY362" s="10">
        <v>1</v>
      </c>
      <c r="AZ362" s="10">
        <v>2</v>
      </c>
      <c r="BA362" s="10">
        <f>6-AY362</f>
        <v>5</v>
      </c>
      <c r="BB362" s="25">
        <v>6</v>
      </c>
      <c r="BC362" s="18" t="s">
        <v>1332</v>
      </c>
      <c r="BD362" s="18"/>
      <c r="BH362" s="19">
        <v>43577</v>
      </c>
      <c r="BI362" s="18">
        <f>BH362+120</f>
        <v>43697</v>
      </c>
      <c r="BJ362" s="18">
        <v>43745</v>
      </c>
      <c r="BM362" s="19"/>
    </row>
    <row r="363" spans="1:65" s="10" customFormat="1" x14ac:dyDescent="0.2">
      <c r="A363" s="10" t="s">
        <v>425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2.9264069264069268</v>
      </c>
      <c r="D363" s="13">
        <f>$W363*((1+$AF363)^D$1)*D$1</f>
        <v>6.5875826914787972</v>
      </c>
      <c r="E363" s="13">
        <f>$W363*((1+$AF363)^E$1)*E$1</f>
        <v>11.121892855743425</v>
      </c>
      <c r="F363" s="13">
        <f>$W363*((1+$AF363)^F$1)*F$1</f>
        <v>16.690863737335011</v>
      </c>
      <c r="G363" s="13">
        <f>$W363*((1+$AF363)^G$1)*G$1</f>
        <v>23.482816946467008</v>
      </c>
      <c r="H363" s="13">
        <f>$W363*((1+$AF363)^H$1)*H$1</f>
        <v>31.717051460163233</v>
      </c>
      <c r="I363" s="13">
        <f>$W363*((1+$AF363)^I$1)*I$1</f>
        <v>41.648653432537586</v>
      </c>
      <c r="J363" s="13">
        <f>$W363*((1+$AF363)^J$1)*J$1</f>
        <v>53.574025441977845</v>
      </c>
      <c r="K363" s="13">
        <f>$W363*((1+$AF363)^K$1)*K$1</f>
        <v>67.837240007699222</v>
      </c>
      <c r="L363" s="13">
        <f>$W363*((1+$AF363)^L$1)*L$1</f>
        <v>84.83733719096584</v>
      </c>
      <c r="M363" s="13">
        <f>$W363*((1+$AF363)^M$1)*M$1</f>
        <v>105.03670318881488</v>
      </c>
      <c r="N363" s="13">
        <v>32.44</v>
      </c>
      <c r="O363" s="12">
        <f>M363/N363*100-100</f>
        <v>223.78761772137761</v>
      </c>
      <c r="P363" s="10" t="s">
        <v>320</v>
      </c>
      <c r="Q363" s="10" t="s">
        <v>572</v>
      </c>
      <c r="R363" s="18">
        <v>43754</v>
      </c>
      <c r="S363" s="17"/>
      <c r="T363" s="9">
        <v>-0.04</v>
      </c>
      <c r="U363" s="9">
        <v>0.66</v>
      </c>
      <c r="V363" s="9">
        <f>U363+T363</f>
        <v>0.62</v>
      </c>
      <c r="W363" s="9">
        <f>SUM(X363:AA363)</f>
        <v>2.6</v>
      </c>
      <c r="X363" s="9">
        <v>0.62</v>
      </c>
      <c r="Y363" s="9">
        <v>0.66</v>
      </c>
      <c r="Z363" s="9">
        <v>0.65</v>
      </c>
      <c r="AA363" s="9">
        <v>0.67</v>
      </c>
      <c r="AB363" s="9">
        <v>0.64</v>
      </c>
      <c r="AC363" s="9">
        <v>0.62</v>
      </c>
      <c r="AD363" s="9">
        <v>0.6</v>
      </c>
      <c r="AE363" s="9">
        <v>0.45</v>
      </c>
      <c r="AF363" s="11">
        <f>AG363</f>
        <v>0.12554112554112562</v>
      </c>
      <c r="AG363" s="16">
        <f>SUM(X363:AA363)/SUM(AB363:AE363)-1</f>
        <v>0.12554112554112562</v>
      </c>
      <c r="AH363" s="11">
        <f>IF(AM363/AJ363-1&gt;=0,(AM363/AJ363-1)/3,(((AM363/AJ363-1)*(AJ363/AM363))/3))</f>
        <v>0.27879597810869283</v>
      </c>
      <c r="AI363" s="9"/>
      <c r="AJ363" s="9">
        <v>52.38</v>
      </c>
      <c r="AK363" s="9">
        <v>63.54</v>
      </c>
      <c r="AL363" s="9">
        <v>81.48</v>
      </c>
      <c r="AM363" s="9">
        <v>96.19</v>
      </c>
      <c r="AN363" s="10">
        <f>IF(AK363/AJ363-1&gt;=0,AK363/AJ363-1,(AK363/AJ363-1)*(AJ363/AK363))</f>
        <v>0.21305841924398616</v>
      </c>
      <c r="AO363" s="10">
        <f>IF(AL363/AK363-1&gt;=0,AL363/AK363-1,(AL363/AK363-1)*(AK363/AL363))</f>
        <v>0.28234183191690287</v>
      </c>
      <c r="AP363" s="10">
        <f>IF(AM363/AL363-1&gt;=0,AM363/AL363-1,(AM363/AL363-1)*(AL363/AM363))</f>
        <v>0.18053510063819345</v>
      </c>
      <c r="AQ363" s="10">
        <v>2017</v>
      </c>
      <c r="AR363" s="18">
        <v>43221</v>
      </c>
      <c r="AS363" s="12">
        <v>0</v>
      </c>
      <c r="AT363" s="10">
        <v>52.97</v>
      </c>
      <c r="AU363" s="9">
        <f>AS363/AT363</f>
        <v>0</v>
      </c>
      <c r="AV363" s="20">
        <v>3</v>
      </c>
      <c r="AW363" s="10" t="s">
        <v>852</v>
      </c>
      <c r="AY363" s="10">
        <v>1</v>
      </c>
      <c r="AZ363" s="10">
        <v>4</v>
      </c>
      <c r="BA363" s="10">
        <f>6-AY363</f>
        <v>5</v>
      </c>
      <c r="BB363" s="25">
        <v>6</v>
      </c>
      <c r="BH363" s="19">
        <v>43661</v>
      </c>
      <c r="BI363" s="18">
        <f>BH363+120</f>
        <v>43781</v>
      </c>
      <c r="BJ363" s="18">
        <v>43745</v>
      </c>
      <c r="BM363" s="19"/>
    </row>
    <row r="364" spans="1:65" s="10" customFormat="1" x14ac:dyDescent="0.2">
      <c r="A364" s="10" t="s">
        <v>295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3.8726779661016946</v>
      </c>
      <c r="D364" s="13">
        <f>$W364*((1+$AF364)^D$1)*D$1</f>
        <v>8.8743400172364257</v>
      </c>
      <c r="E364" s="13">
        <f>$W364*((1+$AF364)^E$1)*E$1</f>
        <v>15.251831826233449</v>
      </c>
      <c r="F364" s="13">
        <f>$W364*((1+$AF364)^F$1)*F$1</f>
        <v>23.299973592166804</v>
      </c>
      <c r="G364" s="13">
        <f>$W364*((1+$AF364)^G$1)*G$1</f>
        <v>33.370301161662624</v>
      </c>
      <c r="H364" s="13">
        <f>$W364*((1+$AF364)^H$1)*H$1</f>
        <v>45.881336105662236</v>
      </c>
      <c r="I364" s="13">
        <f>$W364*((1+$AF364)^I$1)*I$1</f>
        <v>61.330644760450191</v>
      </c>
      <c r="J364" s="13">
        <f>$W364*((1+$AF364)^J$1)*J$1</f>
        <v>80.308989555572552</v>
      </c>
      <c r="K364" s="13">
        <f>$W364*((1+$AF364)^K$1)*K$1</f>
        <v>103.51692636781851</v>
      </c>
      <c r="L364" s="13">
        <f>$W364*((1+$AF364)^L$1)*L$1</f>
        <v>131.78426031006649</v>
      </c>
      <c r="M364" s="13">
        <f>$W364*((1+$AF364)^M$1)*M$1</f>
        <v>166.09284062129734</v>
      </c>
      <c r="N364" s="13">
        <v>51.3</v>
      </c>
      <c r="O364" s="12">
        <f>M364/N364*100-100</f>
        <v>223.76772050935159</v>
      </c>
      <c r="P364" s="10" t="s">
        <v>320</v>
      </c>
      <c r="Q364" s="10" t="s">
        <v>856</v>
      </c>
      <c r="R364" s="18">
        <v>43402</v>
      </c>
      <c r="S364" s="17"/>
      <c r="T364" s="9">
        <v>-0.11</v>
      </c>
      <c r="U364" s="9">
        <v>0.91</v>
      </c>
      <c r="V364" s="9">
        <f>U364+T364</f>
        <v>0.8</v>
      </c>
      <c r="W364" s="9">
        <f>SUM(X364:AA364)</f>
        <v>3.38</v>
      </c>
      <c r="X364" s="9">
        <v>0.97</v>
      </c>
      <c r="Y364" s="9">
        <v>0.85</v>
      </c>
      <c r="Z364" s="9">
        <v>0.76</v>
      </c>
      <c r="AA364" s="9">
        <v>0.8</v>
      </c>
      <c r="AB364" s="9">
        <v>0.72</v>
      </c>
      <c r="AC364" s="9">
        <v>0.81</v>
      </c>
      <c r="AD364" s="9">
        <v>0.68</v>
      </c>
      <c r="AE364" s="9">
        <v>0.74</v>
      </c>
      <c r="AF364" s="11">
        <f>AG364</f>
        <v>0.1457627118644067</v>
      </c>
      <c r="AG364" s="16">
        <f>SUM(X364:AA364)/SUM(AB364:AE364)-1</f>
        <v>0.1457627118644067</v>
      </c>
      <c r="AH364" s="11">
        <f>IF(AM364/AJ364-1&gt;=0,(AM364/AJ364-1)/3,(((AM364/AJ364-1)*(AJ364/AM364))/3))</f>
        <v>0.34821002386634853</v>
      </c>
      <c r="AI364" s="9"/>
      <c r="AJ364" s="9">
        <v>41.9</v>
      </c>
      <c r="AK364" s="9">
        <v>60.04</v>
      </c>
      <c r="AL364" s="9">
        <v>80.349999999999994</v>
      </c>
      <c r="AM364" s="9">
        <v>85.67</v>
      </c>
      <c r="AN364" s="10">
        <f>IF(AK364/AJ364-1&gt;=0,AK364/AJ364-1,(AK364/AJ364-1)*(AJ364/AK364))</f>
        <v>0.4329355608591885</v>
      </c>
      <c r="AO364" s="10">
        <f>IF(AL364/AK364-1&gt;=0,AL364/AK364-1,(AL364/AK364-1)*(AK364/AL364))</f>
        <v>0.3382744836775482</v>
      </c>
      <c r="AP364" s="10">
        <f>IF(AM364/AL364-1&gt;=0,AM364/AL364-1,(AM364/AL364-1)*(AL364/AM364))</f>
        <v>6.6210329807093959E-2</v>
      </c>
      <c r="AQ364" s="10">
        <v>2017</v>
      </c>
      <c r="AR364" s="18">
        <v>43221</v>
      </c>
      <c r="AS364" s="12">
        <v>0</v>
      </c>
      <c r="AT364" s="10">
        <v>29.95</v>
      </c>
      <c r="AU364" s="9">
        <f>AS364/AT364</f>
        <v>0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979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2.9551101321585902</v>
      </c>
      <c r="D365" s="13">
        <f>$W365*((1+$AF365)^D$1)*D$1</f>
        <v>6.7433790680975756</v>
      </c>
      <c r="E365" s="13">
        <f>$W365*((1+$AF365)^E$1)*E$1</f>
        <v>11.540981356633957</v>
      </c>
      <c r="F365" s="13">
        <f>$W365*((1+$AF365)^F$1)*F$1</f>
        <v>17.557205118168547</v>
      </c>
      <c r="G365" s="13">
        <f>$W365*((1+$AF365)^G$1)*G$1</f>
        <v>25.040287035273423</v>
      </c>
      <c r="H365" s="13">
        <f>$W365*((1+$AF365)^H$1)*H$1</f>
        <v>34.284234407766434</v>
      </c>
      <c r="I365" s="13">
        <f>$W365*((1+$AF365)^I$1)*I$1</f>
        <v>45.636796608869702</v>
      </c>
      <c r="J365" s="13">
        <f>$W365*((1+$AF365)^J$1)*J$1</f>
        <v>59.508774432711149</v>
      </c>
      <c r="K365" s="13">
        <f>$W365*((1+$AF365)^K$1)*K$1</f>
        <v>76.38488612480711</v>
      </c>
      <c r="L365" s="13">
        <f>$W365*((1+$AF365)^L$1)*L$1</f>
        <v>96.836443985927744</v>
      </c>
      <c r="M365" s="13">
        <f>$W365*((1+$AF365)^M$1)*M$1</f>
        <v>121.53613608630315</v>
      </c>
      <c r="N365" s="13">
        <v>37.54</v>
      </c>
      <c r="O365" s="12">
        <f>M365/N365*100-100</f>
        <v>223.75102846644415</v>
      </c>
      <c r="P365" s="10" t="s">
        <v>320</v>
      </c>
      <c r="Q365" s="10" t="s">
        <v>856</v>
      </c>
      <c r="R365" s="18">
        <v>43430</v>
      </c>
      <c r="S365" s="17">
        <v>0</v>
      </c>
      <c r="T365" s="9">
        <v>0</v>
      </c>
      <c r="U365" s="9">
        <v>0.8</v>
      </c>
      <c r="V365" s="9">
        <f>U365+T365</f>
        <v>0.8</v>
      </c>
      <c r="W365" s="9">
        <f>SUM(X365:AA365)</f>
        <v>2.59</v>
      </c>
      <c r="X365" s="9">
        <v>0.8</v>
      </c>
      <c r="Y365" s="9">
        <v>0.41</v>
      </c>
      <c r="Z365" s="9">
        <v>0.57999999999999996</v>
      </c>
      <c r="AA365" s="9">
        <v>0.8</v>
      </c>
      <c r="AB365" s="9">
        <v>0.74</v>
      </c>
      <c r="AC365" s="9">
        <v>0.33</v>
      </c>
      <c r="AD365" s="9">
        <v>0.46</v>
      </c>
      <c r="AE365" s="9">
        <v>0.74</v>
      </c>
      <c r="AF365" s="11">
        <f>AG365</f>
        <v>0.1409691629955947</v>
      </c>
      <c r="AG365" s="16">
        <f>SUM(X365:AA365)/SUM(AB365:AE365)-1</f>
        <v>0.1409691629955947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2016</v>
      </c>
      <c r="AR365" s="18">
        <v>43312</v>
      </c>
      <c r="AS365" s="12">
        <v>0</v>
      </c>
      <c r="AT365" s="10">
        <v>1</v>
      </c>
      <c r="AU365" s="9">
        <f>AS365/AT365</f>
        <v>0</v>
      </c>
      <c r="AV365" s="20">
        <v>0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50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2.4722164948453602</v>
      </c>
      <c r="D366" s="13">
        <f>$W366*((1+$AF366)^D$1)*D$1</f>
        <v>5.5816021893931325</v>
      </c>
      <c r="E366" s="13">
        <f>$W366*((1+$AF366)^E$1)*E$1</f>
        <v>9.4513212330703276</v>
      </c>
      <c r="F366" s="13">
        <f>$W366*((1+$AF366)^F$1)*F$1</f>
        <v>14.225700000291418</v>
      </c>
      <c r="G366" s="13">
        <f>$W366*((1+$AF366)^G$1)*G$1</f>
        <v>20.073635954019458</v>
      </c>
      <c r="H366" s="13">
        <f>$W366*((1+$AF366)^H$1)*H$1</f>
        <v>27.19253365317687</v>
      </c>
      <c r="I366" s="13">
        <f>$W366*((1+$AF366)^I$1)*I$1</f>
        <v>35.812847156632422</v>
      </c>
      <c r="J366" s="13">
        <f>$W366*((1+$AF366)^J$1)*J$1</f>
        <v>46.203319748468324</v>
      </c>
      <c r="K366" s="13">
        <f>$W366*((1+$AF366)^K$1)*K$1</f>
        <v>58.677025273344746</v>
      </c>
      <c r="L366" s="13">
        <f>$W366*((1+$AF366)^L$1)*L$1</f>
        <v>73.598330669315558</v>
      </c>
      <c r="M366" s="13">
        <f>$W366*((1+$AF366)^M$1)*M$1</f>
        <v>91.390916795041846</v>
      </c>
      <c r="N366" s="13">
        <v>28.41</v>
      </c>
      <c r="O366" s="12">
        <f>M366/N366*100-100</f>
        <v>221.68573317508572</v>
      </c>
      <c r="P366" s="10" t="s">
        <v>320</v>
      </c>
      <c r="Q366" s="10" t="s">
        <v>856</v>
      </c>
      <c r="R366" s="18">
        <v>43440</v>
      </c>
      <c r="S366" s="17">
        <v>-2.3800000000000002E-2</v>
      </c>
      <c r="T366" s="9">
        <v>-0.01</v>
      </c>
      <c r="U366" s="9">
        <v>0.43</v>
      </c>
      <c r="V366" s="9">
        <f>U366+T366</f>
        <v>0.42</v>
      </c>
      <c r="W366" s="9">
        <f>SUM(X366:AA366)</f>
        <v>2.19</v>
      </c>
      <c r="X366" s="9">
        <v>0.42</v>
      </c>
      <c r="Y366" s="9">
        <v>0.41</v>
      </c>
      <c r="Z366" s="9">
        <v>0.73</v>
      </c>
      <c r="AA366" s="9">
        <v>0.63</v>
      </c>
      <c r="AB366" s="9">
        <v>0.44</v>
      </c>
      <c r="AC366" s="9">
        <v>0.39</v>
      </c>
      <c r="AD366" s="9">
        <v>0.57999999999999996</v>
      </c>
      <c r="AE366" s="9">
        <v>0.53</v>
      </c>
      <c r="AF366" s="11">
        <f>AG366</f>
        <v>0.12886597938144306</v>
      </c>
      <c r="AG366" s="16">
        <f>SUM(X366:AA366)/SUM(AB366:AE366)-1</f>
        <v>0.12886597938144306</v>
      </c>
      <c r="AH366" s="11">
        <f>IF(AM366/AJ366-1&gt;=0,(AM366/AJ366-1)/3,(((AM366/AJ366-1)*(AJ366/AM366))/3))</f>
        <v>9.2749836708033939E-2</v>
      </c>
      <c r="AI366" s="9"/>
      <c r="AJ366" s="9">
        <v>1531</v>
      </c>
      <c r="AK366" s="9">
        <v>1747</v>
      </c>
      <c r="AL366" s="9">
        <v>2049</v>
      </c>
      <c r="AM366" s="9">
        <v>1957</v>
      </c>
      <c r="AN366" s="10">
        <f>IF(AK366/AJ366-1&gt;=0,AK366/AJ366-1,(AK366/AJ366-1)*(AJ366/AK366))</f>
        <v>0.14108425865447427</v>
      </c>
      <c r="AO366" s="10">
        <f>IF(AL366/AK366-1&gt;=0,AL366/AK366-1,(AL366/AK366-1)*(AK366/AL366))</f>
        <v>0.17286777332570114</v>
      </c>
      <c r="AP366" s="10">
        <f>IF(AM366/AL366-1&gt;=0,AM366/AL366-1,(AM366/AL366-1)*(AL366/AM366))</f>
        <v>-4.7010730710270822E-2</v>
      </c>
      <c r="AQ366" s="10">
        <v>2017</v>
      </c>
      <c r="AR366" s="18">
        <v>43257</v>
      </c>
      <c r="AS366" s="12">
        <v>819</v>
      </c>
      <c r="AT366" s="10">
        <v>893</v>
      </c>
      <c r="AU366" s="9">
        <f>AS366/AT366</f>
        <v>0.9171332586786114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1128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10.605909645909646</v>
      </c>
      <c r="D367" s="13">
        <f>$W367*((1+$AF367)^D$1)*D$1</f>
        <v>24.138480561630743</v>
      </c>
      <c r="E367" s="13">
        <f>$W367*((1+$AF367)^E$1)*E$1</f>
        <v>41.203413705933798</v>
      </c>
      <c r="F367" s="13">
        <f>$W367*((1+$AF367)^F$1)*F$1</f>
        <v>62.517837320195838</v>
      </c>
      <c r="G367" s="13">
        <f>$W367*((1+$AF367)^G$1)*G$1</f>
        <v>88.929524393196743</v>
      </c>
      <c r="H367" s="13">
        <f>$W367*((1+$AF367)^H$1)*H$1</f>
        <v>121.43929191862179</v>
      </c>
      <c r="I367" s="13">
        <f>$W367*((1+$AF367)^I$1)*I$1</f>
        <v>161.22709411418163</v>
      </c>
      <c r="J367" s="13">
        <f>$W367*((1+$AF367)^J$1)*J$1</f>
        <v>209.68240253189225</v>
      </c>
      <c r="K367" s="13">
        <f>$W367*((1+$AF367)^K$1)*K$1</f>
        <v>268.43955928533455</v>
      </c>
      <c r="L367" s="13">
        <f>$W367*((1+$AF367)^L$1)*L$1</f>
        <v>339.41889737339812</v>
      </c>
      <c r="M367" s="13">
        <f>$W367*((1+$AF367)^M$1)*M$1</f>
        <v>424.87454650452719</v>
      </c>
      <c r="N367" s="13">
        <v>132.16</v>
      </c>
      <c r="O367" s="12">
        <f>M367/N367*100-100</f>
        <v>221.48497768199695</v>
      </c>
      <c r="P367" s="10" t="s">
        <v>320</v>
      </c>
      <c r="Q367" s="10" t="s">
        <v>572</v>
      </c>
      <c r="R367" s="18">
        <v>43678</v>
      </c>
      <c r="S367" s="17"/>
      <c r="T367" s="9">
        <v>0.02</v>
      </c>
      <c r="U367" s="9">
        <v>2.48</v>
      </c>
      <c r="V367" s="9">
        <f>U367+T367</f>
        <v>2.5</v>
      </c>
      <c r="W367" s="9">
        <f>SUM(X367:AA367)</f>
        <v>9.32</v>
      </c>
      <c r="X367" s="9">
        <v>2.5</v>
      </c>
      <c r="Y367" s="9">
        <v>1.31</v>
      </c>
      <c r="Z367" s="9">
        <v>1.53</v>
      </c>
      <c r="AA367" s="9">
        <v>3.98</v>
      </c>
      <c r="AB367" s="9">
        <v>2.27</v>
      </c>
      <c r="AC367" s="9">
        <v>1.0900000000000001</v>
      </c>
      <c r="AD367" s="9">
        <v>1.34</v>
      </c>
      <c r="AE367" s="9">
        <v>3.49</v>
      </c>
      <c r="AF367" s="11">
        <f>AG367</f>
        <v>0.13797313797313793</v>
      </c>
      <c r="AG367" s="16">
        <f>SUM(X367:AA367)/SUM(AB367:AE367)-1</f>
        <v>0.13797313797313793</v>
      </c>
      <c r="AH367" s="11">
        <f>IF(AM367/AJ367-1&gt;=0,(AM367/AJ367-1)/3,(((AM367/AJ367-1)*(AJ367/AM367))/3))</f>
        <v>0.37557198630286387</v>
      </c>
      <c r="AI367" s="9">
        <v>473.69</v>
      </c>
      <c r="AJ367" s="9">
        <v>764.15</v>
      </c>
      <c r="AK367" s="9">
        <v>665.78</v>
      </c>
      <c r="AL367" s="9">
        <v>1283.3900000000001</v>
      </c>
      <c r="AM367" s="9">
        <v>1625.13</v>
      </c>
      <c r="AN367" s="10">
        <f>IF(AK367/AJ367-1&gt;=0,AK367/AJ367-1,(AK367/AJ367-1)*(AJ367/AK367))</f>
        <v>-0.14775150950764515</v>
      </c>
      <c r="AO367" s="10">
        <f>IF(AL367/AK367-1&gt;=0,AL367/AK367-1,(AL367/AK367-1)*(AK367/AL367))</f>
        <v>0.92764877286791458</v>
      </c>
      <c r="AP367" s="10">
        <f>IF(AM367/AL367-1&gt;=0,AM367/AL367-1,(AM367/AL367-1)*(AL367/AM367))</f>
        <v>0.26627915131020186</v>
      </c>
      <c r="AQ367" s="10">
        <v>2017</v>
      </c>
      <c r="AR367" s="18">
        <v>43221</v>
      </c>
      <c r="AS367" s="12">
        <v>139.94999999999999</v>
      </c>
      <c r="AT367" s="10">
        <v>214.07</v>
      </c>
      <c r="AU367" s="9">
        <f>AS367/AT367</f>
        <v>0.65375811650394733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1399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20.004699738903401</v>
      </c>
      <c r="D368" s="13">
        <f>$W368*((1+$AF368)^D$1)*D$1</f>
        <v>45.998622028009393</v>
      </c>
      <c r="E368" s="13">
        <f>$W368*((1+$AF368)^E$1)*E$1</f>
        <v>79.326605351175488</v>
      </c>
      <c r="F368" s="13">
        <f>$W368*((1+$AF368)^F$1)*F$1</f>
        <v>121.6019096825098</v>
      </c>
      <c r="G368" s="13">
        <f>$W368*((1+$AF368)^G$1)*G$1</f>
        <v>174.7564433100473</v>
      </c>
      <c r="H368" s="13">
        <f>$W368*((1+$AF368)^H$1)*H$1</f>
        <v>241.10001212801308</v>
      </c>
      <c r="I368" s="13">
        <f>$W368*((1+$AF368)^I$1)*I$1</f>
        <v>323.39016712325747</v>
      </c>
      <c r="J368" s="13">
        <f>$W368*((1+$AF368)^J$1)*J$1</f>
        <v>424.91449535727787</v>
      </c>
      <c r="K368" s="13">
        <f>$W368*((1+$AF368)^K$1)*K$1</f>
        <v>549.58751471961239</v>
      </c>
      <c r="L368" s="13">
        <f>$W368*((1+$AF368)^L$1)*L$1</f>
        <v>702.0647006523626</v>
      </c>
      <c r="M368" s="13">
        <f>$W368*((1+$AF368)^M$1)*M$1</f>
        <v>887.87660271361881</v>
      </c>
      <c r="N368" s="13">
        <v>276.37</v>
      </c>
      <c r="O368" s="12">
        <f>M368/N368*100-100</f>
        <v>221.26374161943005</v>
      </c>
      <c r="P368" s="10" t="s">
        <v>320</v>
      </c>
      <c r="Q368" s="10" t="s">
        <v>572</v>
      </c>
      <c r="R368" s="18">
        <v>43670</v>
      </c>
      <c r="S368" s="17"/>
      <c r="T368" s="9">
        <v>0.09</v>
      </c>
      <c r="U368" s="9">
        <v>4.6500000000000004</v>
      </c>
      <c r="V368" s="9">
        <f>U368+T368</f>
        <v>4.74</v>
      </c>
      <c r="W368" s="9">
        <f>SUM(X368:AA368)</f>
        <v>17.400000000000002</v>
      </c>
      <c r="X368" s="9">
        <v>4.74</v>
      </c>
      <c r="Y368" s="9">
        <v>4.51</v>
      </c>
      <c r="Z368" s="9">
        <v>3.96</v>
      </c>
      <c r="AA368" s="9">
        <v>4.1900000000000004</v>
      </c>
      <c r="AB368" s="9">
        <v>4.37</v>
      </c>
      <c r="AC368" s="9">
        <v>4.18</v>
      </c>
      <c r="AD368" s="9">
        <v>2.94</v>
      </c>
      <c r="AE368" s="9"/>
      <c r="AF368" s="11">
        <f>AG368</f>
        <v>0.14969538729329868</v>
      </c>
      <c r="AG368" s="16">
        <f>SUM(X368:Z368)/SUM(AB368:AD368)-1</f>
        <v>0.14969538729329868</v>
      </c>
      <c r="AH368" s="11">
        <f>IF(AM368/AJ368-1&gt;=0,(AM368/AJ368-1)/3,(((AM368/AJ368-1)*(AJ368/AM368))/3))</f>
        <v>0.42570857784991878</v>
      </c>
      <c r="AI368" s="9"/>
      <c r="AJ368" s="9">
        <v>160.18</v>
      </c>
      <c r="AK368" s="9">
        <v>193.57</v>
      </c>
      <c r="AL368" s="9">
        <v>287.36</v>
      </c>
      <c r="AM368" s="9">
        <v>364.75</v>
      </c>
      <c r="AN368" s="10">
        <f>IF(AK368/AJ368-1&gt;=0,AK368/AJ368-1,(AK368/AJ368-1)*(AJ368/AK368))</f>
        <v>0.20845299038581588</v>
      </c>
      <c r="AO368" s="10">
        <f>IF(AL368/AK368-1&gt;=0,AL368/AK368-1,(AL368/AK368-1)*(AK368/AL368))</f>
        <v>0.48452756108901185</v>
      </c>
      <c r="AP368" s="10">
        <f>IF(AM368/AL368-1&gt;=0,AM368/AL368-1,(AM368/AL368-1)*(AL368/AM368))</f>
        <v>0.26931375278396441</v>
      </c>
      <c r="AQ368" s="10">
        <v>2017</v>
      </c>
      <c r="AR368" s="18">
        <v>43271</v>
      </c>
      <c r="AS368" s="12">
        <v>0</v>
      </c>
      <c r="AT368" s="10">
        <v>1</v>
      </c>
      <c r="AU368" s="9">
        <f>AS368/AT368</f>
        <v>0</v>
      </c>
      <c r="AV368" s="20"/>
      <c r="AY368" s="10">
        <v>1</v>
      </c>
      <c r="AZ368" s="10">
        <v>2</v>
      </c>
      <c r="BA368" s="10">
        <f>6-AY368</f>
        <v>5</v>
      </c>
      <c r="BB368" s="25">
        <v>6</v>
      </c>
      <c r="BC368" s="18" t="s">
        <v>1332</v>
      </c>
      <c r="BD368" s="18"/>
      <c r="BH368" s="19">
        <v>43577</v>
      </c>
      <c r="BI368" s="18">
        <f>BH368+120</f>
        <v>43697</v>
      </c>
      <c r="BJ368" s="18">
        <v>43745</v>
      </c>
      <c r="BM368" s="19"/>
    </row>
    <row r="369" spans="1:65" s="10" customFormat="1" x14ac:dyDescent="0.2">
      <c r="A369" s="10" t="s">
        <v>976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2.6550480769230771</v>
      </c>
      <c r="D369" s="13">
        <f>$W369*((1+$AF369)^D$1)*D$1</f>
        <v>5.999387481508875</v>
      </c>
      <c r="E369" s="13">
        <f>$W369*((1+$AF369)^E$1)*E$1</f>
        <v>10.167231188614799</v>
      </c>
      <c r="F369" s="13">
        <f>$W369*((1+$AF369)^F$1)*F$1</f>
        <v>15.316021341823575</v>
      </c>
      <c r="G369" s="13">
        <f>$W369*((1+$AF369)^G$1)*G$1</f>
        <v>21.63019840942632</v>
      </c>
      <c r="H369" s="13">
        <f>$W369*((1+$AF369)^H$1)*H$1</f>
        <v>29.325557458933762</v>
      </c>
      <c r="I369" s="13">
        <f>$W369*((1+$AF369)^I$1)*I$1</f>
        <v>38.654280464700349</v>
      </c>
      <c r="J369" s="13">
        <f>$W369*((1+$AF369)^J$1)*J$1</f>
        <v>49.910746753871329</v>
      </c>
      <c r="K369" s="13">
        <f>$W369*((1+$AF369)^K$1)*K$1</f>
        <v>63.438238812763139</v>
      </c>
      <c r="L369" s="13">
        <f>$W369*((1+$AF369)^L$1)*L$1</f>
        <v>79.63667799679132</v>
      </c>
      <c r="M369" s="13">
        <f>$W369*((1+$AF369)^M$1)*M$1</f>
        <v>98.971544529666119</v>
      </c>
      <c r="N369" s="13">
        <v>30.82</v>
      </c>
      <c r="O369" s="12">
        <f>M369/N369*100-100</f>
        <v>221.1276590839264</v>
      </c>
      <c r="P369" s="10" t="s">
        <v>320</v>
      </c>
      <c r="Q369" s="10" t="s">
        <v>572</v>
      </c>
      <c r="R369" s="18">
        <v>43770</v>
      </c>
      <c r="S369" s="17"/>
      <c r="T369" s="9">
        <v>0</v>
      </c>
      <c r="U369" s="9">
        <v>0.61</v>
      </c>
      <c r="V369" s="9">
        <f>U369+T369</f>
        <v>0.61</v>
      </c>
      <c r="W369" s="9">
        <f>SUM(X369:AA369)</f>
        <v>2.35</v>
      </c>
      <c r="X369" s="9">
        <v>0.61</v>
      </c>
      <c r="Y369" s="9">
        <v>0.61</v>
      </c>
      <c r="Z369" s="9">
        <v>0.56000000000000005</v>
      </c>
      <c r="AA369" s="9">
        <v>0.56999999999999995</v>
      </c>
      <c r="AB369" s="9">
        <v>0.56000000000000005</v>
      </c>
      <c r="AC369" s="9">
        <v>0.56000000000000005</v>
      </c>
      <c r="AD369" s="9">
        <v>0.54</v>
      </c>
      <c r="AE369" s="9">
        <v>0.42</v>
      </c>
      <c r="AF369" s="11">
        <f>AG369</f>
        <v>0.12980769230769229</v>
      </c>
      <c r="AG369" s="16">
        <f>SUM(X369:AA369)/SUM(AB369:AE369)-1</f>
        <v>0.12980769230769229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0</v>
      </c>
      <c r="AR369" s="18">
        <v>43257</v>
      </c>
      <c r="AS369" s="12">
        <v>0</v>
      </c>
      <c r="AT369" s="10">
        <v>1</v>
      </c>
      <c r="AU369" s="9">
        <f>AS369/AT369</f>
        <v>0</v>
      </c>
      <c r="AV369" s="20">
        <v>0</v>
      </c>
      <c r="BA369" s="10">
        <f>6-AY369</f>
        <v>6</v>
      </c>
      <c r="BB369" s="25">
        <v>6</v>
      </c>
      <c r="BH369" s="19">
        <v>43663</v>
      </c>
      <c r="BI369" s="18">
        <f>BH369+120</f>
        <v>43783</v>
      </c>
      <c r="BJ369" s="18">
        <v>43745</v>
      </c>
      <c r="BM369" s="19"/>
    </row>
    <row r="370" spans="1:65" s="10" customFormat="1" x14ac:dyDescent="0.2">
      <c r="A370" s="10" t="s">
        <v>510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1.8141428571428568</v>
      </c>
      <c r="D370" s="13">
        <f>$W370*((1+$AF370)^D$1)*D$1</f>
        <v>4.3021102040816324</v>
      </c>
      <c r="E370" s="13">
        <f>$W370*((1+$AF370)^E$1)*E$1</f>
        <v>7.6516102915451887</v>
      </c>
      <c r="F370" s="13">
        <f>$W370*((1+$AF370)^F$1)*F$1</f>
        <v>12.096831508538109</v>
      </c>
      <c r="G370" s="13">
        <f>$W370*((1+$AF370)^G$1)*G$1</f>
        <v>17.929232414440413</v>
      </c>
      <c r="H370" s="13">
        <f>$W370*((1+$AF370)^H$1)*H$1</f>
        <v>25.510736406832358</v>
      </c>
      <c r="I370" s="13">
        <f>$W370*((1+$AF370)^I$1)*I$1</f>
        <v>35.289852029451431</v>
      </c>
      <c r="J370" s="13">
        <f>$W370*((1+$AF370)^J$1)*J$1</f>
        <v>47.821350505215818</v>
      </c>
      <c r="K370" s="13">
        <f>$W370*((1+$AF370)^K$1)*K$1</f>
        <v>63.790265763207529</v>
      </c>
      <c r="L370" s="13">
        <f>$W370*((1+$AF370)^L$1)*L$1</f>
        <v>84.041143783273412</v>
      </c>
      <c r="M370" s="13">
        <f>$W370*((1+$AF370)^M$1)*M$1</f>
        <v>109.61366324875516</v>
      </c>
      <c r="N370" s="13">
        <v>34.26</v>
      </c>
      <c r="O370" s="12">
        <f>M370/N370*100-100</f>
        <v>219.94647766711955</v>
      </c>
      <c r="P370" s="10" t="s">
        <v>320</v>
      </c>
      <c r="Q370" s="10" t="s">
        <v>856</v>
      </c>
      <c r="R370" s="18">
        <v>43125</v>
      </c>
      <c r="S370" s="17"/>
      <c r="T370" s="9"/>
      <c r="U370" s="9"/>
      <c r="V370" s="9">
        <f>U370+T370</f>
        <v>0</v>
      </c>
      <c r="W370" s="9">
        <f>SUM(X370:AA370)</f>
        <v>1.5299999999999998</v>
      </c>
      <c r="X370" s="9">
        <v>0.41</v>
      </c>
      <c r="Y370" s="9">
        <v>0.42</v>
      </c>
      <c r="Z370" s="9">
        <v>0.34</v>
      </c>
      <c r="AA370" s="9">
        <v>0.36</v>
      </c>
      <c r="AB370" s="9">
        <v>0.37</v>
      </c>
      <c r="AC370" s="9">
        <v>0.33</v>
      </c>
      <c r="AD370" s="9"/>
      <c r="AE370" s="9"/>
      <c r="AF370" s="11">
        <f>AG370</f>
        <v>0.18571428571428572</v>
      </c>
      <c r="AG370" s="16">
        <f>SUM(X370:Y370)/SUM(AB370:AC370)-1</f>
        <v>0.18571428571428572</v>
      </c>
      <c r="AH370" s="11">
        <f>IF(AM370/AJ370-1&gt;=0,(AM370/AJ370-1)/3,(((AM370/AJ370-1)*(AJ370/AM370))/3))</f>
        <v>0.71237458193979919</v>
      </c>
      <c r="AI370" s="9"/>
      <c r="AJ370" s="9">
        <v>8.9700000000000006</v>
      </c>
      <c r="AK370" s="9">
        <v>13.78</v>
      </c>
      <c r="AL370" s="9">
        <v>18.72</v>
      </c>
      <c r="AM370" s="9">
        <v>28.14</v>
      </c>
      <c r="AN370" s="10">
        <f>IF(AK370/AJ370-1&gt;=0,AK370/AJ370-1,(AK370/AJ370-1)*(AJ370/AK370))</f>
        <v>0.53623188405797073</v>
      </c>
      <c r="AO370" s="10">
        <f>IF(AL370/AK370-1&gt;=0,AL370/AK370-1,(AL370/AK370-1)*(AK370/AL370))</f>
        <v>0.35849056603773577</v>
      </c>
      <c r="AP370" s="10">
        <f>IF(AM370/AL370-1&gt;=0,AM370/AL370-1,(AM370/AL370-1)*(AL370/AM370))</f>
        <v>0.50320512820512842</v>
      </c>
      <c r="AQ370" s="10">
        <v>2016</v>
      </c>
      <c r="AS370" s="12">
        <v>0</v>
      </c>
      <c r="AT370" s="10">
        <v>13.09</v>
      </c>
      <c r="AU370" s="9">
        <f>AS370/AT370</f>
        <v>0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K370" s="10" t="s">
        <v>839</v>
      </c>
      <c r="BM370" s="19"/>
    </row>
    <row r="371" spans="1:65" s="10" customFormat="1" x14ac:dyDescent="0.2">
      <c r="A371" s="10" t="s">
        <v>1191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5.0381471389645771</v>
      </c>
      <c r="D371" s="13">
        <f>$W371*((1+$AF371)^D$1)*D$1</f>
        <v>11.806012369235793</v>
      </c>
      <c r="E371" s="13">
        <f>$W371*((1+$AF371)^E$1)*E$1</f>
        <v>20.748986316504325</v>
      </c>
      <c r="F371" s="13">
        <f>$W371*((1+$AF371)^F$1)*F$1</f>
        <v>32.414401875011293</v>
      </c>
      <c r="G371" s="13">
        <f>$W371*((1+$AF371)^G$1)*G$1</f>
        <v>47.473408740650044</v>
      </c>
      <c r="H371" s="13">
        <f>$W371*((1+$AF371)^H$1)*H$1</f>
        <v>66.747353978679627</v>
      </c>
      <c r="I371" s="13">
        <f>$W371*((1+$AF371)^I$1)*I$1</f>
        <v>91.239571060774622</v>
      </c>
      <c r="J371" s="13">
        <f>$W371*((1+$AF371)^J$1)*J$1</f>
        <v>122.17365685055067</v>
      </c>
      <c r="K371" s="13">
        <f>$W371*((1+$AF371)^K$1)*K$1</f>
        <v>161.03952725191795</v>
      </c>
      <c r="L371" s="13">
        <f>$W371*((1+$AF371)^L$1)*L$1</f>
        <v>209.6487941820306</v>
      </c>
      <c r="M371" s="13">
        <f>$W371*((1+$AF371)^M$1)*M$1</f>
        <v>270.20130694305305</v>
      </c>
      <c r="N371" s="13">
        <v>84.46</v>
      </c>
      <c r="O371" s="12">
        <f>M371/N371*100-100</f>
        <v>219.9162999562551</v>
      </c>
      <c r="P371" s="10" t="s">
        <v>320</v>
      </c>
      <c r="Q371" s="10" t="s">
        <v>572</v>
      </c>
      <c r="R371" s="18">
        <v>43671</v>
      </c>
      <c r="S371" s="17"/>
      <c r="T371" s="9">
        <v>0</v>
      </c>
      <c r="U371" s="9">
        <v>1.08</v>
      </c>
      <c r="V371" s="9">
        <f>U371+T371</f>
        <v>1.08</v>
      </c>
      <c r="W371" s="9">
        <f>SUM(X371:AA371)</f>
        <v>4.3</v>
      </c>
      <c r="X371" s="9">
        <v>1.08</v>
      </c>
      <c r="Y371" s="9">
        <v>0.94</v>
      </c>
      <c r="Z371" s="9">
        <v>1.1299999999999999</v>
      </c>
      <c r="AA371" s="9">
        <v>1.1499999999999999</v>
      </c>
      <c r="AB371" s="9">
        <v>1.01</v>
      </c>
      <c r="AC371" s="9">
        <v>0.91</v>
      </c>
      <c r="AD371" s="9">
        <v>0.85</v>
      </c>
      <c r="AE371" s="9">
        <v>0.9</v>
      </c>
      <c r="AF371" s="11">
        <f>AG371</f>
        <v>0.17166212534059944</v>
      </c>
      <c r="AG371" s="16">
        <f>SUM(X371:AA371)/SUM(AB371:AE371)-1</f>
        <v>0.17166212534059944</v>
      </c>
      <c r="AH371" s="11">
        <f>IF(AM371/AJ371-1&gt;=0,(AM371/AJ371-1)/3,(((AM371/AJ371-1)*(AJ371/AM371))/3))</f>
        <v>0.30044843049327352</v>
      </c>
      <c r="AI371" s="9"/>
      <c r="AJ371" s="9">
        <v>1338</v>
      </c>
      <c r="AK371" s="9">
        <v>752</v>
      </c>
      <c r="AL371" s="9">
        <v>1180</v>
      </c>
      <c r="AM371" s="9">
        <v>2544</v>
      </c>
      <c r="AN371" s="10">
        <f>IF(AK371/AJ371-1&gt;=0,AK371/AJ371-1,(AK371/AJ371-1)*(AJ371/AK371))</f>
        <v>-0.77925531914893609</v>
      </c>
      <c r="AO371" s="10">
        <f>IF(AL371/AK371-1&gt;=0,AL371/AK371-1,(AL371/AK371-1)*(AK371/AL371))</f>
        <v>0.56914893617021267</v>
      </c>
      <c r="AP371" s="10">
        <f>IF(AM371/AL371-1&gt;=0,AM371/AL371-1,(AM371/AL371-1)*(AL371/AM371))</f>
        <v>1.1559322033898307</v>
      </c>
      <c r="AQ371" s="10">
        <v>2017</v>
      </c>
      <c r="AR371" s="18">
        <v>43221</v>
      </c>
      <c r="AS371" s="12">
        <v>35</v>
      </c>
      <c r="AT371" s="10">
        <v>434.21</v>
      </c>
      <c r="AU371" s="9">
        <f>AS371/AT371</f>
        <v>8.0606158310494933E-2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1349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3.3946666666666667</v>
      </c>
      <c r="D372" s="13">
        <f>$W372*((1+$AF372)^D$1)*D$1</f>
        <v>7.5814222222222218</v>
      </c>
      <c r="E372" s="13">
        <f>$W372*((1+$AF372)^E$1)*E$1</f>
        <v>12.698882222222224</v>
      </c>
      <c r="F372" s="13">
        <f>$W372*((1+$AF372)^F$1)*F$1</f>
        <v>18.907224641975308</v>
      </c>
      <c r="G372" s="13">
        <f>$W372*((1+$AF372)^G$1)*G$1</f>
        <v>26.391334396090535</v>
      </c>
      <c r="H372" s="13">
        <f>$W372*((1+$AF372)^H$1)*H$1</f>
        <v>35.364388090761317</v>
      </c>
      <c r="I372" s="13">
        <f>$W372*((1+$AF372)^I$1)*I$1</f>
        <v>46.071938929352932</v>
      </c>
      <c r="J372" s="13">
        <f>$W372*((1+$AF372)^J$1)*J$1</f>
        <v>58.79656968126946</v>
      </c>
      <c r="K372" s="13">
        <f>$W372*((1+$AF372)^K$1)*K$1</f>
        <v>73.863190662094752</v>
      </c>
      <c r="L372" s="13">
        <f>$W372*((1+$AF372)^L$1)*L$1</f>
        <v>91.645069895562017</v>
      </c>
      <c r="M372" s="13">
        <f>$W372*((1+$AF372)^M$1)*M$1</f>
        <v>112.57069418838201</v>
      </c>
      <c r="N372" s="13">
        <v>35.520000000000003</v>
      </c>
      <c r="O372" s="12">
        <f>M372/N372*100-100</f>
        <v>216.92199940422859</v>
      </c>
      <c r="P372" s="10" t="s">
        <v>320</v>
      </c>
      <c r="Q372" s="10" t="s">
        <v>572</v>
      </c>
      <c r="R372" s="18">
        <v>43578</v>
      </c>
      <c r="S372" s="17"/>
      <c r="T372" s="9">
        <v>0</v>
      </c>
      <c r="U372" s="9">
        <v>0.62</v>
      </c>
      <c r="V372" s="9">
        <f>U372+T372</f>
        <v>0.62</v>
      </c>
      <c r="W372" s="9">
        <f>SUM(X372:AA372)</f>
        <v>3.04</v>
      </c>
      <c r="X372" s="9">
        <v>0.62</v>
      </c>
      <c r="Y372" s="9">
        <v>0.72</v>
      </c>
      <c r="Z372" s="9">
        <v>0.85</v>
      </c>
      <c r="AA372" s="9">
        <v>0.85</v>
      </c>
      <c r="AB372" s="9">
        <v>0.6</v>
      </c>
      <c r="AC372" s="9">
        <v>0.6</v>
      </c>
      <c r="AD372" s="9"/>
      <c r="AE372" s="9"/>
      <c r="AF372" s="11">
        <f>AG372</f>
        <v>0.1166666666666667</v>
      </c>
      <c r="AG372" s="16">
        <f>SUM(X372:Y372)/SUM(AB372:AC372)-1</f>
        <v>0.1166666666666667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20</v>
      </c>
      <c r="AW372" s="10" t="s">
        <v>851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0" t="s">
        <v>1332</v>
      </c>
      <c r="BH372" s="19">
        <v>43487</v>
      </c>
      <c r="BI372" s="18">
        <f>BH372+120</f>
        <v>43607</v>
      </c>
      <c r="BJ372" s="18">
        <v>43745</v>
      </c>
      <c r="BM372" s="19"/>
    </row>
    <row r="373" spans="1:65" s="10" customFormat="1" x14ac:dyDescent="0.2">
      <c r="A373" s="10" t="s">
        <v>1351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14.290379188712524</v>
      </c>
      <c r="D373" s="13">
        <f>$W373*((1+$AF373)^D$1)*D$1</f>
        <v>32.084043575363395</v>
      </c>
      <c r="E373" s="13">
        <f>$W373*((1+$AF373)^E$1)*E$1</f>
        <v>54.025115702959795</v>
      </c>
      <c r="F373" s="13">
        <f>$W373*((1+$AF373)^F$1)*F$1</f>
        <v>80.862989170920457</v>
      </c>
      <c r="G373" s="13">
        <f>$W373*((1+$AF373)^G$1)*G$1</f>
        <v>113.46845812894814</v>
      </c>
      <c r="H373" s="13">
        <f>$W373*((1+$AF373)^H$1)*H$1</f>
        <v>152.85221925730264</v>
      </c>
      <c r="I373" s="13">
        <f>$W373*((1+$AF373)^I$1)*I$1</f>
        <v>200.18608550879247</v>
      </c>
      <c r="J373" s="13">
        <f>$W373*((1+$AF373)^J$1)*J$1</f>
        <v>256.82729841541232</v>
      </c>
      <c r="K373" s="13">
        <f>$W373*((1+$AF373)^K$1)*K$1</f>
        <v>324.34637984406737</v>
      </c>
      <c r="L373" s="13">
        <f>$W373*((1+$AF373)^L$1)*L$1</f>
        <v>404.5590256138525</v>
      </c>
      <c r="M373" s="13">
        <f>$W373*((1+$AF373)^M$1)*M$1</f>
        <v>499.56261337484807</v>
      </c>
      <c r="N373" s="13">
        <v>157.87</v>
      </c>
      <c r="O373" s="12">
        <f>M373/N373*100-100</f>
        <v>216.43923061686706</v>
      </c>
      <c r="P373" s="10" t="s">
        <v>320</v>
      </c>
      <c r="Q373" s="10" t="s">
        <v>572</v>
      </c>
      <c r="R373" s="18">
        <v>43762</v>
      </c>
      <c r="S373" s="17"/>
      <c r="T373" s="9">
        <v>-0.08</v>
      </c>
      <c r="U373" s="9">
        <v>3.43</v>
      </c>
      <c r="V373" s="9">
        <f>U373+T373</f>
        <v>3.35</v>
      </c>
      <c r="W373" s="9">
        <f>SUM(X373:AA373)</f>
        <v>12.73</v>
      </c>
      <c r="X373" s="9">
        <v>3.35</v>
      </c>
      <c r="Y373" s="9">
        <v>3.31</v>
      </c>
      <c r="Z373" s="9">
        <v>2.61</v>
      </c>
      <c r="AA373" s="9">
        <v>3.46</v>
      </c>
      <c r="AB373" s="9">
        <v>4.03</v>
      </c>
      <c r="AC373" s="9">
        <v>3.1</v>
      </c>
      <c r="AD373" s="9">
        <v>1.61</v>
      </c>
      <c r="AE373" s="9">
        <v>2.6</v>
      </c>
      <c r="AF373" s="11">
        <f>AG373</f>
        <v>0.12257495590828937</v>
      </c>
      <c r="AG373" s="16">
        <f>SUM(X373:AA373)/SUM(AB373:AE373)-1</f>
        <v>0.12257495590828937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22</v>
      </c>
      <c r="AW373" s="10" t="s">
        <v>851</v>
      </c>
      <c r="AY373" s="10">
        <v>5</v>
      </c>
      <c r="AZ373" s="10">
        <v>4</v>
      </c>
      <c r="BA373" s="10">
        <f>6-AY373</f>
        <v>1</v>
      </c>
      <c r="BB373" s="25">
        <v>6</v>
      </c>
      <c r="BC373" s="10" t="s">
        <v>1332</v>
      </c>
      <c r="BD373" s="18">
        <v>43493</v>
      </c>
      <c r="BH373" s="19">
        <v>43675</v>
      </c>
      <c r="BI373" s="18">
        <f>BH373+120</f>
        <v>43795</v>
      </c>
      <c r="BJ373" s="18">
        <v>43745</v>
      </c>
      <c r="BM373" s="19"/>
    </row>
    <row r="374" spans="1:65" s="10" customFormat="1" x14ac:dyDescent="0.2">
      <c r="A374" s="10" t="s">
        <v>1170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12.487428571428572</v>
      </c>
      <c r="D374" s="13">
        <f>$W374*((1+$AF374)^D$1)*D$1</f>
        <v>29.256261224489801</v>
      </c>
      <c r="E374" s="13">
        <f>$W374*((1+$AF374)^E$1)*E$1</f>
        <v>51.407430437317799</v>
      </c>
      <c r="F374" s="13">
        <f>$W374*((1+$AF374)^F$1)*F$1</f>
        <v>80.293510397334472</v>
      </c>
      <c r="G374" s="13">
        <f>$W374*((1+$AF374)^G$1)*G$1</f>
        <v>117.57264022466835</v>
      </c>
      <c r="H374" s="13">
        <f>$W374*((1+$AF374)^H$1)*H$1</f>
        <v>165.27353997296237</v>
      </c>
      <c r="I374" s="13">
        <f>$W374*((1+$AF374)^I$1)*I$1</f>
        <v>225.87383796304857</v>
      </c>
      <c r="J374" s="13">
        <f>$W374*((1+$AF374)^J$1)*J$1</f>
        <v>302.39436266073449</v>
      </c>
      <c r="K374" s="13">
        <f>$W374*((1+$AF374)^K$1)*K$1</f>
        <v>398.51257079218226</v>
      </c>
      <c r="L374" s="13">
        <f>$W374*((1+$AF374)^L$1)*L$1</f>
        <v>518.6989016660151</v>
      </c>
      <c r="M374" s="13">
        <f>$W374*((1+$AF374)^M$1)*M$1</f>
        <v>668.38058471820796</v>
      </c>
      <c r="N374" s="13">
        <v>211.48</v>
      </c>
      <c r="O374" s="12">
        <f>M374/N374*100-100</f>
        <v>216.04907542945335</v>
      </c>
      <c r="P374" s="10" t="s">
        <v>320</v>
      </c>
      <c r="Q374" s="10" t="s">
        <v>856</v>
      </c>
      <c r="R374" s="18">
        <v>43397</v>
      </c>
      <c r="S374" s="17"/>
      <c r="T374" s="9">
        <v>0.03</v>
      </c>
      <c r="U374" s="9">
        <v>2.68</v>
      </c>
      <c r="V374" s="9">
        <f>U374+T374</f>
        <v>2.71</v>
      </c>
      <c r="W374" s="9">
        <f>SUM(X374:AA374)</f>
        <v>10.66</v>
      </c>
      <c r="X374" s="9">
        <v>2.62</v>
      </c>
      <c r="Y374" s="9">
        <v>2.75</v>
      </c>
      <c r="Z374" s="9">
        <v>2.5</v>
      </c>
      <c r="AA374" s="9">
        <v>2.79</v>
      </c>
      <c r="AB374" s="9">
        <v>2.31</v>
      </c>
      <c r="AC374" s="9">
        <v>2.2999999999999998</v>
      </c>
      <c r="AD374" s="9">
        <v>2.08</v>
      </c>
      <c r="AE374" s="9">
        <v>2.41</v>
      </c>
      <c r="AF374" s="11">
        <f>AG374</f>
        <v>0.17142857142857149</v>
      </c>
      <c r="AG374" s="16">
        <f>SUM(X374:AA374)/SUM(AB374:AE374)-1</f>
        <v>0.17142857142857149</v>
      </c>
      <c r="AH374" s="11">
        <f>IF(AM374/AJ374-1&gt;=0,(AM374/AJ374-1)/3,(((AM374/AJ374-1)*(AJ374/AM374))/3))</f>
        <v>5.8471819220961896E-2</v>
      </c>
      <c r="AI374" s="9"/>
      <c r="AJ374" s="9">
        <v>1895.5</v>
      </c>
      <c r="AK374" s="9">
        <v>1980.3</v>
      </c>
      <c r="AL374" s="9">
        <v>2025.3</v>
      </c>
      <c r="AM374" s="9">
        <v>2228</v>
      </c>
      <c r="AN374" s="10">
        <f>IF(AK374/AJ374-1&gt;=0,AK374/AJ374-1,(AK374/AJ374-1)*(AJ374/AK374))</f>
        <v>4.4737536270113454E-2</v>
      </c>
      <c r="AO374" s="10">
        <f>IF(AL374/AK374-1&gt;=0,AL374/AK374-1,(AL374/AK374-1)*(AK374/AL374))</f>
        <v>2.2723829722769207E-2</v>
      </c>
      <c r="AP374" s="10">
        <f>IF(AM374/AL374-1&gt;=0,AM374/AL374-1,(AM374/AL374-1)*(AL374/AM374))</f>
        <v>0.10008393818199779</v>
      </c>
      <c r="AQ374" s="10">
        <v>2017</v>
      </c>
      <c r="AR374" s="18">
        <v>43257</v>
      </c>
      <c r="AS374" s="12">
        <v>748.4</v>
      </c>
      <c r="AT374" s="10">
        <v>401</v>
      </c>
      <c r="AU374" s="9">
        <f>AS374/AT374</f>
        <v>1.8663341645885285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561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3.5603041825095061</v>
      </c>
      <c r="D375" s="13">
        <f>$W375*((1+$AF375)^D$1)*D$1</f>
        <v>8.2848142954213611</v>
      </c>
      <c r="E375" s="13">
        <f>$W375*((1+$AF375)^E$1)*E$1</f>
        <v>14.459048523187853</v>
      </c>
      <c r="F375" s="13">
        <f>$W375*((1+$AF375)^F$1)*F$1</f>
        <v>22.430767290724884</v>
      </c>
      <c r="G375" s="13">
        <f>$W375*((1+$AF375)^G$1)*G$1</f>
        <v>32.622693873392663</v>
      </c>
      <c r="H375" s="13">
        <f>$W375*((1+$AF375)^H$1)*H$1</f>
        <v>45.547730761634163</v>
      </c>
      <c r="I375" s="13">
        <f>$W375*((1+$AF375)^I$1)*I$1</f>
        <v>61.827147839936885</v>
      </c>
      <c r="J375" s="13">
        <f>$W375*((1+$AF375)^J$1)*J$1</f>
        <v>82.212307393897618</v>
      </c>
      <c r="K375" s="13">
        <f>$W375*((1+$AF375)^K$1)*K$1</f>
        <v>107.61059627509223</v>
      </c>
      <c r="L375" s="13">
        <f>$W375*((1+$AF375)^L$1)*L$1</f>
        <v>139.11636020354129</v>
      </c>
      <c r="M375" s="13">
        <f>$W375*((1+$AF375)^M$1)*M$1</f>
        <v>178.04778267875287</v>
      </c>
      <c r="N375" s="13">
        <v>56.39</v>
      </c>
      <c r="O375" s="12">
        <f>M375/N375*100-100</f>
        <v>215.74354083836295</v>
      </c>
      <c r="P375" s="10" t="s">
        <v>321</v>
      </c>
      <c r="Q375" s="10" t="s">
        <v>572</v>
      </c>
      <c r="R375" s="18">
        <v>43678</v>
      </c>
      <c r="S375" s="17"/>
      <c r="T375" s="9">
        <v>-0.11</v>
      </c>
      <c r="U375" s="9">
        <v>1.05</v>
      </c>
      <c r="V375" s="9">
        <f>U375+T375</f>
        <v>0.94000000000000006</v>
      </c>
      <c r="W375" s="9">
        <f>SUM(X375:AA375)</f>
        <v>3.06</v>
      </c>
      <c r="X375" s="9">
        <v>0.94</v>
      </c>
      <c r="Y375" s="9">
        <v>0.51</v>
      </c>
      <c r="Z375" s="9">
        <v>0.72</v>
      </c>
      <c r="AA375" s="9">
        <v>0.89</v>
      </c>
      <c r="AB375" s="9">
        <v>0.98</v>
      </c>
      <c r="AC375" s="9">
        <v>0.61</v>
      </c>
      <c r="AD375" s="9">
        <v>0.45</v>
      </c>
      <c r="AE375" s="9">
        <v>0.59</v>
      </c>
      <c r="AF375" s="11">
        <f>AG375</f>
        <v>0.16349809885931577</v>
      </c>
      <c r="AG375" s="16">
        <f>SUM(X375:AA375)/SUM(AB375:AE375)-1</f>
        <v>0.16349809885931577</v>
      </c>
      <c r="AH375" s="11">
        <f>IF(AM375/AJ375-1&gt;=0,(AM375/AJ375-1)/3,(((AM375/AJ375-1)*(AJ375/AM375))/3))</f>
        <v>3.3583791488495218</v>
      </c>
      <c r="AI375" s="9"/>
      <c r="AJ375" s="9">
        <v>654.79999999999995</v>
      </c>
      <c r="AK375" s="9">
        <v>3451.8</v>
      </c>
      <c r="AL375" s="9">
        <v>6733.4</v>
      </c>
      <c r="AM375" s="9">
        <v>7252</v>
      </c>
      <c r="AN375" s="10">
        <f>IF(AK375/AJ375-1&gt;=0,AK375/AJ375-1,(AK375/AJ375-1)*(AJ375/AK375))</f>
        <v>4.2715332926084306</v>
      </c>
      <c r="AO375" s="10">
        <f>IF(AL375/AK375-1&gt;=0,AL375/AK375-1,(AL375/AK375-1)*(AK375/AL375))</f>
        <v>0.95069239237499259</v>
      </c>
      <c r="AP375" s="10">
        <f>IF(AM375/AL375-1&gt;=0,AM375/AL375-1,(AM375/AL375-1)*(AL375/AM375))</f>
        <v>7.7019039415451296E-2</v>
      </c>
      <c r="AQ375" s="10">
        <v>2017</v>
      </c>
      <c r="AR375" s="18">
        <v>43221</v>
      </c>
      <c r="AS375" s="12">
        <v>473.1</v>
      </c>
      <c r="AT375" s="10">
        <v>119.6</v>
      </c>
      <c r="AU375" s="9">
        <f>AS375/AT375</f>
        <v>3.9556856187290972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43655</v>
      </c>
      <c r="BI375" s="18">
        <f>BH375+120</f>
        <v>43775</v>
      </c>
      <c r="BJ375" s="18">
        <v>43745</v>
      </c>
      <c r="BM375" s="19"/>
    </row>
    <row r="376" spans="1:65" s="10" customFormat="1" x14ac:dyDescent="0.2">
      <c r="A376" s="10" t="s">
        <v>750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1.7114074074074075</v>
      </c>
      <c r="D376" s="13">
        <f>$W376*((1+$AF376)^D$1)*D$1</f>
        <v>3.8538359396433477</v>
      </c>
      <c r="E376" s="13">
        <f>$W376*((1+$AF376)^E$1)*E$1</f>
        <v>6.5087006980643203</v>
      </c>
      <c r="F376" s="13">
        <f>$W376*((1+$AF376)^F$1)*F$1</f>
        <v>9.7710864800570558</v>
      </c>
      <c r="G376" s="13">
        <f>$W376*((1+$AF376)^G$1)*G$1</f>
        <v>13.751899490450672</v>
      </c>
      <c r="H376" s="13">
        <f>$W376*((1+$AF376)^H$1)*H$1</f>
        <v>18.580344200431131</v>
      </c>
      <c r="I376" s="13">
        <f>$W376*((1+$AF376)^I$1)*I$1</f>
        <v>24.406773122541637</v>
      </c>
      <c r="J376" s="13">
        <f>$W376*((1+$AF376)^J$1)*J$1</f>
        <v>31.4059641449848</v>
      </c>
      <c r="K376" s="13">
        <f>$W376*((1+$AF376)^K$1)*K$1</f>
        <v>39.780887916980745</v>
      </c>
      <c r="L376" s="13">
        <f>$W376*((1+$AF376)^L$1)*L$1</f>
        <v>49.767036735646705</v>
      </c>
      <c r="M376" s="13">
        <f>$W376*((1+$AF376)^M$1)*M$1</f>
        <v>61.637396608889851</v>
      </c>
      <c r="N376" s="13">
        <v>19.64</v>
      </c>
      <c r="O376" s="12">
        <f>M376/N376*100-100</f>
        <v>213.83603161349208</v>
      </c>
      <c r="P376" s="10" t="s">
        <v>320</v>
      </c>
      <c r="Q376" s="10" t="s">
        <v>856</v>
      </c>
      <c r="R376" s="18">
        <v>43403</v>
      </c>
      <c r="S376" s="17">
        <v>-0.18179999999999999</v>
      </c>
      <c r="T376" s="9">
        <v>0.01</v>
      </c>
      <c r="U376" s="9">
        <v>0.35</v>
      </c>
      <c r="V376" s="9">
        <f>U376+T376</f>
        <v>0.36</v>
      </c>
      <c r="W376" s="9">
        <f>SUM(X376:AA376)</f>
        <v>1.52</v>
      </c>
      <c r="X376" s="9">
        <v>0.39</v>
      </c>
      <c r="Y376" s="9">
        <v>0.37</v>
      </c>
      <c r="Z376" s="9">
        <v>0.44</v>
      </c>
      <c r="AA376" s="9">
        <v>0.32</v>
      </c>
      <c r="AB376" s="9">
        <v>0.31</v>
      </c>
      <c r="AC376" s="9">
        <v>0.35</v>
      </c>
      <c r="AD376" s="9">
        <v>0.42</v>
      </c>
      <c r="AE376" s="9">
        <v>0.27</v>
      </c>
      <c r="AF376" s="11">
        <f>AG376</f>
        <v>0.125925925925926</v>
      </c>
      <c r="AG376" s="16">
        <f>SUM(X376:AA376)/SUM(AB376:AE376)-1</f>
        <v>0.125925925925926</v>
      </c>
      <c r="AH376" s="11">
        <f>IF(AM376/AJ376-1&gt;=0,(AM376/AJ376-1)/3,(((AM376/AJ376-1)*(AJ376/AM376))/3))</f>
        <v>0.55701873064550067</v>
      </c>
      <c r="AI376" s="9"/>
      <c r="AJ376" s="9">
        <v>110.87</v>
      </c>
      <c r="AK376" s="9">
        <v>234.56</v>
      </c>
      <c r="AL376" s="9">
        <v>241.39</v>
      </c>
      <c r="AM376" s="9">
        <v>296.14</v>
      </c>
      <c r="AN376" s="10">
        <f>IF(AK376/AJ376-1&gt;=0,AK376/AJ376-1,(AK376/AJ376-1)*(AJ376/AK376))</f>
        <v>1.1156309190944347</v>
      </c>
      <c r="AO376" s="10">
        <f>IF(AL376/AK376-1&gt;=0,AL376/AK376-1,(AL376/AK376-1)*(AK376/AL376))</f>
        <v>2.9118349249658948E-2</v>
      </c>
      <c r="AP376" s="10">
        <f>IF(AM376/AL376-1&gt;=0,AM376/AL376-1,(AM376/AL376-1)*(AL376/AM376))</f>
        <v>0.22681138406727697</v>
      </c>
      <c r="AQ376" s="10">
        <v>2017</v>
      </c>
      <c r="AR376" s="18">
        <v>43221</v>
      </c>
      <c r="AS376" s="12">
        <v>268.27</v>
      </c>
      <c r="AT376" s="10">
        <v>274.76</v>
      </c>
      <c r="AU376" s="9">
        <f>AS376/AT376</f>
        <v>0.97637938564565441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333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8.1472240802675575</v>
      </c>
      <c r="D377" s="13">
        <f>$W377*((1+$AF377)^D$1)*D$1</f>
        <v>19.019272267648009</v>
      </c>
      <c r="E377" s="13">
        <f>$W377*((1+$AF377)^E$1)*E$1</f>
        <v>33.299628869945593</v>
      </c>
      <c r="F377" s="13">
        <f>$W377*((1+$AF377)^F$1)*F$1</f>
        <v>51.824171574631045</v>
      </c>
      <c r="G377" s="13">
        <f>$W377*((1+$AF377)^G$1)*G$1</f>
        <v>75.613026252283589</v>
      </c>
      <c r="H377" s="13">
        <f>$W377*((1+$AF377)^H$1)*H$1</f>
        <v>105.90881402828214</v>
      </c>
      <c r="I377" s="13">
        <f>$W377*((1+$AF377)^I$1)*I$1</f>
        <v>144.22253772078776</v>
      </c>
      <c r="J377" s="13">
        <f>$W377*((1+$AF377)^J$1)*J$1</f>
        <v>192.38859307999971</v>
      </c>
      <c r="K377" s="13">
        <f>$W377*((1+$AF377)^K$1)*K$1</f>
        <v>252.63067343824372</v>
      </c>
      <c r="L377" s="13">
        <f>$W377*((1+$AF377)^L$1)*L$1</f>
        <v>327.64067272369772</v>
      </c>
      <c r="M377" s="13">
        <f>$W377*((1+$AF377)^M$1)*M$1</f>
        <v>420.67309116597841</v>
      </c>
      <c r="N377" s="13">
        <v>134.25</v>
      </c>
      <c r="O377" s="12">
        <f>M377/N377*100-100</f>
        <v>213.35053345696713</v>
      </c>
      <c r="P377" s="10" t="s">
        <v>320</v>
      </c>
      <c r="Q377" s="10" t="s">
        <v>856</v>
      </c>
      <c r="R377" s="18">
        <v>43420</v>
      </c>
      <c r="S377" s="17"/>
      <c r="T377" s="9">
        <v>-0.16</v>
      </c>
      <c r="U377" s="9">
        <v>2.0099999999999998</v>
      </c>
      <c r="V377" s="9">
        <f>U377+T377</f>
        <v>1.8499999999999999</v>
      </c>
      <c r="W377" s="9">
        <f>SUM(X377:AA377)</f>
        <v>6.98</v>
      </c>
      <c r="X377" s="9">
        <v>1.85</v>
      </c>
      <c r="Y377" s="9">
        <v>1.73</v>
      </c>
      <c r="Z377" s="9">
        <v>1.81</v>
      </c>
      <c r="AA377" s="9">
        <v>1.59</v>
      </c>
      <c r="AB377" s="9">
        <v>1.8</v>
      </c>
      <c r="AC377" s="9">
        <v>1.64</v>
      </c>
      <c r="AD377" s="9">
        <v>1.34</v>
      </c>
      <c r="AE377" s="9">
        <v>1.2</v>
      </c>
      <c r="AF377" s="11">
        <f>AG377</f>
        <v>0.16722408026755842</v>
      </c>
      <c r="AG377" s="16">
        <f>SUM(X377:AA377)/SUM(AB377:AE377)-1</f>
        <v>0.16722408026755842</v>
      </c>
      <c r="AH377" s="11">
        <f>IF(AM377/AJ377-1&gt;=0,(AM377/AJ377-1)/3,(((AM377/AJ377-1)*(AJ377/AM377))/3))</f>
        <v>4.6925566343042048E-2</v>
      </c>
      <c r="AI377" s="9"/>
      <c r="AJ377" s="9">
        <v>618</v>
      </c>
      <c r="AK377" s="9">
        <v>694</v>
      </c>
      <c r="AL377" s="9">
        <v>727</v>
      </c>
      <c r="AM377" s="9">
        <v>705</v>
      </c>
      <c r="AN377" s="10">
        <f>IF(AK377/AJ377-1&gt;=0,AK377/AJ377-1,(AK377/AJ377-1)*(AJ377/AK377))</f>
        <v>0.12297734627831725</v>
      </c>
      <c r="AO377" s="10">
        <f>IF(AL377/AK377-1&gt;=0,AL377/AK377-1,(AL377/AK377-1)*(AK377/AL377))</f>
        <v>4.7550432276657117E-2</v>
      </c>
      <c r="AP377" s="10">
        <f>IF(AM377/AL377-1&gt;=0,AM377/AL377-1,(AM377/AL377-1)*(AL377/AM377))</f>
        <v>-3.1205673758865252E-2</v>
      </c>
      <c r="AQ377" s="10">
        <v>2017</v>
      </c>
      <c r="AR377" s="18">
        <v>43257</v>
      </c>
      <c r="AS377" s="12">
        <v>703</v>
      </c>
      <c r="AT377" s="10">
        <v>162.9</v>
      </c>
      <c r="AU377" s="9">
        <f>AS377/AT377</f>
        <v>4.3155310006138734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1063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3.6915254237288142</v>
      </c>
      <c r="D378" s="13">
        <f>$W378*((1+$AF378)^D$1)*D$1</f>
        <v>8.2590060327492125</v>
      </c>
      <c r="E378" s="13">
        <f>$W378*((1+$AF378)^E$1)*E$1</f>
        <v>13.858332156646982</v>
      </c>
      <c r="F378" s="13">
        <f>$W378*((1+$AF378)^F$1)*F$1</f>
        <v>20.670054742117536</v>
      </c>
      <c r="G378" s="13">
        <f>$W378*((1+$AF378)^G$1)*G$1</f>
        <v>28.903042647876219</v>
      </c>
      <c r="H378" s="13">
        <f>$W378*((1+$AF378)^H$1)*H$1</f>
        <v>38.798660639182998</v>
      </c>
      <c r="I378" s="13">
        <f>$W378*((1+$AF378)^I$1)*I$1</f>
        <v>50.635540156221879</v>
      </c>
      <c r="J378" s="13">
        <f>$W378*((1+$AF378)^J$1)*J$1</f>
        <v>64.735024703353872</v>
      </c>
      <c r="K378" s="13">
        <f>$W378*((1+$AF378)^K$1)*K$1</f>
        <v>81.467382783458078</v>
      </c>
      <c r="L378" s="13">
        <f>$W378*((1+$AF378)^L$1)*L$1</f>
        <v>101.25889385514562</v>
      </c>
      <c r="M378" s="13">
        <f>$W378*((1+$AF378)^M$1)*M$1</f>
        <v>124.59992701497582</v>
      </c>
      <c r="N378" s="13">
        <v>39.97</v>
      </c>
      <c r="O378" s="12">
        <f>M378/N378*100-100</f>
        <v>211.73361775075261</v>
      </c>
      <c r="P378" s="10" t="s">
        <v>320</v>
      </c>
      <c r="Q378" s="10" t="s">
        <v>572</v>
      </c>
      <c r="R378" s="18">
        <v>43713</v>
      </c>
      <c r="S378" s="17"/>
      <c r="T378" s="9">
        <v>-0.01</v>
      </c>
      <c r="U378" s="9">
        <v>0.77</v>
      </c>
      <c r="V378" s="9">
        <f>U378+T378</f>
        <v>0.76</v>
      </c>
      <c r="W378" s="9">
        <f>SUM(X378:AA378)</f>
        <v>3.3000000000000003</v>
      </c>
      <c r="X378" s="9">
        <v>0.76</v>
      </c>
      <c r="Y378" s="9">
        <v>0.88</v>
      </c>
      <c r="Z378" s="9">
        <v>0.81</v>
      </c>
      <c r="AA378" s="9">
        <v>0.85</v>
      </c>
      <c r="AB378" s="9">
        <v>0.78</v>
      </c>
      <c r="AC378" s="9">
        <v>0.8</v>
      </c>
      <c r="AD378" s="9">
        <v>0.7</v>
      </c>
      <c r="AE378" s="9">
        <v>0.67</v>
      </c>
      <c r="AF378" s="11">
        <f>AG378</f>
        <v>0.1186440677966103</v>
      </c>
      <c r="AG378" s="16">
        <f>SUM(X378:AA378)/SUM(AB378:AE378)-1</f>
        <v>0.1186440677966103</v>
      </c>
      <c r="AH378" s="11">
        <f>IF(AM378/AJ378-1&gt;=0,(AM378/AJ378-1)/3,(((AM378/AJ378-1)*(AJ378/AM378))/3))</f>
        <v>7.7472111930421653E-2</v>
      </c>
      <c r="AI378" s="9"/>
      <c r="AJ378" s="9">
        <v>70.52</v>
      </c>
      <c r="AK378" s="9">
        <v>86.18</v>
      </c>
      <c r="AL378" s="9">
        <v>29.8</v>
      </c>
      <c r="AM378" s="9">
        <v>86.91</v>
      </c>
      <c r="AN378" s="10">
        <f>IF(AK378/AJ378-1&gt;=0,AK378/AJ378-1,(AK378/AJ378-1)*(AJ378/AK378))</f>
        <v>0.22206466250709034</v>
      </c>
      <c r="AO378" s="10">
        <f>IF(AL378/AK378-1&gt;=0,AL378/AK378-1,(AL378/AK378-1)*(AK378/AL378))</f>
        <v>-1.891946308724832</v>
      </c>
      <c r="AP378" s="10">
        <f>IF(AM378/AL378-1&gt;=0,AM378/AL378-1,(AM378/AL378-1)*(AL378/AM378))</f>
        <v>1.9164429530201339</v>
      </c>
      <c r="AQ378" s="10">
        <v>2017</v>
      </c>
      <c r="AR378" s="18">
        <v>43221</v>
      </c>
      <c r="AS378" s="12">
        <v>296.3</v>
      </c>
      <c r="AT378" s="10">
        <v>56.51</v>
      </c>
      <c r="AU378" s="9">
        <f>AS378/AT378</f>
        <v>5.2433197664130242</v>
      </c>
      <c r="AV378" s="20">
        <v>4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43636</v>
      </c>
      <c r="BI378" s="18">
        <f>BH378+120</f>
        <v>43756</v>
      </c>
      <c r="BJ378" s="18">
        <v>43745</v>
      </c>
      <c r="BM378" s="19"/>
    </row>
    <row r="379" spans="1:65" s="10" customFormat="1" x14ac:dyDescent="0.2">
      <c r="A379" s="10" t="s">
        <v>980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5.8321748400852886</v>
      </c>
      <c r="D379" s="13">
        <f>$W379*((1+$AF379)^D$1)*D$1</f>
        <v>13.007366487695549</v>
      </c>
      <c r="E379" s="13">
        <f>$W379*((1+$AF379)^E$1)*E$1</f>
        <v>21.757524540718883</v>
      </c>
      <c r="F379" s="13">
        <f>$W379*((1+$AF379)^F$1)*F$1</f>
        <v>32.350207064096601</v>
      </c>
      <c r="G379" s="13">
        <f>$W379*((1+$AF379)^G$1)*G$1</f>
        <v>45.093705475806296</v>
      </c>
      <c r="H379" s="13">
        <f>$W379*((1+$AF379)^H$1)*H$1</f>
        <v>60.342877519437167</v>
      </c>
      <c r="I379" s="13">
        <f>$W379*((1+$AF379)^I$1)*I$1</f>
        <v>78.505783439466754</v>
      </c>
      <c r="J379" s="13">
        <f>$W379*((1+$AF379)^J$1)*J$1</f>
        <v>100.05123299138867</v>
      </c>
      <c r="K379" s="13">
        <f>$W379*((1+$AF379)^K$1)*K$1</f>
        <v>125.51736505609449</v>
      </c>
      <c r="L379" s="13">
        <f>$W379*((1+$AF379)^L$1)*L$1</f>
        <v>155.52139759378684</v>
      </c>
      <c r="M379" s="13">
        <f>$W379*((1+$AF379)^M$1)*M$1</f>
        <v>190.77070370086471</v>
      </c>
      <c r="N379" s="13">
        <v>61.83</v>
      </c>
      <c r="O379" s="12">
        <f>M379/N379*100-100</f>
        <v>208.5406820327749</v>
      </c>
      <c r="P379" s="10" t="s">
        <v>321</v>
      </c>
      <c r="Q379" s="10" t="s">
        <v>572</v>
      </c>
      <c r="R379" s="18">
        <v>43663</v>
      </c>
      <c r="S379" s="17">
        <v>0</v>
      </c>
      <c r="T379" s="9">
        <v>-0.03</v>
      </c>
      <c r="U379" s="9">
        <v>1.5</v>
      </c>
      <c r="V379" s="9">
        <f>U379+T379</f>
        <v>1.47</v>
      </c>
      <c r="W379" s="9">
        <f>SUM(X379:AA379)</f>
        <v>5.23</v>
      </c>
      <c r="X379" s="9">
        <v>1.47</v>
      </c>
      <c r="Y379" s="9">
        <v>1.05</v>
      </c>
      <c r="Z379" s="9">
        <v>1</v>
      </c>
      <c r="AA379" s="9">
        <v>1.71</v>
      </c>
      <c r="AB379" s="9">
        <v>1.55</v>
      </c>
      <c r="AC379" s="9">
        <v>0.94</v>
      </c>
      <c r="AD379" s="9">
        <v>0.79</v>
      </c>
      <c r="AE379" s="9">
        <v>1.41</v>
      </c>
      <c r="AF379" s="11">
        <f>AG379</f>
        <v>0.11513859275053306</v>
      </c>
      <c r="AG379" s="16">
        <f>SUM(X379:AA379)/SUM(AB379:AE379)-1</f>
        <v>0.11513859275053306</v>
      </c>
      <c r="AH379" s="11">
        <f>IF(AM379/AJ379-1&gt;=0,(AM379/AJ379-1)/3,(((AM379/AJ379-1)*(AJ379/AM379))/3))</f>
        <v>9.8947368421052603E-2</v>
      </c>
      <c r="AI379" s="9">
        <v>428</v>
      </c>
      <c r="AJ379" s="9">
        <v>475</v>
      </c>
      <c r="AK379" s="9">
        <v>461</v>
      </c>
      <c r="AL379" s="9">
        <v>583</v>
      </c>
      <c r="AM379" s="9">
        <v>616</v>
      </c>
      <c r="AN379" s="10">
        <f>IF(AK379/AJ379-1&gt;=0,AK379/AJ379-1,(AK379/AJ379-1)*(AJ379/AK379))</f>
        <v>-3.0368763557483733E-2</v>
      </c>
      <c r="AO379" s="10">
        <f>IF(AL379/AK379-1&gt;=0,AL379/AK379-1,(AL379/AK379-1)*(AK379/AL379))</f>
        <v>0.26464208242950105</v>
      </c>
      <c r="AP379" s="10">
        <f>IF(AM379/AL379-1&gt;=0,AM379/AL379-1,(AM379/AL379-1)*(AL379/AM379))</f>
        <v>5.6603773584905648E-2</v>
      </c>
      <c r="AQ379" s="10">
        <v>2017</v>
      </c>
      <c r="AR379" s="18">
        <v>43221</v>
      </c>
      <c r="AS379" s="12">
        <v>374</v>
      </c>
      <c r="AT379" s="10">
        <v>134.27000000000001</v>
      </c>
      <c r="AU379" s="9">
        <f>AS379/AT379</f>
        <v>2.7854323378267667</v>
      </c>
      <c r="AV379" s="20">
        <v>3</v>
      </c>
      <c r="BA379" s="10">
        <f>6-AY379</f>
        <v>6</v>
      </c>
      <c r="BB379" s="25">
        <v>6</v>
      </c>
      <c r="BH379" s="19">
        <v>43572</v>
      </c>
      <c r="BI379" s="18">
        <f>BH379+120</f>
        <v>43692</v>
      </c>
      <c r="BJ379" s="18">
        <v>43745</v>
      </c>
      <c r="BM379" s="19"/>
    </row>
    <row r="380" spans="1:65" s="10" customFormat="1" x14ac:dyDescent="0.2">
      <c r="A380" s="10" t="s">
        <v>485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0.83955223880597007</v>
      </c>
      <c r="D380" s="13">
        <f>$W380*((1+$AF380)^D$1)*D$1</f>
        <v>1.8795945644909775</v>
      </c>
      <c r="E380" s="13">
        <f>$W380*((1+$AF380)^E$1)*E$1</f>
        <v>3.1560356493318653</v>
      </c>
      <c r="F380" s="13">
        <f>$W380*((1+$AF380)^F$1)*F$1</f>
        <v>4.7105009691520365</v>
      </c>
      <c r="G380" s="13">
        <f>$W380*((1+$AF380)^G$1)*G$1</f>
        <v>6.5911860575821404</v>
      </c>
      <c r="H380" s="13">
        <f>$W380*((1+$AF380)^H$1)*H$1</f>
        <v>8.853832017647651</v>
      </c>
      <c r="I380" s="13">
        <f>$W380*((1+$AF380)^I$1)*I$1</f>
        <v>11.562840321554766</v>
      </c>
      <c r="J380" s="13">
        <f>$W380*((1+$AF380)^J$1)*J$1</f>
        <v>14.792546253588185</v>
      </c>
      <c r="K380" s="13">
        <f>$W380*((1+$AF380)^K$1)*K$1</f>
        <v>18.62867298726124</v>
      </c>
      <c r="L380" s="13">
        <f>$W380*((1+$AF380)^L$1)*L$1</f>
        <v>23.169991277688105</v>
      </c>
      <c r="M380" s="13">
        <f>$W380*((1+$AF380)^M$1)*M$1</f>
        <v>28.530213140436842</v>
      </c>
      <c r="N380" s="13">
        <v>9.26</v>
      </c>
      <c r="O380" s="12">
        <f>M380/N380*100-100</f>
        <v>208.10165378441513</v>
      </c>
      <c r="P380" s="10" t="s">
        <v>320</v>
      </c>
      <c r="Q380" s="10" t="s">
        <v>572</v>
      </c>
      <c r="R380" s="18">
        <v>43669</v>
      </c>
      <c r="S380" s="17"/>
      <c r="T380" s="9">
        <v>-0.02</v>
      </c>
      <c r="U380" s="9">
        <v>0.21</v>
      </c>
      <c r="V380" s="9">
        <f>U380+T380</f>
        <v>0.19</v>
      </c>
      <c r="W380" s="9">
        <f>SUM(X380:AA380)</f>
        <v>0.75</v>
      </c>
      <c r="X380" s="9">
        <v>0.19</v>
      </c>
      <c r="Y380" s="9">
        <v>0.18</v>
      </c>
      <c r="Z380" s="9">
        <v>0.19</v>
      </c>
      <c r="AA380" s="9">
        <v>0.19</v>
      </c>
      <c r="AB380" s="9">
        <v>0.19</v>
      </c>
      <c r="AC380" s="9">
        <v>0.17</v>
      </c>
      <c r="AD380" s="9">
        <v>0.16</v>
      </c>
      <c r="AE380" s="9">
        <v>0.15</v>
      </c>
      <c r="AF380" s="11">
        <f>AG380</f>
        <v>0.11940298507462677</v>
      </c>
      <c r="AG380" s="16">
        <f>SUM(X380:AA380)/SUM(AB380:AE380)-1</f>
        <v>0.11940298507462677</v>
      </c>
      <c r="AH380" s="11">
        <f>IF(AM380/AJ380-1&gt;=0,(AM380/AJ380-1)/3,(((AM380/AJ380-1)*(AJ380/AM380))/3))</f>
        <v>0.54545454545454541</v>
      </c>
      <c r="AI380" s="9"/>
      <c r="AJ380" s="9">
        <v>10.23</v>
      </c>
      <c r="AK380" s="9">
        <v>10.47</v>
      </c>
      <c r="AL380" s="9">
        <v>24.18</v>
      </c>
      <c r="AM380" s="9">
        <v>26.97</v>
      </c>
      <c r="AN380" s="10">
        <f>IF(AK380/AJ380-1&gt;=0,AK380/AJ380-1,(AK380/AJ380-1)*(AJ380/AK380))</f>
        <v>2.346041055718473E-2</v>
      </c>
      <c r="AO380" s="10">
        <f>IF(AL380/AK380-1&gt;=0,AL380/AK380-1,(AL380/AK380-1)*(AK380/AL380))</f>
        <v>1.30945558739255</v>
      </c>
      <c r="AP380" s="10">
        <f>IF(AM380/AL380-1&gt;=0,AM380/AL380-1,(AM380/AL380-1)*(AL380/AM380))</f>
        <v>0.11538461538461542</v>
      </c>
      <c r="AQ380" s="10">
        <v>2016</v>
      </c>
      <c r="AR380" s="18">
        <v>43312</v>
      </c>
      <c r="AS380" s="12">
        <v>0</v>
      </c>
      <c r="AT380" s="10">
        <v>49.76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12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1.8783333333333336</v>
      </c>
      <c r="D381" s="13">
        <f>$W381*((1+$AF381)^D$1)*D$1</f>
        <v>4.382777777777779</v>
      </c>
      <c r="E381" s="13">
        <f>$W381*((1+$AF381)^E$1)*E$1</f>
        <v>7.6698611111111141</v>
      </c>
      <c r="F381" s="13">
        <f>$W381*((1+$AF381)^F$1)*F$1</f>
        <v>11.930895061728402</v>
      </c>
      <c r="G381" s="13">
        <f>$W381*((1+$AF381)^G$1)*G$1</f>
        <v>17.399221965020587</v>
      </c>
      <c r="H381" s="13">
        <f>$W381*((1+$AF381)^H$1)*H$1</f>
        <v>24.35891075102883</v>
      </c>
      <c r="I381" s="13">
        <f>$W381*((1+$AF381)^I$1)*I$1</f>
        <v>33.155184077789237</v>
      </c>
      <c r="J381" s="13">
        <f>$W381*((1+$AF381)^J$1)*J$1</f>
        <v>44.206912103718984</v>
      </c>
      <c r="K381" s="13">
        <f>$W381*((1+$AF381)^K$1)*K$1</f>
        <v>58.021572136131169</v>
      </c>
      <c r="L381" s="13">
        <f>$W381*((1+$AF381)^L$1)*L$1</f>
        <v>75.213149065355239</v>
      </c>
      <c r="M381" s="13">
        <f>$W381*((1+$AF381)^M$1)*M$1</f>
        <v>96.523541300539236</v>
      </c>
      <c r="N381" s="13">
        <v>31.74</v>
      </c>
      <c r="O381" s="12">
        <f>M381/N381*100-100</f>
        <v>204.10693541442737</v>
      </c>
      <c r="P381" s="10" t="s">
        <v>320</v>
      </c>
      <c r="Q381" s="10" t="s">
        <v>572</v>
      </c>
      <c r="R381" s="18">
        <v>43774</v>
      </c>
      <c r="S381" s="17">
        <v>-0.42109999999999997</v>
      </c>
      <c r="T381" s="9">
        <v>0.04</v>
      </c>
      <c r="U381" s="9">
        <v>0.59</v>
      </c>
      <c r="V381" s="9">
        <f>U381+T381</f>
        <v>0.63</v>
      </c>
      <c r="W381" s="9">
        <f>SUM(X381:AA381)</f>
        <v>1.61</v>
      </c>
      <c r="X381" s="9">
        <v>0.63</v>
      </c>
      <c r="Y381" s="9">
        <v>0.5</v>
      </c>
      <c r="Z381" s="9">
        <v>0.14000000000000001</v>
      </c>
      <c r="AA381" s="9">
        <v>0.34</v>
      </c>
      <c r="AB381" s="9">
        <v>0.63</v>
      </c>
      <c r="AC381" s="9">
        <v>0.35</v>
      </c>
      <c r="AD381" s="9">
        <v>7.0000000000000007E-2</v>
      </c>
      <c r="AE381" s="9">
        <v>0.33</v>
      </c>
      <c r="AF381" s="11">
        <f>AG381</f>
        <v>0.16666666666666674</v>
      </c>
      <c r="AG381" s="16">
        <f>SUM(X381:AA381)/SUM(AB381:AE381)-1</f>
        <v>0.16666666666666674</v>
      </c>
      <c r="AH381" s="11">
        <f>IF(AM381/AJ381-1&gt;=0,(AM381/AJ381-1)/3,(((AM381/AJ381-1)*(AJ381/AM381))/3))</f>
        <v>-0.41975308641975317</v>
      </c>
      <c r="AI381" s="9"/>
      <c r="AJ381" s="9">
        <v>42.7</v>
      </c>
      <c r="AK381" s="9">
        <v>51.5</v>
      </c>
      <c r="AL381" s="9">
        <v>54.2</v>
      </c>
      <c r="AM381" s="9">
        <v>18.899999999999999</v>
      </c>
      <c r="AN381" s="10">
        <f>IF(AK381/AJ381-1&gt;=0,AK381/AJ381-1,(AK381/AJ381-1)*(AJ381/AK381))</f>
        <v>0.20608899297423888</v>
      </c>
      <c r="AO381" s="10">
        <f>IF(AL381/AK381-1&gt;=0,AL381/AK381-1,(AL381/AK381-1)*(AK381/AL381))</f>
        <v>5.2427184466019572E-2</v>
      </c>
      <c r="AP381" s="10">
        <f>IF(AM381/AL381-1&gt;=0,AM381/AL381-1,(AM381/AL381-1)*(AL381/AM381))</f>
        <v>-1.8677248677248681</v>
      </c>
      <c r="AQ381" s="10">
        <v>2017</v>
      </c>
      <c r="AR381" s="18">
        <v>43270</v>
      </c>
      <c r="AS381" s="12">
        <v>25.8</v>
      </c>
      <c r="AT381" s="10">
        <v>46.32</v>
      </c>
      <c r="AU381" s="9">
        <f>AS381/AT381</f>
        <v>0.55699481865284972</v>
      </c>
      <c r="AV381" s="20">
        <v>2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43684</v>
      </c>
      <c r="BI381" s="18">
        <f>BH381+120</f>
        <v>43804</v>
      </c>
      <c r="BJ381" s="18">
        <v>43745</v>
      </c>
      <c r="BM381" s="19"/>
    </row>
    <row r="382" spans="1:65" s="10" customFormat="1" x14ac:dyDescent="0.2">
      <c r="A382" s="10" t="s">
        <v>105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4.7067292225201065</v>
      </c>
      <c r="D382" s="13">
        <f>$W382*((1+$AF382)^D$1)*D$1</f>
        <v>10.574367529415143</v>
      </c>
      <c r="E382" s="13">
        <f>$W382*((1+$AF382)^E$1)*E$1</f>
        <v>17.817667539510502</v>
      </c>
      <c r="F382" s="13">
        <f>$W382*((1+$AF382)^F$1)*F$1</f>
        <v>26.686694187863804</v>
      </c>
      <c r="G382" s="13">
        <f>$W382*((1+$AF382)^G$1)*G$1</f>
        <v>37.472268313387843</v>
      </c>
      <c r="H382" s="13">
        <f>$W382*((1+$AF382)^H$1)*H$1</f>
        <v>50.512215839065426</v>
      </c>
      <c r="I382" s="13">
        <f>$W382*((1+$AF382)^I$1)*I$1</f>
        <v>66.198538452180003</v>
      </c>
      <c r="J382" s="13">
        <f>$W382*((1+$AF382)^J$1)*J$1</f>
        <v>84.985638028229559</v>
      </c>
      <c r="K382" s="13">
        <f>$W382*((1+$AF382)^K$1)*K$1</f>
        <v>107.39974564492414</v>
      </c>
      <c r="L382" s="13">
        <f>$W382*((1+$AF382)^L$1)*L$1</f>
        <v>134.04972721246114</v>
      </c>
      <c r="M382" s="13">
        <f>$W382*((1+$AF382)^M$1)*M$1</f>
        <v>165.63946185582665</v>
      </c>
      <c r="N382" s="13">
        <v>54.62</v>
      </c>
      <c r="O382" s="12">
        <f>M382/N382*100-100</f>
        <v>203.257894280166</v>
      </c>
      <c r="P382" s="10" t="s">
        <v>320</v>
      </c>
      <c r="Q382" s="10" t="s">
        <v>572</v>
      </c>
      <c r="R382" s="18">
        <v>43663</v>
      </c>
      <c r="S382" s="17"/>
      <c r="T382" s="9">
        <v>0</v>
      </c>
      <c r="U382" s="9">
        <v>1.06</v>
      </c>
      <c r="V382" s="9">
        <f>U382+T382</f>
        <v>1.06</v>
      </c>
      <c r="W382" s="9">
        <f>SUM(X382:AA382)</f>
        <v>4.1899999999999995</v>
      </c>
      <c r="X382" s="9">
        <v>1.06</v>
      </c>
      <c r="Y382" s="9">
        <v>1</v>
      </c>
      <c r="Z382" s="9">
        <v>1.07</v>
      </c>
      <c r="AA382" s="9">
        <v>1.06</v>
      </c>
      <c r="AB382" s="9">
        <v>1.02</v>
      </c>
      <c r="AC382" s="9">
        <v>0.95</v>
      </c>
      <c r="AD382" s="9">
        <v>0.88</v>
      </c>
      <c r="AE382" s="9">
        <v>0.88</v>
      </c>
      <c r="AF382" s="11">
        <f>AG382</f>
        <v>0.12332439678284168</v>
      </c>
      <c r="AG382" s="16">
        <f>SUM(X382:AA382)/SUM(AB382:AE382)-1</f>
        <v>0.12332439678284168</v>
      </c>
      <c r="AH382" s="11">
        <f>IF(AM382/AJ382-1&gt;=0,(AM382/AJ382-1)/3,(((AM382/AJ382-1)*(AJ382/AM382))/3))</f>
        <v>-3.5248611890947655E-2</v>
      </c>
      <c r="AI382" s="9"/>
      <c r="AJ382" s="9">
        <v>5908</v>
      </c>
      <c r="AK382" s="9">
        <v>5933</v>
      </c>
      <c r="AL382" s="9">
        <v>5944</v>
      </c>
      <c r="AM382" s="9">
        <v>5343</v>
      </c>
      <c r="AN382" s="10">
        <f>IF(AK382/AJ382-1&gt;=0,AK382/AJ382-1,(AK382/AJ382-1)*(AJ382/AK382))</f>
        <v>4.2315504400811665E-3</v>
      </c>
      <c r="AO382" s="10">
        <f>IF(AL382/AK382-1&gt;=0,AL382/AK382-1,(AL382/AK382-1)*(AK382/AL382))</f>
        <v>1.8540367436372662E-3</v>
      </c>
      <c r="AP382" s="10">
        <f>IF(AM382/AL382-1&gt;=0,AM382/AL382-1,(AM382/AL382-1)*(AL382/AM382))</f>
        <v>-0.11248362343252856</v>
      </c>
      <c r="AQ382" s="10">
        <v>2017</v>
      </c>
      <c r="AR382" s="18">
        <v>43257</v>
      </c>
      <c r="AS382" s="12">
        <v>0</v>
      </c>
      <c r="AT382" s="10">
        <v>1666.77</v>
      </c>
      <c r="AU382" s="9">
        <f>AS382/AT382</f>
        <v>0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1249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8.564070796460177</v>
      </c>
      <c r="D383" s="13">
        <f>$W383*((1+$AF383)^D$1)*D$1</f>
        <v>19.250212232751196</v>
      </c>
      <c r="E383" s="13">
        <f>$W383*((1+$AF383)^E$1)*E$1</f>
        <v>32.452791418930111</v>
      </c>
      <c r="F383" s="13">
        <f>$W383*((1+$AF383)^F$1)*F$1</f>
        <v>48.631321654325951</v>
      </c>
      <c r="G383" s="13">
        <f>$W383*((1+$AF383)^G$1)*G$1</f>
        <v>68.320551439152595</v>
      </c>
      <c r="H383" s="13">
        <f>$W383*((1+$AF383)^H$1)*H$1</f>
        <v>92.142053445370422</v>
      </c>
      <c r="I383" s="13">
        <f>$W383*((1+$AF383)^I$1)*I$1</f>
        <v>120.81753025506534</v>
      </c>
      <c r="J383" s="13">
        <f>$W383*((1+$AF383)^J$1)*J$1</f>
        <v>155.1840843731307</v>
      </c>
      <c r="K383" s="13">
        <f>$W383*((1+$AF383)^K$1)*K$1</f>
        <v>196.21173499832787</v>
      </c>
      <c r="L383" s="13">
        <f>$W383*((1+$AF383)^L$1)*L$1</f>
        <v>245.02350388188435</v>
      </c>
      <c r="M383" s="13">
        <f>$W383*((1+$AF383)^M$1)*M$1</f>
        <v>302.91843798494904</v>
      </c>
      <c r="N383" s="13">
        <v>99.92</v>
      </c>
      <c r="O383" s="12">
        <f>M383/N383*100-100</f>
        <v>203.16096675835576</v>
      </c>
      <c r="P383" s="10" t="s">
        <v>320</v>
      </c>
      <c r="Q383" s="10" t="s">
        <v>572</v>
      </c>
      <c r="R383" s="18">
        <v>43665</v>
      </c>
      <c r="S383" s="17"/>
      <c r="T383" s="9">
        <v>-0.06</v>
      </c>
      <c r="U383" s="9">
        <v>2.0499999999999998</v>
      </c>
      <c r="V383" s="9">
        <f>U383+T383</f>
        <v>1.9899999999999998</v>
      </c>
      <c r="W383" s="9">
        <f>SUM(X383:AA383)</f>
        <v>7.62</v>
      </c>
      <c r="X383" s="9">
        <v>1.99</v>
      </c>
      <c r="Y383" s="9">
        <v>2.0099999999999998</v>
      </c>
      <c r="Z383" s="9">
        <v>1.74</v>
      </c>
      <c r="AA383" s="9">
        <v>1.88</v>
      </c>
      <c r="AB383" s="9">
        <v>1.84</v>
      </c>
      <c r="AC383" s="9">
        <v>1.86</v>
      </c>
      <c r="AD383" s="9">
        <v>1.58</v>
      </c>
      <c r="AE383" s="9">
        <v>1.5</v>
      </c>
      <c r="AF383" s="11">
        <f>AG383</f>
        <v>0.12389380530973448</v>
      </c>
      <c r="AG383" s="16">
        <f>SUM(X383:AA383)/SUM(AB383:AE383)-1</f>
        <v>0.12389380530973448</v>
      </c>
      <c r="AH383" s="11">
        <f>IF(AM383/AJ383-1&gt;=0,(AM383/AJ383-1)/3,(((AM383/AJ383-1)*(AJ383/AM383))/3))</f>
        <v>-3.4295352323838096E-2</v>
      </c>
      <c r="AI383" s="9">
        <v>5359</v>
      </c>
      <c r="AJ383" s="9">
        <v>5885</v>
      </c>
      <c r="AK383" s="9">
        <v>5163</v>
      </c>
      <c r="AL383" s="9">
        <v>5408</v>
      </c>
      <c r="AM383" s="9">
        <v>5336</v>
      </c>
      <c r="AN383" s="10">
        <f>IF(AK383/AJ383-1&gt;=0,AK383/AJ383-1,(AK383/AJ383-1)*(AJ383/AK383))</f>
        <v>-0.13984117760991668</v>
      </c>
      <c r="AO383" s="10">
        <f>IF(AL383/AK383-1&gt;=0,AL383/AK383-1,(AL383/AK383-1)*(AK383/AL383))</f>
        <v>4.745303118342048E-2</v>
      </c>
      <c r="AP383" s="10">
        <f>IF(AM383/AL383-1&gt;=0,AM383/AL383-1,(AM383/AL383-1)*(AL383/AM383))</f>
        <v>-1.3493253373313356E-2</v>
      </c>
      <c r="AQ383" s="10">
        <v>2017</v>
      </c>
      <c r="AR383" s="18">
        <v>43221</v>
      </c>
      <c r="AS383" s="12">
        <v>2820</v>
      </c>
      <c r="AT383" s="10">
        <v>871</v>
      </c>
      <c r="AU383" s="9">
        <f>AS383/AT383</f>
        <v>3.2376578645235363</v>
      </c>
      <c r="AV383" s="20">
        <v>3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977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12.311272727272724</v>
      </c>
      <c r="D384" s="13">
        <f>$W384*((1+$AF384)^D$1)*D$1</f>
        <v>27.457868870523406</v>
      </c>
      <c r="E384" s="13">
        <f>$W384*((1+$AF384)^E$1)*E$1</f>
        <v>45.929526110693693</v>
      </c>
      <c r="F384" s="13">
        <f>$W384*((1+$AF384)^F$1)*F$1</f>
        <v>68.291174176708182</v>
      </c>
      <c r="G384" s="13">
        <f>$W384*((1+$AF384)^G$1)*G$1</f>
        <v>95.193757943290194</v>
      </c>
      <c r="H384" s="13">
        <f>$W384*((1+$AF384)^H$1)*H$1</f>
        <v>127.38655608411193</v>
      </c>
      <c r="I384" s="13">
        <f>$W384*((1+$AF384)^I$1)*I$1</f>
        <v>165.73119619831937</v>
      </c>
      <c r="J384" s="13">
        <f>$W384*((1+$AF384)^J$1)*J$1</f>
        <v>211.21759376963294</v>
      </c>
      <c r="K384" s="13">
        <f>$W384*((1+$AF384)^K$1)*K$1</f>
        <v>264.9820721837213</v>
      </c>
      <c r="L384" s="13">
        <f>$W384*((1+$AF384)^L$1)*L$1</f>
        <v>328.32795475962769</v>
      </c>
      <c r="M384" s="13">
        <f>$W384*((1+$AF384)^M$1)*M$1</f>
        <v>402.74895783847666</v>
      </c>
      <c r="N384" s="13">
        <v>133.79</v>
      </c>
      <c r="O384" s="12">
        <f>M384/N384*100-100</f>
        <v>201.03068827152754</v>
      </c>
      <c r="P384" s="10" t="s">
        <v>320</v>
      </c>
      <c r="Q384" s="10" t="s">
        <v>572</v>
      </c>
      <c r="R384" s="18">
        <v>43675</v>
      </c>
      <c r="S384" s="17"/>
      <c r="T384" s="9">
        <v>-0.43</v>
      </c>
      <c r="U384" s="9">
        <v>3.12</v>
      </c>
      <c r="V384" s="9">
        <f>U384+T384</f>
        <v>2.69</v>
      </c>
      <c r="W384" s="9">
        <f>SUM(X384:AA384)</f>
        <v>11.04</v>
      </c>
      <c r="X384" s="9">
        <v>2.69</v>
      </c>
      <c r="Y384" s="9">
        <v>2.94</v>
      </c>
      <c r="Z384" s="9">
        <v>2.5499999999999998</v>
      </c>
      <c r="AA384" s="9">
        <v>2.86</v>
      </c>
      <c r="AB384" s="9">
        <v>2.97</v>
      </c>
      <c r="AC384" s="9">
        <v>2.82</v>
      </c>
      <c r="AD384" s="9">
        <v>2.16</v>
      </c>
      <c r="AE384" s="9">
        <v>1.95</v>
      </c>
      <c r="AF384" s="11">
        <f>AG384</f>
        <v>0.115151515151515</v>
      </c>
      <c r="AG384" s="16">
        <f>SUM(X384:AA384)/SUM(AB384:AE384)-1</f>
        <v>0.115151515151515</v>
      </c>
      <c r="AH384" s="11">
        <f>IF(AM384/AJ384-1&gt;=0,(AM384/AJ384-1)/3,(((AM384/AJ384-1)*(AJ384/AM384))/3))</f>
        <v>9.8350253807106602E-2</v>
      </c>
      <c r="AI384" s="9">
        <v>5128</v>
      </c>
      <c r="AJ384" s="9">
        <v>3152</v>
      </c>
      <c r="AK384" s="9">
        <v>3439</v>
      </c>
      <c r="AL384" s="9">
        <v>139</v>
      </c>
      <c r="AM384" s="9">
        <v>4082</v>
      </c>
      <c r="AN384" s="10">
        <f>IF(AK384/AJ384-1&gt;=0,AK384/AJ384-1,(AK384/AJ384-1)*(AJ384/AK384))</f>
        <v>9.1053299492385831E-2</v>
      </c>
      <c r="AO384" s="10">
        <f>IF(AL384/AK384-1&gt;=0,AL384/AK384-1,(AL384/AK384-1)*(AK384/AL384))</f>
        <v>-23.741007194244606</v>
      </c>
      <c r="AP384" s="10">
        <f>IF(AM384/AL384-1&gt;=0,AM384/AL384-1,(AM384/AL384-1)*(AL384/AM384))</f>
        <v>28.366906474820144</v>
      </c>
      <c r="AQ384" s="10">
        <v>2017</v>
      </c>
      <c r="AS384" s="12">
        <v>8261</v>
      </c>
      <c r="AT384" s="10">
        <v>597.63</v>
      </c>
      <c r="AU384" s="9">
        <f>AS384/AT384</f>
        <v>13.822933922326524</v>
      </c>
      <c r="AV384" s="20">
        <v>4</v>
      </c>
      <c r="AW384" s="10" t="s">
        <v>852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43579</v>
      </c>
      <c r="BI384" s="18">
        <f>BH384+120</f>
        <v>43699</v>
      </c>
      <c r="BJ384" s="18">
        <v>43745</v>
      </c>
      <c r="BM384" s="19"/>
    </row>
    <row r="385" spans="1:65" s="10" customFormat="1" x14ac:dyDescent="0.2">
      <c r="A385" s="10" t="s">
        <v>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6.4434980237154145</v>
      </c>
      <c r="D385" s="13">
        <f>$W385*((1+$AF385)^D$1)*D$1</f>
        <v>14.542440203721348</v>
      </c>
      <c r="E385" s="13">
        <f>$W385*((1+$AF385)^E$1)*E$1</f>
        <v>24.615810344836632</v>
      </c>
      <c r="F385" s="13">
        <f>$W385*((1+$AF385)^F$1)*F$1</f>
        <v>37.037227159161297</v>
      </c>
      <c r="G385" s="13">
        <f>$W385*((1+$AF385)^G$1)*G$1</f>
        <v>52.243717163737898</v>
      </c>
      <c r="H385" s="13">
        <f>$W385*((1+$AF385)^H$1)*H$1</f>
        <v>70.74583992212095</v>
      </c>
      <c r="I385" s="13">
        <f>$W385*((1+$AF385)^I$1)*I$1</f>
        <v>93.139368303266608</v>
      </c>
      <c r="J385" s="13">
        <f>$W385*((1+$AF385)^J$1)*J$1</f>
        <v>120.11875618557929</v>
      </c>
      <c r="K385" s="13">
        <f>$W385*((1+$AF385)^K$1)*K$1</f>
        <v>152.49266008836261</v>
      </c>
      <c r="L385" s="13">
        <f>$W385*((1+$AF385)^L$1)*L$1</f>
        <v>191.20182018106073</v>
      </c>
      <c r="M385" s="13">
        <f>$W385*((1+$AF385)^M$1)*M$1</f>
        <v>237.3396507030123</v>
      </c>
      <c r="N385" s="13">
        <v>79.5</v>
      </c>
      <c r="O385" s="12">
        <f>M385/N385*100-100</f>
        <v>198.54044113586451</v>
      </c>
      <c r="P385" s="10" t="s">
        <v>321</v>
      </c>
      <c r="Q385" s="10" t="s">
        <v>856</v>
      </c>
      <c r="R385" s="18">
        <v>43396</v>
      </c>
      <c r="S385" s="17"/>
      <c r="T385" s="9">
        <v>-0.21</v>
      </c>
      <c r="U385" s="9">
        <v>1.42</v>
      </c>
      <c r="V385" s="9">
        <f>U385+T385</f>
        <v>1.21</v>
      </c>
      <c r="W385" s="9">
        <f>SUM(X385:AA385)</f>
        <v>5.71</v>
      </c>
      <c r="X385" s="9">
        <v>1.61</v>
      </c>
      <c r="Y385" s="9">
        <v>1.53</v>
      </c>
      <c r="Z385" s="9">
        <v>1.1599999999999999</v>
      </c>
      <c r="AA385" s="9">
        <v>1.41</v>
      </c>
      <c r="AB385" s="9">
        <v>1.3</v>
      </c>
      <c r="AC385" s="9">
        <v>1.36</v>
      </c>
      <c r="AD385" s="9">
        <v>1.0900000000000001</v>
      </c>
      <c r="AE385" s="9">
        <v>1.31</v>
      </c>
      <c r="AF385" s="11">
        <f>AG385</f>
        <v>0.12845849802371534</v>
      </c>
      <c r="AG385" s="16">
        <f>SUM(X385:AA385)/SUM(AB385:AE385)-1</f>
        <v>0.12845849802371534</v>
      </c>
      <c r="AH385" s="11">
        <f>IF(AM385/AJ385-1&gt;=0,(AM385/AJ385-1)/3,(((AM385/AJ385-1)*(AJ385/AM385))/3))</f>
        <v>-4.3337943752881525E-2</v>
      </c>
      <c r="AI385" s="9"/>
      <c r="AJ385" s="9">
        <v>163.4</v>
      </c>
      <c r="AK385" s="9">
        <v>96.9</v>
      </c>
      <c r="AL385" s="9">
        <v>121.1</v>
      </c>
      <c r="AM385" s="9">
        <v>144.6</v>
      </c>
      <c r="AN385" s="10">
        <f>IF(AK385/AJ385-1&gt;=0,AK385/AJ385-1,(AK385/AJ385-1)*(AJ385/AK385))</f>
        <v>-0.68627450980392146</v>
      </c>
      <c r="AO385" s="10">
        <f>IF(AL385/AK385-1&gt;=0,AL385/AK385-1,(AL385/AK385-1)*(AK385/AL385))</f>
        <v>0.24974200206398334</v>
      </c>
      <c r="AP385" s="10">
        <f>IF(AM385/AL385-1&gt;=0,AM385/AL385-1,(AM385/AL385-1)*(AL385/AM385))</f>
        <v>0.19405450041288197</v>
      </c>
      <c r="AQ385" s="10">
        <v>2017</v>
      </c>
      <c r="AR385" s="18">
        <v>43221</v>
      </c>
      <c r="AS385" s="12">
        <v>76.900000000000006</v>
      </c>
      <c r="AT385" s="10">
        <v>33.619999999999997</v>
      </c>
      <c r="AU385" s="9">
        <f>AS385/AT385</f>
        <v>2.2873289708506843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1294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2.6550480769230758</v>
      </c>
      <c r="D386" s="13">
        <f>$W386*((1+$AF386)^D$1)*D$1</f>
        <v>5.9993874815088724</v>
      </c>
      <c r="E386" s="13">
        <f>$W386*((1+$AF386)^E$1)*E$1</f>
        <v>10.167231188614792</v>
      </c>
      <c r="F386" s="13">
        <f>$W386*((1+$AF386)^F$1)*F$1</f>
        <v>15.316021341823562</v>
      </c>
      <c r="G386" s="13">
        <f>$W386*((1+$AF386)^G$1)*G$1</f>
        <v>21.630198409426299</v>
      </c>
      <c r="H386" s="13">
        <f>$W386*((1+$AF386)^H$1)*H$1</f>
        <v>29.325557458933723</v>
      </c>
      <c r="I386" s="13">
        <f>$W386*((1+$AF386)^I$1)*I$1</f>
        <v>38.6542804647003</v>
      </c>
      <c r="J386" s="13">
        <f>$W386*((1+$AF386)^J$1)*J$1</f>
        <v>49.910746753871251</v>
      </c>
      <c r="K386" s="13">
        <f>$W386*((1+$AF386)^K$1)*K$1</f>
        <v>63.438238812763018</v>
      </c>
      <c r="L386" s="13">
        <f>$W386*((1+$AF386)^L$1)*L$1</f>
        <v>79.636677996791164</v>
      </c>
      <c r="M386" s="13">
        <f>$W386*((1+$AF386)^M$1)*M$1</f>
        <v>98.971544529665934</v>
      </c>
      <c r="N386" s="13">
        <v>33.25</v>
      </c>
      <c r="O386" s="12">
        <f>M386/N386*100-100</f>
        <v>197.65878054034869</v>
      </c>
      <c r="P386" s="10" t="s">
        <v>321</v>
      </c>
      <c r="Q386" s="10" t="s">
        <v>572</v>
      </c>
      <c r="R386" s="18">
        <v>43774</v>
      </c>
      <c r="S386" s="17"/>
      <c r="T386" s="9">
        <v>0.02</v>
      </c>
      <c r="U386" s="9">
        <v>0.47</v>
      </c>
      <c r="V386" s="9">
        <f>U386+T386</f>
        <v>0.49</v>
      </c>
      <c r="W386" s="9">
        <f>SUM(X386:AA386)</f>
        <v>2.3499999999999996</v>
      </c>
      <c r="X386" s="9">
        <v>0.49</v>
      </c>
      <c r="Y386" s="9">
        <v>0.64</v>
      </c>
      <c r="Z386" s="9">
        <v>0.53</v>
      </c>
      <c r="AA386" s="9">
        <v>0.69</v>
      </c>
      <c r="AB386" s="9">
        <v>0.54</v>
      </c>
      <c r="AC386" s="9">
        <v>0.61</v>
      </c>
      <c r="AD386" s="9">
        <v>0.48</v>
      </c>
      <c r="AE386" s="9">
        <v>0.45</v>
      </c>
      <c r="AF386" s="11">
        <f>AG386</f>
        <v>0.12980769230769207</v>
      </c>
      <c r="AG386" s="16">
        <f>SUM(X386:AA386)/SUM(AB386:AE386)-1</f>
        <v>0.12980769230769207</v>
      </c>
      <c r="AH386" s="11">
        <f>IF(AM386/AJ386-1&gt;=0,(AM386/AJ386-1)/3,(((AM386/AJ386-1)*(AJ386/AM386))/3))</f>
        <v>-0.1468191105907202</v>
      </c>
      <c r="AI386" s="9"/>
      <c r="AJ386" s="9">
        <v>209.14</v>
      </c>
      <c r="AK386" s="9">
        <v>420.27</v>
      </c>
      <c r="AL386" s="9">
        <v>187.18</v>
      </c>
      <c r="AM386" s="9">
        <v>145.19</v>
      </c>
      <c r="AN386" s="10">
        <f>IF(AK386/AJ386-1&gt;=0,AK386/AJ386-1,(AK386/AJ386-1)*(AJ386/AK386))</f>
        <v>1.0095151573108923</v>
      </c>
      <c r="AO386" s="10">
        <f>IF(AL386/AK386-1&gt;=0,AL386/AK386-1,(AL386/AK386-1)*(AK386/AL386))</f>
        <v>-1.2452719307618334</v>
      </c>
      <c r="AP386" s="10">
        <f>IF(AM386/AL386-1&gt;=0,AM386/AL386-1,(AM386/AL386-1)*(AL386/AM386))</f>
        <v>-0.2892072456780771</v>
      </c>
      <c r="AQ386" s="10">
        <v>2016</v>
      </c>
      <c r="AR386" s="18">
        <v>43270</v>
      </c>
      <c r="AS386" s="12">
        <v>260.41000000000003</v>
      </c>
      <c r="AT386" s="10">
        <v>123.12</v>
      </c>
      <c r="AU386" s="9">
        <f>AS386/AT386</f>
        <v>2.1150909681611436</v>
      </c>
      <c r="AV386" s="20">
        <v>3</v>
      </c>
      <c r="AY386" s="10">
        <v>1</v>
      </c>
      <c r="AZ386" s="10">
        <v>3</v>
      </c>
      <c r="BA386" s="10">
        <f>6-AY386</f>
        <v>5</v>
      </c>
      <c r="BB386" s="25">
        <v>6</v>
      </c>
      <c r="BH386" s="19">
        <v>43683</v>
      </c>
      <c r="BI386" s="18">
        <f>BH386+120</f>
        <v>43803</v>
      </c>
      <c r="BJ386" s="18">
        <v>43745</v>
      </c>
      <c r="BM386" s="19"/>
    </row>
    <row r="387" spans="1:65" s="10" customFormat="1" x14ac:dyDescent="0.2">
      <c r="A387" s="10" t="s">
        <v>913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2.7399512195121956</v>
      </c>
      <c r="D387" s="13">
        <f>$W387*((1+$AF387)^D$1)*D$1</f>
        <v>6.3353018441403952</v>
      </c>
      <c r="E387" s="13">
        <f>$W387*((1+$AF387)^E$1)*E$1</f>
        <v>10.986340515082491</v>
      </c>
      <c r="F387" s="13">
        <f>$W387*((1+$AF387)^F$1)*F$1</f>
        <v>16.935041964712525</v>
      </c>
      <c r="G387" s="13">
        <f>$W387*((1+$AF387)^G$1)*G$1</f>
        <v>24.473200888029687</v>
      </c>
      <c r="H387" s="13">
        <f>$W387*((1+$AF387)^H$1)*H$1</f>
        <v>33.952089427100709</v>
      </c>
      <c r="I387" s="13">
        <f>$W387*((1+$AF387)^I$1)*I$1</f>
        <v>45.793915739479736</v>
      </c>
      <c r="J387" s="13">
        <f>$W387*((1+$AF387)^J$1)*J$1</f>
        <v>60.505410621640131</v>
      </c>
      <c r="K387" s="13">
        <f>$W387*((1+$AF387)^K$1)*K$1</f>
        <v>78.693927351194148</v>
      </c>
      <c r="L387" s="13">
        <f>$W387*((1+$AF387)^L$1)*L$1</f>
        <v>101.08650830478601</v>
      </c>
      <c r="M387" s="13">
        <f>$W387*((1+$AF387)^M$1)*M$1</f>
        <v>128.55245226857423</v>
      </c>
      <c r="N387" s="13">
        <v>43.33</v>
      </c>
      <c r="O387" s="12">
        <f>M387/N387*100-100</f>
        <v>196.68232695262924</v>
      </c>
      <c r="P387" s="10" t="s">
        <v>320</v>
      </c>
      <c r="Q387" s="10" t="s">
        <v>856</v>
      </c>
      <c r="R387" s="18">
        <v>43402</v>
      </c>
      <c r="S387" s="17"/>
      <c r="T387" s="9">
        <v>0.01</v>
      </c>
      <c r="U387" s="9">
        <v>0.54</v>
      </c>
      <c r="V387" s="9">
        <f>U387+T387</f>
        <v>0.55000000000000004</v>
      </c>
      <c r="W387" s="9">
        <f>SUM(X387:AA387)</f>
        <v>2.37</v>
      </c>
      <c r="X387" s="9">
        <v>0.62</v>
      </c>
      <c r="Y387" s="9">
        <v>0.56000000000000005</v>
      </c>
      <c r="Z387" s="9">
        <v>0.62</v>
      </c>
      <c r="AA387" s="9">
        <v>0.56999999999999995</v>
      </c>
      <c r="AB387" s="9">
        <v>0.56999999999999995</v>
      </c>
      <c r="AC387" s="9">
        <v>0.48</v>
      </c>
      <c r="AD387" s="9">
        <v>0.53</v>
      </c>
      <c r="AE387" s="9">
        <v>0.47</v>
      </c>
      <c r="AF387" s="11">
        <f>AG387</f>
        <v>0.15609756097560989</v>
      </c>
      <c r="AG387" s="16">
        <f>SUM(X387:AA387)/SUM(AB387:AE387)-1</f>
        <v>0.15609756097560989</v>
      </c>
      <c r="AH387" s="11">
        <f>IF(AM387/AJ387-1&gt;=0,(AM387/AJ387-1)/3,(((AM387/AJ387-1)*(AJ387/AM387))/3))</f>
        <v>2.6654550961684082E-2</v>
      </c>
      <c r="AI387" s="9">
        <v>2332</v>
      </c>
      <c r="AJ387" s="9">
        <v>2201</v>
      </c>
      <c r="AK387" s="9">
        <v>7291</v>
      </c>
      <c r="AL387" s="9">
        <v>1325</v>
      </c>
      <c r="AM387" s="9">
        <v>2377</v>
      </c>
      <c r="AN387" s="10">
        <f>IF(AK387/AJ387-1&gt;=0,AK387/AJ387-1,(AK387/AJ387-1)*(AJ387/AK387))</f>
        <v>2.312585188550659</v>
      </c>
      <c r="AO387" s="10">
        <f>IF(AL387/AK387-1&gt;=0,AL387/AK387-1,(AL387/AK387-1)*(AK387/AL387))</f>
        <v>-4.5026415094339622</v>
      </c>
      <c r="AP387" s="10">
        <f>IF(AM387/AL387-1&gt;=0,AM387/AL387-1,(AM387/AL387-1)*(AL387/AM387))</f>
        <v>0.7939622641509434</v>
      </c>
      <c r="AQ387" s="10">
        <v>2017</v>
      </c>
      <c r="AR387" s="18">
        <v>43270</v>
      </c>
      <c r="AS387" s="12">
        <v>964</v>
      </c>
      <c r="AT387" s="10">
        <v>1495.38</v>
      </c>
      <c r="AU387" s="9">
        <f>AS387/AT387</f>
        <v>0.64465219542858665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924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2.8291787439613523</v>
      </c>
      <c r="D388" s="13">
        <f>$W388*((1+$AF388)^D$1)*D$1</f>
        <v>6.6150845994072194</v>
      </c>
      <c r="E388" s="13">
        <f>$W388*((1+$AF388)^E$1)*E$1</f>
        <v>11.600365746786572</v>
      </c>
      <c r="F388" s="13">
        <f>$W388*((1+$AF388)^F$1)*F$1</f>
        <v>18.082373660047345</v>
      </c>
      <c r="G388" s="13">
        <f>$W388*((1+$AF388)^G$1)*G$1</f>
        <v>26.42472479306435</v>
      </c>
      <c r="H388" s="13">
        <f>$W388*((1+$AF388)^H$1)*H$1</f>
        <v>37.071208115487373</v>
      </c>
      <c r="I388" s="13">
        <f>$W388*((1+$AF388)^I$1)*I$1</f>
        <v>50.562501246083421</v>
      </c>
      <c r="J388" s="13">
        <f>$W388*((1+$AF388)^J$1)*J$1</f>
        <v>67.556247351564863</v>
      </c>
      <c r="K388" s="13">
        <f>$W388*((1+$AF388)^K$1)*K$1</f>
        <v>88.851151408036401</v>
      </c>
      <c r="L388" s="13">
        <f>$W388*((1+$AF388)^L$1)*L$1</f>
        <v>115.41588105606445</v>
      </c>
      <c r="M388" s="13">
        <f>$W388*((1+$AF388)^M$1)*M$1</f>
        <v>148.4237079088133</v>
      </c>
      <c r="N388" s="13">
        <v>50.42</v>
      </c>
      <c r="O388" s="12">
        <f>M388/N388*100-100</f>
        <v>194.37466860137505</v>
      </c>
      <c r="P388" s="10" t="s">
        <v>320</v>
      </c>
      <c r="Q388" s="10" t="s">
        <v>856</v>
      </c>
      <c r="R388" s="18">
        <v>43405</v>
      </c>
      <c r="S388" s="17"/>
      <c r="T388" s="9">
        <v>0</v>
      </c>
      <c r="U388" s="9">
        <v>0.6</v>
      </c>
      <c r="V388" s="9">
        <f>U388+T388</f>
        <v>0.6</v>
      </c>
      <c r="W388" s="9">
        <f>SUM(X388:AA388)</f>
        <v>2.42</v>
      </c>
      <c r="X388" s="9">
        <v>0.62</v>
      </c>
      <c r="Y388" s="9">
        <v>0.62</v>
      </c>
      <c r="Z388" s="9">
        <v>0.53</v>
      </c>
      <c r="AA388" s="9">
        <v>0.65</v>
      </c>
      <c r="AB388" s="9">
        <v>0.55000000000000004</v>
      </c>
      <c r="AC388" s="9">
        <v>0.55000000000000004</v>
      </c>
      <c r="AD388" s="9">
        <v>0.45</v>
      </c>
      <c r="AE388" s="9">
        <v>0.52</v>
      </c>
      <c r="AF388" s="11">
        <f>AG388</f>
        <v>0.1690821256038646</v>
      </c>
      <c r="AG388" s="16">
        <f>SUM(X388:AA388)/SUM(AB388:AE388)-1</f>
        <v>0.1690821256038646</v>
      </c>
      <c r="AH388" s="11">
        <f>IF(AM388/AJ388-1&gt;=0,(AM388/AJ388-1)/3,(((AM388/AJ388-1)*(AJ388/AM388))/3))</f>
        <v>0.13174058132224217</v>
      </c>
      <c r="AI388" s="9"/>
      <c r="AJ388" s="9">
        <v>2067.6999999999998</v>
      </c>
      <c r="AK388" s="9">
        <v>2759.3</v>
      </c>
      <c r="AL388" s="9">
        <v>2818.9</v>
      </c>
      <c r="AM388" s="9">
        <v>2884.9</v>
      </c>
      <c r="AN388" s="10">
        <f>IF(AK388/AJ388-1&gt;=0,AK388/AJ388-1,(AK388/AJ388-1)*(AJ388/AK388))</f>
        <v>0.33447792232915829</v>
      </c>
      <c r="AO388" s="10">
        <f>IF(AL388/AK388-1&gt;=0,AL388/AK388-1,(AL388/AK388-1)*(AK388/AL388))</f>
        <v>2.1599681078534383E-2</v>
      </c>
      <c r="AP388" s="10">
        <f>IF(AM388/AL388-1&gt;=0,AM388/AL388-1,(AM388/AL388-1)*(AL388/AM388))</f>
        <v>2.3413388201071417E-2</v>
      </c>
      <c r="AQ388" s="10">
        <v>2017</v>
      </c>
      <c r="AR388" s="18">
        <v>43257</v>
      </c>
      <c r="AS388" s="12">
        <v>2690.9</v>
      </c>
      <c r="AT388" s="10">
        <v>1431.6</v>
      </c>
      <c r="AU388" s="9">
        <f>AS388/AT388</f>
        <v>1.8796451522771727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1194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3.1608298755186719</v>
      </c>
      <c r="D389" s="13">
        <f>$W389*((1+$AF389)^D$1)*D$1</f>
        <v>7.2397431173705673</v>
      </c>
      <c r="E389" s="13">
        <f>$W389*((1+$AF389)^E$1)*E$1</f>
        <v>12.436737139383464</v>
      </c>
      <c r="F389" s="13">
        <f>$W389*((1+$AF389)^F$1)*F$1</f>
        <v>18.990536378809605</v>
      </c>
      <c r="G389" s="13">
        <f>$W389*((1+$AF389)^G$1)*G$1</f>
        <v>27.185622616968104</v>
      </c>
      <c r="H389" s="13">
        <f>$W389*((1+$AF389)^H$1)*H$1</f>
        <v>37.360490500995169</v>
      </c>
      <c r="I389" s="13">
        <f>$W389*((1+$AF389)^I$1)*I$1</f>
        <v>49.917335856101417</v>
      </c>
      <c r="J389" s="13">
        <f>$W389*((1+$AF389)^J$1)*J$1</f>
        <v>65.333418832407787</v>
      </c>
      <c r="K389" s="13">
        <f>$W389*((1+$AF389)^K$1)*K$1</f>
        <v>84.174384014367703</v>
      </c>
      <c r="L389" s="13">
        <f>$W389*((1+$AF389)^L$1)*L$1</f>
        <v>107.10986624234894</v>
      </c>
      <c r="M389" s="13">
        <f>$W389*((1+$AF389)^M$1)*M$1</f>
        <v>134.93176510861883</v>
      </c>
      <c r="N389" s="13">
        <v>45.86</v>
      </c>
      <c r="O389" s="12">
        <f>M389/N389*100-100</f>
        <v>194.22539273575848</v>
      </c>
      <c r="P389" s="10" t="s">
        <v>321</v>
      </c>
      <c r="Q389" s="10" t="s">
        <v>572</v>
      </c>
      <c r="R389" s="18">
        <v>43664</v>
      </c>
      <c r="S389" s="17"/>
      <c r="T389" s="9">
        <v>0.04</v>
      </c>
      <c r="U389" s="9">
        <v>0.61</v>
      </c>
      <c r="V389" s="9">
        <f>U389+T389</f>
        <v>0.65</v>
      </c>
      <c r="W389" s="9">
        <f>SUM(X389:AA389)</f>
        <v>2.76</v>
      </c>
      <c r="X389" s="9">
        <v>0.65</v>
      </c>
      <c r="Y389" s="9">
        <v>0.73</v>
      </c>
      <c r="Z389" s="9">
        <v>0.73</v>
      </c>
      <c r="AA389" s="9">
        <v>0.65</v>
      </c>
      <c r="AB389" s="9">
        <v>0.59</v>
      </c>
      <c r="AC389" s="9">
        <v>0.63</v>
      </c>
      <c r="AD389" s="9">
        <v>0.66</v>
      </c>
      <c r="AE389" s="9">
        <v>0.53</v>
      </c>
      <c r="AF389" s="11">
        <f>AG389</f>
        <v>0.14522821576763478</v>
      </c>
      <c r="AG389" s="16">
        <f>SUM(X389:AA389)/SUM(AB389:AE389)-1</f>
        <v>0.14522821576763478</v>
      </c>
      <c r="AH389" s="11">
        <f>IF(AM389/AJ389-1&gt;=0,(AM389/AJ389-1)/3,(((AM389/AJ389-1)*(AJ389/AM389))/3))</f>
        <v>-3.4339689265536745E-2</v>
      </c>
      <c r="AI389" s="9"/>
      <c r="AJ389" s="9">
        <v>41.65</v>
      </c>
      <c r="AK389" s="9">
        <v>58.61</v>
      </c>
      <c r="AL389" s="9">
        <v>59.88</v>
      </c>
      <c r="AM389" s="9">
        <v>37.76</v>
      </c>
      <c r="AN389" s="10">
        <f>IF(AK389/AJ389-1&gt;=0,AK389/AJ389-1,(AK389/AJ389-1)*(AJ389/AK389))</f>
        <v>0.40720288115246106</v>
      </c>
      <c r="AO389" s="10">
        <f>IF(AL389/AK389-1&gt;=0,AL389/AK389-1,(AL389/AK389-1)*(AK389/AL389))</f>
        <v>2.1668657225729415E-2</v>
      </c>
      <c r="AP389" s="10">
        <f>IF(AM389/AL389-1&gt;=0,AM389/AL389-1,(AM389/AL389-1)*(AL389/AM389))</f>
        <v>-0.58580508474576287</v>
      </c>
      <c r="AQ389" s="10">
        <v>2017</v>
      </c>
      <c r="AS389" s="12">
        <v>183.39</v>
      </c>
      <c r="AT389" s="10">
        <v>50.37</v>
      </c>
      <c r="AU389" s="9">
        <f>AS389/AT389</f>
        <v>3.640857653365098</v>
      </c>
      <c r="AV389" s="20">
        <v>3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172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4.7210817941952499</v>
      </c>
      <c r="D390" s="13">
        <f>$W390*((1+$AF390)^D$1)*D$1</f>
        <v>10.538351445617891</v>
      </c>
      <c r="E390" s="13">
        <f>$W390*((1+$AF390)^E$1)*E$1</f>
        <v>17.642701826502773</v>
      </c>
      <c r="F390" s="13">
        <f>$W390*((1+$AF390)^F$1)*F$1</f>
        <v>26.254574749729716</v>
      </c>
      <c r="G390" s="13">
        <f>$W390*((1+$AF390)^G$1)*G$1</f>
        <v>36.628249073666453</v>
      </c>
      <c r="H390" s="13">
        <f>$W390*((1+$AF390)^H$1)*H$1</f>
        <v>49.056726199981767</v>
      </c>
      <c r="I390" s="13">
        <f>$W390*((1+$AF390)^I$1)*I$1</f>
        <v>63.877293877812662</v>
      </c>
      <c r="J390" s="13">
        <f>$W390*((1+$AF390)^J$1)*J$1</f>
        <v>81.477859963255938</v>
      </c>
      <c r="K390" s="13">
        <f>$W390*((1+$AF390)^K$1)*K$1</f>
        <v>102.30415992088236</v>
      </c>
      <c r="L390" s="13">
        <f>$W390*((1+$AF390)^L$1)*L$1</f>
        <v>126.867955574709</v>
      </c>
      <c r="M390" s="13">
        <f>$W390*((1+$AF390)^M$1)*M$1</f>
        <v>155.7563581237786</v>
      </c>
      <c r="N390" s="13">
        <v>52.99</v>
      </c>
      <c r="O390" s="12">
        <f>M390/N390*100-100</f>
        <v>193.93538049401508</v>
      </c>
      <c r="P390" s="10" t="s">
        <v>320</v>
      </c>
      <c r="Q390" s="10" t="s">
        <v>572</v>
      </c>
      <c r="R390" s="18">
        <v>43761</v>
      </c>
      <c r="S390" s="17"/>
      <c r="T390" s="9">
        <v>-0.05</v>
      </c>
      <c r="U390" s="9">
        <v>1.06</v>
      </c>
      <c r="V390" s="9">
        <f>U390+T390</f>
        <v>1.01</v>
      </c>
      <c r="W390" s="9">
        <f>SUM(X390:AA390)</f>
        <v>4.2299999999999995</v>
      </c>
      <c r="X390" s="9">
        <v>1.01</v>
      </c>
      <c r="Y390" s="9">
        <v>1.1399999999999999</v>
      </c>
      <c r="Z390" s="9">
        <v>0.99</v>
      </c>
      <c r="AA390" s="9">
        <v>1.0900000000000001</v>
      </c>
      <c r="AB390" s="9">
        <v>1.19</v>
      </c>
      <c r="AC390" s="9">
        <v>1</v>
      </c>
      <c r="AD390" s="9">
        <v>0.89</v>
      </c>
      <c r="AE390" s="9">
        <v>0.71</v>
      </c>
      <c r="AF390" s="11">
        <f>AG390</f>
        <v>0.11609498680738772</v>
      </c>
      <c r="AG390" s="16">
        <f>SUM(X390:AA390)/SUM(AB390:AE390)-1</f>
        <v>0.11609498680738772</v>
      </c>
      <c r="AH390" s="11">
        <f>IF(AM390/AJ390-1&gt;=0,(AM390/AJ390-1)/3,(((AM390/AJ390-1)*(AJ390/AM390))/3))</f>
        <v>0.30398865667961283</v>
      </c>
      <c r="AI390" s="9"/>
      <c r="AJ390" s="9">
        <v>54.07</v>
      </c>
      <c r="AK390" s="9">
        <v>45.22</v>
      </c>
      <c r="AL390" s="9">
        <v>85.39</v>
      </c>
      <c r="AM390" s="9">
        <v>103.38</v>
      </c>
      <c r="AN390" s="10">
        <f>IF(AK390/AJ390-1&gt;=0,AK390/AJ390-1,(AK390/AJ390-1)*(AJ390/AK390))</f>
        <v>-0.19570986289252554</v>
      </c>
      <c r="AO390" s="10">
        <f>IF(AL390/AK390-1&gt;=0,AL390/AK390-1,(AL390/AK390-1)*(AK390/AL390))</f>
        <v>0.88832375055285273</v>
      </c>
      <c r="AP390" s="10">
        <f>IF(AM390/AL390-1&gt;=0,AM390/AL390-1,(AM390/AL390-1)*(AL390/AM390))</f>
        <v>0.21068040754186668</v>
      </c>
      <c r="AQ390" s="10">
        <v>2017</v>
      </c>
      <c r="AR390" s="18">
        <v>43221</v>
      </c>
      <c r="AS390" s="12">
        <v>0</v>
      </c>
      <c r="AT390" s="10">
        <v>33.35</v>
      </c>
      <c r="AU390" s="9">
        <f>AS390/AT390</f>
        <v>0</v>
      </c>
      <c r="AV390" s="20">
        <v>3</v>
      </c>
      <c r="AY390" s="10">
        <v>5</v>
      </c>
      <c r="AZ390" s="10">
        <v>4</v>
      </c>
      <c r="BA390" s="10">
        <f>6-AY390</f>
        <v>1</v>
      </c>
      <c r="BB390" s="25">
        <v>6</v>
      </c>
      <c r="BE390" s="10" t="s">
        <v>517</v>
      </c>
      <c r="BH390" s="19">
        <v>43670</v>
      </c>
      <c r="BI390" s="18">
        <f>BH390+120</f>
        <v>43790</v>
      </c>
      <c r="BJ390" s="18">
        <v>43745</v>
      </c>
      <c r="BM390" s="19"/>
    </row>
    <row r="391" spans="1:65" s="10" customFormat="1" x14ac:dyDescent="0.2">
      <c r="A391" s="10" t="s">
        <v>944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6.6096124031007761</v>
      </c>
      <c r="D391" s="13">
        <f>$W391*((1+$AF391)^D$1)*D$1</f>
        <v>14.961293191514935</v>
      </c>
      <c r="E391" s="13">
        <f>$W391*((1+$AF391)^E$1)*E$1</f>
        <v>25.399404720478842</v>
      </c>
      <c r="F391" s="13">
        <f>$W391*((1+$AF391)^F$1)*F$1</f>
        <v>38.328817459327247</v>
      </c>
      <c r="G391" s="13">
        <f>$W391*((1+$AF391)^G$1)*G$1</f>
        <v>54.224877413389322</v>
      </c>
      <c r="H391" s="13">
        <f>$W391*((1+$AF391)^H$1)*H$1</f>
        <v>73.644949789347351</v>
      </c>
      <c r="I391" s="13">
        <f>$W391*((1+$AF391)^I$1)*I$1</f>
        <v>97.241781246399228</v>
      </c>
      <c r="J391" s="13">
        <f>$W391*((1+$AF391)^J$1)*J$1</f>
        <v>125.77895957452303</v>
      </c>
      <c r="K391" s="13">
        <f>$W391*((1+$AF391)^K$1)*K$1</f>
        <v>160.14879155128224</v>
      </c>
      <c r="L391" s="13">
        <f>$W391*((1+$AF391)^L$1)*L$1</f>
        <v>201.39296784226704</v>
      </c>
      <c r="M391" s="13">
        <f>$W391*((1+$AF391)^M$1)*M$1</f>
        <v>250.72643903463637</v>
      </c>
      <c r="N391" s="13">
        <v>85.4</v>
      </c>
      <c r="O391" s="12">
        <f>M391/N391*100-100</f>
        <v>193.59067802650628</v>
      </c>
      <c r="P391" s="10" t="s">
        <v>320</v>
      </c>
      <c r="Q391" s="10" t="s">
        <v>856</v>
      </c>
      <c r="R391" s="18">
        <v>43516</v>
      </c>
      <c r="S391" s="17">
        <v>5.8400000000000001E-2</v>
      </c>
      <c r="T391" s="9">
        <v>0.03</v>
      </c>
      <c r="U391" s="9">
        <v>1.28</v>
      </c>
      <c r="V391" s="9">
        <f>U391+T391</f>
        <v>1.31</v>
      </c>
      <c r="W391" s="9">
        <f>SUM(X391:AA391)</f>
        <v>5.8400000000000007</v>
      </c>
      <c r="X391" s="9">
        <v>1.31</v>
      </c>
      <c r="Y391" s="9">
        <v>1.55</v>
      </c>
      <c r="Z391" s="9">
        <v>1.53</v>
      </c>
      <c r="AA391" s="9">
        <v>1.45</v>
      </c>
      <c r="AB391" s="9">
        <v>1.42</v>
      </c>
      <c r="AC391" s="9">
        <v>1.45</v>
      </c>
      <c r="AD391" s="9">
        <v>1.26</v>
      </c>
      <c r="AE391" s="9">
        <v>1.03</v>
      </c>
      <c r="AF391" s="11">
        <f>AG391</f>
        <v>0.13178294573643412</v>
      </c>
      <c r="AG391" s="16">
        <f>SUM(X391:AA391)/SUM(AB391:AE391)-1</f>
        <v>0.13178294573643412</v>
      </c>
      <c r="AH391" s="11">
        <f>IF(AM391/AJ391-1&gt;=0,(AM391/AJ391-1)/3,(((AM391/AJ391-1)*(AJ391/AM391))/3))</f>
        <v>5.1876099069895508E-2</v>
      </c>
      <c r="AI391" s="9"/>
      <c r="AJ391" s="9">
        <v>629.32000000000005</v>
      </c>
      <c r="AK391" s="9">
        <v>696.88</v>
      </c>
      <c r="AL391" s="9">
        <v>861.66</v>
      </c>
      <c r="AM391" s="9">
        <v>727.26</v>
      </c>
      <c r="AN391" s="10">
        <f>IF(AK391/AJ391-1&gt;=0,AK391/AJ391-1,(AK391/AJ391-1)*(AJ391/AK391))</f>
        <v>0.10735396936375752</v>
      </c>
      <c r="AO391" s="10">
        <f>IF(AL391/AK391-1&gt;=0,AL391/AK391-1,(AL391/AK391-1)*(AK391/AL391))</f>
        <v>0.23645390885087814</v>
      </c>
      <c r="AP391" s="10">
        <f>IF(AM391/AL391-1&gt;=0,AM391/AL391-1,(AM391/AL391-1)*(AL391/AM391))</f>
        <v>-0.18480323405659599</v>
      </c>
      <c r="AQ391" s="10">
        <v>2017</v>
      </c>
      <c r="AS391" s="12">
        <v>1047.8399999999999</v>
      </c>
      <c r="AT391" s="10">
        <v>368.64</v>
      </c>
      <c r="AU391" s="9">
        <f>AS391/AT391</f>
        <v>2.8424479166666665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1443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9.0430120481927698</v>
      </c>
      <c r="D392" s="13">
        <f>$W392*((1+$AF392)^D$1)*D$1</f>
        <v>20.755346929888219</v>
      </c>
      <c r="E392" s="13">
        <f>$W392*((1+$AF392)^E$1)*E$1</f>
        <v>35.727954127804566</v>
      </c>
      <c r="F392" s="13">
        <f>$W392*((1+$AF392)^F$1)*F$1</f>
        <v>54.668074388327462</v>
      </c>
      <c r="G392" s="13">
        <f>$W392*((1+$AF392)^G$1)*G$1</f>
        <v>78.420694058557075</v>
      </c>
      <c r="H392" s="13">
        <f>$W392*((1+$AF392)^H$1)*H$1</f>
        <v>107.99379916738641</v>
      </c>
      <c r="I392" s="13">
        <f>$W392*((1+$AF392)^I$1)*I$1</f>
        <v>144.58808352380495</v>
      </c>
      <c r="J392" s="13">
        <f>$W392*((1+$AF392)^J$1)*J$1</f>
        <v>189.6318754649559</v>
      </c>
      <c r="K392" s="13">
        <f>$W392*((1+$AF392)^K$1)*K$1</f>
        <v>244.82217656977926</v>
      </c>
      <c r="L392" s="13">
        <f>$W392*((1+$AF392)^L$1)*L$1</f>
        <v>312.1728556662847</v>
      </c>
      <c r="M392" s="13">
        <f>$W392*((1+$AF392)^M$1)*M$1</f>
        <v>394.07121629439735</v>
      </c>
      <c r="N392" s="13">
        <v>135.68</v>
      </c>
      <c r="O392" s="12">
        <f>M392/N392*100-100</f>
        <v>190.44163936792256</v>
      </c>
      <c r="P392" s="10" t="s">
        <v>320</v>
      </c>
      <c r="Q392" s="10" t="s">
        <v>572</v>
      </c>
      <c r="R392" s="18">
        <v>43671</v>
      </c>
      <c r="S392" s="17"/>
      <c r="T392" s="9">
        <v>0.03</v>
      </c>
      <c r="U392" s="9">
        <v>2.14</v>
      </c>
      <c r="V392" s="9">
        <f>U392+T392</f>
        <v>2.17</v>
      </c>
      <c r="W392" s="9">
        <f>SUM(X392:AA392)</f>
        <v>7.88</v>
      </c>
      <c r="X392" s="9">
        <v>2.17</v>
      </c>
      <c r="Y392" s="9">
        <v>1.64</v>
      </c>
      <c r="Z392" s="9">
        <v>1.95</v>
      </c>
      <c r="AA392" s="9">
        <v>2.12</v>
      </c>
      <c r="AB392" s="9">
        <v>1.99</v>
      </c>
      <c r="AC392" s="9">
        <v>1.33</v>
      </c>
      <c r="AD392" s="9"/>
      <c r="AE392" s="9"/>
      <c r="AF392" s="11">
        <f>AG392</f>
        <v>0.14759036144578297</v>
      </c>
      <c r="AG392" s="16">
        <f>SUM(X392:Y392)/SUM(AB392:AC392)-1</f>
        <v>0.14759036144578297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2022</v>
      </c>
      <c r="AR392" s="18">
        <v>43276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43580</v>
      </c>
      <c r="BI392" s="18">
        <f>BH392+120</f>
        <v>43700</v>
      </c>
      <c r="BJ392" s="18">
        <v>43745</v>
      </c>
      <c r="BM392" s="19"/>
    </row>
    <row r="393" spans="1:65" s="10" customFormat="1" x14ac:dyDescent="0.2">
      <c r="A393" s="10" t="s">
        <v>1442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7.7914028776978412</v>
      </c>
      <c r="D393" s="13">
        <f>$W393*((1+$AF393)^D$1)*D$1</f>
        <v>17.88098933802598</v>
      </c>
      <c r="E393" s="13">
        <f>$W393*((1+$AF393)^E$1)*E$1</f>
        <v>30.777170497285731</v>
      </c>
      <c r="F393" s="13">
        <f>$W393*((1+$AF393)^F$1)*F$1</f>
        <v>47.088332799204544</v>
      </c>
      <c r="G393" s="13">
        <f>$W393*((1+$AF393)^G$1)*G$1</f>
        <v>67.54126871828349</v>
      </c>
      <c r="H393" s="13">
        <f>$W393*((1+$AF393)^H$1)*H$1</f>
        <v>93.002869299852236</v>
      </c>
      <c r="I393" s="13">
        <f>$W393*((1+$AF393)^I$1)*I$1</f>
        <v>124.50563977612111</v>
      </c>
      <c r="J393" s="13">
        <f>$W393*((1+$AF393)^J$1)*J$1</f>
        <v>163.27769409489267</v>
      </c>
      <c r="K393" s="13">
        <f>$W393*((1+$AF393)^K$1)*K$1</f>
        <v>210.77799449030434</v>
      </c>
      <c r="L393" s="13">
        <f>$W393*((1+$AF393)^L$1)*L$1</f>
        <v>268.73773078500028</v>
      </c>
      <c r="M393" s="13">
        <f>$W393*((1+$AF393)^M$1)*M$1</f>
        <v>339.20888392970005</v>
      </c>
      <c r="N393" s="13">
        <v>116.93</v>
      </c>
      <c r="O393" s="12">
        <f>M393/N393*100-100</f>
        <v>190.09568453750109</v>
      </c>
      <c r="P393" s="10" t="s">
        <v>320</v>
      </c>
      <c r="Q393" s="10" t="s">
        <v>572</v>
      </c>
      <c r="R393" s="18">
        <v>43670</v>
      </c>
      <c r="S393" s="17"/>
      <c r="T393" s="9">
        <v>0.1</v>
      </c>
      <c r="U393" s="9">
        <v>1.79</v>
      </c>
      <c r="V393" s="9">
        <f>U393+T393</f>
        <v>1.8900000000000001</v>
      </c>
      <c r="W393" s="9">
        <f>SUM(X393:AA393)</f>
        <v>6.79</v>
      </c>
      <c r="X393" s="9">
        <v>1.89</v>
      </c>
      <c r="Y393" s="9">
        <v>1.3</v>
      </c>
      <c r="Z393" s="9">
        <v>1.9</v>
      </c>
      <c r="AA393" s="9">
        <v>1.7</v>
      </c>
      <c r="AB393" s="9">
        <v>1.8</v>
      </c>
      <c r="AC393" s="9">
        <v>0.98</v>
      </c>
      <c r="AD393" s="9"/>
      <c r="AE393" s="9"/>
      <c r="AF393" s="11">
        <f>AG393</f>
        <v>0.14748201438848918</v>
      </c>
      <c r="AG393" s="16">
        <f>SUM(X393:Y393)/SUM(AB393:AC393)-1</f>
        <v>0.14748201438848918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2021</v>
      </c>
      <c r="AR393" s="18">
        <v>43275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43593</v>
      </c>
      <c r="BI393" s="18">
        <f>BH393+120</f>
        <v>43713</v>
      </c>
      <c r="BJ393" s="18">
        <v>43745</v>
      </c>
      <c r="BM393" s="19"/>
    </row>
    <row r="394" spans="1:65" s="10" customFormat="1" x14ac:dyDescent="0.2">
      <c r="A394" s="10" t="s">
        <v>1070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5.5333555555555565</v>
      </c>
      <c r="D394" s="13">
        <f>$W394*((1+$AF394)^D$1)*D$1</f>
        <v>12.271752987654324</v>
      </c>
      <c r="E394" s="13">
        <f>$W394*((1+$AF394)^E$1)*E$1</f>
        <v>20.412015802798361</v>
      </c>
      <c r="F394" s="13">
        <f>$W394*((1+$AF394)^F$1)*F$1</f>
        <v>30.179543364730023</v>
      </c>
      <c r="G394" s="13">
        <f>$W394*((1+$AF394)^G$1)*G$1</f>
        <v>41.8322003861119</v>
      </c>
      <c r="H394" s="13">
        <f>$W394*((1+$AF394)^H$1)*H$1</f>
        <v>55.664714647119567</v>
      </c>
      <c r="I394" s="13">
        <f>$W394*((1+$AF394)^I$1)*I$1</f>
        <v>72.013647504588405</v>
      </c>
      <c r="J394" s="13">
        <f>$W394*((1+$AF394)^J$1)*J$1</f>
        <v>91.263009789941876</v>
      </c>
      <c r="K394" s="13">
        <f>$W394*((1+$AF394)^K$1)*K$1</f>
        <v>113.85060471295252</v>
      </c>
      <c r="L394" s="13">
        <f>$W394*((1+$AF394)^L$1)*L$1</f>
        <v>140.27518951052667</v>
      </c>
      <c r="M394" s="13">
        <f>$W394*((1+$AF394)^M$1)*M$1</f>
        <v>171.10455893850687</v>
      </c>
      <c r="N394" s="13">
        <v>59.51</v>
      </c>
      <c r="O394" s="12">
        <f>M394/N394*100-100</f>
        <v>187.52236420518716</v>
      </c>
      <c r="P394" s="10" t="s">
        <v>321</v>
      </c>
      <c r="Q394" s="10" t="s">
        <v>856</v>
      </c>
      <c r="R394" s="18">
        <v>43411</v>
      </c>
      <c r="S394" s="17"/>
      <c r="T394" s="9">
        <v>0.03</v>
      </c>
      <c r="U394" s="9">
        <v>0.94</v>
      </c>
      <c r="V394" s="9">
        <f>U394+T394</f>
        <v>0.97</v>
      </c>
      <c r="W394" s="9">
        <f>SUM(X394:AA394)</f>
        <v>4.99</v>
      </c>
      <c r="X394" s="9">
        <v>1.27</v>
      </c>
      <c r="Y394" s="9">
        <v>1.32</v>
      </c>
      <c r="Z394" s="9">
        <v>0.63</v>
      </c>
      <c r="AA394" s="9">
        <v>1.77</v>
      </c>
      <c r="AB394" s="9">
        <v>1.33</v>
      </c>
      <c r="AC394" s="9">
        <v>0.8</v>
      </c>
      <c r="AD394" s="9">
        <v>0.73</v>
      </c>
      <c r="AE394" s="9">
        <v>1.64</v>
      </c>
      <c r="AF394" s="11">
        <f>AG394</f>
        <v>0.10888888888888903</v>
      </c>
      <c r="AG394" s="16">
        <f>SUM(X394:AA394)/SUM(AB394:AE394)-1</f>
        <v>0.10888888888888903</v>
      </c>
      <c r="AH394" s="11">
        <f>IF(AM394/AJ394-1&gt;=0,(AM394/AJ394-1)/3,(((AM394/AJ394-1)*(AJ394/AM394))/3))</f>
        <v>-6.6479298881837415E-2</v>
      </c>
      <c r="AI394" s="9"/>
      <c r="AJ394" s="9">
        <v>661.49</v>
      </c>
      <c r="AK394" s="9">
        <v>881.02</v>
      </c>
      <c r="AL394" s="9">
        <v>837.7</v>
      </c>
      <c r="AM394" s="9">
        <v>551.5</v>
      </c>
      <c r="AN394" s="10">
        <f>IF(AK394/AJ394-1&gt;=0,AK394/AJ394-1,(AK394/AJ394-1)*(AJ394/AK394))</f>
        <v>0.33187198597106526</v>
      </c>
      <c r="AO394" s="10">
        <f>IF(AL394/AK394-1&gt;=0,AL394/AK394-1,(AL394/AK394-1)*(AK394/AL394))</f>
        <v>-5.1713023755521018E-2</v>
      </c>
      <c r="AP394" s="10">
        <f>IF(AM394/AL394-1&gt;=0,AM394/AL394-1,(AM394/AL394-1)*(AL394/AM394))</f>
        <v>-0.5189483227561198</v>
      </c>
      <c r="AQ394" s="10">
        <v>2017</v>
      </c>
      <c r="AS394" s="12">
        <v>178.2</v>
      </c>
      <c r="AT394" s="10">
        <v>152.07</v>
      </c>
      <c r="AU394" s="9">
        <f>AS394/AT394</f>
        <v>1.1718287630696389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1260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4.7382767624020889</v>
      </c>
      <c r="D395" s="13">
        <f>$W395*((1+$AF395)^D$1)*D$1</f>
        <v>10.540500787380102</v>
      </c>
      <c r="E395" s="13">
        <f>$W395*((1+$AF395)^E$1)*E$1</f>
        <v>17.585848572156358</v>
      </c>
      <c r="F395" s="13">
        <f>$W395*((1+$AF395)^F$1)*F$1</f>
        <v>26.080318509098724</v>
      </c>
      <c r="G395" s="13">
        <f>$W395*((1+$AF395)^G$1)*G$1</f>
        <v>36.260495055078515</v>
      </c>
      <c r="H395" s="13">
        <f>$W395*((1+$AF395)^H$1)*H$1</f>
        <v>48.397820031739258</v>
      </c>
      <c r="I395" s="13">
        <f>$W395*((1+$AF395)^I$1)*I$1</f>
        <v>62.803437482439705</v>
      </c>
      <c r="J395" s="13">
        <f>$W395*((1+$AF395)^J$1)*J$1</f>
        <v>79.833687034746191</v>
      </c>
      <c r="K395" s="13">
        <f>$W395*((1+$AF395)^K$1)*K$1</f>
        <v>99.896330316976801</v>
      </c>
      <c r="L395" s="13">
        <f>$W395*((1+$AF395)^L$1)*L$1</f>
        <v>123.45760578773458</v>
      </c>
      <c r="M395" s="13">
        <f>$W395*((1+$AF395)^M$1)*M$1</f>
        <v>151.05021950948412</v>
      </c>
      <c r="N395" s="13">
        <v>52.57</v>
      </c>
      <c r="O395" s="12">
        <f>M395/N395*100-100</f>
        <v>187.33159503420984</v>
      </c>
      <c r="P395" s="10" t="s">
        <v>320</v>
      </c>
      <c r="Q395" s="10" t="s">
        <v>572</v>
      </c>
      <c r="R395" s="18">
        <v>43755</v>
      </c>
      <c r="S395" s="17"/>
      <c r="T395" s="9">
        <v>0</v>
      </c>
      <c r="U395" s="9">
        <v>1.04</v>
      </c>
      <c r="V395" s="9">
        <f>U395+T395</f>
        <v>1.04</v>
      </c>
      <c r="W395" s="9">
        <f>SUM(X395:AA395)</f>
        <v>4.26</v>
      </c>
      <c r="X395" s="9">
        <v>1.04</v>
      </c>
      <c r="Y395" s="9">
        <v>1.1200000000000001</v>
      </c>
      <c r="Z395" s="9">
        <v>1.05</v>
      </c>
      <c r="AA395" s="9">
        <v>1.05</v>
      </c>
      <c r="AB395" s="9">
        <v>1.03</v>
      </c>
      <c r="AC395" s="9">
        <v>1.01</v>
      </c>
      <c r="AD395" s="9">
        <v>0.97</v>
      </c>
      <c r="AE395" s="9">
        <v>0.82</v>
      </c>
      <c r="AF395" s="11">
        <f>AG395</f>
        <v>0.1122715404699739</v>
      </c>
      <c r="AG395" s="16">
        <f>SUM(X395:AA395)/SUM(AB395:AE395)-1</f>
        <v>0.1122715404699739</v>
      </c>
      <c r="AH395" s="11">
        <f>IF(AM395/AJ395-1&gt;=0,(AM395/AJ395-1)/3,(((AM395/AJ395-1)*(AJ395/AM395))/3))</f>
        <v>2.5083106678754907E-2</v>
      </c>
      <c r="AI395" s="9">
        <v>1730</v>
      </c>
      <c r="AJ395" s="9">
        <v>2206</v>
      </c>
      <c r="AK395" s="9">
        <v>2123</v>
      </c>
      <c r="AL395" s="9">
        <v>2442</v>
      </c>
      <c r="AM395" s="9">
        <v>2372</v>
      </c>
      <c r="AN395" s="10">
        <f>IF(AK395/AJ395-1&gt;=0,AK395/AJ395-1,(AK395/AJ395-1)*(AJ395/AK395))</f>
        <v>-3.9095619406500227E-2</v>
      </c>
      <c r="AO395" s="10">
        <f>IF(AL395/AK395-1&gt;=0,AL395/AK395-1,(AL395/AK395-1)*(AK395/AL395))</f>
        <v>0.15025906735751304</v>
      </c>
      <c r="AP395" s="10">
        <f>IF(AM395/AL395-1&gt;=0,AM395/AL395-1,(AM395/AL395-1)*(AL395/AM395))</f>
        <v>-2.9510961214165222E-2</v>
      </c>
      <c r="AQ395" s="10">
        <v>2017</v>
      </c>
      <c r="AR395" s="18">
        <v>43221</v>
      </c>
      <c r="AS395" s="12">
        <v>0</v>
      </c>
      <c r="AT395" s="10">
        <v>788.92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43664</v>
      </c>
      <c r="BI395" s="18">
        <f>BH395+120</f>
        <v>43784</v>
      </c>
      <c r="BJ395" s="18">
        <v>43745</v>
      </c>
      <c r="BM395" s="19"/>
    </row>
    <row r="396" spans="1:65" s="10" customFormat="1" x14ac:dyDescent="0.2">
      <c r="A396" s="10" t="s">
        <v>1288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2.439193548387097</v>
      </c>
      <c r="D396" s="13">
        <f>$W396*((1+$AF396)^D$1)*D$1</f>
        <v>5.5865400624349641</v>
      </c>
      <c r="E396" s="13">
        <f>$W396*((1+$AF396)^E$1)*E$1</f>
        <v>9.5962341395052206</v>
      </c>
      <c r="F396" s="13">
        <f>$W396*((1+$AF396)^F$1)*F$1</f>
        <v>14.652314492577865</v>
      </c>
      <c r="G396" s="13">
        <f>$W396*((1+$AF396)^G$1)*G$1</f>
        <v>20.974079213165897</v>
      </c>
      <c r="H396" s="13">
        <f>$W396*((1+$AF396)^H$1)*H$1</f>
        <v>28.822444338092488</v>
      </c>
      <c r="I396" s="13">
        <f>$W396*((1+$AF396)^I$1)*I$1</f>
        <v>38.507405473204223</v>
      </c>
      <c r="J396" s="13">
        <f>$W396*((1+$AF396)^J$1)*J$1</f>
        <v>50.396788729907826</v>
      </c>
      <c r="K396" s="13">
        <f>$W396*((1+$AF396)^K$1)*K$1</f>
        <v>64.926508061312717</v>
      </c>
      <c r="L396" s="13">
        <f>$W396*((1+$AF396)^L$1)*L$1</f>
        <v>82.612581941813659</v>
      </c>
      <c r="M396" s="13">
        <f>$W396*((1+$AF396)^M$1)*M$1</f>
        <v>104.065204026704</v>
      </c>
      <c r="N396" s="13">
        <v>36.28</v>
      </c>
      <c r="O396" s="12">
        <f>M396/N396*100-100</f>
        <v>186.83904086743104</v>
      </c>
      <c r="P396" s="10" t="s">
        <v>320</v>
      </c>
      <c r="Q396" s="10" t="s">
        <v>856</v>
      </c>
      <c r="R396" s="18">
        <v>43454</v>
      </c>
      <c r="S396" s="17"/>
      <c r="T396" s="9">
        <v>-0.02</v>
      </c>
      <c r="U396" s="9">
        <v>0.56999999999999995</v>
      </c>
      <c r="V396" s="9">
        <f>U396+T396</f>
        <v>0.54999999999999993</v>
      </c>
      <c r="W396" s="9">
        <f>SUM(X396:AA396)</f>
        <v>2.13</v>
      </c>
      <c r="X396" s="9">
        <v>0.55000000000000004</v>
      </c>
      <c r="Y396" s="9">
        <v>0.47</v>
      </c>
      <c r="Z396" s="9">
        <v>0.5</v>
      </c>
      <c r="AA396" s="9">
        <v>0.61</v>
      </c>
      <c r="AB396" s="9">
        <v>0.55000000000000004</v>
      </c>
      <c r="AC396" s="9">
        <v>0.46</v>
      </c>
      <c r="AD396" s="9">
        <v>0.37</v>
      </c>
      <c r="AE396" s="9">
        <v>0.48</v>
      </c>
      <c r="AF396" s="11">
        <f>AG396</f>
        <v>0.14516129032258074</v>
      </c>
      <c r="AG396" s="16">
        <f>SUM(X396:AA396)/SUM(AB396:AE396)-1</f>
        <v>0.14516129032258074</v>
      </c>
      <c r="AH396" s="11">
        <f>IF(AM396/AJ396-1&gt;=0,(AM396/AJ396-1)/3,(((AM396/AJ396-1)*(AJ396/AM396))/3))</f>
        <v>-0.36057287278854261</v>
      </c>
      <c r="AI396" s="9"/>
      <c r="AJ396" s="9">
        <v>988.4</v>
      </c>
      <c r="AK396" s="9">
        <v>371.9</v>
      </c>
      <c r="AL396" s="9">
        <v>62.4</v>
      </c>
      <c r="AM396" s="9">
        <v>474.8</v>
      </c>
      <c r="AN396" s="10">
        <f>IF(AK396/AJ396-1&gt;=0,AK396/AJ396-1,(AK396/AJ396-1)*(AJ396/AK396))</f>
        <v>-1.6577036837859638</v>
      </c>
      <c r="AO396" s="10">
        <f>IF(AL396/AK396-1&gt;=0,AL396/AK396-1,(AL396/AK396-1)*(AK396/AL396))</f>
        <v>-4.9599358974358969</v>
      </c>
      <c r="AP396" s="10">
        <f>IF(AM396/AL396-1&gt;=0,AM396/AL396-1,(AM396/AL396-1)*(AL396/AM396))</f>
        <v>6.6089743589743595</v>
      </c>
      <c r="AQ396" s="10">
        <v>2017</v>
      </c>
      <c r="AS396" s="12">
        <v>84</v>
      </c>
      <c r="AT396" s="10">
        <v>408.5</v>
      </c>
      <c r="AU396" s="9">
        <f>AS396/AT396</f>
        <v>0.20563035495716034</v>
      </c>
      <c r="AV396" s="20">
        <v>4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593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11.829634273772205</v>
      </c>
      <c r="D397" s="13">
        <f>$W397*((1+$AF397)^D$1)*D$1</f>
        <v>26.304557716392114</v>
      </c>
      <c r="E397" s="13">
        <f>$W397*((1+$AF397)^E$1)*E$1</f>
        <v>43.868416003512863</v>
      </c>
      <c r="F397" s="13">
        <f>$W397*((1+$AF397)^F$1)*F$1</f>
        <v>65.03099216682368</v>
      </c>
      <c r="G397" s="13">
        <f>$W397*((1+$AF397)^G$1)*G$1</f>
        <v>90.377449928814499</v>
      </c>
      <c r="H397" s="13">
        <f>$W397*((1+$AF397)^H$1)*H$1</f>
        <v>120.57881720910174</v>
      </c>
      <c r="I397" s="13">
        <f>$W397*((1+$AF397)^I$1)*I$1</f>
        <v>156.40387157321311</v>
      </c>
      <c r="J397" s="13">
        <f>$W397*((1+$AF397)^J$1)*J$1</f>
        <v>198.73261006585912</v>
      </c>
      <c r="K397" s="13">
        <f>$W397*((1+$AF397)^K$1)*K$1</f>
        <v>248.57150914193664</v>
      </c>
      <c r="L397" s="13">
        <f>$W397*((1+$AF397)^L$1)*L$1</f>
        <v>307.07080660283356</v>
      </c>
      <c r="M397" s="13">
        <f>$W397*((1+$AF397)^M$1)*M$1</f>
        <v>375.5440669257643</v>
      </c>
      <c r="N397" s="13">
        <v>131.22</v>
      </c>
      <c r="O397" s="12">
        <f>M397/N397*100-100</f>
        <v>186.19422871952776</v>
      </c>
      <c r="P397" s="10" t="s">
        <v>320</v>
      </c>
      <c r="Q397" s="10" t="s">
        <v>572</v>
      </c>
      <c r="R397" s="18">
        <v>43761</v>
      </c>
      <c r="S397" s="17">
        <v>-5.3E-3</v>
      </c>
      <c r="T397" s="9">
        <v>-0.46</v>
      </c>
      <c r="U397" s="9">
        <v>3.14</v>
      </c>
      <c r="V397" s="9">
        <f>U397+T397</f>
        <v>2.68</v>
      </c>
      <c r="W397" s="9">
        <f>SUM(X397:AA397)</f>
        <v>10.64</v>
      </c>
      <c r="X397" s="9">
        <v>2.68</v>
      </c>
      <c r="Y397" s="9">
        <v>2.95</v>
      </c>
      <c r="Z397" s="9">
        <v>2.44</v>
      </c>
      <c r="AA397" s="9">
        <v>2.57</v>
      </c>
      <c r="AB397" s="9">
        <v>2.83</v>
      </c>
      <c r="AC397" s="9">
        <v>2.52</v>
      </c>
      <c r="AD397" s="9">
        <v>2.0699999999999998</v>
      </c>
      <c r="AE397" s="9">
        <v>2.15</v>
      </c>
      <c r="AF397" s="11">
        <f>AG397</f>
        <v>0.11180773249738762</v>
      </c>
      <c r="AG397" s="16">
        <f>SUM(X397:AA397)/SUM(AB397:AE397)-1</f>
        <v>0.11180773249738762</v>
      </c>
      <c r="AH397" s="11">
        <f>IF(AM397/AJ397-1&gt;=0,(AM397/AJ397-1)/3,(((AM397/AJ397-1)*(AJ397/AM397))/3))</f>
        <v>0.35064679553391381</v>
      </c>
      <c r="AI397" s="9"/>
      <c r="AJ397" s="9">
        <v>135.54</v>
      </c>
      <c r="AK397" s="9">
        <v>183</v>
      </c>
      <c r="AL397" s="9">
        <v>197.06</v>
      </c>
      <c r="AM397" s="9">
        <v>278.12</v>
      </c>
      <c r="AN397" s="10">
        <f>IF(AK397/AJ397-1&gt;=0,AK397/AJ397-1,(AK397/AJ397-1)*(AJ397/AK397))</f>
        <v>0.35015493581230639</v>
      </c>
      <c r="AO397" s="10">
        <f>IF(AL397/AK397-1&gt;=0,AL397/AK397-1,(AL397/AK397-1)*(AK397/AL397))</f>
        <v>7.6830601092896078E-2</v>
      </c>
      <c r="AP397" s="10">
        <f>IF(AM397/AL397-1&gt;=0,AM397/AL397-1,(AM397/AL397-1)*(AL397/AM397))</f>
        <v>0.41134679792956463</v>
      </c>
      <c r="AQ397" s="10">
        <v>2017</v>
      </c>
      <c r="AR397" s="18">
        <v>43221</v>
      </c>
      <c r="AS397" s="12">
        <v>38.58</v>
      </c>
      <c r="AT397" s="10">
        <v>24.97</v>
      </c>
      <c r="AU397" s="9">
        <f>AS397/AT397</f>
        <v>1.5450540648778535</v>
      </c>
      <c r="AV397" s="20">
        <v>3</v>
      </c>
      <c r="AW397" s="10" t="s">
        <v>851</v>
      </c>
      <c r="AY397" s="10">
        <v>4</v>
      </c>
      <c r="AZ397" s="10">
        <v>4</v>
      </c>
      <c r="BA397" s="10">
        <f>6-AY397</f>
        <v>2</v>
      </c>
      <c r="BB397" s="25">
        <v>6</v>
      </c>
      <c r="BH397" s="19">
        <v>43670</v>
      </c>
      <c r="BI397" s="18">
        <f>BH397+120</f>
        <v>43790</v>
      </c>
      <c r="BJ397" s="18">
        <v>43745</v>
      </c>
      <c r="BM397" s="19"/>
    </row>
    <row r="398" spans="1:65" s="10" customFormat="1" x14ac:dyDescent="0.2">
      <c r="A398" s="10" t="s">
        <v>48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1.8126573426573425</v>
      </c>
      <c r="D398" s="13">
        <f>$W398*((1+$AF398)^D$1)*D$1</f>
        <v>4.0816480023473023</v>
      </c>
      <c r="E398" s="13">
        <f>$W398*((1+$AF398)^E$1)*E$1</f>
        <v>6.8931328151529616</v>
      </c>
      <c r="F398" s="13">
        <f>$W398*((1+$AF398)^F$1)*F$1</f>
        <v>10.347733177059457</v>
      </c>
      <c r="G398" s="13">
        <f>$W398*((1+$AF398)^G$1)*G$1</f>
        <v>14.562806306875633</v>
      </c>
      <c r="H398" s="13">
        <f>$W398*((1+$AF398)^H$1)*H$1</f>
        <v>19.675064185233367</v>
      </c>
      <c r="I398" s="13">
        <f>$W398*((1+$AF398)^I$1)*I$1</f>
        <v>25.843586639578099</v>
      </c>
      <c r="J398" s="13">
        <f>$W398*((1+$AF398)^J$1)*J$1</f>
        <v>33.253286305471114</v>
      </c>
      <c r="K398" s="13">
        <f>$W398*((1+$AF398)^K$1)*K$1</f>
        <v>42.118891483066129</v>
      </c>
      <c r="L398" s="13">
        <f>$W398*((1+$AF398)^L$1)*L$1</f>
        <v>52.689522368093606</v>
      </c>
      <c r="M398" s="13">
        <f>$W398*((1+$AF398)^M$1)*M$1</f>
        <v>65.253946932792829</v>
      </c>
      <c r="N398" s="13">
        <v>22.83</v>
      </c>
      <c r="O398" s="12">
        <f>M398/N398*100-100</f>
        <v>185.82543553566728</v>
      </c>
      <c r="P398" s="10" t="s">
        <v>320</v>
      </c>
      <c r="Q398" s="10" t="s">
        <v>856</v>
      </c>
      <c r="R398" s="18">
        <v>43402</v>
      </c>
      <c r="S398" s="17">
        <v>-0.2162</v>
      </c>
      <c r="T398" s="9">
        <v>-0.08</v>
      </c>
      <c r="U398" s="9">
        <v>0.38</v>
      </c>
      <c r="V398" s="9">
        <f>U398+T398</f>
        <v>0.3</v>
      </c>
      <c r="W398" s="9">
        <f>SUM(X398:AA398)</f>
        <v>1.6099999999999999</v>
      </c>
      <c r="X398" s="9">
        <v>0.48</v>
      </c>
      <c r="Y398" s="9">
        <v>0.42</v>
      </c>
      <c r="Z398" s="9">
        <v>0.35</v>
      </c>
      <c r="AA398" s="9">
        <v>0.36</v>
      </c>
      <c r="AB398" s="9">
        <v>0.39</v>
      </c>
      <c r="AC398" s="9">
        <v>0.28999999999999998</v>
      </c>
      <c r="AD398" s="9">
        <v>0.31</v>
      </c>
      <c r="AE398" s="9">
        <v>0.44</v>
      </c>
      <c r="AF398" s="11">
        <f>AG398</f>
        <v>0.12587412587412583</v>
      </c>
      <c r="AG398" s="16">
        <f>SUM(X398:AA398)/SUM(AB398:AE398)-1</f>
        <v>0.12587412587412583</v>
      </c>
      <c r="AH398" s="11">
        <f>IF(AM398/AJ398-1&gt;=0,(AM398/AJ398-1)/3,(((AM398/AJ398-1)*(AJ398/AM398))/3))</f>
        <v>5.0082278028189174E-2</v>
      </c>
      <c r="AI398" s="9"/>
      <c r="AJ398" s="9">
        <v>46.59</v>
      </c>
      <c r="AK398" s="9">
        <v>65.95</v>
      </c>
      <c r="AL398" s="9">
        <v>82.11</v>
      </c>
      <c r="AM398" s="9">
        <v>53.59</v>
      </c>
      <c r="AN398" s="10">
        <f>IF(AK398/AJ398-1&gt;=0,AK398/AJ398-1,(AK398/AJ398-1)*(AJ398/AK398))</f>
        <v>0.41553981541103235</v>
      </c>
      <c r="AO398" s="10">
        <f>IF(AL398/AK398-1&gt;=0,AL398/AK398-1,(AL398/AK398-1)*(AK398/AL398))</f>
        <v>0.24503411675511755</v>
      </c>
      <c r="AP398" s="10">
        <f>IF(AM398/AL398-1&gt;=0,AM398/AL398-1,(AM398/AL398-1)*(AL398/AM398))</f>
        <v>-0.53218884120171672</v>
      </c>
      <c r="AQ398" s="10">
        <v>2017</v>
      </c>
      <c r="AR398" s="18">
        <v>43257</v>
      </c>
      <c r="AS398" s="12">
        <v>5.83</v>
      </c>
      <c r="AT398" s="10">
        <v>49.32</v>
      </c>
      <c r="AU398" s="9">
        <f>AS398/AT398</f>
        <v>0.11820762368207624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22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2.1957065217391314</v>
      </c>
      <c r="D399" s="13">
        <f>$W399*((1+$AF399)^D$1)*D$1</f>
        <v>4.7971414224952769</v>
      </c>
      <c r="E399" s="13">
        <f>$W399*((1+$AF399)^E$1)*E$1</f>
        <v>7.8605333634909043</v>
      </c>
      <c r="F399" s="13">
        <f>$W399*((1+$AF399)^F$1)*F$1</f>
        <v>11.44903772508458</v>
      </c>
      <c r="G399" s="13">
        <f>$W399*((1+$AF399)^G$1)*G$1</f>
        <v>15.633536567540769</v>
      </c>
      <c r="H399" s="13">
        <f>$W399*((1+$AF399)^H$1)*H$1</f>
        <v>20.49352728310236</v>
      </c>
      <c r="I399" s="13">
        <f>$W399*((1+$AF399)^I$1)*I$1</f>
        <v>26.118109499388613</v>
      </c>
      <c r="J399" s="13">
        <f>$W399*((1+$AF399)^J$1)*J$1</f>
        <v>32.607080803584552</v>
      </c>
      <c r="K399" s="13">
        <f>$W399*((1+$AF399)^K$1)*K$1</f>
        <v>40.072152971253033</v>
      </c>
      <c r="L399" s="13">
        <f>$W399*((1+$AF399)^L$1)*L$1</f>
        <v>48.638301613658584</v>
      </c>
      <c r="M399" s="13">
        <f>$W399*((1+$AF399)^M$1)*M$1</f>
        <v>58.445263515108245</v>
      </c>
      <c r="N399" s="13">
        <v>20.66</v>
      </c>
      <c r="O399" s="12">
        <f>M399/N399*100-100</f>
        <v>182.89091730449292</v>
      </c>
      <c r="P399" s="10" t="s">
        <v>321</v>
      </c>
      <c r="Q399" s="10" t="s">
        <v>572</v>
      </c>
      <c r="R399" s="18">
        <v>43776</v>
      </c>
      <c r="S399" s="17"/>
      <c r="T399" s="9">
        <v>-0.02</v>
      </c>
      <c r="U399" s="9">
        <v>0.6</v>
      </c>
      <c r="V399" s="9">
        <f>U399+T399</f>
        <v>0.57999999999999996</v>
      </c>
      <c r="W399" s="9">
        <f>SUM(X399:AA399)</f>
        <v>2.0100000000000002</v>
      </c>
      <c r="X399" s="9">
        <v>0.57999999999999996</v>
      </c>
      <c r="Y399" s="9">
        <v>0.63</v>
      </c>
      <c r="Z399" s="9">
        <v>0.34</v>
      </c>
      <c r="AA399" s="9">
        <v>0.46</v>
      </c>
      <c r="AB399" s="9">
        <v>0.67</v>
      </c>
      <c r="AC399" s="9">
        <v>0.54</v>
      </c>
      <c r="AD399" s="9">
        <v>0.24</v>
      </c>
      <c r="AE399" s="9">
        <v>0.39</v>
      </c>
      <c r="AF399" s="11">
        <f>AG399</f>
        <v>9.2391304347826386E-2</v>
      </c>
      <c r="AG399" s="16">
        <f>SUM(X399:AA399)/SUM(AB399:AE399)-1</f>
        <v>9.2391304347826386E-2</v>
      </c>
      <c r="AH399" s="11">
        <f>IF(AM399/AJ399-1&gt;=0,(AM399/AJ399-1)/3,(((AM399/AJ399-1)*(AJ399/AM399))/3))</f>
        <v>1.5822750789491369</v>
      </c>
      <c r="AI399" s="9"/>
      <c r="AJ399" s="9">
        <v>49.61</v>
      </c>
      <c r="AK399" s="9">
        <v>90.75</v>
      </c>
      <c r="AL399" s="9">
        <v>236.34</v>
      </c>
      <c r="AM399" s="9">
        <v>285.10000000000002</v>
      </c>
      <c r="AN399" s="10">
        <f>IF(AK399/AJ399-1&gt;=0,AK399/AJ399-1,(AK399/AJ399-1)*(AJ399/AK399))</f>
        <v>0.8292682926829269</v>
      </c>
      <c r="AO399" s="10">
        <f>IF(AL399/AK399-1&gt;=0,AL399/AK399-1,(AL399/AK399-1)*(AK399/AL399))</f>
        <v>1.6042975206611572</v>
      </c>
      <c r="AP399" s="10">
        <f>IF(AM399/AL399-1&gt;=0,AM399/AL399-1,(AM399/AL399-1)*(AL399/AM399))</f>
        <v>0.2063129389862064</v>
      </c>
      <c r="AQ399" s="10">
        <v>2017</v>
      </c>
      <c r="AR399" s="18">
        <v>43221</v>
      </c>
      <c r="AS399" s="12">
        <v>9.34</v>
      </c>
      <c r="AT399" s="10">
        <v>112.93</v>
      </c>
      <c r="AU399" s="9">
        <f>AS399/AT399</f>
        <v>8.2706101124590453E-2</v>
      </c>
      <c r="AV399" s="20">
        <v>3</v>
      </c>
      <c r="AW399" s="10" t="s">
        <v>852</v>
      </c>
      <c r="AY399" s="10">
        <v>4</v>
      </c>
      <c r="AZ399" s="10">
        <v>4</v>
      </c>
      <c r="BA399" s="10">
        <f>6-AY399</f>
        <v>2</v>
      </c>
      <c r="BB399" s="25">
        <v>6</v>
      </c>
      <c r="BH399" s="19">
        <v>43678</v>
      </c>
      <c r="BI399" s="18">
        <f>BH399+120</f>
        <v>43798</v>
      </c>
      <c r="BJ399" s="18">
        <v>43745</v>
      </c>
      <c r="BM399" s="19"/>
    </row>
    <row r="400" spans="1:65" s="10" customFormat="1" x14ac:dyDescent="0.2">
      <c r="A400" s="10" t="s">
        <v>84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14.766447368421053</v>
      </c>
      <c r="D400" s="13">
        <f>$W400*((1+$AF400)^D$1)*D$1</f>
        <v>32.544472818559562</v>
      </c>
      <c r="E400" s="13">
        <f>$W400*((1+$AF400)^E$1)*E$1</f>
        <v>53.794728918836114</v>
      </c>
      <c r="F400" s="13">
        <f>$W400*((1+$AF400)^F$1)*F$1</f>
        <v>79.040500823728507</v>
      </c>
      <c r="G400" s="13">
        <f>$W400*((1+$AF400)^G$1)*G$1</f>
        <v>108.87568986821157</v>
      </c>
      <c r="H400" s="13">
        <f>$W400*((1+$AF400)^H$1)*H$1</f>
        <v>143.97377410204291</v>
      </c>
      <c r="I400" s="13">
        <f>$W400*((1+$AF400)^I$1)*I$1</f>
        <v>185.09786198974271</v>
      </c>
      <c r="J400" s="13">
        <f>$W400*((1+$AF400)^J$1)*J$1</f>
        <v>233.11196904723238</v>
      </c>
      <c r="K400" s="13">
        <f>$W400*((1+$AF400)^K$1)*K$1</f>
        <v>288.99366228511747</v>
      </c>
      <c r="L400" s="13">
        <f>$W400*((1+$AF400)^L$1)*L$1</f>
        <v>353.84823415758171</v>
      </c>
      <c r="M400" s="13">
        <f>$W400*((1+$AF400)^M$1)*M$1</f>
        <v>428.92458647062119</v>
      </c>
      <c r="N400" s="13">
        <v>152.38999999999999</v>
      </c>
      <c r="O400" s="12">
        <f>M400/N400*100-100</f>
        <v>181.46504788412705</v>
      </c>
      <c r="P400" s="10" t="s">
        <v>320</v>
      </c>
      <c r="Q400" s="10" t="s">
        <v>856</v>
      </c>
      <c r="R400" s="18">
        <v>43398</v>
      </c>
      <c r="S400" s="17">
        <v>-0.1246</v>
      </c>
      <c r="T400" s="9">
        <v>-0.35</v>
      </c>
      <c r="U400" s="9">
        <v>2.89</v>
      </c>
      <c r="V400" s="9">
        <f>U400+T400</f>
        <v>2.54</v>
      </c>
      <c r="W400" s="9">
        <f>SUM(X400:AA400)</f>
        <v>13.4</v>
      </c>
      <c r="X400" s="9">
        <v>3.6</v>
      </c>
      <c r="Y400" s="9">
        <v>2.9</v>
      </c>
      <c r="Z400" s="9">
        <v>3.49</v>
      </c>
      <c r="AA400" s="9">
        <v>3.41</v>
      </c>
      <c r="AB400" s="9">
        <v>3.28</v>
      </c>
      <c r="AC400" s="9">
        <v>2.46</v>
      </c>
      <c r="AD400" s="9">
        <v>3.39</v>
      </c>
      <c r="AE400" s="9">
        <v>3.03</v>
      </c>
      <c r="AF400" s="11">
        <f>AG400</f>
        <v>0.10197368421052633</v>
      </c>
      <c r="AG400" s="16">
        <f>SUM(X400:AA400)/SUM(AB400:AE400)-1</f>
        <v>0.10197368421052633</v>
      </c>
      <c r="AH400" s="11">
        <f>IF(AM400/AJ400-1&gt;=0,(AM400/AJ400-1)/3,(((AM400/AJ400-1)*(AJ400/AM400))/3))</f>
        <v>0.91065535124941066</v>
      </c>
      <c r="AI400" s="9"/>
      <c r="AJ400" s="9">
        <v>1414</v>
      </c>
      <c r="AK400" s="9">
        <v>1842</v>
      </c>
      <c r="AL400" s="9">
        <v>2342</v>
      </c>
      <c r="AM400" s="9">
        <v>5277</v>
      </c>
      <c r="AN400" s="10">
        <f>IF(AK400/AJ400-1&gt;=0,AK400/AJ400-1,(AK400/AJ400-1)*(AJ400/AK400))</f>
        <v>0.3026874115983027</v>
      </c>
      <c r="AO400" s="10">
        <f>IF(AL400/AK400-1&gt;=0,AL400/AK400-1,(AL400/AK400-1)*(AK400/AL400))</f>
        <v>0.27144408251900098</v>
      </c>
      <c r="AP400" s="10">
        <f>IF(AM400/AL400-1&gt;=0,AM400/AL400-1,(AM400/AL400-1)*(AL400/AM400))</f>
        <v>1.2532023911187018</v>
      </c>
      <c r="AQ400" s="10">
        <v>2017</v>
      </c>
      <c r="AR400" s="18">
        <v>43221</v>
      </c>
      <c r="AS400" s="12">
        <v>2563</v>
      </c>
      <c r="AT400" s="10">
        <v>208</v>
      </c>
      <c r="AU400" s="9">
        <f>AS400/AT400</f>
        <v>12.322115384615385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837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13.462944015444013</v>
      </c>
      <c r="D401" s="13">
        <f>$W401*((1+$AF401)^D$1)*D$1</f>
        <v>30.69447274563586</v>
      </c>
      <c r="E401" s="13">
        <f>$W401*((1+$AF401)^E$1)*E$1</f>
        <v>52.485770722870583</v>
      </c>
      <c r="F401" s="13">
        <f>$W401*((1+$AF401)^F$1)*F$1</f>
        <v>79.775669528584487</v>
      </c>
      <c r="G401" s="13">
        <f>$W401*((1+$AF401)^G$1)*G$1</f>
        <v>113.67647890113207</v>
      </c>
      <c r="H401" s="13">
        <f>$W401*((1+$AF401)^H$1)*H$1</f>
        <v>155.50415627286134</v>
      </c>
      <c r="I401" s="13">
        <f>$W401*((1+$AF401)^I$1)*I$1</f>
        <v>206.81352315118158</v>
      </c>
      <c r="J401" s="13">
        <f>$W401*((1+$AF401)^J$1)*J$1</f>
        <v>269.43935007340912</v>
      </c>
      <c r="K401" s="13">
        <f>$W401*((1+$AF401)^K$1)*K$1</f>
        <v>345.54426302247407</v>
      </c>
      <c r="L401" s="13">
        <f>$W401*((1+$AF401)^L$1)*L$1</f>
        <v>437.67457596475964</v>
      </c>
      <c r="M401" s="13">
        <f>$W401*((1+$AF401)^M$1)*M$1</f>
        <v>548.82532976430423</v>
      </c>
      <c r="N401" s="13">
        <v>195.7</v>
      </c>
      <c r="O401" s="12">
        <f>M401/N401*100-100</f>
        <v>180.44217157092703</v>
      </c>
      <c r="P401" s="10" t="s">
        <v>320</v>
      </c>
      <c r="Q401" s="10" t="s">
        <v>572</v>
      </c>
      <c r="R401" s="18">
        <v>43585</v>
      </c>
      <c r="S401" s="17">
        <v>6.0000000000000001E-3</v>
      </c>
      <c r="T401" s="9">
        <v>0.01</v>
      </c>
      <c r="U401" s="9">
        <v>2.37</v>
      </c>
      <c r="V401" s="9">
        <f>U401+T401</f>
        <v>2.38</v>
      </c>
      <c r="W401" s="9">
        <f>SUM(X401:AA401)</f>
        <v>11.809999999999999</v>
      </c>
      <c r="X401" s="9">
        <v>2.38</v>
      </c>
      <c r="Y401" s="9">
        <v>4.18</v>
      </c>
      <c r="Z401" s="9">
        <v>2.91</v>
      </c>
      <c r="AA401" s="9">
        <v>2.34</v>
      </c>
      <c r="AB401" s="9">
        <v>2.73</v>
      </c>
      <c r="AC401" s="9">
        <v>3.89</v>
      </c>
      <c r="AD401" s="9">
        <v>2.0699999999999998</v>
      </c>
      <c r="AE401" s="9">
        <v>1.67</v>
      </c>
      <c r="AF401" s="11">
        <f>AG401</f>
        <v>0.13996138996138985</v>
      </c>
      <c r="AG401" s="16">
        <f>SUM(X401:AA401)/SUM(AB401:AE401)-1</f>
        <v>0.13996138996138985</v>
      </c>
      <c r="AH401" s="11">
        <f>IF(AM401/AJ401-1&gt;=0,(AM401/AJ401-1)/3,(((AM401/AJ401-1)*(AJ401/AM401))/3))</f>
        <v>7.4588711718552261E-2</v>
      </c>
      <c r="AI401" s="9"/>
      <c r="AJ401" s="9">
        <v>39510</v>
      </c>
      <c r="AK401" s="9">
        <v>53394</v>
      </c>
      <c r="AL401" s="9">
        <v>45687</v>
      </c>
      <c r="AM401" s="9">
        <v>48351</v>
      </c>
      <c r="AN401" s="10">
        <f>IF(AK401/AJ401-1&gt;=0,AK401/AJ401-1,(AK401/AJ401-1)*(AJ401/AK401))</f>
        <v>0.3514047076689446</v>
      </c>
      <c r="AO401" s="10">
        <f>IF(AL401/AK401-1&gt;=0,AL401/AK401-1,(AL401/AK401-1)*(AK401/AL401))</f>
        <v>-0.16869131262722442</v>
      </c>
      <c r="AP401" s="10">
        <f>IF(AM401/AL401-1&gt;=0,AM401/AL401-1,(AM401/AL401-1)*(AL401/AM401))</f>
        <v>5.830980366406191E-2</v>
      </c>
      <c r="AQ401" s="10">
        <v>2017</v>
      </c>
      <c r="AR401" s="18">
        <v>43221</v>
      </c>
      <c r="AS401" s="12">
        <f>74181-66199</f>
        <v>7982</v>
      </c>
      <c r="AT401" s="10">
        <v>5126.2</v>
      </c>
      <c r="AU401" s="9">
        <f>AS401/AT401</f>
        <v>1.5570988256408256</v>
      </c>
      <c r="AV401" s="20">
        <v>3</v>
      </c>
      <c r="BA401" s="10">
        <f>6-AY401</f>
        <v>6</v>
      </c>
      <c r="BB401" s="25">
        <v>6</v>
      </c>
      <c r="BC401" s="10" t="s">
        <v>1332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143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4.5520680628272245</v>
      </c>
      <c r="D402" s="13">
        <f>$W402*((1+$AF402)^D$1)*D$1</f>
        <v>9.9382847235547249</v>
      </c>
      <c r="E402" s="13">
        <f>$W402*((1+$AF402)^E$1)*E$1</f>
        <v>16.273290823516966</v>
      </c>
      <c r="F402" s="13">
        <f>$W402*((1+$AF402)^F$1)*F$1</f>
        <v>23.685732193391178</v>
      </c>
      <c r="G402" s="13">
        <f>$W402*((1+$AF402)^G$1)*G$1</f>
        <v>32.319863627762174</v>
      </c>
      <c r="H402" s="13">
        <f>$W402*((1+$AF402)^H$1)*H$1</f>
        <v>42.337329212911492</v>
      </c>
      <c r="I402" s="13">
        <f>$W402*((1+$AF402)^I$1)*I$1</f>
        <v>53.91913785885194</v>
      </c>
      <c r="J402" s="13">
        <f>$W402*((1+$AF402)^J$1)*J$1</f>
        <v>67.267854860557222</v>
      </c>
      <c r="K402" s="13">
        <f>$W402*((1+$AF402)^K$1)*K$1</f>
        <v>82.61003249073012</v>
      </c>
      <c r="L402" s="13">
        <f>$W402*((1+$AF402)^L$1)*L$1</f>
        <v>100.19890502802342</v>
      </c>
      <c r="M402" s="13">
        <f>$W402*((1+$AF402)^M$1)*M$1</f>
        <v>120.31737627317889</v>
      </c>
      <c r="N402" s="13">
        <v>43.06</v>
      </c>
      <c r="O402" s="12">
        <f>M402/N402*100-100</f>
        <v>179.4179662637689</v>
      </c>
      <c r="P402" s="10" t="s">
        <v>320</v>
      </c>
      <c r="Q402" s="10" t="s">
        <v>572</v>
      </c>
      <c r="R402" s="18">
        <v>43759</v>
      </c>
      <c r="S402" s="17"/>
      <c r="T402" s="9">
        <v>-0.03</v>
      </c>
      <c r="U402" s="9">
        <v>1.0900000000000001</v>
      </c>
      <c r="V402" s="9">
        <f>U402+T402</f>
        <v>1.06</v>
      </c>
      <c r="W402" s="9">
        <f>SUM(X402:AA402)</f>
        <v>4.17</v>
      </c>
      <c r="X402" s="9">
        <v>1.06</v>
      </c>
      <c r="Y402" s="9">
        <v>0.99</v>
      </c>
      <c r="Z402" s="9">
        <v>1.04</v>
      </c>
      <c r="AA402" s="9">
        <v>1.08</v>
      </c>
      <c r="AB402" s="9">
        <v>1.04</v>
      </c>
      <c r="AC402" s="9">
        <v>0.89</v>
      </c>
      <c r="AD402" s="9">
        <v>1.0900000000000001</v>
      </c>
      <c r="AE402" s="9">
        <v>0.8</v>
      </c>
      <c r="AF402" s="11">
        <f>AG402</f>
        <v>9.1623036649214562E-2</v>
      </c>
      <c r="AG402" s="16">
        <f>SUM(X402:AA402)/SUM(AB402:AE402)-1</f>
        <v>9.1623036649214562E-2</v>
      </c>
      <c r="AH402" s="11">
        <f>IF(AM402/AJ402-1&gt;=0,(AM402/AJ402-1)/3,(((AM402/AJ402-1)*(AJ402/AM402))/3))</f>
        <v>0.1619066740283425</v>
      </c>
      <c r="AI402" s="9"/>
      <c r="AJ402" s="9">
        <v>398.46</v>
      </c>
      <c r="AK402" s="9">
        <v>309.47000000000003</v>
      </c>
      <c r="AL402" s="9">
        <v>469.05</v>
      </c>
      <c r="AM402" s="9">
        <v>592</v>
      </c>
      <c r="AN402" s="10">
        <f>IF(AK402/AJ402-1&gt;=0,AK402/AJ402-1,(AK402/AJ402-1)*(AJ402/AK402))</f>
        <v>-0.28755614437586824</v>
      </c>
      <c r="AO402" s="10">
        <f>IF(AL402/AK402-1&gt;=0,AL402/AK402-1,(AL402/AK402-1)*(AK402/AL402))</f>
        <v>0.5156557986234529</v>
      </c>
      <c r="AP402" s="10">
        <f>IF(AM402/AL402-1&gt;=0,AM402/AL402-1,(AM402/AL402-1)*(AL402/AM402))</f>
        <v>0.26212557296663475</v>
      </c>
      <c r="AQ402" s="10">
        <v>2017</v>
      </c>
      <c r="AR402" s="18">
        <v>43221</v>
      </c>
      <c r="AS402" s="12">
        <v>0</v>
      </c>
      <c r="AT402" s="10">
        <v>199.71</v>
      </c>
      <c r="AU402" s="9">
        <f>AS402/AT402</f>
        <v>0</v>
      </c>
      <c r="AV402" s="20">
        <v>3</v>
      </c>
      <c r="AW402" s="10" t="s">
        <v>851</v>
      </c>
      <c r="AY402" s="10">
        <v>1</v>
      </c>
      <c r="AZ402" s="10">
        <v>2</v>
      </c>
      <c r="BA402" s="10">
        <f>6-AY402</f>
        <v>5</v>
      </c>
      <c r="BB402" s="25">
        <v>6</v>
      </c>
      <c r="BH402" s="19">
        <v>43668</v>
      </c>
      <c r="BI402" s="18">
        <f>BH402+120</f>
        <v>43788</v>
      </c>
      <c r="BJ402" s="18">
        <v>43745</v>
      </c>
      <c r="BM402" s="19"/>
    </row>
    <row r="403" spans="1:65" s="10" customFormat="1" x14ac:dyDescent="0.2">
      <c r="A403" s="10" t="s">
        <v>603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2.3414754098360651</v>
      </c>
      <c r="D403" s="13">
        <f>$W403*((1+$AF403)^D$1)*D$1</f>
        <v>5.2971083042192948</v>
      </c>
      <c r="E403" s="13">
        <f>$W403*((1+$AF403)^E$1)*E$1</f>
        <v>8.9877165489622453</v>
      </c>
      <c r="F403" s="13">
        <f>$W403*((1+$AF403)^F$1)*F$1</f>
        <v>13.555244631221747</v>
      </c>
      <c r="G403" s="13">
        <f>$W403*((1+$AF403)^G$1)*G$1</f>
        <v>19.16622704004714</v>
      </c>
      <c r="H403" s="13">
        <f>$W403*((1+$AF403)^H$1)*H$1</f>
        <v>26.015796703539394</v>
      </c>
      <c r="I403" s="13">
        <f>$W403*((1+$AF403)^I$1)*I$1</f>
        <v>34.332321879261002</v>
      </c>
      <c r="J403" s="13">
        <f>$W403*((1+$AF403)^J$1)*J$1</f>
        <v>44.382767394267148</v>
      </c>
      <c r="K403" s="13">
        <f>$W403*((1+$AF403)^K$1)*K$1</f>
        <v>56.478890475081755</v>
      </c>
      <c r="L403" s="13">
        <f>$W403*((1+$AF403)^L$1)*L$1</f>
        <v>70.984397864856859</v>
      </c>
      <c r="M403" s="13">
        <f>$W403*((1+$AF403)^M$1)*M$1</f>
        <v>88.323209802338283</v>
      </c>
      <c r="N403" s="13">
        <v>31.7</v>
      </c>
      <c r="O403" s="12">
        <f>M403/N403*100-100</f>
        <v>178.62211294113024</v>
      </c>
      <c r="P403" s="10" t="s">
        <v>320</v>
      </c>
      <c r="Q403" s="10" t="s">
        <v>856</v>
      </c>
      <c r="R403" s="18">
        <v>43403</v>
      </c>
      <c r="S403" s="17">
        <v>-0.29270000000000002</v>
      </c>
      <c r="T403" s="9">
        <v>-0.08</v>
      </c>
      <c r="U403" s="9">
        <v>0.42</v>
      </c>
      <c r="V403" s="9">
        <f>U403+T403</f>
        <v>0.33999999999999997</v>
      </c>
      <c r="W403" s="9">
        <f>SUM(X403:AA403)</f>
        <v>2.0699999999999998</v>
      </c>
      <c r="X403" s="9">
        <v>0.56999999999999995</v>
      </c>
      <c r="Y403" s="9">
        <v>0.38</v>
      </c>
      <c r="Z403" s="9">
        <v>0.55000000000000004</v>
      </c>
      <c r="AA403" s="9">
        <v>0.56999999999999995</v>
      </c>
      <c r="AB403" s="9">
        <v>0.55000000000000004</v>
      </c>
      <c r="AC403" s="9">
        <v>0.41</v>
      </c>
      <c r="AD403" s="9">
        <v>0.57999999999999996</v>
      </c>
      <c r="AE403" s="9">
        <v>0.28999999999999998</v>
      </c>
      <c r="AF403" s="11">
        <f>AG403</f>
        <v>0.13114754098360648</v>
      </c>
      <c r="AG403" s="16">
        <f>SUM(X403:AA403)/SUM(AB403:AE403)-1</f>
        <v>0.13114754098360648</v>
      </c>
      <c r="AH403" s="11">
        <f>IF(AM403/AJ403-1&gt;=0,(AM403/AJ403-1)/3,(((AM403/AJ403-1)*(AJ403/AM403))/3))</f>
        <v>1.4363606770833333</v>
      </c>
      <c r="AI403" s="9"/>
      <c r="AJ403" s="9">
        <v>40.96</v>
      </c>
      <c r="AK403" s="9">
        <v>69.09</v>
      </c>
      <c r="AL403" s="9">
        <v>109.42</v>
      </c>
      <c r="AM403" s="9">
        <v>217.46</v>
      </c>
      <c r="AN403" s="10">
        <f>IF(AK403/AJ403-1&gt;=0,AK403/AJ403-1,(AK403/AJ403-1)*(AJ403/AK403))</f>
        <v>0.686767578125</v>
      </c>
      <c r="AO403" s="10">
        <f>IF(AL403/AK403-1&gt;=0,AL403/AK403-1,(AL403/AK403-1)*(AK403/AL403))</f>
        <v>0.58373136488638</v>
      </c>
      <c r="AP403" s="10">
        <f>IF(AM403/AL403-1&gt;=0,AM403/AL403-1,(AM403/AL403-1)*(AL403/AM403))</f>
        <v>0.98738804606104913</v>
      </c>
      <c r="AQ403" s="10">
        <v>2017</v>
      </c>
      <c r="AR403" s="18">
        <v>43221</v>
      </c>
      <c r="AS403" s="12">
        <v>22.61</v>
      </c>
      <c r="AT403" s="10">
        <v>66.5</v>
      </c>
      <c r="AU403" s="9">
        <f>AS403/AT403</f>
        <v>0.33999999999999997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200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4.5015041782729801</v>
      </c>
      <c r="D404" s="13">
        <f>$W404*((1+$AF404)^D$1)*D$1</f>
        <v>10.081363117914975</v>
      </c>
      <c r="E404" s="13">
        <f>$W404*((1+$AF404)^E$1)*E$1</f>
        <v>16.933320223127382</v>
      </c>
      <c r="F404" s="13">
        <f>$W404*((1+$AF404)^F$1)*F$1</f>
        <v>25.282060277426954</v>
      </c>
      <c r="G404" s="13">
        <f>$W404*((1+$AF404)^G$1)*G$1</f>
        <v>35.387842031774497</v>
      </c>
      <c r="H404" s="13">
        <f>$W404*((1+$AF404)^H$1)*H$1</f>
        <v>47.551796646596152</v>
      </c>
      <c r="I404" s="13">
        <f>$W404*((1+$AF404)^I$1)*I$1</f>
        <v>62.121985034132578</v>
      </c>
      <c r="J404" s="13">
        <f>$W404*((1+$AF404)^J$1)*J$1</f>
        <v>79.500319884508698</v>
      </c>
      <c r="K404" s="13">
        <f>$W404*((1+$AF404)^K$1)*K$1</f>
        <v>100.15047261217008</v>
      </c>
      <c r="L404" s="13">
        <f>$W404*((1+$AF404)^L$1)*L$1</f>
        <v>124.60690185729611</v>
      </c>
      <c r="M404" s="13">
        <f>$W404*((1+$AF404)^M$1)*M$1</f>
        <v>153.48515877798422</v>
      </c>
      <c r="N404" s="13">
        <v>55.32</v>
      </c>
      <c r="O404" s="12">
        <f>M404/N404*100-100</f>
        <v>177.44967241139591</v>
      </c>
      <c r="P404" s="10" t="s">
        <v>320</v>
      </c>
      <c r="Q404" s="10" t="s">
        <v>572</v>
      </c>
      <c r="R404" s="18">
        <v>43669</v>
      </c>
      <c r="S404" s="17"/>
      <c r="T404" s="9">
        <v>-0.01</v>
      </c>
      <c r="U404" s="9">
        <v>1.02</v>
      </c>
      <c r="V404" s="9">
        <f>U404+T404</f>
        <v>1.01</v>
      </c>
      <c r="W404" s="9">
        <f>SUM(X404:AA404)</f>
        <v>4.0199999999999996</v>
      </c>
      <c r="X404" s="9">
        <v>1.01</v>
      </c>
      <c r="Y404" s="9">
        <v>1.02</v>
      </c>
      <c r="Z404" s="9">
        <v>1.01</v>
      </c>
      <c r="AA404" s="9">
        <v>0.98</v>
      </c>
      <c r="AB404" s="9">
        <v>0.96</v>
      </c>
      <c r="AC404" s="9">
        <v>0.97</v>
      </c>
      <c r="AD404" s="9">
        <v>0.87</v>
      </c>
      <c r="AE404" s="9">
        <v>0.79</v>
      </c>
      <c r="AF404" s="11">
        <f>AG404</f>
        <v>0.11977715877437323</v>
      </c>
      <c r="AG404" s="16">
        <f>SUM(X404:AA404)/SUM(AB404:AE404)-1</f>
        <v>0.11977715877437323</v>
      </c>
      <c r="AH404" s="11">
        <f>IF(AM404/AJ404-1&gt;=0,(AM404/AJ404-1)/3,(((AM404/AJ404-1)*(AJ404/AM404))/3))</f>
        <v>0.71957501609787522</v>
      </c>
      <c r="AI404" s="9"/>
      <c r="AJ404" s="9">
        <v>62.12</v>
      </c>
      <c r="AK404" s="9">
        <v>86.83</v>
      </c>
      <c r="AL404" s="9">
        <v>108.03</v>
      </c>
      <c r="AM404" s="9">
        <v>196.22</v>
      </c>
      <c r="AN404" s="10">
        <f>IF(AK404/AJ404-1&gt;=0,AK404/AJ404-1,(AK404/AJ404-1)*(AJ404/AK404))</f>
        <v>0.39777849323889258</v>
      </c>
      <c r="AO404" s="10">
        <f>IF(AL404/AK404-1&gt;=0,AL404/AK404-1,(AL404/AK404-1)*(AK404/AL404))</f>
        <v>0.24415524588275939</v>
      </c>
      <c r="AP404" s="10">
        <f>IF(AM404/AL404-1&gt;=0,AM404/AL404-1,(AM404/AL404-1)*(AL404/AM404))</f>
        <v>0.81634731093214841</v>
      </c>
      <c r="AQ404" s="10">
        <v>2017</v>
      </c>
      <c r="AR404" s="18">
        <v>43221</v>
      </c>
      <c r="AS404" s="12">
        <v>0</v>
      </c>
      <c r="AT404" s="10">
        <v>71.150000000000006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490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1.6396923076923071</v>
      </c>
      <c r="D405" s="13">
        <f>$W405*((1+$AF405)^D$1)*D$1</f>
        <v>3.6830011834319505</v>
      </c>
      <c r="E405" s="13">
        <f>$W405*((1+$AF405)^E$1)*E$1</f>
        <v>6.2044404551661305</v>
      </c>
      <c r="F405" s="13">
        <f>$W405*((1+$AF405)^F$1)*F$1</f>
        <v>9.2907518610692819</v>
      </c>
      <c r="G405" s="13">
        <f>$W405*((1+$AF405)^G$1)*G$1</f>
        <v>13.042786266501103</v>
      </c>
      <c r="H405" s="13">
        <f>$W405*((1+$AF405)^H$1)*H$1</f>
        <v>17.577662722238408</v>
      </c>
      <c r="I405" s="13">
        <f>$W405*((1+$AF405)^I$1)*I$1</f>
        <v>23.031245259138011</v>
      </c>
      <c r="J405" s="13">
        <f>$W405*((1+$AF405)^J$1)*J$1</f>
        <v>29.560982926014496</v>
      </c>
      <c r="K405" s="13">
        <f>$W405*((1+$AF405)^K$1)*K$1</f>
        <v>37.349164966137536</v>
      </c>
      <c r="L405" s="13">
        <f>$W405*((1+$AF405)^L$1)*L$1</f>
        <v>46.606650299624619</v>
      </c>
      <c r="M405" s="13">
        <f>$W405*((1+$AF405)^M$1)*M$1</f>
        <v>57.577138754767013</v>
      </c>
      <c r="N405" s="13">
        <v>20.99</v>
      </c>
      <c r="O405" s="12">
        <f>M405/N405*100-100</f>
        <v>174.30747381975709</v>
      </c>
      <c r="P405" s="10" t="s">
        <v>320</v>
      </c>
      <c r="Q405" s="10" t="s">
        <v>572</v>
      </c>
      <c r="R405" s="18">
        <v>43663</v>
      </c>
      <c r="S405" s="17"/>
      <c r="T405" s="9">
        <v>-0.04</v>
      </c>
      <c r="U405" s="9">
        <v>0.39</v>
      </c>
      <c r="V405" s="9">
        <f>U405+T405</f>
        <v>0.35000000000000003</v>
      </c>
      <c r="W405" s="9">
        <f>SUM(X405:AA405)</f>
        <v>1.4599999999999997</v>
      </c>
      <c r="X405" s="9">
        <v>0.35</v>
      </c>
      <c r="Y405" s="9">
        <v>0.34</v>
      </c>
      <c r="Z405" s="9">
        <v>0.36</v>
      </c>
      <c r="AA405" s="9">
        <v>0.41</v>
      </c>
      <c r="AB405" s="9">
        <v>0.34</v>
      </c>
      <c r="AC405" s="9">
        <v>0.35</v>
      </c>
      <c r="AD405" s="9">
        <v>0.31</v>
      </c>
      <c r="AE405" s="9">
        <v>0.3</v>
      </c>
      <c r="AF405" s="11">
        <f>AG405</f>
        <v>0.12307692307692286</v>
      </c>
      <c r="AG405" s="16">
        <f>SUM(X405:AA405)/SUM(AB405:AE405)-1</f>
        <v>0.12307692307692286</v>
      </c>
      <c r="AH405" s="11">
        <f>IF(AM405/AJ405-1&gt;=0,(AM405/AJ405-1)/3,(((AM405/AJ405-1)*(AJ405/AM405))/3))</f>
        <v>0.16131653799268589</v>
      </c>
      <c r="AI405" s="9"/>
      <c r="AJ405" s="9">
        <v>147.66</v>
      </c>
      <c r="AK405" s="9">
        <v>222.54</v>
      </c>
      <c r="AL405" s="9">
        <v>232.94</v>
      </c>
      <c r="AM405" s="9">
        <v>219.12</v>
      </c>
      <c r="AN405" s="10">
        <f>IF(AK405/AJ405-1&gt;=0,AK405/AJ405-1,(AK405/AJ405-1)*(AJ405/AK405))</f>
        <v>0.50711093051605038</v>
      </c>
      <c r="AO405" s="10">
        <f>IF(AL405/AK405-1&gt;=0,AL405/AK405-1,(AL405/AK405-1)*(AK405/AL405))</f>
        <v>4.6733171564662612E-2</v>
      </c>
      <c r="AP405" s="10">
        <f>IF(AM405/AL405-1&gt;=0,AM405/AL405-1,(AM405/AL405-1)*(AL405/AM405))</f>
        <v>-6.3070463672873306E-2</v>
      </c>
      <c r="AQ405" s="10">
        <v>2017</v>
      </c>
      <c r="AR405" s="18">
        <v>43221</v>
      </c>
      <c r="AS405" s="12">
        <v>0</v>
      </c>
      <c r="AT405" s="10">
        <v>220.23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1037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1.8000694444444441</v>
      </c>
      <c r="D406" s="13">
        <f>$W406*((1+$AF406)^D$1)*D$1</f>
        <v>4.0251552854938257</v>
      </c>
      <c r="E406" s="13">
        <f>$W406*((1+$AF406)^E$1)*E$1</f>
        <v>6.7505208433802686</v>
      </c>
      <c r="F406" s="13">
        <f>$W406*((1+$AF406)^F$1)*F$1</f>
        <v>10.06327644244651</v>
      </c>
      <c r="G406" s="13">
        <f>$W406*((1+$AF406)^G$1)*G$1</f>
        <v>14.064127666960832</v>
      </c>
      <c r="H406" s="13">
        <f>$W406*((1+$AF406)^H$1)*H$1</f>
        <v>18.869371286505778</v>
      </c>
      <c r="I406" s="13">
        <f>$W406*((1+$AF406)^I$1)*I$1</f>
        <v>24.613172962837979</v>
      </c>
      <c r="J406" s="13">
        <f>$W406*((1+$AF406)^J$1)*J$1</f>
        <v>31.450165452515183</v>
      </c>
      <c r="K406" s="13">
        <f>$W406*((1+$AF406)^K$1)*K$1</f>
        <v>39.558411233241749</v>
      </c>
      <c r="L406" s="13">
        <f>$W406*((1+$AF406)^L$1)*L$1</f>
        <v>49.142779386974702</v>
      </c>
      <c r="M406" s="13">
        <f>$W406*((1+$AF406)^M$1)*M$1</f>
        <v>60.438793259952902</v>
      </c>
      <c r="N406" s="13">
        <v>22.29</v>
      </c>
      <c r="O406" s="12">
        <f>M406/N406*100-100</f>
        <v>171.14756958256129</v>
      </c>
      <c r="P406" s="10" t="s">
        <v>320</v>
      </c>
      <c r="Q406" s="10" t="s">
        <v>572</v>
      </c>
      <c r="R406" s="18">
        <v>43665</v>
      </c>
      <c r="S406" s="17"/>
      <c r="T406" s="9">
        <v>-0.02</v>
      </c>
      <c r="U406" s="9">
        <v>0.4</v>
      </c>
      <c r="V406" s="9">
        <f>U406+T406</f>
        <v>0.38</v>
      </c>
      <c r="W406" s="9">
        <f>SUM(X406:AA406)</f>
        <v>1.6099999999999999</v>
      </c>
      <c r="X406" s="9">
        <v>0.38</v>
      </c>
      <c r="Y406" s="9">
        <v>0.4</v>
      </c>
      <c r="Z406" s="9">
        <v>0.41</v>
      </c>
      <c r="AA406" s="9">
        <v>0.42</v>
      </c>
      <c r="AB406" s="9">
        <v>0.4</v>
      </c>
      <c r="AC406" s="9">
        <v>0.4</v>
      </c>
      <c r="AD406" s="9">
        <v>0.33</v>
      </c>
      <c r="AE406" s="9">
        <v>0.31</v>
      </c>
      <c r="AF406" s="11">
        <f>AG406</f>
        <v>0.11805555555555536</v>
      </c>
      <c r="AG406" s="16">
        <f>SUM(X406:AA406)/SUM(AB406:AE406)-1</f>
        <v>0.11805555555555536</v>
      </c>
      <c r="AH406" s="11">
        <f>IF(AM406/AJ406-1&gt;=0,(AM406/AJ406-1)/3,(((AM406/AJ406-1)*(AJ406/AM406))/3))</f>
        <v>0.17947562947562945</v>
      </c>
      <c r="AI406" s="9">
        <v>222.93</v>
      </c>
      <c r="AJ406" s="9">
        <v>288.60000000000002</v>
      </c>
      <c r="AK406" s="9">
        <v>318.47000000000003</v>
      </c>
      <c r="AL406" s="9">
        <v>347.59</v>
      </c>
      <c r="AM406" s="9">
        <v>443.99</v>
      </c>
      <c r="AN406" s="10">
        <f>IF(AK406/AJ406-1&gt;=0,AK406/AJ406-1,(AK406/AJ406-1)*(AJ406/AK406))</f>
        <v>0.10349965349965351</v>
      </c>
      <c r="AO406" s="10">
        <f>IF(AL406/AK406-1&gt;=0,AL406/AK406-1,(AL406/AK406-1)*(AK406/AL406))</f>
        <v>9.1437184036172736E-2</v>
      </c>
      <c r="AP406" s="10">
        <f>IF(AM406/AL406-1&gt;=0,AM406/AL406-1,(AM406/AL406-1)*(AL406/AM406))</f>
        <v>0.2773382433326621</v>
      </c>
      <c r="AQ406" s="10">
        <v>2017</v>
      </c>
      <c r="AR406" s="18">
        <v>43221</v>
      </c>
      <c r="AS406" s="12">
        <v>740.65</v>
      </c>
      <c r="AT406" s="10">
        <v>283.89999999999998</v>
      </c>
      <c r="AU406" s="9">
        <f>AS406/AT406</f>
        <v>2.6088411412469181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873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6.1530985915492939</v>
      </c>
      <c r="D407" s="13">
        <f>$W407*((1+$AF407)^D$1)*D$1</f>
        <v>13.692810950208285</v>
      </c>
      <c r="E407" s="13">
        <f>$W407*((1+$AF407)^E$1)*E$1</f>
        <v>22.853494332389882</v>
      </c>
      <c r="F407" s="13">
        <f>$W407*((1+$AF407)^F$1)*F$1</f>
        <v>33.904714596409399</v>
      </c>
      <c r="G407" s="13">
        <f>$W407*((1+$AF407)^G$1)*G$1</f>
        <v>47.156205160498985</v>
      </c>
      <c r="H407" s="13">
        <f>$W407*((1+$AF407)^H$1)*H$1</f>
        <v>62.963496467821166</v>
      </c>
      <c r="I407" s="13">
        <f>$W407*((1+$AF407)^I$1)*I$1</f>
        <v>81.734304100246717</v>
      </c>
      <c r="J407" s="13">
        <f>$W407*((1+$AF407)^J$1)*J$1</f>
        <v>103.93577503290929</v>
      </c>
      <c r="K407" s="13">
        <f>$W407*((1+$AF407)^K$1)*K$1</f>
        <v>130.10270431056071</v>
      </c>
      <c r="L407" s="13">
        <f>$W407*((1+$AF407)^L$1)*L$1</f>
        <v>160.84684883465252</v>
      </c>
      <c r="M407" s="13">
        <f>$W407*((1+$AF407)^M$1)*M$1</f>
        <v>196.8674811793141</v>
      </c>
      <c r="N407" s="13">
        <v>72.89</v>
      </c>
      <c r="O407" s="12">
        <f>M407/N407*100-100</f>
        <v>170.08846368406381</v>
      </c>
      <c r="P407" s="10" t="s">
        <v>320</v>
      </c>
      <c r="Q407" s="10" t="s">
        <v>856</v>
      </c>
      <c r="R407" s="18">
        <v>43389</v>
      </c>
      <c r="S407" s="17">
        <v>7.1999999999999998E-3</v>
      </c>
      <c r="T407" s="9">
        <v>0.01</v>
      </c>
      <c r="U407" s="9">
        <v>1.21</v>
      </c>
      <c r="V407" s="9">
        <f>U407+T407</f>
        <v>1.22</v>
      </c>
      <c r="W407" s="9">
        <f>SUM(X407:AA407)</f>
        <v>5.5299999999999994</v>
      </c>
      <c r="X407" s="9">
        <v>1.24</v>
      </c>
      <c r="Y407" s="9">
        <v>1.6</v>
      </c>
      <c r="Z407" s="9">
        <v>1.1399999999999999</v>
      </c>
      <c r="AA407" s="9">
        <v>1.55</v>
      </c>
      <c r="AB407" s="9">
        <v>1.1299999999999999</v>
      </c>
      <c r="AC407" s="9">
        <v>1.4</v>
      </c>
      <c r="AD407" s="9">
        <v>0.97</v>
      </c>
      <c r="AE407" s="9">
        <v>1.47</v>
      </c>
      <c r="AF407" s="11">
        <f>AG407</f>
        <v>0.11267605633802802</v>
      </c>
      <c r="AG407" s="16">
        <f>SUM(X407:AA407)/SUM(AB407:AE407)-1</f>
        <v>0.11267605633802802</v>
      </c>
      <c r="AH407" s="11">
        <f>IF(AM407/AJ407-1&gt;=0,(AM407/AJ407-1)/3,(((AM407/AJ407-1)*(AJ407/AM407))/3))</f>
        <v>3.6305617436329651E-2</v>
      </c>
      <c r="AI407" s="9"/>
      <c r="AJ407" s="9">
        <v>1660.9</v>
      </c>
      <c r="AK407" s="9">
        <v>1810</v>
      </c>
      <c r="AL407" s="9">
        <v>1778.6</v>
      </c>
      <c r="AM407" s="9">
        <v>1841.8</v>
      </c>
      <c r="AN407" s="10">
        <f>IF(AK407/AJ407-1&gt;=0,AK407/AJ407-1,(AK407/AJ407-1)*(AJ407/AK407))</f>
        <v>8.9770606297790323E-2</v>
      </c>
      <c r="AO407" s="10">
        <f>IF(AL407/AK407-1&gt;=0,AL407/AK407-1,(AL407/AK407-1)*(AK407/AL407))</f>
        <v>-1.7654334870122652E-2</v>
      </c>
      <c r="AP407" s="10">
        <f>IF(AM407/AL407-1&gt;=0,AM407/AL407-1,(AM407/AL407-1)*(AL407/AM407))</f>
        <v>3.5533565725851757E-2</v>
      </c>
      <c r="AQ407" s="10">
        <v>2017</v>
      </c>
      <c r="AR407" s="18">
        <v>43257</v>
      </c>
      <c r="AS407" s="12">
        <v>1851</v>
      </c>
      <c r="AT407" s="10">
        <v>230.53</v>
      </c>
      <c r="AU407" s="9">
        <f>AS407/AT407</f>
        <v>8.0293237322691198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426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2.6559734513274345</v>
      </c>
      <c r="D408" s="13">
        <f>$W408*((1+$AF408)^D$1)*D$1</f>
        <v>5.7585265095152351</v>
      </c>
      <c r="E408" s="13">
        <f>$W408*((1+$AF408)^E$1)*E$1</f>
        <v>9.3639756294108398</v>
      </c>
      <c r="F408" s="13">
        <f>$W408*((1+$AF408)^F$1)*F$1</f>
        <v>13.534950024812131</v>
      </c>
      <c r="G408" s="13">
        <f>$W408*((1+$AF408)^G$1)*G$1</f>
        <v>18.34105506680848</v>
      </c>
      <c r="H408" s="13">
        <f>$W408*((1+$AF408)^H$1)*H$1</f>
        <v>23.859602609034045</v>
      </c>
      <c r="I408" s="13">
        <f>$W408*((1+$AF408)^I$1)*I$1</f>
        <v>30.176414804198672</v>
      </c>
      <c r="J408" s="13">
        <f>$W408*((1+$AF408)^J$1)*J$1</f>
        <v>37.386708606971816</v>
      </c>
      <c r="K408" s="13">
        <f>$W408*((1+$AF408)^K$1)*K$1</f>
        <v>45.596068848657566</v>
      </c>
      <c r="L408" s="13">
        <f>$W408*((1+$AF408)^L$1)*L$1</f>
        <v>54.921518524685865</v>
      </c>
      <c r="M408" s="13">
        <f>$W408*((1+$AF408)^M$1)*M$1</f>
        <v>65.492695762844448</v>
      </c>
      <c r="N408" s="13">
        <v>24.46</v>
      </c>
      <c r="O408" s="12">
        <f>M408/N408*100-100</f>
        <v>167.75427540001817</v>
      </c>
      <c r="P408" s="10" t="s">
        <v>320</v>
      </c>
      <c r="Q408" s="10" t="s">
        <v>572</v>
      </c>
      <c r="R408" s="18">
        <v>43766</v>
      </c>
      <c r="S408" s="17"/>
      <c r="T408" s="9">
        <v>-0.02</v>
      </c>
      <c r="U408" s="9">
        <v>0.65</v>
      </c>
      <c r="V408" s="9">
        <f>U408+T408</f>
        <v>0.63</v>
      </c>
      <c r="W408" s="9">
        <f>SUM(X408:AA408)</f>
        <v>2.4500000000000002</v>
      </c>
      <c r="X408" s="9">
        <v>0.63</v>
      </c>
      <c r="Y408" s="9">
        <v>0.68</v>
      </c>
      <c r="Z408" s="9">
        <v>0.53</v>
      </c>
      <c r="AA408" s="9">
        <v>0.61</v>
      </c>
      <c r="AB408" s="9">
        <v>0.61</v>
      </c>
      <c r="AC408" s="9">
        <v>0.59</v>
      </c>
      <c r="AD408" s="9">
        <v>0.56999999999999995</v>
      </c>
      <c r="AE408" s="9">
        <v>0.49</v>
      </c>
      <c r="AF408" s="11">
        <f>AG408</f>
        <v>8.4070796460177233E-2</v>
      </c>
      <c r="AG408" s="16">
        <f>SUM(X408:AA408)/SUM(AB408:AE408)-1</f>
        <v>8.4070796460177233E-2</v>
      </c>
      <c r="AH408" s="11">
        <f>IF(AM408/AJ408-1&gt;=0,(AM408/AJ408-1)/3,(((AM408/AJ408-1)*(AJ408/AM408))/3))</f>
        <v>0.42729055757915385</v>
      </c>
      <c r="AI408" s="9"/>
      <c r="AJ408" s="9">
        <v>35.69</v>
      </c>
      <c r="AK408" s="9">
        <v>74.36</v>
      </c>
      <c r="AL408" s="9">
        <v>96.81</v>
      </c>
      <c r="AM408" s="9">
        <v>81.44</v>
      </c>
      <c r="AN408" s="10">
        <f>IF(AK408/AJ408-1&gt;=0,AK408/AJ408-1,(AK408/AJ408-1)*(AJ408/AK408))</f>
        <v>1.08349677780891</v>
      </c>
      <c r="AO408" s="10">
        <f>IF(AL408/AK408-1&gt;=0,AL408/AK408-1,(AL408/AK408-1)*(AK408/AL408))</f>
        <v>0.30190962883270589</v>
      </c>
      <c r="AP408" s="10">
        <f>IF(AM408/AL408-1&gt;=0,AM408/AL408-1,(AM408/AL408-1)*(AL408/AM408))</f>
        <v>-0.18872789783889982</v>
      </c>
      <c r="AQ408" s="10">
        <v>2017</v>
      </c>
      <c r="AR408" s="18">
        <v>43221</v>
      </c>
      <c r="AS408" s="12">
        <v>0</v>
      </c>
      <c r="AT408" s="10">
        <v>32.21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43669</v>
      </c>
      <c r="BI408" s="18">
        <f>BH408+120</f>
        <v>43789</v>
      </c>
      <c r="BJ408" s="18">
        <v>43745</v>
      </c>
      <c r="BM408" s="19"/>
    </row>
    <row r="409" spans="1:65" s="10" customFormat="1" x14ac:dyDescent="0.2">
      <c r="A409" s="10" t="s">
        <v>1106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2.3976963350785345</v>
      </c>
      <c r="D409" s="13">
        <f>$W409*((1+$AF409)^D$1)*D$1</f>
        <v>5.3728483320084441</v>
      </c>
      <c r="E409" s="13">
        <f>$W409*((1+$AF409)^E$1)*E$1</f>
        <v>9.0297608092916803</v>
      </c>
      <c r="F409" s="13">
        <f>$W409*((1+$AF409)^F$1)*F$1</f>
        <v>13.489485606899963</v>
      </c>
      <c r="G409" s="13">
        <f>$W409*((1+$AF409)^G$1)*G$1</f>
        <v>18.892342407569323</v>
      </c>
      <c r="H409" s="13">
        <f>$W409*((1+$AF409)^H$1)*H$1</f>
        <v>25.400803823370698</v>
      </c>
      <c r="I409" s="13">
        <f>$W409*((1+$AF409)^I$1)*I$1</f>
        <v>33.202795922695728</v>
      </c>
      <c r="J409" s="13">
        <f>$W409*((1+$AF409)^J$1)*J$1</f>
        <v>42.515472415598431</v>
      </c>
      <c r="K409" s="13">
        <f>$W409*((1+$AF409)^K$1)*K$1</f>
        <v>53.589528712331543</v>
      </c>
      <c r="L409" s="13">
        <f>$W409*((1+$AF409)^L$1)*L$1</f>
        <v>66.71413114856864</v>
      </c>
      <c r="M409" s="13">
        <f>$W409*((1+$AF409)^M$1)*M$1</f>
        <v>82.222546975775188</v>
      </c>
      <c r="N409" s="13">
        <v>30.78</v>
      </c>
      <c r="O409" s="12">
        <f>M409/N409*100-100</f>
        <v>167.12978224748275</v>
      </c>
      <c r="P409" s="10" t="s">
        <v>320</v>
      </c>
      <c r="Q409" s="10" t="s">
        <v>856</v>
      </c>
      <c r="R409" s="18">
        <v>43412</v>
      </c>
      <c r="S409" s="17"/>
      <c r="T409" s="9">
        <v>-0.01</v>
      </c>
      <c r="U409" s="9">
        <v>0.56000000000000005</v>
      </c>
      <c r="V409" s="9">
        <f>U409+T409</f>
        <v>0.55000000000000004</v>
      </c>
      <c r="W409" s="9">
        <f>SUM(X409:AA409)</f>
        <v>2.14</v>
      </c>
      <c r="X409" s="9">
        <v>1.02</v>
      </c>
      <c r="Y409" s="9">
        <v>0.55000000000000004</v>
      </c>
      <c r="Z409" s="9">
        <v>0.27</v>
      </c>
      <c r="AA409" s="9">
        <v>0.3</v>
      </c>
      <c r="AB409" s="9">
        <v>0.92</v>
      </c>
      <c r="AC409" s="9">
        <v>0.52</v>
      </c>
      <c r="AD409" s="9">
        <v>0.18</v>
      </c>
      <c r="AE409" s="9">
        <v>0.28999999999999998</v>
      </c>
      <c r="AF409" s="11">
        <f>AG409</f>
        <v>0.12041884816753945</v>
      </c>
      <c r="AG409" s="16">
        <f>SUM(X409:AA409)/SUM(AB409:AE409)-1</f>
        <v>0.12041884816753945</v>
      </c>
      <c r="AH409" s="11">
        <f>IF(AM409/AJ409-1&gt;=0,(AM409/AJ409-1)/3,(((AM409/AJ409-1)*(AJ409/AM409))/3))</f>
        <v>-1.961833422507581E-2</v>
      </c>
      <c r="AI409" s="9">
        <v>393.8</v>
      </c>
      <c r="AJ409" s="9">
        <v>395.8</v>
      </c>
      <c r="AK409" s="9">
        <v>271.3</v>
      </c>
      <c r="AL409" s="9">
        <v>338.2</v>
      </c>
      <c r="AM409" s="9">
        <v>373.8</v>
      </c>
      <c r="AN409" s="10">
        <f>IF(AK409/AJ409-1&gt;=0,AK409/AJ409-1,(AK409/AJ409-1)*(AJ409/AK409))</f>
        <v>-0.4589015849612974</v>
      </c>
      <c r="AO409" s="10">
        <f>IF(AL409/AK409-1&gt;=0,AL409/AK409-1,(AL409/AK409-1)*(AK409/AL409))</f>
        <v>0.24659049023221513</v>
      </c>
      <c r="AP409" s="10">
        <f>IF(AM409/AL409-1&gt;=0,AM409/AL409-1,(AM409/AL409-1)*(AL409/AM409))</f>
        <v>0.10526315789473695</v>
      </c>
      <c r="AQ409" s="10">
        <v>2017</v>
      </c>
      <c r="AR409" s="18">
        <v>43257</v>
      </c>
      <c r="AS409" s="12">
        <v>0</v>
      </c>
      <c r="AT409" s="10">
        <v>199.7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412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3.3917770034843207</v>
      </c>
      <c r="D410" s="13">
        <f>$W410*((1+$AF410)^D$1)*D$1</f>
        <v>7.374455923951972</v>
      </c>
      <c r="E410" s="13">
        <f>$W410*((1+$AF410)^E$1)*E$1</f>
        <v>12.025245200033179</v>
      </c>
      <c r="F410" s="13">
        <f>$W410*((1+$AF410)^F$1)*F$1</f>
        <v>17.430320568689208</v>
      </c>
      <c r="G410" s="13">
        <f>$W410*((1+$AF410)^G$1)*G$1</f>
        <v>23.685801469647355</v>
      </c>
      <c r="H410" s="13">
        <f>$W410*((1+$AF410)^H$1)*H$1</f>
        <v>30.898829513017315</v>
      </c>
      <c r="I410" s="13">
        <f>$W410*((1+$AF410)^I$1)*I$1</f>
        <v>39.188759382363422</v>
      </c>
      <c r="J410" s="13">
        <f>$W410*((1+$AF410)^J$1)*J$1</f>
        <v>48.688473578088157</v>
      </c>
      <c r="K410" s="13">
        <f>$W410*((1+$AF410)^K$1)*K$1</f>
        <v>59.545833539752415</v>
      </c>
      <c r="L410" s="13">
        <f>$W410*((1+$AF410)^L$1)*L$1</f>
        <v>71.925280930711381</v>
      </c>
      <c r="M410" s="13">
        <f>$W410*((1+$AF410)^M$1)*M$1</f>
        <v>86.009604234913411</v>
      </c>
      <c r="N410" s="13">
        <v>32.22</v>
      </c>
      <c r="O410" s="12">
        <f>M410/N410*100-100</f>
        <v>166.94476795441784</v>
      </c>
      <c r="P410" s="10" t="s">
        <v>320</v>
      </c>
      <c r="Q410" s="10" t="s">
        <v>572</v>
      </c>
      <c r="R410" s="18">
        <v>43766</v>
      </c>
      <c r="S410" s="17"/>
      <c r="T410" s="9">
        <v>0</v>
      </c>
      <c r="U410" s="9">
        <v>0.75</v>
      </c>
      <c r="V410" s="9">
        <f>U410+T410</f>
        <v>0.75</v>
      </c>
      <c r="W410" s="9">
        <f>SUM(X410:AA410)</f>
        <v>3.12</v>
      </c>
      <c r="X410" s="9">
        <v>0.75</v>
      </c>
      <c r="Y410" s="9">
        <v>0.82</v>
      </c>
      <c r="Z410" s="9">
        <v>0.77</v>
      </c>
      <c r="AA410" s="9">
        <v>0.78</v>
      </c>
      <c r="AB410" s="9">
        <v>0.78</v>
      </c>
      <c r="AC410" s="9">
        <v>0.75</v>
      </c>
      <c r="AD410" s="9">
        <v>0.7</v>
      </c>
      <c r="AE410" s="9">
        <v>0.64</v>
      </c>
      <c r="AF410" s="11">
        <f>AG410</f>
        <v>8.710801393728218E-2</v>
      </c>
      <c r="AG410" s="16">
        <f>SUM(X410:AA410)/SUM(AB410:AE410)-1</f>
        <v>8.710801393728218E-2</v>
      </c>
      <c r="AH410" s="11">
        <f>IF(AM410/AJ410-1&gt;=0,(AM410/AJ410-1)/3,(((AM410/AJ410-1)*(AJ410/AM410))/3))</f>
        <v>0.26356719257021372</v>
      </c>
      <c r="AI410" s="9"/>
      <c r="AJ410" s="9">
        <v>59.58</v>
      </c>
      <c r="AK410" s="9">
        <v>68.010000000000005</v>
      </c>
      <c r="AL410" s="9">
        <v>90.93</v>
      </c>
      <c r="AM410" s="9">
        <v>106.69</v>
      </c>
      <c r="AN410" s="10">
        <f>IF(AK410/AJ410-1&gt;=0,AK410/AJ410-1,(AK410/AJ410-1)*(AJ410/AK410))</f>
        <v>0.14149043303121855</v>
      </c>
      <c r="AO410" s="10">
        <f>IF(AL410/AK410-1&gt;=0,AL410/AK410-1,(AL410/AK410-1)*(AK410/AL410))</f>
        <v>0.33700926334362591</v>
      </c>
      <c r="AP410" s="10">
        <f>IF(AM410/AL410-1&gt;=0,AM410/AL410-1,(AM410/AL410-1)*(AL410/AM410))</f>
        <v>0.17332013636863519</v>
      </c>
      <c r="AQ410" s="10">
        <v>2017</v>
      </c>
      <c r="AR410" s="18">
        <v>43221</v>
      </c>
      <c r="AS410" s="12">
        <v>0</v>
      </c>
      <c r="AT410" s="10">
        <v>44.43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43668</v>
      </c>
      <c r="BI410" s="18">
        <f>BH410+120</f>
        <v>43788</v>
      </c>
      <c r="BJ410" s="18">
        <v>43745</v>
      </c>
      <c r="BM410" s="19"/>
    </row>
    <row r="411" spans="1:65" s="10" customFormat="1" x14ac:dyDescent="0.2">
      <c r="A411" s="10" t="s">
        <v>71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12.637038123167159</v>
      </c>
      <c r="D411" s="13">
        <f>$W411*((1+$AF411)^D$1)*D$1</f>
        <v>28.09054222099914</v>
      </c>
      <c r="E411" s="13">
        <f>$W411*((1+$AF411)^E$1)*E$1</f>
        <v>46.83129986110854</v>
      </c>
      <c r="F411" s="13">
        <f>$W411*((1+$AF411)^F$1)*F$1</f>
        <v>69.400049452043547</v>
      </c>
      <c r="G411" s="13">
        <f>$W411*((1+$AF411)^G$1)*G$1</f>
        <v>96.417224128755521</v>
      </c>
      <c r="H411" s="13">
        <f>$W411*((1+$AF411)^H$1)*H$1</f>
        <v>128.59399863272145</v>
      </c>
      <c r="I411" s="13">
        <f>$W411*((1+$AF411)^I$1)*I$1</f>
        <v>166.74480858876348</v>
      </c>
      <c r="J411" s="13">
        <f>$W411*((1+$AF411)^J$1)*J$1</f>
        <v>211.80153315506112</v>
      </c>
      <c r="K411" s="13">
        <f>$W411*((1+$AF411)^K$1)*K$1</f>
        <v>264.8295563020211</v>
      </c>
      <c r="L411" s="13">
        <f>$W411*((1+$AF411)^L$1)*L$1</f>
        <v>327.04594929444767</v>
      </c>
      <c r="M411" s="13">
        <f>$W411*((1+$AF411)^M$1)*M$1</f>
        <v>399.84004768579257</v>
      </c>
      <c r="N411" s="13">
        <v>150.61000000000001</v>
      </c>
      <c r="O411" s="12">
        <f>M411/N411*100-100</f>
        <v>165.48041145062916</v>
      </c>
      <c r="P411" s="10" t="s">
        <v>321</v>
      </c>
      <c r="Q411" s="10" t="s">
        <v>572</v>
      </c>
      <c r="R411" s="18">
        <v>43573</v>
      </c>
      <c r="S411" s="17"/>
      <c r="T411" s="9">
        <v>0.01</v>
      </c>
      <c r="U411" s="9">
        <v>2.76</v>
      </c>
      <c r="V411" s="9">
        <f>U411+T411</f>
        <v>2.7699999999999996</v>
      </c>
      <c r="W411" s="9">
        <f>SUM(X411:AA411)</f>
        <v>11.370000000000001</v>
      </c>
      <c r="X411" s="9">
        <v>2.77</v>
      </c>
      <c r="Y411" s="9">
        <v>2.94</v>
      </c>
      <c r="Z411" s="9">
        <v>2.84</v>
      </c>
      <c r="AA411" s="9">
        <v>2.82</v>
      </c>
      <c r="AB411" s="9">
        <v>2.82</v>
      </c>
      <c r="AC411" s="9">
        <v>2.69</v>
      </c>
      <c r="AD411" s="9">
        <v>2.4300000000000002</v>
      </c>
      <c r="AE411" s="9">
        <v>2.29</v>
      </c>
      <c r="AF411" s="11">
        <f>AG411</f>
        <v>0.11143695014662769</v>
      </c>
      <c r="AG411" s="16">
        <f>SUM(X411:AA411)/SUM(AB411:AE411)-1</f>
        <v>0.11143695014662769</v>
      </c>
      <c r="AH411" s="11">
        <f>IF(AM411/AJ411-1&gt;=0,(AM411/AJ411-1)/3,(((AM411/AJ411-1)*(AJ411/AM411))/3))</f>
        <v>9.9483204134366954E-2</v>
      </c>
      <c r="AI411" s="9"/>
      <c r="AJ411" s="9">
        <v>296.7</v>
      </c>
      <c r="AK411" s="9">
        <v>373.06</v>
      </c>
      <c r="AL411" s="9">
        <v>396.32</v>
      </c>
      <c r="AM411" s="9">
        <v>385.25</v>
      </c>
      <c r="AN411" s="10">
        <f>IF(AK411/AJ411-1&gt;=0,AK411/AJ411-1,(AK411/AJ411-1)*(AJ411/AK411))</f>
        <v>0.25736434108527129</v>
      </c>
      <c r="AO411" s="10">
        <f>IF(AL411/AK411-1&gt;=0,AL411/AK411-1,(AL411/AK411-1)*(AK411/AL411))</f>
        <v>6.2349219964616953E-2</v>
      </c>
      <c r="AP411" s="10">
        <f>IF(AM411/AL411-1&gt;=0,AM411/AL411-1,(AM411/AL411-1)*(AL411/AM411))</f>
        <v>-2.8734587929915636E-2</v>
      </c>
      <c r="AQ411" s="10">
        <v>2017</v>
      </c>
      <c r="AR411" s="18">
        <v>43221</v>
      </c>
      <c r="AS411" s="12">
        <v>0</v>
      </c>
      <c r="AT411" s="10">
        <v>54.97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982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11.266666666666669</v>
      </c>
      <c r="D412" s="13">
        <f>$W412*((1+$AF412)^D$1)*D$1</f>
        <v>24.411111111111119</v>
      </c>
      <c r="E412" s="13">
        <f>$W412*((1+$AF412)^E$1)*E$1</f>
        <v>39.668055555555569</v>
      </c>
      <c r="F412" s="13">
        <f>$W412*((1+$AF412)^F$1)*F$1</f>
        <v>57.298302469135827</v>
      </c>
      <c r="G412" s="13">
        <f>$W412*((1+$AF412)^G$1)*G$1</f>
        <v>77.59145126028811</v>
      </c>
      <c r="H412" s="13">
        <f>$W412*((1+$AF412)^H$1)*H$1</f>
        <v>100.86888663837456</v>
      </c>
      <c r="I412" s="13">
        <f>$W412*((1+$AF412)^I$1)*I$1</f>
        <v>127.48706505683452</v>
      </c>
      <c r="J412" s="13">
        <f>$W412*((1+$AF412)^J$1)*J$1</f>
        <v>157.84112816560466</v>
      </c>
      <c r="K412" s="13">
        <f>$W412*((1+$AF412)^K$1)*K$1</f>
        <v>192.36887495183069</v>
      </c>
      <c r="L412" s="13">
        <f>$W412*((1+$AF412)^L$1)*L$1</f>
        <v>231.55512725683326</v>
      </c>
      <c r="M412" s="13">
        <f>$W412*((1+$AF412)^M$1)*M$1</f>
        <v>275.93652664772628</v>
      </c>
      <c r="N412" s="13">
        <v>104.36</v>
      </c>
      <c r="O412" s="12">
        <f>M412/N412*100-100</f>
        <v>164.40832373296882</v>
      </c>
      <c r="P412" s="10" t="s">
        <v>320</v>
      </c>
      <c r="Q412" s="10" t="s">
        <v>572</v>
      </c>
      <c r="R412" s="18">
        <v>43664</v>
      </c>
      <c r="S412" s="17"/>
      <c r="T412" s="9">
        <v>-0.04</v>
      </c>
      <c r="U412" s="9">
        <v>2.48</v>
      </c>
      <c r="V412" s="9">
        <f>U412+T412</f>
        <v>2.44</v>
      </c>
      <c r="W412" s="9">
        <f>SUM(X412:AA412)</f>
        <v>10.4</v>
      </c>
      <c r="X412" s="9">
        <v>2.44</v>
      </c>
      <c r="Y412" s="9">
        <v>2.62</v>
      </c>
      <c r="Z412" s="9">
        <v>2.38</v>
      </c>
      <c r="AA412" s="9">
        <v>2.96</v>
      </c>
      <c r="AB412" s="9">
        <v>2.9</v>
      </c>
      <c r="AC412" s="9">
        <v>2.79</v>
      </c>
      <c r="AD412" s="9">
        <v>1.98</v>
      </c>
      <c r="AE412" s="9">
        <v>1.93</v>
      </c>
      <c r="AF412" s="11">
        <f>AG412</f>
        <v>8.3333333333333481E-2</v>
      </c>
      <c r="AG412" s="16">
        <f>SUM(X412:AA412)/SUM(AB412:AE412)-1</f>
        <v>8.3333333333333481E-2</v>
      </c>
      <c r="AH412" s="11">
        <f>IF(AM412/AJ412-1&gt;=0,(AM412/AJ412-1)/3,(((AM412/AJ412-1)*(AJ412/AM412))/3))</f>
        <v>0.1727804359383307</v>
      </c>
      <c r="AI412" s="9">
        <v>1101</v>
      </c>
      <c r="AJ412" s="9">
        <v>627</v>
      </c>
      <c r="AK412" s="9">
        <v>287</v>
      </c>
      <c r="AL412" s="9">
        <v>908</v>
      </c>
      <c r="AM412" s="9">
        <v>952</v>
      </c>
      <c r="AN412" s="10">
        <f>IF(AK412/AJ412-1&gt;=0,AK412/AJ412-1,(AK412/AJ412-1)*(AJ412/AK412))</f>
        <v>-1.1846689895470384</v>
      </c>
      <c r="AO412" s="10">
        <f>IF(AL412/AK412-1&gt;=0,AL412/AK412-1,(AL412/AK412-1)*(AK412/AL412))</f>
        <v>2.1637630662020908</v>
      </c>
      <c r="AP412" s="10">
        <f>IF(AM412/AL412-1&gt;=0,AM412/AL412-1,(AM412/AL412-1)*(AL412/AM412))</f>
        <v>4.8458149779735615E-2</v>
      </c>
      <c r="AQ412" s="10">
        <v>2017</v>
      </c>
      <c r="AR412" s="18">
        <v>43221</v>
      </c>
      <c r="AS412" s="12">
        <v>492</v>
      </c>
      <c r="AT412" s="10">
        <v>135.63999999999999</v>
      </c>
      <c r="AU412" s="9">
        <f>AS412/AT412</f>
        <v>3.627248599233265</v>
      </c>
      <c r="AV412" s="20">
        <v>3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43577</v>
      </c>
      <c r="BI412" s="18">
        <f>BH412+120</f>
        <v>43697</v>
      </c>
      <c r="BJ412" s="18">
        <v>43745</v>
      </c>
      <c r="BM412" s="19"/>
    </row>
    <row r="413" spans="1:65" s="10" customFormat="1" x14ac:dyDescent="0.2">
      <c r="A413" s="10" t="s">
        <v>1112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2.96793388429752</v>
      </c>
      <c r="D413" s="13">
        <f>$W413*((1+$AF413)^D$1)*D$1</f>
        <v>6.5736056280308706</v>
      </c>
      <c r="E413" s="13">
        <f>$W413*((1+$AF413)^E$1)*E$1</f>
        <v>10.919791167224831</v>
      </c>
      <c r="F413" s="13">
        <f>$W413*((1+$AF413)^F$1)*F$1</f>
        <v>16.123989161522069</v>
      </c>
      <c r="G413" s="13">
        <f>$W413*((1+$AF413)^G$1)*G$1</f>
        <v>22.320398219462362</v>
      </c>
      <c r="H413" s="13">
        <f>$W413*((1+$AF413)^H$1)*H$1</f>
        <v>29.662149038756592</v>
      </c>
      <c r="I413" s="13">
        <f>$W413*((1+$AF413)^I$1)*I$1</f>
        <v>38.323823413710308</v>
      </c>
      <c r="J413" s="13">
        <f>$W413*((1+$AF413)^J$1)*J$1</f>
        <v>48.504295985239011</v>
      </c>
      <c r="K413" s="13">
        <f>$W413*((1+$AF413)^K$1)*K$1</f>
        <v>60.429939006403139</v>
      </c>
      <c r="L413" s="13">
        <f>$W413*((1+$AF413)^L$1)*L$1</f>
        <v>74.358235324683378</v>
      </c>
      <c r="M413" s="13">
        <f>$W413*((1+$AF413)^M$1)*M$1</f>
        <v>90.581850304614292</v>
      </c>
      <c r="N413" s="13">
        <v>34.409999999999997</v>
      </c>
      <c r="O413" s="12">
        <f>M413/N413*100-100</f>
        <v>163.24280820870183</v>
      </c>
      <c r="P413" s="10" t="s">
        <v>320</v>
      </c>
      <c r="Q413" s="10" t="s">
        <v>856</v>
      </c>
      <c r="R413" s="18">
        <v>43405</v>
      </c>
      <c r="S413" s="17"/>
      <c r="T413" s="9">
        <v>-0.05</v>
      </c>
      <c r="U413" s="9">
        <v>0.66</v>
      </c>
      <c r="V413" s="9">
        <f>U413+T413</f>
        <v>0.61</v>
      </c>
      <c r="W413" s="9">
        <f>SUM(X413:AA413)</f>
        <v>2.6799999999999997</v>
      </c>
      <c r="X413" s="9">
        <v>0.68</v>
      </c>
      <c r="Y413" s="9">
        <v>0.68</v>
      </c>
      <c r="Z413" s="9">
        <v>0.62</v>
      </c>
      <c r="AA413" s="9">
        <v>0.7</v>
      </c>
      <c r="AB413" s="9">
        <v>0.61</v>
      </c>
      <c r="AC413" s="9">
        <v>0.66</v>
      </c>
      <c r="AD413" s="9">
        <v>0.54</v>
      </c>
      <c r="AE413" s="9">
        <v>0.61</v>
      </c>
      <c r="AF413" s="11">
        <f>AG413</f>
        <v>0.10743801652892548</v>
      </c>
      <c r="AG413" s="16">
        <f>SUM(X413:AA413)/SUM(AB413:AE413)-1</f>
        <v>0.10743801652892548</v>
      </c>
      <c r="AH413" s="11">
        <f>IF(AM413/AJ413-1&gt;=0,(AM413/AJ413-1)/3,(((AM413/AJ413-1)*(AJ413/AM413))/3))</f>
        <v>-1.5468127011577064E-2</v>
      </c>
      <c r="AI413" s="9"/>
      <c r="AJ413" s="9">
        <v>72.61</v>
      </c>
      <c r="AK413" s="9">
        <v>78.260000000000005</v>
      </c>
      <c r="AL413" s="9">
        <v>99.91</v>
      </c>
      <c r="AM413" s="9">
        <v>69.39</v>
      </c>
      <c r="AN413" s="10">
        <f>IF(AK413/AJ413-1&gt;=0,AK413/AJ413-1,(AK413/AJ413-1)*(AJ413/AK413))</f>
        <v>7.7812973419639331E-2</v>
      </c>
      <c r="AO413" s="10">
        <f>IF(AL413/AK413-1&gt;=0,AL413/AK413-1,(AL413/AK413-1)*(AK413/AL413))</f>
        <v>0.27664196268847419</v>
      </c>
      <c r="AP413" s="10">
        <f>IF(AM413/AL413-1&gt;=0,AM413/AL413-1,(AM413/AL413-1)*(AL413/AM413))</f>
        <v>-0.43983282893788722</v>
      </c>
      <c r="AQ413" s="10">
        <v>2017</v>
      </c>
      <c r="AS413" s="12">
        <v>42.98</v>
      </c>
      <c r="AT413" s="10">
        <v>53.04</v>
      </c>
      <c r="AU413" s="9">
        <f>AS413/AT413</f>
        <v>0.8103318250377074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89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2.3762000000000003</v>
      </c>
      <c r="D414" s="13">
        <f>$W414*((1+$AF414)^D$1)*D$1</f>
        <v>5.1801160000000008</v>
      </c>
      <c r="E414" s="13">
        <f>$W414*((1+$AF414)^E$1)*E$1</f>
        <v>8.4694896600000007</v>
      </c>
      <c r="F414" s="13">
        <f>$W414*((1+$AF414)^F$1)*F$1</f>
        <v>12.308991639200004</v>
      </c>
      <c r="G414" s="13">
        <f>$W414*((1+$AF414)^G$1)*G$1</f>
        <v>16.771001108410005</v>
      </c>
      <c r="H414" s="13">
        <f>$W414*((1+$AF414)^H$1)*H$1</f>
        <v>21.936469449800292</v>
      </c>
      <c r="I414" s="13">
        <f>$W414*((1+$AF414)^I$1)*I$1</f>
        <v>27.895876983662703</v>
      </c>
      <c r="J414" s="13">
        <f>$W414*((1+$AF414)^J$1)*J$1</f>
        <v>34.750292471076968</v>
      </c>
      <c r="K414" s="13">
        <f>$W414*((1+$AF414)^K$1)*K$1</f>
        <v>42.61254614265814</v>
      </c>
      <c r="L414" s="13">
        <f>$W414*((1+$AF414)^L$1)*L$1</f>
        <v>51.608528106108196</v>
      </c>
      <c r="M414" s="13">
        <f>$W414*((1+$AF414)^M$1)*M$1</f>
        <v>61.87862519922372</v>
      </c>
      <c r="N414" s="13">
        <v>23.65</v>
      </c>
      <c r="O414" s="12">
        <f>M414/N414*100-100</f>
        <v>161.64323551468806</v>
      </c>
      <c r="P414" s="10" t="s">
        <v>321</v>
      </c>
      <c r="Q414" s="10" t="s">
        <v>856</v>
      </c>
      <c r="R414" s="18">
        <v>43412</v>
      </c>
      <c r="S414" s="17"/>
      <c r="T414" s="9">
        <v>-0.12</v>
      </c>
      <c r="U414" s="9">
        <v>0.84</v>
      </c>
      <c r="V414" s="9">
        <f>U414+T414</f>
        <v>0.72</v>
      </c>
      <c r="W414" s="9">
        <f>SUM(X414:AA414)</f>
        <v>2.1800000000000002</v>
      </c>
      <c r="X414" s="9">
        <v>0.52</v>
      </c>
      <c r="Y414" s="9">
        <v>0.66</v>
      </c>
      <c r="Z414" s="9">
        <v>0.53</v>
      </c>
      <c r="AA414" s="9">
        <v>0.47</v>
      </c>
      <c r="AB414" s="9">
        <v>0.43</v>
      </c>
      <c r="AC414" s="9">
        <v>0.68</v>
      </c>
      <c r="AD414" s="9">
        <v>0.37</v>
      </c>
      <c r="AE414" s="9">
        <v>0.52</v>
      </c>
      <c r="AF414" s="11">
        <f>AG414</f>
        <v>9.000000000000008E-2</v>
      </c>
      <c r="AG414" s="16">
        <f>SUM(X414:AA414)/SUM(AB414:AE414)-1</f>
        <v>9.000000000000008E-2</v>
      </c>
      <c r="AH414" s="11">
        <f>IF(AM414/AJ414-1&gt;=0,(AM414/AJ414-1)/3,(((AM414/AJ414-1)*(AJ414/AM414))/3))</f>
        <v>8.6935522820574818E-3</v>
      </c>
      <c r="AI414" s="9">
        <v>5535</v>
      </c>
      <c r="AJ414" s="9">
        <v>4141</v>
      </c>
      <c r="AK414" s="9">
        <v>4051</v>
      </c>
      <c r="AL414" s="9">
        <v>4065</v>
      </c>
      <c r="AM414" s="9">
        <v>4249</v>
      </c>
      <c r="AN414" s="10">
        <f>IF(AK414/AJ414-1&gt;=0,AK414/AJ414-1,(AK414/AJ414-1)*(AJ414/AK414))</f>
        <v>-2.2216736608244896E-2</v>
      </c>
      <c r="AO414" s="10">
        <f>IF(AL414/AK414-1&gt;=0,AL414/AK414-1,(AL414/AK414-1)*(AK414/AL414))</f>
        <v>3.4559368057269779E-3</v>
      </c>
      <c r="AP414" s="10">
        <f>IF(AM414/AL414-1&gt;=0,AM414/AL414-1,(AM414/AL414-1)*(AL414/AM414))</f>
        <v>4.5264452644526498E-2</v>
      </c>
      <c r="AQ414" s="10">
        <v>2017</v>
      </c>
      <c r="AR414" s="18">
        <v>43257</v>
      </c>
      <c r="AS414" s="12">
        <v>7309</v>
      </c>
      <c r="AT414" s="10">
        <v>380</v>
      </c>
      <c r="AU414" s="9">
        <f>AS414/AT414</f>
        <v>19.234210526315788</v>
      </c>
      <c r="AV414" s="20">
        <v>4</v>
      </c>
      <c r="AW414" s="10" t="s">
        <v>852</v>
      </c>
      <c r="AY414" s="10">
        <v>1</v>
      </c>
      <c r="AZ414" s="10">
        <v>4</v>
      </c>
      <c r="BA414" s="10">
        <f>6-AY414</f>
        <v>5</v>
      </c>
      <c r="BB414" s="25">
        <v>6</v>
      </c>
      <c r="BC414" s="18"/>
      <c r="BD414" s="18"/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59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15.314340222575519</v>
      </c>
      <c r="D415" s="13">
        <f>$W415*((1+$AF415)^D$1)*D$1</f>
        <v>33.793806405301787</v>
      </c>
      <c r="E415" s="13">
        <f>$W415*((1+$AF415)^E$1)*E$1</f>
        <v>55.929018231985935</v>
      </c>
      <c r="F415" s="13">
        <f>$W415*((1+$AF415)^F$1)*F$1</f>
        <v>82.278195342868571</v>
      </c>
      <c r="G415" s="13">
        <f>$W415*((1+$AF415)^G$1)*G$1</f>
        <v>113.47588944346342</v>
      </c>
      <c r="H415" s="13">
        <f>$W415*((1+$AF415)^H$1)*H$1</f>
        <v>150.24279925042345</v>
      </c>
      <c r="I415" s="13">
        <f>$W415*((1+$AF415)^I$1)*I$1</f>
        <v>193.39679882314709</v>
      </c>
      <c r="J415" s="13">
        <f>$W415*((1+$AF415)^J$1)*J$1</f>
        <v>243.8653252478112</v>
      </c>
      <c r="K415" s="13">
        <f>$W415*((1+$AF415)^K$1)*K$1</f>
        <v>302.69928885091991</v>
      </c>
      <c r="L415" s="13">
        <f>$W415*((1+$AF415)^L$1)*L$1</f>
        <v>371.0886883281018</v>
      </c>
      <c r="M415" s="13">
        <f>$W415*((1+$AF415)^M$1)*M$1</f>
        <v>450.3801346099728</v>
      </c>
      <c r="N415" s="13">
        <v>174.75</v>
      </c>
      <c r="O415" s="12">
        <f>M415/N415*100-100</f>
        <v>157.72826014876841</v>
      </c>
      <c r="P415" s="10" t="s">
        <v>320</v>
      </c>
      <c r="Q415" s="10" t="s">
        <v>856</v>
      </c>
      <c r="R415" s="18">
        <v>43403</v>
      </c>
      <c r="S415" s="17">
        <v>4.3299999999999998E-2</v>
      </c>
      <c r="T415" s="9">
        <v>-0.15</v>
      </c>
      <c r="U415" s="9">
        <v>3.52</v>
      </c>
      <c r="V415" s="9">
        <f>U415+T415</f>
        <v>3.37</v>
      </c>
      <c r="W415" s="9">
        <f>SUM(X415:AA415)</f>
        <v>13.88</v>
      </c>
      <c r="X415" s="9">
        <v>3.69</v>
      </c>
      <c r="Y415" s="9">
        <v>3.83</v>
      </c>
      <c r="Z415" s="9">
        <v>3.47</v>
      </c>
      <c r="AA415" s="9">
        <v>2.89</v>
      </c>
      <c r="AB415" s="9">
        <v>3.27</v>
      </c>
      <c r="AC415" s="9">
        <v>3.27</v>
      </c>
      <c r="AD415" s="9">
        <v>3.15</v>
      </c>
      <c r="AE415" s="9">
        <v>2.89</v>
      </c>
      <c r="AF415" s="11">
        <f>AG415</f>
        <v>0.10333863275039756</v>
      </c>
      <c r="AG415" s="16">
        <f>SUM(X415:AA415)/SUM(AB415:AE415)-1</f>
        <v>0.10333863275039756</v>
      </c>
      <c r="AH415" s="11">
        <f>IF(AM415/AJ415-1&gt;=0,(AM415/AJ415-1)/3,(((AM415/AJ415-1)*(AJ415/AM415))/3))</f>
        <v>0.18876825643014086</v>
      </c>
      <c r="AI415" s="9"/>
      <c r="AJ415" s="9">
        <v>5158</v>
      </c>
      <c r="AK415" s="9">
        <v>6939</v>
      </c>
      <c r="AL415" s="9">
        <v>7722</v>
      </c>
      <c r="AM415" s="9">
        <v>8079</v>
      </c>
      <c r="AN415" s="10">
        <f>IF(AK415/AJ415-1&gt;=0,AK415/AJ415-1,(AK415/AJ415-1)*(AJ415/AK415))</f>
        <v>0.34528887165568056</v>
      </c>
      <c r="AO415" s="10">
        <f>IF(AL415/AK415-1&gt;=0,AL415/AK415-1,(AL415/AK415-1)*(AK415/AL415))</f>
        <v>0.11284046692607008</v>
      </c>
      <c r="AP415" s="10">
        <f>IF(AM415/AL415-1&gt;=0,AM415/AL415-1,(AM415/AL415-1)*(AL415/AM415))</f>
        <v>4.6231546231546128E-2</v>
      </c>
      <c r="AQ415" s="10">
        <v>2017</v>
      </c>
      <c r="AR415" s="18">
        <v>43221</v>
      </c>
      <c r="AS415" s="12">
        <v>3000</v>
      </c>
      <c r="AT415" s="10">
        <v>726.6</v>
      </c>
      <c r="AU415" s="9">
        <f>AS415/AT415</f>
        <v>4.1288191577208915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460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2.4398445595854921</v>
      </c>
      <c r="D416" s="13">
        <f>$W416*((1+$AF416)^D$1)*D$1</f>
        <v>5.4864898386533865</v>
      </c>
      <c r="E416" s="13">
        <f>$W416*((1+$AF416)^E$1)*E$1</f>
        <v>9.2531214636356331</v>
      </c>
      <c r="F416" s="13">
        <f>$W416*((1+$AF416)^F$1)*F$1</f>
        <v>13.871691589699013</v>
      </c>
      <c r="G416" s="13">
        <f>$W416*((1+$AF416)^G$1)*G$1</f>
        <v>19.495835977750559</v>
      </c>
      <c r="H416" s="13">
        <f>$W416*((1+$AF416)^H$1)*H$1</f>
        <v>26.304226365835465</v>
      </c>
      <c r="I416" s="13">
        <f>$W416*((1+$AF416)^I$1)*I$1</f>
        <v>34.504421286445655</v>
      </c>
      <c r="J416" s="13">
        <f>$W416*((1+$AF416)^J$1)*J$1</f>
        <v>44.337287456158151</v>
      </c>
      <c r="K416" s="13">
        <f>$W416*((1+$AF416)^K$1)*K$1</f>
        <v>56.082074094479843</v>
      </c>
      <c r="L416" s="13">
        <f>$W416*((1+$AF416)^L$1)*L$1</f>
        <v>70.062234188267837</v>
      </c>
      <c r="M416" s="13">
        <f>$W416*((1+$AF416)^M$1)*M$1</f>
        <v>86.652100003831791</v>
      </c>
      <c r="N416" s="13">
        <v>33.880000000000003</v>
      </c>
      <c r="O416" s="12">
        <f>M416/N416*100-100</f>
        <v>155.7618063867526</v>
      </c>
      <c r="P416" s="10" t="s">
        <v>321</v>
      </c>
      <c r="Q416" s="10" t="s">
        <v>572</v>
      </c>
      <c r="R416" s="18">
        <v>43572</v>
      </c>
      <c r="S416" s="17"/>
      <c r="T416" s="9">
        <v>-0.03</v>
      </c>
      <c r="U416" s="9">
        <v>0.52</v>
      </c>
      <c r="V416" s="9">
        <f>U416+T416</f>
        <v>0.49</v>
      </c>
      <c r="W416" s="9">
        <f>SUM(X416:AA416)</f>
        <v>2.17</v>
      </c>
      <c r="X416" s="9">
        <v>0.49</v>
      </c>
      <c r="Y416" s="9">
        <v>0.67</v>
      </c>
      <c r="Z416" s="9">
        <v>0.51</v>
      </c>
      <c r="AA416" s="9">
        <v>0.5</v>
      </c>
      <c r="AB416" s="9">
        <v>0.52</v>
      </c>
      <c r="AC416" s="9">
        <v>0.43</v>
      </c>
      <c r="AD416" s="9">
        <v>0.47</v>
      </c>
      <c r="AE416" s="9">
        <v>0.51</v>
      </c>
      <c r="AF416" s="11">
        <f>AG416</f>
        <v>0.12435233160621761</v>
      </c>
      <c r="AG416" s="16">
        <f>SUM(X416:AA416)/SUM(AB416:AE416)-1</f>
        <v>0.12435233160621761</v>
      </c>
      <c r="AH416" s="11">
        <f>IF(AM416/AJ416-1&gt;=0,(AM416/AJ416-1)/3,(((AM416/AJ416-1)*(AJ416/AM416))/3))</f>
        <v>0.32693279434057615</v>
      </c>
      <c r="AI416" s="9"/>
      <c r="AJ416" s="9">
        <v>19.79</v>
      </c>
      <c r="AK416" s="9">
        <v>29.13</v>
      </c>
      <c r="AL416" s="9">
        <v>20.7</v>
      </c>
      <c r="AM416" s="9">
        <v>39.200000000000003</v>
      </c>
      <c r="AN416" s="10">
        <f>IF(AK416/AJ416-1&gt;=0,AK416/AJ416-1,(AK416/AJ416-1)*(AJ416/AK416))</f>
        <v>0.47195553309752403</v>
      </c>
      <c r="AO416" s="10">
        <f>IF(AL416/AK416-1&gt;=0,AL416/AK416-1,(AL416/AK416-1)*(AK416/AL416))</f>
        <v>-0.4072463768115942</v>
      </c>
      <c r="AP416" s="10">
        <f>IF(AM416/AL416-1&gt;=0,AM416/AL416-1,(AM416/AL416-1)*(AL416/AM416))</f>
        <v>0.89371980676328522</v>
      </c>
      <c r="AQ416" s="10">
        <v>2017</v>
      </c>
      <c r="AR416" s="18">
        <v>43257</v>
      </c>
      <c r="AS416" s="12">
        <v>0</v>
      </c>
      <c r="AT416" s="10">
        <v>20.82</v>
      </c>
      <c r="AU416" s="9">
        <f>AS416/AT416</f>
        <v>0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43487</v>
      </c>
      <c r="BI416" s="18">
        <f>BH416+120</f>
        <v>43607</v>
      </c>
      <c r="BJ416" s="18">
        <v>43745</v>
      </c>
      <c r="BM416" s="19"/>
    </row>
    <row r="417" spans="1:65" s="10" customFormat="1" x14ac:dyDescent="0.2">
      <c r="A417" s="10" t="s">
        <v>1167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10.204278074866307</v>
      </c>
      <c r="D417" s="13">
        <f>$W417*((1+$AF417)^D$1)*D$1</f>
        <v>22.154742772169627</v>
      </c>
      <c r="E417" s="13">
        <f>$W417*((1+$AF417)^E$1)*E$1</f>
        <v>36.075503604950001</v>
      </c>
      <c r="F417" s="13">
        <f>$W417*((1+$AF417)^F$1)*F$1</f>
        <v>52.216236946915146</v>
      </c>
      <c r="G417" s="13">
        <f>$W417*((1+$AF417)^G$1)*G$1</f>
        <v>70.85492045604127</v>
      </c>
      <c r="H417" s="13">
        <f>$W417*((1+$AF417)^H$1)*H$1</f>
        <v>92.300848251826991</v>
      </c>
      <c r="I417" s="13">
        <f>$W417*((1+$AF417)^I$1)*I$1</f>
        <v>116.89795487152065</v>
      </c>
      <c r="J417" s="13">
        <f>$W417*((1+$AF417)^J$1)*J$1</f>
        <v>145.02847877108439</v>
      </c>
      <c r="K417" s="13">
        <f>$W417*((1+$AF417)^K$1)*K$1</f>
        <v>177.11699914088985</v>
      </c>
      <c r="L417" s="13">
        <f>$W417*((1+$AF417)^L$1)*L$1</f>
        <v>213.6348830992313</v>
      </c>
      <c r="M417" s="13">
        <f>$W417*((1+$AF417)^M$1)*M$1</f>
        <v>255.10518393614089</v>
      </c>
      <c r="N417" s="13">
        <v>100.67</v>
      </c>
      <c r="O417" s="12">
        <f>M417/N417*100-100</f>
        <v>153.40735465991941</v>
      </c>
      <c r="P417" s="10" t="s">
        <v>321</v>
      </c>
      <c r="Q417" s="10" t="s">
        <v>856</v>
      </c>
      <c r="R417" s="18">
        <v>43433</v>
      </c>
      <c r="S417" s="17"/>
      <c r="T417" s="9">
        <v>-0.13</v>
      </c>
      <c r="U417" s="9">
        <v>2.1800000000000002</v>
      </c>
      <c r="V417" s="9">
        <f>U417+T417</f>
        <v>2.0500000000000003</v>
      </c>
      <c r="W417" s="9">
        <f>SUM(X417:AA417)</f>
        <v>9.3999999999999986</v>
      </c>
      <c r="X417" s="9">
        <v>2.0499999999999998</v>
      </c>
      <c r="Y417" s="9">
        <v>2.0099999999999998</v>
      </c>
      <c r="Z417" s="9">
        <v>1.84</v>
      </c>
      <c r="AA417" s="9">
        <v>3.5</v>
      </c>
      <c r="AB417" s="9">
        <v>2</v>
      </c>
      <c r="AC417" s="9">
        <v>1.74</v>
      </c>
      <c r="AD417" s="9"/>
      <c r="AE417" s="9"/>
      <c r="AF417" s="11">
        <f>AG417</f>
        <v>8.5561497326203106E-2</v>
      </c>
      <c r="AG417" s="16">
        <f>SUM(X417:Y417)/SUM(AB417:AC417)-1</f>
        <v>8.5561497326203106E-2</v>
      </c>
      <c r="AH417" s="11">
        <f>IF(AM417/AJ417-1&gt;=0,(AM417/AJ417-1)/3,(((AM417/AJ417-1)*(AJ417/AM417))/3))</f>
        <v>5.9129304743339807E-2</v>
      </c>
      <c r="AI417" s="9"/>
      <c r="AJ417" s="9">
        <v>5.13</v>
      </c>
      <c r="AK417" s="9">
        <v>4.92</v>
      </c>
      <c r="AL417" s="9">
        <v>5.5</v>
      </c>
      <c r="AM417" s="9">
        <v>6.04</v>
      </c>
      <c r="AN417" s="10">
        <f>IF(AK417/AJ417-1&gt;=0,AK417/AJ417-1,(AK417/AJ417-1)*(AJ417/AK417))</f>
        <v>-4.2682926829268233E-2</v>
      </c>
      <c r="AO417" s="10">
        <f>IF(AL417/AK417-1&gt;=0,AL417/AK417-1,(AL417/AK417-1)*(AK417/AL417))</f>
        <v>0.11788617886178865</v>
      </c>
      <c r="AP417" s="10">
        <f>IF(AM417/AL417-1&gt;=0,AM417/AL417-1,(AM417/AL417-1)*(AL417/AM417))</f>
        <v>9.8181818181818148E-2</v>
      </c>
      <c r="AQ417" s="10">
        <v>2017</v>
      </c>
      <c r="AS417" s="12">
        <v>562.64</v>
      </c>
      <c r="AT417" s="10">
        <v>38.15</v>
      </c>
      <c r="AU417" s="9">
        <f>AS417/AT417</f>
        <v>14.748099606815204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140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8.0819224806201539</v>
      </c>
      <c r="D418" s="13">
        <f>$W418*((1+$AF418)^D$1)*D$1</f>
        <v>18.0934822666907</v>
      </c>
      <c r="E418" s="13">
        <f>$W418*((1+$AF418)^E$1)*E$1</f>
        <v>30.380219061745777</v>
      </c>
      <c r="F418" s="13">
        <f>$W418*((1+$AF418)^F$1)*F$1</f>
        <v>45.342673204300674</v>
      </c>
      <c r="G418" s="13">
        <f>$W418*((1+$AF418)^G$1)*G$1</f>
        <v>63.444593126947836</v>
      </c>
      <c r="H418" s="13">
        <f>$W418*((1+$AF418)^H$1)*H$1</f>
        <v>85.22231858168621</v>
      </c>
      <c r="I418" s="13">
        <f>$W418*((1+$AF418)^I$1)*I$1</f>
        <v>111.29550338807287</v>
      </c>
      <c r="J418" s="13">
        <f>$W418*((1+$AF418)^J$1)*J$1</f>
        <v>142.37936380277054</v>
      </c>
      <c r="K418" s="13">
        <f>$W418*((1+$AF418)^K$1)*K$1</f>
        <v>179.29866395162847</v>
      </c>
      <c r="L418" s="13">
        <f>$W418*((1+$AF418)^L$1)*L$1</f>
        <v>223.00367850659043</v>
      </c>
      <c r="M418" s="13">
        <f>$W418*((1+$AF418)^M$1)*M$1</f>
        <v>274.58840537974282</v>
      </c>
      <c r="N418" s="13">
        <v>109.16</v>
      </c>
      <c r="O418" s="12">
        <f>M418/N418*100-100</f>
        <v>151.54672533871641</v>
      </c>
      <c r="P418" s="10" t="s">
        <v>320</v>
      </c>
      <c r="Q418" s="10" t="s">
        <v>856</v>
      </c>
      <c r="R418" s="18">
        <v>43412</v>
      </c>
      <c r="S418" s="17"/>
      <c r="T418" s="9">
        <v>0.04</v>
      </c>
      <c r="U418" s="9">
        <v>1.91</v>
      </c>
      <c r="V418" s="9">
        <f>U418+T418</f>
        <v>1.95</v>
      </c>
      <c r="W418" s="9">
        <f>SUM(X418:AA418)</f>
        <v>7.22</v>
      </c>
      <c r="X418" s="9">
        <v>1.94</v>
      </c>
      <c r="Y418" s="9">
        <v>1.64</v>
      </c>
      <c r="Z418" s="9">
        <v>1.64</v>
      </c>
      <c r="AA418" s="9">
        <v>2</v>
      </c>
      <c r="AB418" s="9">
        <v>1.82</v>
      </c>
      <c r="AC418" s="9">
        <v>1.57</v>
      </c>
      <c r="AD418" s="9">
        <v>1.45</v>
      </c>
      <c r="AE418" s="9">
        <v>1.61</v>
      </c>
      <c r="AF418" s="11">
        <f>AG418</f>
        <v>0.11937984496124021</v>
      </c>
      <c r="AG418" s="16">
        <f>SUM(X418:AA418)/SUM(AB418:AE418)-1</f>
        <v>0.11937984496124021</v>
      </c>
      <c r="AH418" s="11">
        <f>IF(AM418/AJ418-1&gt;=0,(AM418/AJ418-1)/3,(((AM418/AJ418-1)*(AJ418/AM418))/3))</f>
        <v>0.40237418978952738</v>
      </c>
      <c r="AI418" s="9"/>
      <c r="AJ418" s="9">
        <v>457.7</v>
      </c>
      <c r="AK418" s="9">
        <v>798.3</v>
      </c>
      <c r="AL418" s="9">
        <v>995.2</v>
      </c>
      <c r="AM418" s="9">
        <v>1010.2</v>
      </c>
      <c r="AN418" s="10">
        <f>IF(AK418/AJ418-1&gt;=0,AK418/AJ418-1,(AK418/AJ418-1)*(AJ418/AK418))</f>
        <v>0.74415556041074926</v>
      </c>
      <c r="AO418" s="10">
        <f>IF(AL418/AK418-1&gt;=0,AL418/AK418-1,(AL418/AK418-1)*(AK418/AL418))</f>
        <v>0.24664912939997508</v>
      </c>
      <c r="AP418" s="10">
        <f>IF(AM418/AL418-1&gt;=0,AM418/AL418-1,(AM418/AL418-1)*(AL418/AM418))</f>
        <v>1.5072347266881003E-2</v>
      </c>
      <c r="AQ418" s="10">
        <v>2017</v>
      </c>
      <c r="AR418" s="18">
        <v>43221</v>
      </c>
      <c r="AS418" s="12">
        <v>1616.8</v>
      </c>
      <c r="AT418" s="10">
        <v>183.1</v>
      </c>
      <c r="AU418" s="9">
        <f>AS418/AT418</f>
        <v>8.8301474604041506</v>
      </c>
      <c r="AV418" s="20">
        <v>3</v>
      </c>
      <c r="AW418" s="10" t="s">
        <v>851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58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6.2065973534971652</v>
      </c>
      <c r="D419" s="13">
        <f>$W419*((1+$AF419)^D$1)*D$1</f>
        <v>13.445672149542066</v>
      </c>
      <c r="E419" s="13">
        <f>$W419*((1+$AF419)^E$1)*E$1</f>
        <v>21.846040099303224</v>
      </c>
      <c r="F419" s="13">
        <f>$W419*((1+$AF419)^F$1)*F$1</f>
        <v>31.550802714305608</v>
      </c>
      <c r="G419" s="13">
        <f>$W419*((1+$AF419)^G$1)*G$1</f>
        <v>42.718832597582974</v>
      </c>
      <c r="H419" s="13">
        <f>$W419*((1+$AF419)^H$1)*H$1</f>
        <v>55.526406983172137</v>
      </c>
      <c r="I419" s="13">
        <f>$W419*((1+$AF419)^I$1)*I$1</f>
        <v>70.169003909736432</v>
      </c>
      <c r="J419" s="13">
        <f>$W419*((1+$AF419)^J$1)*J$1</f>
        <v>86.863276781591097</v>
      </c>
      <c r="K419" s="13">
        <f>$W419*((1+$AF419)^K$1)*K$1</f>
        <v>105.84922456584719</v>
      </c>
      <c r="L419" s="13">
        <f>$W419*((1+$AF419)^L$1)*L$1</f>
        <v>127.3925765096208</v>
      </c>
      <c r="M419" s="13">
        <f>$W419*((1+$AF419)^M$1)*M$1</f>
        <v>151.78741204917577</v>
      </c>
      <c r="N419" s="13">
        <v>60.4</v>
      </c>
      <c r="O419" s="12">
        <f>M419/N419*100-100</f>
        <v>151.30366233307248</v>
      </c>
      <c r="P419" s="10" t="s">
        <v>320</v>
      </c>
      <c r="Q419" s="10" t="s">
        <v>572</v>
      </c>
      <c r="R419" s="18">
        <v>43756</v>
      </c>
      <c r="S419" s="17"/>
      <c r="T419" s="9">
        <v>0.02</v>
      </c>
      <c r="U419" s="9">
        <v>1.4</v>
      </c>
      <c r="V419" s="9">
        <f>U419+T419</f>
        <v>1.42</v>
      </c>
      <c r="W419" s="9">
        <f>SUM(X419:AA419)</f>
        <v>5.73</v>
      </c>
      <c r="X419" s="9">
        <v>1.42</v>
      </c>
      <c r="Y419" s="9">
        <v>1.48</v>
      </c>
      <c r="Z419" s="9">
        <v>1.33</v>
      </c>
      <c r="AA419" s="9">
        <v>1.5</v>
      </c>
      <c r="AB419" s="9">
        <v>1.42</v>
      </c>
      <c r="AC419" s="9">
        <v>1.49</v>
      </c>
      <c r="AD419" s="9">
        <v>1.29</v>
      </c>
      <c r="AE419" s="9">
        <v>1.0900000000000001</v>
      </c>
      <c r="AF419" s="11">
        <f>AG419</f>
        <v>8.3175803402646631E-2</v>
      </c>
      <c r="AG419" s="16">
        <f>SUM(X419:AA419)/SUM(AB419:AE419)-1</f>
        <v>8.3175803402646631E-2</v>
      </c>
      <c r="AH419" s="11">
        <f>IF(AM419/AJ419-1&gt;=0,(AM419/AJ419-1)/3,(((AM419/AJ419-1)*(AJ419/AM419))/3))</f>
        <v>3.6227824463118598E-2</v>
      </c>
      <c r="AI419" s="9"/>
      <c r="AJ419" s="9">
        <v>1785</v>
      </c>
      <c r="AK419" s="9">
        <v>1943</v>
      </c>
      <c r="AL419" s="9">
        <v>1887</v>
      </c>
      <c r="AM419" s="9">
        <v>1979</v>
      </c>
      <c r="AN419" s="10">
        <f>IF(AK419/AJ419-1&gt;=0,AK419/AJ419-1,(AK419/AJ419-1)*(AJ419/AK419))</f>
        <v>8.8515406162464894E-2</v>
      </c>
      <c r="AO419" s="10">
        <f>IF(AL419/AK419-1&gt;=0,AL419/AK419-1,(AL419/AK419-1)*(AK419/AL419))</f>
        <v>-2.9676735559088493E-2</v>
      </c>
      <c r="AP419" s="10">
        <f>IF(AM419/AL419-1&gt;=0,AM419/AL419-1,(AM419/AL419-1)*(AL419/AM419))</f>
        <v>4.875463698993121E-2</v>
      </c>
      <c r="AQ419" s="10">
        <v>2017</v>
      </c>
      <c r="AR419" s="18">
        <v>43221</v>
      </c>
      <c r="AS419" s="12">
        <v>0</v>
      </c>
      <c r="AT419" s="10">
        <v>476</v>
      </c>
      <c r="AU419" s="9">
        <f>AS419/AT419</f>
        <v>0</v>
      </c>
      <c r="AV419" s="20">
        <v>3</v>
      </c>
      <c r="AY419" s="10">
        <v>5</v>
      </c>
      <c r="AZ419" s="10">
        <v>3</v>
      </c>
      <c r="BA419" s="10">
        <f>6-AY419</f>
        <v>1</v>
      </c>
      <c r="BB419" s="25">
        <v>6</v>
      </c>
      <c r="BH419" s="19">
        <v>43664</v>
      </c>
      <c r="BI419" s="18">
        <f>BH419+120</f>
        <v>43784</v>
      </c>
      <c r="BJ419" s="18">
        <v>43745</v>
      </c>
      <c r="BM419" s="19"/>
    </row>
    <row r="420" spans="1:65" s="10" customFormat="1" x14ac:dyDescent="0.2">
      <c r="A420" s="10" t="s">
        <v>1293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0.61734693877551028</v>
      </c>
      <c r="D420" s="13">
        <f>$W420*((1+$AF420)^D$1)*D$1</f>
        <v>1.3858808829654317</v>
      </c>
      <c r="E420" s="13">
        <f>$W420*((1+$AF420)^E$1)*E$1</f>
        <v>2.3333708743805737</v>
      </c>
      <c r="F420" s="13">
        <f>$W420*((1+$AF420)^F$1)*F$1</f>
        <v>3.4921196759437163</v>
      </c>
      <c r="G420" s="13">
        <f>$W420*((1+$AF420)^G$1)*G$1</f>
        <v>4.8996577085944999</v>
      </c>
      <c r="H420" s="13">
        <f>$W420*((1+$AF420)^H$1)*H$1</f>
        <v>6.5995389544334095</v>
      </c>
      <c r="I420" s="13">
        <f>$W420*((1+$AF420)^I$1)*I$1</f>
        <v>8.642253392710419</v>
      </c>
      <c r="J420" s="13">
        <f>$W420*((1+$AF420)^J$1)*J$1</f>
        <v>11.086272573739313</v>
      </c>
      <c r="K420" s="13">
        <f>$W420*((1+$AF420)^K$1)*K$1</f>
        <v>13.999247255104491</v>
      </c>
      <c r="L420" s="13">
        <f>$W420*((1+$AF420)^L$1)*L$1</f>
        <v>17.459378662828733</v>
      </c>
      <c r="M420" s="13">
        <f>$W420*((1+$AF420)^M$1)*M$1</f>
        <v>21.556987940839562</v>
      </c>
      <c r="N420" s="13">
        <v>8.64</v>
      </c>
      <c r="O420" s="12">
        <f>M420/N420*100-100</f>
        <v>149.50217524119859</v>
      </c>
      <c r="P420" s="10" t="s">
        <v>321</v>
      </c>
      <c r="Q420" s="10" t="s">
        <v>572</v>
      </c>
      <c r="R420" s="18">
        <v>43591</v>
      </c>
      <c r="S420" s="17"/>
      <c r="T420" s="9">
        <v>-0.03</v>
      </c>
      <c r="U420" s="9">
        <v>0.04</v>
      </c>
      <c r="V420" s="9">
        <f>U420+T420</f>
        <v>1.0000000000000002E-2</v>
      </c>
      <c r="W420" s="9">
        <f>SUM(X420:AA420)</f>
        <v>0.55000000000000004</v>
      </c>
      <c r="X420" s="9">
        <v>0.01</v>
      </c>
      <c r="Y420" s="9">
        <v>0.12</v>
      </c>
      <c r="Z420" s="9">
        <v>0.18</v>
      </c>
      <c r="AA420" s="9">
        <v>0.24</v>
      </c>
      <c r="AB420" s="9">
        <v>0.25</v>
      </c>
      <c r="AC420" s="9">
        <v>0.11</v>
      </c>
      <c r="AD420" s="9">
        <v>0.06</v>
      </c>
      <c r="AE420" s="9">
        <v>7.0000000000000007E-2</v>
      </c>
      <c r="AF420" s="11">
        <f>AG420</f>
        <v>0.12244897959183687</v>
      </c>
      <c r="AG420" s="16">
        <f>SUM(X420:AA420)/SUM(AB420:AE420)-1</f>
        <v>0.12244897959183687</v>
      </c>
      <c r="AH420" s="11">
        <f>IF(AM420/AJ420-1&gt;=0,(AM420/AJ420-1)/3,(((AM420/AJ420-1)*(AJ420/AM420))/3))</f>
        <v>0.80219404562123175</v>
      </c>
      <c r="AI420" s="9">
        <v>107.26</v>
      </c>
      <c r="AJ420" s="9">
        <v>107.26</v>
      </c>
      <c r="AK420" s="9">
        <v>64.27</v>
      </c>
      <c r="AL420" s="9">
        <v>78.92</v>
      </c>
      <c r="AM420" s="9">
        <v>365.39</v>
      </c>
      <c r="AN420" s="10">
        <f>IF(AK420/AJ420-1&gt;=0,AK420/AJ420-1,(AK420/AJ420-1)*(AJ420/AK420))</f>
        <v>-0.6688968414501324</v>
      </c>
      <c r="AO420" s="10">
        <f>IF(AL420/AK420-1&gt;=0,AL420/AK420-1,(AL420/AK420-1)*(AK420/AL420))</f>
        <v>0.22794460868212241</v>
      </c>
      <c r="AP420" s="10">
        <f>IF(AM420/AL420-1&gt;=0,AM420/AL420-1,(AM420/AL420-1)*(AL420/AM420))</f>
        <v>3.6298783578307141</v>
      </c>
      <c r="AQ420" s="10">
        <v>2017</v>
      </c>
      <c r="AR420" s="18">
        <v>43221</v>
      </c>
      <c r="AS420" s="12">
        <v>117.31</v>
      </c>
      <c r="AT420" s="10">
        <v>275.99</v>
      </c>
      <c r="AU420" s="9">
        <f>AS420/AT420</f>
        <v>0.42505163230551829</v>
      </c>
      <c r="AV420" s="20">
        <v>4</v>
      </c>
      <c r="AW420" s="10" t="s">
        <v>852</v>
      </c>
      <c r="AY420" s="10">
        <v>5</v>
      </c>
      <c r="AZ420" s="10">
        <v>3</v>
      </c>
      <c r="BA420" s="10">
        <f>6-AY420</f>
        <v>1</v>
      </c>
      <c r="BB420" s="25">
        <v>6</v>
      </c>
      <c r="BC420" s="18"/>
      <c r="BD420" s="18"/>
      <c r="BH420" s="19">
        <v>43521</v>
      </c>
      <c r="BI420" s="18">
        <f>BH420+120</f>
        <v>43641</v>
      </c>
      <c r="BJ420" s="18">
        <v>43745</v>
      </c>
      <c r="BL420" s="10" t="s">
        <v>1033</v>
      </c>
      <c r="BM420" s="19">
        <v>43584</v>
      </c>
    </row>
    <row r="421" spans="1:65" s="10" customFormat="1" x14ac:dyDescent="0.2">
      <c r="A421" s="10" t="s">
        <v>1335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10.753553299492385</v>
      </c>
      <c r="D421" s="13">
        <f>$W421*((1+$AF421)^D$1)*D$1</f>
        <v>23.745155762838511</v>
      </c>
      <c r="E421" s="13">
        <f>$W421*((1+$AF421)^E$1)*E$1</f>
        <v>39.324147551401339</v>
      </c>
      <c r="F421" s="13">
        <f>$W421*((1+$AF421)^F$1)*F$1</f>
        <v>57.888339035057804</v>
      </c>
      <c r="G421" s="13">
        <f>$W421*((1+$AF421)^G$1)*G$1</f>
        <v>79.890315609930667</v>
      </c>
      <c r="H421" s="13">
        <f>$W421*((1+$AF421)^H$1)*H$1</f>
        <v>105.84452981823301</v>
      </c>
      <c r="I421" s="13">
        <f>$W421*((1+$AF421)^I$1)*I$1</f>
        <v>136.33527635216561</v>
      </c>
      <c r="J421" s="13">
        <f>$W421*((1+$AF421)^J$1)*J$1</f>
        <v>172.02565689105737</v>
      </c>
      <c r="K421" s="13">
        <f>$W421*((1+$AF421)^K$1)*K$1</f>
        <v>213.66765441893705</v>
      </c>
      <c r="L421" s="13">
        <f>$W421*((1+$AF421)^L$1)*L$1</f>
        <v>262.11345085233393</v>
      </c>
      <c r="M421" s="13">
        <f>$W421*((1+$AF421)^M$1)*M$1</f>
        <v>318.32813764680651</v>
      </c>
      <c r="N421" s="13">
        <v>128.47</v>
      </c>
      <c r="O421" s="12">
        <f>M421/N421*100-100</f>
        <v>147.78402556768623</v>
      </c>
      <c r="P421" s="10" t="s">
        <v>321</v>
      </c>
      <c r="Q421" s="10" t="s">
        <v>572</v>
      </c>
      <c r="R421" s="18">
        <v>43614</v>
      </c>
      <c r="S421" s="17"/>
      <c r="T421" s="9">
        <v>7.0000000000000007E-2</v>
      </c>
      <c r="U421" s="9">
        <v>2.44</v>
      </c>
      <c r="V421" s="9">
        <f>U421+T421</f>
        <v>2.5099999999999998</v>
      </c>
      <c r="W421" s="9">
        <f>SUM(X421:AA421)</f>
        <v>9.74</v>
      </c>
      <c r="X421" s="9">
        <v>2.5099999999999998</v>
      </c>
      <c r="Y421" s="9">
        <v>1.84</v>
      </c>
      <c r="Z421" s="9">
        <v>3.21</v>
      </c>
      <c r="AA421" s="9">
        <v>2.1800000000000002</v>
      </c>
      <c r="AB421" s="9">
        <v>2.36</v>
      </c>
      <c r="AC421" s="9">
        <v>1.58</v>
      </c>
      <c r="AD421" s="9"/>
      <c r="AE421" s="9"/>
      <c r="AF421" s="11">
        <f>AG421</f>
        <v>0.10406091370558368</v>
      </c>
      <c r="AG421" s="16">
        <f>SUM(X421:Y421)/SUM(AB421:AC421)-1</f>
        <v>0.10406091370558368</v>
      </c>
      <c r="AH421" s="11">
        <f>IF(AM421/AJ421-1&gt;=0,(AM421/AJ421-1)/3,(((AM421/AJ421-1)*(AJ421/AM421))/3))</f>
        <v>2.6908881199538635</v>
      </c>
      <c r="AI421" s="9"/>
      <c r="AJ421" s="9">
        <v>5.78</v>
      </c>
      <c r="AK421" s="9">
        <v>12.81</v>
      </c>
      <c r="AL421" s="9">
        <v>20.78</v>
      </c>
      <c r="AM421" s="9">
        <v>52.44</v>
      </c>
      <c r="AN421" s="10">
        <f>IF(AK421/AJ421-1&gt;=0,AK421/AJ421-1,(AK421/AJ421-1)*(AJ421/AK421))</f>
        <v>1.2162629757785468</v>
      </c>
      <c r="AO421" s="10">
        <f>IF(AL421/AK421-1&gt;=0,AL421/AK421-1,(AL421/AK421-1)*(AK421/AL421))</f>
        <v>0.62217017954722875</v>
      </c>
      <c r="AP421" s="10">
        <f>IF(AM421/AL421-1&gt;=0,AM421/AL421-1,(AM421/AL421-1)*(AL421/AM421))</f>
        <v>1.5235803657362847</v>
      </c>
      <c r="AQ421" s="10">
        <v>2017</v>
      </c>
      <c r="AS421" s="12">
        <v>68.650000000000006</v>
      </c>
      <c r="AT421" s="10">
        <v>25.54</v>
      </c>
      <c r="AU421" s="9">
        <f>AS421/AT421</f>
        <v>2.6879404855129212</v>
      </c>
      <c r="AV421" s="20">
        <v>6</v>
      </c>
      <c r="AW421" s="10" t="s">
        <v>851</v>
      </c>
      <c r="AY421" s="10">
        <v>1</v>
      </c>
      <c r="AZ421" s="10">
        <v>3</v>
      </c>
      <c r="BA421" s="10">
        <f>6-AY421</f>
        <v>5</v>
      </c>
      <c r="BB421" s="25">
        <v>6</v>
      </c>
      <c r="BC421" s="10" t="s">
        <v>1332</v>
      </c>
      <c r="BH421" s="19">
        <v>43552</v>
      </c>
      <c r="BI421" s="18">
        <f>BH421+120</f>
        <v>43672</v>
      </c>
      <c r="BJ421" s="18">
        <v>43745</v>
      </c>
      <c r="BM421" s="19"/>
    </row>
    <row r="422" spans="1:65" s="10" customFormat="1" x14ac:dyDescent="0.2">
      <c r="A422" s="10" t="s">
        <v>1203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6.8395477386934687</v>
      </c>
      <c r="D422" s="13">
        <f>$W422*((1+$AF422)^D$1)*D$1</f>
        <v>14.641443902931746</v>
      </c>
      <c r="E422" s="13">
        <f>$W422*((1+$AF422)^E$1)*E$1</f>
        <v>23.507242849179367</v>
      </c>
      <c r="F422" s="13">
        <f>$W422*((1+$AF422)^F$1)*F$1</f>
        <v>33.548024970688132</v>
      </c>
      <c r="G422" s="13">
        <f>$W422*((1+$AF422)^G$1)*G$1</f>
        <v>44.885234414300086</v>
      </c>
      <c r="H422" s="13">
        <f>$W422*((1+$AF422)^H$1)*H$1</f>
        <v>57.651587519070858</v>
      </c>
      <c r="I422" s="13">
        <f>$W422*((1+$AF422)^I$1)*I$1</f>
        <v>71.992057781352315</v>
      </c>
      <c r="J422" s="13">
        <f>$W422*((1+$AF422)^J$1)*J$1</f>
        <v>88.064943617677187</v>
      </c>
      <c r="K422" s="13">
        <f>$W422*((1+$AF422)^K$1)*K$1</f>
        <v>106.04302570043166</v>
      </c>
      <c r="L422" s="13">
        <f>$W422*((1+$AF422)^L$1)*L$1</f>
        <v>126.11482118476798</v>
      </c>
      <c r="M422" s="13">
        <f>$W422*((1+$AF422)^M$1)*M$1</f>
        <v>148.48594273161376</v>
      </c>
      <c r="N422" s="13">
        <v>60.26</v>
      </c>
      <c r="O422" s="12">
        <f>M422/N422*100-100</f>
        <v>146.40879975375665</v>
      </c>
      <c r="P422" s="10" t="s">
        <v>320</v>
      </c>
      <c r="Q422" s="10" t="s">
        <v>572</v>
      </c>
      <c r="R422" s="18">
        <v>43682</v>
      </c>
      <c r="S422" s="17"/>
      <c r="T422" s="9">
        <v>-0.17</v>
      </c>
      <c r="U422" s="9">
        <v>1.39</v>
      </c>
      <c r="V422" s="9">
        <f>U422+T422</f>
        <v>1.22</v>
      </c>
      <c r="W422" s="9">
        <f>SUM(X422:AA422)</f>
        <v>6.3900000000000006</v>
      </c>
      <c r="X422" s="9">
        <v>1.22</v>
      </c>
      <c r="Y422" s="9">
        <v>1.2</v>
      </c>
      <c r="Z422" s="9">
        <v>1.98</v>
      </c>
      <c r="AA422" s="9">
        <v>1.99</v>
      </c>
      <c r="AB422" s="9">
        <v>1.59</v>
      </c>
      <c r="AC422" s="9">
        <v>1.82</v>
      </c>
      <c r="AD422" s="9">
        <v>1.47</v>
      </c>
      <c r="AE422" s="9">
        <v>1.0900000000000001</v>
      </c>
      <c r="AF422" s="11">
        <f>AG422</f>
        <v>7.0351758793969932E-2</v>
      </c>
      <c r="AG422" s="16">
        <f>SUM(X422:AA422)/SUM(AB422:AE422)-1</f>
        <v>7.0351758793969932E-2</v>
      </c>
      <c r="AH422" s="11">
        <f>IF(AM422/AJ422-1&gt;=0,(AM422/AJ422-1)/3,(((AM422/AJ422-1)*(AJ422/AM422))/3))</f>
        <v>-0.11108630577300237</v>
      </c>
      <c r="AI422" s="9"/>
      <c r="AJ422" s="9">
        <v>1851.35</v>
      </c>
      <c r="AK422" s="9">
        <v>932.75</v>
      </c>
      <c r="AL422" s="9">
        <v>802.83</v>
      </c>
      <c r="AM422" s="9">
        <v>1388.59</v>
      </c>
      <c r="AN422" s="10">
        <f>IF(AK422/AJ422-1&gt;=0,AK422/AJ422-1,(AK422/AJ422-1)*(AJ422/AK422))</f>
        <v>-0.9848298043419994</v>
      </c>
      <c r="AO422" s="10">
        <f>IF(AL422/AK422-1&gt;=0,AL422/AK422-1,(AL422/AK422-1)*(AK422/AL422))</f>
        <v>-0.16182753509460276</v>
      </c>
      <c r="AP422" s="10">
        <f>IF(AM422/AL422-1&gt;=0,AM422/AL422-1,(AM422/AL422-1)*(AL422/AM422))</f>
        <v>0.72961897288342459</v>
      </c>
      <c r="AQ422" s="10">
        <v>2017</v>
      </c>
      <c r="AR422" s="18">
        <v>43270</v>
      </c>
      <c r="AS422" s="12">
        <v>422.81</v>
      </c>
      <c r="AT422" s="10">
        <v>95.26</v>
      </c>
      <c r="AU422" s="9">
        <f>AS422/AT422</f>
        <v>4.4384841486458111</v>
      </c>
      <c r="AV422" s="20">
        <v>3</v>
      </c>
      <c r="AY422" s="10">
        <v>3</v>
      </c>
      <c r="AZ422" s="10">
        <v>3</v>
      </c>
      <c r="BA422" s="10">
        <f>6-AY422</f>
        <v>3</v>
      </c>
      <c r="BB422" s="25">
        <v>6</v>
      </c>
      <c r="BH422" s="19">
        <v>43593</v>
      </c>
      <c r="BI422" s="18">
        <f>BH422+120</f>
        <v>43713</v>
      </c>
      <c r="BJ422" s="18">
        <v>43745</v>
      </c>
      <c r="BM422" s="19"/>
    </row>
    <row r="423" spans="1:65" s="10" customFormat="1" x14ac:dyDescent="0.2">
      <c r="A423" s="10" t="s">
        <v>61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4.2938328530259362</v>
      </c>
      <c r="D423" s="13">
        <f>$W423*((1+$AF423)^D$1)*D$1</f>
        <v>9.5528500361268662</v>
      </c>
      <c r="E423" s="13">
        <f>$W423*((1+$AF423)^E$1)*E$1</f>
        <v>15.939769945007079</v>
      </c>
      <c r="F423" s="13">
        <f>$W423*((1+$AF423)^F$1)*F$1</f>
        <v>23.641695288271784</v>
      </c>
      <c r="G423" s="13">
        <f>$W423*((1+$AF423)^G$1)*G$1</f>
        <v>32.873538837438431</v>
      </c>
      <c r="H423" s="13">
        <f>$W423*((1+$AF423)^H$1)*H$1</f>
        <v>43.881911208937986</v>
      </c>
      <c r="I423" s="13">
        <f>$W423*((1+$AF423)^I$1)*I$1</f>
        <v>56.949531261551613</v>
      </c>
      <c r="J423" s="13">
        <f>$W423*((1+$AF423)^J$1)*J$1</f>
        <v>72.40022747454563</v>
      </c>
      <c r="K423" s="13">
        <f>$W423*((1+$AF423)^K$1)*K$1</f>
        <v>90.604607437525758</v>
      </c>
      <c r="L423" s="13">
        <f>$W423*((1+$AF423)^L$1)*L$1</f>
        <v>111.98648245560341</v>
      </c>
      <c r="M423" s="13">
        <f>$W423*((1+$AF423)^M$1)*M$1</f>
        <v>137.0301453909199</v>
      </c>
      <c r="N423" s="13">
        <v>56.9</v>
      </c>
      <c r="O423" s="12">
        <f>M423/N423*100-100</f>
        <v>140.82626606488557</v>
      </c>
      <c r="P423" s="10" t="s">
        <v>320</v>
      </c>
      <c r="Q423" s="10" t="s">
        <v>856</v>
      </c>
      <c r="R423" s="18">
        <v>43398</v>
      </c>
      <c r="S423" s="17"/>
      <c r="T423" s="9">
        <v>-0.01</v>
      </c>
      <c r="U423" s="9">
        <v>1.25</v>
      </c>
      <c r="V423" s="9">
        <f>U423+T423</f>
        <v>1.24</v>
      </c>
      <c r="W423" s="9">
        <f>SUM(X423:AA423)</f>
        <v>3.86</v>
      </c>
      <c r="X423" s="9">
        <v>1.08</v>
      </c>
      <c r="Y423" s="9">
        <v>1.26</v>
      </c>
      <c r="Z423" s="9">
        <v>0.75</v>
      </c>
      <c r="AA423" s="9">
        <v>0.77</v>
      </c>
      <c r="AB423" s="9">
        <v>0.88</v>
      </c>
      <c r="AC423" s="9">
        <v>1.24</v>
      </c>
      <c r="AD423" s="9">
        <v>0.61</v>
      </c>
      <c r="AE423" s="9">
        <v>0.74</v>
      </c>
      <c r="AF423" s="11">
        <f>AG423</f>
        <v>0.11239193083573484</v>
      </c>
      <c r="AG423" s="16">
        <f>SUM(X423:AA423)/SUM(AB423:AE423)-1</f>
        <v>0.11239193083573484</v>
      </c>
      <c r="AH423" s="11">
        <f>IF(AM423/AJ423-1&gt;=0,(AM423/AJ423-1)/3,(((AM423/AJ423-1)*(AJ423/AM423))/3))</f>
        <v>0.27640845070422532</v>
      </c>
      <c r="AI423" s="9"/>
      <c r="AJ423" s="9">
        <v>1136</v>
      </c>
      <c r="AK423" s="9">
        <v>2181</v>
      </c>
      <c r="AL423" s="9">
        <v>2244</v>
      </c>
      <c r="AM423" s="9">
        <v>2078</v>
      </c>
      <c r="AN423" s="10">
        <f>IF(AK423/AJ423-1&gt;=0,AK423/AJ423-1,(AK423/AJ423-1)*(AJ423/AK423))</f>
        <v>0.91989436619718301</v>
      </c>
      <c r="AO423" s="10">
        <f>IF(AL423/AK423-1&gt;=0,AL423/AK423-1,(AL423/AK423-1)*(AK423/AL423))</f>
        <v>2.8885832187070193E-2</v>
      </c>
      <c r="AP423" s="10">
        <f>IF(AM423/AL423-1&gt;=0,AM423/AL423-1,(AM423/AL423-1)*(AL423/AM423))</f>
        <v>-7.9884504331087583E-2</v>
      </c>
      <c r="AQ423" s="10">
        <v>2017</v>
      </c>
      <c r="AR423" s="18">
        <v>43257</v>
      </c>
      <c r="AS423" s="12">
        <v>1460</v>
      </c>
      <c r="AT423" s="10">
        <v>593.39</v>
      </c>
      <c r="AU423" s="9">
        <f>AS423/AT423</f>
        <v>2.4604391715397966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181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2.1186206896551725</v>
      </c>
      <c r="D424" s="13">
        <f>$W424*((1+$AF424)^D$1)*D$1</f>
        <v>4.6755766944114141</v>
      </c>
      <c r="E424" s="13">
        <f>$W424*((1+$AF424)^E$1)*E$1</f>
        <v>7.7388855631637199</v>
      </c>
      <c r="F424" s="13">
        <f>$W424*((1+$AF424)^F$1)*F$1</f>
        <v>11.38594657568915</v>
      </c>
      <c r="G424" s="13">
        <f>$W424*((1+$AF424)^G$1)*G$1</f>
        <v>15.704753897502277</v>
      </c>
      <c r="H424" s="13">
        <f>$W424*((1+$AF424)^H$1)*H$1</f>
        <v>20.795260333244393</v>
      </c>
      <c r="I424" s="13">
        <f>$W424*((1+$AF424)^I$1)*I$1</f>
        <v>26.770909854291634</v>
      </c>
      <c r="J424" s="13">
        <f>$W424*((1+$AF424)^J$1)*J$1</f>
        <v>33.760359225116538</v>
      </c>
      <c r="K424" s="13">
        <f>$W424*((1+$AF424)^K$1)*K$1</f>
        <v>41.909411451868806</v>
      </c>
      <c r="L424" s="13">
        <f>$W424*((1+$AF424)^L$1)*L$1</f>
        <v>51.383186454398533</v>
      </c>
      <c r="M424" s="13">
        <f>$W424*((1+$AF424)^M$1)*M$1</f>
        <v>62.368557351545803</v>
      </c>
      <c r="N424" s="13">
        <v>25.94</v>
      </c>
      <c r="O424" s="12">
        <f>M424/N424*100-100</f>
        <v>140.43391423109406</v>
      </c>
      <c r="P424" s="10" t="s">
        <v>321</v>
      </c>
      <c r="Q424" s="10" t="s">
        <v>572</v>
      </c>
      <c r="R424" s="18">
        <v>43776</v>
      </c>
      <c r="S424" s="17">
        <v>-0.15379999999999999</v>
      </c>
      <c r="T424" s="9">
        <v>0.04</v>
      </c>
      <c r="U424" s="9">
        <v>0.54</v>
      </c>
      <c r="V424" s="9">
        <f>U424+T424</f>
        <v>0.58000000000000007</v>
      </c>
      <c r="W424" s="9">
        <f>SUM(X424:AA424)</f>
        <v>1.92</v>
      </c>
      <c r="X424" s="9">
        <v>0.48</v>
      </c>
      <c r="Y424" s="9">
        <v>0.59</v>
      </c>
      <c r="Z424" s="9">
        <v>0.37</v>
      </c>
      <c r="AA424" s="9">
        <v>0.48</v>
      </c>
      <c r="AB424" s="9">
        <v>0.57999999999999996</v>
      </c>
      <c r="AC424" s="9">
        <v>0.64</v>
      </c>
      <c r="AD424" s="9">
        <v>0.28999999999999998</v>
      </c>
      <c r="AE424" s="9">
        <v>0.23</v>
      </c>
      <c r="AF424" s="11">
        <f>AG424</f>
        <v>0.10344827586206895</v>
      </c>
      <c r="AG424" s="16">
        <f>SUM(X424:AA424)/SUM(AB424:AE424)-1</f>
        <v>0.10344827586206895</v>
      </c>
      <c r="AH424" s="11">
        <f>IF(AM424/AJ424-1&gt;=0,(AM424/AJ424-1)/3,(((AM424/AJ424-1)*(AJ424/AM424))/3))</f>
        <v>0.28967300942176238</v>
      </c>
      <c r="AI424" s="9"/>
      <c r="AJ424" s="9">
        <v>54.13</v>
      </c>
      <c r="AK424" s="9">
        <v>12.25</v>
      </c>
      <c r="AL424" s="9">
        <v>71.209999999999994</v>
      </c>
      <c r="AM424" s="9">
        <v>101.17</v>
      </c>
      <c r="AN424" s="10">
        <f>IF(AK424/AJ424-1&gt;=0,AK424/AJ424-1,(AK424/AJ424-1)*(AJ424/AK424))</f>
        <v>-3.4187755102040818</v>
      </c>
      <c r="AO424" s="10">
        <f>IF(AL424/AK424-1&gt;=0,AL424/AK424-1,(AL424/AK424-1)*(AK424/AL424))</f>
        <v>4.813061224489795</v>
      </c>
      <c r="AP424" s="10">
        <f>IF(AM424/AL424-1&gt;=0,AM424/AL424-1,(AM424/AL424-1)*(AL424/AM424))</f>
        <v>0.42072742592332557</v>
      </c>
      <c r="AQ424" s="10">
        <v>2017</v>
      </c>
      <c r="AR424" s="18">
        <v>43221</v>
      </c>
      <c r="AS424" s="12">
        <v>12.12</v>
      </c>
      <c r="AT424" s="10">
        <v>66.900000000000006</v>
      </c>
      <c r="AU424" s="9">
        <f>AS424/AT424</f>
        <v>0.18116591928251119</v>
      </c>
      <c r="AV424" s="20">
        <v>3</v>
      </c>
      <c r="AW424" s="10" t="s">
        <v>852</v>
      </c>
      <c r="AY424" s="10">
        <v>5</v>
      </c>
      <c r="AZ424" s="10">
        <v>3</v>
      </c>
      <c r="BA424" s="10">
        <f>6-AY424</f>
        <v>1</v>
      </c>
      <c r="BB424" s="25">
        <v>6</v>
      </c>
      <c r="BH424" s="19">
        <v>43683</v>
      </c>
      <c r="BI424" s="18">
        <f>BH424+120</f>
        <v>43803</v>
      </c>
      <c r="BJ424" s="18">
        <v>43745</v>
      </c>
      <c r="BM424" s="19"/>
    </row>
    <row r="425" spans="1:65" s="10" customFormat="1" x14ac:dyDescent="0.2">
      <c r="A425" s="10" t="s">
        <v>1282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3.2807194244604321</v>
      </c>
      <c r="D425" s="13">
        <f>$W425*((1+$AF425)^D$1)*D$1</f>
        <v>7.1278940013456875</v>
      </c>
      <c r="E425" s="13">
        <f>$W425*((1+$AF425)^E$1)*E$1</f>
        <v>11.614877635286319</v>
      </c>
      <c r="F425" s="13">
        <f>$W425*((1+$AF425)^F$1)*F$1</f>
        <v>16.823467845834383</v>
      </c>
      <c r="G425" s="13">
        <f>$W425*((1+$AF425)^G$1)*G$1</f>
        <v>22.844816948929783</v>
      </c>
      <c r="H425" s="13">
        <f>$W425*((1+$AF425)^H$1)*H$1</f>
        <v>29.780437634144441</v>
      </c>
      <c r="I425" s="13">
        <f>$W425*((1+$AF425)^I$1)*I$1</f>
        <v>37.743312445192657</v>
      </c>
      <c r="J425" s="13">
        <f>$W425*((1+$AF425)^J$1)*J$1</f>
        <v>46.859117609242276</v>
      </c>
      <c r="K425" s="13">
        <f>$W425*((1+$AF425)^K$1)*K$1</f>
        <v>57.267572689712466</v>
      </c>
      <c r="L425" s="13">
        <f>$W425*((1+$AF425)^L$1)*L$1</f>
        <v>69.123928666239678</v>
      </c>
      <c r="M425" s="13">
        <f>$W425*((1+$AF425)^M$1)*M$1</f>
        <v>82.600608283902247</v>
      </c>
      <c r="N425" s="13">
        <v>34.450000000000003</v>
      </c>
      <c r="O425" s="12">
        <f>M425/N425*100-100</f>
        <v>139.76954509115308</v>
      </c>
      <c r="P425" s="10" t="s">
        <v>320</v>
      </c>
      <c r="Q425" s="10" t="s">
        <v>856</v>
      </c>
      <c r="R425" s="18">
        <v>43391</v>
      </c>
      <c r="S425" s="17"/>
      <c r="T425" s="9">
        <v>-0.03</v>
      </c>
      <c r="U425" s="9">
        <v>0.75</v>
      </c>
      <c r="V425" s="9">
        <f>U425+T425</f>
        <v>0.72</v>
      </c>
      <c r="W425" s="9">
        <f>SUM(X425:AA425)</f>
        <v>3.02</v>
      </c>
      <c r="X425" s="9">
        <v>0.76</v>
      </c>
      <c r="Y425" s="9">
        <v>0.9</v>
      </c>
      <c r="Z425" s="9">
        <v>0.65</v>
      </c>
      <c r="AA425" s="9">
        <v>0.71</v>
      </c>
      <c r="AB425" s="9">
        <v>0.69</v>
      </c>
      <c r="AC425" s="9">
        <v>0.59</v>
      </c>
      <c r="AD425" s="9">
        <v>0.82</v>
      </c>
      <c r="AE425" s="9">
        <v>0.68</v>
      </c>
      <c r="AF425" s="11">
        <f>AG425</f>
        <v>8.6330935251798691E-2</v>
      </c>
      <c r="AG425" s="16">
        <f>SUM(X425:AA425)/SUM(AB425:AE425)-1</f>
        <v>8.6330935251798691E-2</v>
      </c>
      <c r="AH425" s="11">
        <f>IF(AM425/AJ425-1&gt;=0,(AM425/AJ425-1)/3,(((AM425/AJ425-1)*(AJ425/AM425))/3))</f>
        <v>5.2576747710083728E-2</v>
      </c>
      <c r="AI425" s="9">
        <v>2892.92</v>
      </c>
      <c r="AJ425" s="9">
        <v>3695.55</v>
      </c>
      <c r="AK425" s="9">
        <v>1624.35</v>
      </c>
      <c r="AL425" s="9">
        <v>2249.65</v>
      </c>
      <c r="AM425" s="9">
        <v>4278.45</v>
      </c>
      <c r="AN425" s="10">
        <f>IF(AK425/AJ425-1&gt;=0,AK425/AJ425-1,(AK425/AJ425-1)*(AJ425/AK425))</f>
        <v>-1.275094653245914</v>
      </c>
      <c r="AO425" s="10">
        <f>IF(AL425/AK425-1&gt;=0,AL425/AK425-1,(AL425/AK425-1)*(AK425/AL425))</f>
        <v>0.38495398159263727</v>
      </c>
      <c r="AP425" s="10">
        <f>IF(AM425/AL425-1&gt;=0,AM425/AL425-1,(AM425/AL425-1)*(AL425/AM425))</f>
        <v>0.90182917342697744</v>
      </c>
      <c r="AQ425" s="10">
        <v>2017</v>
      </c>
      <c r="AR425" s="18">
        <v>43270</v>
      </c>
      <c r="AS425" s="12">
        <v>2981.42</v>
      </c>
      <c r="AT425" s="10">
        <v>657.64</v>
      </c>
      <c r="AU425" s="9">
        <f>AS425/AT425</f>
        <v>4.5335137765342743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341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0.52363636363636368</v>
      </c>
      <c r="D426" s="13">
        <f>$W426*((1+$AF426)^D$1)*D$1</f>
        <v>1.1424793388429755</v>
      </c>
      <c r="E426" s="13">
        <f>$W426*((1+$AF426)^E$1)*E$1</f>
        <v>1.8695116453794147</v>
      </c>
      <c r="F426" s="13">
        <f>$W426*((1+$AF426)^F$1)*F$1</f>
        <v>2.7192896660064214</v>
      </c>
      <c r="G426" s="13">
        <f>$W426*((1+$AF426)^G$1)*G$1</f>
        <v>3.7081222718269387</v>
      </c>
      <c r="H426" s="13">
        <f>$W426*((1+$AF426)^H$1)*H$1</f>
        <v>4.8542691558461755</v>
      </c>
      <c r="I426" s="13">
        <f>$W426*((1+$AF426)^I$1)*I$1</f>
        <v>6.1781607438042236</v>
      </c>
      <c r="J426" s="13">
        <f>$W426*((1+$AF426)^J$1)*J$1</f>
        <v>7.7026419663013685</v>
      </c>
      <c r="K426" s="13">
        <f>$W426*((1+$AF426)^K$1)*K$1</f>
        <v>9.453242413188045</v>
      </c>
      <c r="L426" s="13">
        <f>$W426*((1+$AF426)^L$1)*L$1</f>
        <v>11.458475652349145</v>
      </c>
      <c r="M426" s="13">
        <f>$W426*((1+$AF426)^M$1)*M$1</f>
        <v>13.750170782818977</v>
      </c>
      <c r="N426" s="13">
        <v>5.78</v>
      </c>
      <c r="O426" s="12">
        <f>M426/N426*100-100</f>
        <v>137.89222807645288</v>
      </c>
      <c r="P426" s="10" t="s">
        <v>320</v>
      </c>
      <c r="Q426" s="10" t="s">
        <v>572</v>
      </c>
      <c r="R426" s="18">
        <v>43672</v>
      </c>
      <c r="S426" s="17"/>
      <c r="T426" s="9"/>
      <c r="U426" s="9"/>
      <c r="V426" s="9">
        <f>U426+T426</f>
        <v>0</v>
      </c>
      <c r="W426" s="9">
        <f>SUM(X426:AA426)</f>
        <v>0.48</v>
      </c>
      <c r="X426" s="9">
        <v>0.12</v>
      </c>
      <c r="Y426" s="9">
        <v>0.11</v>
      </c>
      <c r="Z426" s="9">
        <v>0.13</v>
      </c>
      <c r="AA426" s="9">
        <v>0.12</v>
      </c>
      <c r="AB426" s="9">
        <v>0.12</v>
      </c>
      <c r="AC426" s="9">
        <v>0.1</v>
      </c>
      <c r="AD426" s="9">
        <v>0.12</v>
      </c>
      <c r="AE426" s="9">
        <v>0.1</v>
      </c>
      <c r="AF426" s="11">
        <f>AG426</f>
        <v>9.090909090909105E-2</v>
      </c>
      <c r="AG426" s="16">
        <f>SUM(X426:AA426)/SUM(AB426:AE426)-1</f>
        <v>9.090909090909105E-2</v>
      </c>
      <c r="AH426" s="11">
        <f>IF(AM426/AJ426-1&gt;=0,(AM426/AJ426-1)/3,(((AM426/AJ426-1)*(AJ426/AM426))/3))</f>
        <v>0.35250737463126852</v>
      </c>
      <c r="AI426" s="9"/>
      <c r="AJ426" s="9">
        <v>2.2599999999999998</v>
      </c>
      <c r="AK426" s="9">
        <v>2.9</v>
      </c>
      <c r="AL426" s="9">
        <v>4</v>
      </c>
      <c r="AM426" s="9">
        <v>4.6500000000000004</v>
      </c>
      <c r="AN426" s="10">
        <f>IF(AK426/AJ426-1&gt;=0,AK426/AJ426-1,(AK426/AJ426-1)*(AJ426/AK426))</f>
        <v>0.2831858407079646</v>
      </c>
      <c r="AO426" s="10">
        <f>IF(AL426/AK426-1&gt;=0,AL426/AK426-1,(AL426/AK426-1)*(AK426/AL426))</f>
        <v>0.3793103448275863</v>
      </c>
      <c r="AP426" s="10">
        <f>IF(AM426/AL426-1&gt;=0,AM426/AL426-1,(AM426/AL426-1)*(AL426/AM426))</f>
        <v>0.16250000000000009</v>
      </c>
      <c r="AQ426" s="10">
        <v>2016</v>
      </c>
      <c r="AR426" s="18">
        <v>43312</v>
      </c>
      <c r="AS426" s="12">
        <v>0.11</v>
      </c>
      <c r="AT426" s="10">
        <v>8.32</v>
      </c>
      <c r="AU426" s="9">
        <f>AS426/AT426</f>
        <v>1.3221153846153846E-2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1080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7.0422837370242224</v>
      </c>
      <c r="D427" s="13">
        <f>$W427*((1+$AF427)^D$1)*D$1</f>
        <v>15.54663330180434</v>
      </c>
      <c r="E427" s="13">
        <f>$W427*((1+$AF427)^E$1)*E$1</f>
        <v>25.740706003160476</v>
      </c>
      <c r="F427" s="13">
        <f>$W427*((1+$AF427)^F$1)*F$1</f>
        <v>37.883668812033179</v>
      </c>
      <c r="G427" s="13">
        <f>$W427*((1+$AF427)^G$1)*G$1</f>
        <v>52.270286985461006</v>
      </c>
      <c r="H427" s="13">
        <f>$W427*((1+$AF427)^H$1)*H$1</f>
        <v>69.235522000119289</v>
      </c>
      <c r="I427" s="13">
        <f>$W427*((1+$AF427)^I$1)*I$1</f>
        <v>89.159700476508874</v>
      </c>
      <c r="J427" s="13">
        <f>$W427*((1+$AF427)^J$1)*J$1</f>
        <v>112.47432309246201</v>
      </c>
      <c r="K427" s="13">
        <f>$W427*((1+$AF427)^K$1)*K$1</f>
        <v>139.66859065677269</v>
      </c>
      <c r="L427" s="13">
        <f>$W427*((1+$AF427)^L$1)*L$1</f>
        <v>171.29673363902538</v>
      </c>
      <c r="M427" s="13">
        <f>$W427*((1+$AF427)^M$1)*M$1</f>
        <v>207.98624163991002</v>
      </c>
      <c r="N427" s="13">
        <v>87.8</v>
      </c>
      <c r="O427" s="12">
        <f>M427/N427*100-100</f>
        <v>136.88637999989751</v>
      </c>
      <c r="P427" s="10" t="s">
        <v>320</v>
      </c>
      <c r="Q427" s="10" t="s">
        <v>572</v>
      </c>
      <c r="R427" s="18">
        <v>43685</v>
      </c>
      <c r="S427" s="17"/>
      <c r="T427" s="9">
        <v>0.05</v>
      </c>
      <c r="U427" s="9">
        <v>1.38</v>
      </c>
      <c r="V427" s="9">
        <f>U427+T427</f>
        <v>1.43</v>
      </c>
      <c r="W427" s="9">
        <f>SUM(X427:AA427)</f>
        <v>6.3800000000000008</v>
      </c>
      <c r="X427" s="9">
        <v>1.43</v>
      </c>
      <c r="Y427" s="9">
        <v>1.48</v>
      </c>
      <c r="Z427" s="9">
        <v>1.66</v>
      </c>
      <c r="AA427" s="9">
        <v>1.81</v>
      </c>
      <c r="AB427" s="9">
        <v>1.61</v>
      </c>
      <c r="AC427" s="9">
        <v>1.4</v>
      </c>
      <c r="AD427" s="9">
        <v>1.36</v>
      </c>
      <c r="AE427" s="9">
        <v>1.41</v>
      </c>
      <c r="AF427" s="11">
        <f>AG427</f>
        <v>0.10380622837370246</v>
      </c>
      <c r="AG427" s="16">
        <f>SUM(X427:AA427)/SUM(AB427:AE427)-1</f>
        <v>0.10380622837370246</v>
      </c>
      <c r="AH427" s="11">
        <f>IF(AM427/AJ427-1&gt;=0,(AM427/AJ427-1)/3,(((AM427/AJ427-1)*(AJ427/AM427))/3))</f>
        <v>-0.43904488344373455</v>
      </c>
      <c r="AI427" s="9"/>
      <c r="AJ427" s="9">
        <v>395.28</v>
      </c>
      <c r="AK427" s="9">
        <v>365.32</v>
      </c>
      <c r="AL427" s="9">
        <v>323.93</v>
      </c>
      <c r="AM427" s="9">
        <v>170.59</v>
      </c>
      <c r="AN427" s="10">
        <f>IF(AK427/AJ427-1&gt;=0,AK427/AJ427-1,(AK427/AJ427-1)*(AJ427/AK427))</f>
        <v>-8.2010292346435934E-2</v>
      </c>
      <c r="AO427" s="10">
        <f>IF(AL427/AK427-1&gt;=0,AL427/AK427-1,(AL427/AK427-1)*(AK427/AL427))</f>
        <v>-0.12777451918624386</v>
      </c>
      <c r="AP427" s="10">
        <f>IF(AM427/AL427-1&gt;=0,AM427/AL427-1,(AM427/AL427-1)*(AL427/AM427))</f>
        <v>-0.898880356410106</v>
      </c>
      <c r="AQ427" s="24">
        <v>2017</v>
      </c>
      <c r="AR427" s="24"/>
      <c r="AS427" s="12">
        <v>1314.6</v>
      </c>
      <c r="AT427" s="10">
        <v>233.85</v>
      </c>
      <c r="AU427" s="9">
        <f>AS427/AT427</f>
        <v>5.6215522771007054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16.226244841815681</v>
      </c>
      <c r="D428" s="13">
        <f>$W428*((1+$AF428)^D$1)*D$1</f>
        <v>34.282685112832034</v>
      </c>
      <c r="E428" s="13">
        <f>$W428*((1+$AF428)^E$1)*E$1</f>
        <v>54.324144773015831</v>
      </c>
      <c r="F428" s="13">
        <f>$W428*((1+$AF428)^F$1)*F$1</f>
        <v>76.517089749062194</v>
      </c>
      <c r="G428" s="13">
        <f>$W428*((1+$AF428)^G$1)*G$1</f>
        <v>101.04044863700098</v>
      </c>
      <c r="H428" s="13">
        <f>$W428*((1+$AF428)^H$1)*H$1</f>
        <v>128.08648894616246</v>
      </c>
      <c r="I428" s="13">
        <f>$W428*((1+$AF428)^I$1)*I$1</f>
        <v>157.86175253887424</v>
      </c>
      <c r="J428" s="13">
        <f>$W428*((1+$AF428)^J$1)*J$1</f>
        <v>190.5880541557955</v>
      </c>
      <c r="K428" s="13">
        <f>$W428*((1+$AF428)^K$1)*K$1</f>
        <v>226.50354716727281</v>
      </c>
      <c r="L428" s="13">
        <f>$W428*((1+$AF428)^L$1)*L$1</f>
        <v>265.86386095745917</v>
      </c>
      <c r="M428" s="13">
        <f>$W428*((1+$AF428)^M$1)*M$1</f>
        <v>308.94331463117123</v>
      </c>
      <c r="N428" s="13">
        <v>131.94999999999999</v>
      </c>
      <c r="O428" s="12">
        <f>M428/N428*100-100</f>
        <v>134.13665375609796</v>
      </c>
      <c r="P428" s="10" t="s">
        <v>320</v>
      </c>
      <c r="Q428" s="10" t="s">
        <v>856</v>
      </c>
      <c r="R428" s="18">
        <v>43405</v>
      </c>
      <c r="S428" s="17"/>
      <c r="T428" s="9">
        <v>0.12</v>
      </c>
      <c r="U428" s="9">
        <v>3.66</v>
      </c>
      <c r="V428" s="9">
        <f>U428+T428</f>
        <v>3.7800000000000002</v>
      </c>
      <c r="W428" s="9">
        <f>SUM(X428:AA428)</f>
        <v>15.36</v>
      </c>
      <c r="X428" s="9">
        <v>3.64</v>
      </c>
      <c r="Y428" s="9">
        <v>3.88</v>
      </c>
      <c r="Z428" s="9">
        <v>3.86</v>
      </c>
      <c r="AA428" s="9">
        <v>3.98</v>
      </c>
      <c r="AB428" s="9">
        <v>3.81</v>
      </c>
      <c r="AC428" s="9">
        <v>3.73</v>
      </c>
      <c r="AD428" s="9">
        <v>3.63</v>
      </c>
      <c r="AE428" s="9">
        <v>3.37</v>
      </c>
      <c r="AF428" s="11">
        <f>AG428</f>
        <v>5.6396148555708514E-2</v>
      </c>
      <c r="AG428" s="16">
        <f>SUM(X428:AA428)/SUM(AB428:AE428)-1</f>
        <v>5.6396148555708514E-2</v>
      </c>
      <c r="AH428" s="11">
        <f>IF(AM428/AJ428-1&gt;=0,(AM428/AJ428-1)/3,(((AM428/AJ428-1)*(AJ428/AM428))/3))</f>
        <v>-0.26056491037479629</v>
      </c>
      <c r="AI428" s="9"/>
      <c r="AJ428" s="9">
        <v>3280.1</v>
      </c>
      <c r="AK428" s="9">
        <v>1339.7</v>
      </c>
      <c r="AL428" s="9">
        <v>612.20000000000005</v>
      </c>
      <c r="AM428" s="9">
        <v>1841</v>
      </c>
      <c r="AN428" s="10">
        <f>IF(AK428/AJ428-1&gt;=0,AK428/AJ428-1,(AK428/AJ428-1)*(AJ428/AK428))</f>
        <v>-1.4483839665596774</v>
      </c>
      <c r="AO428" s="10">
        <f>IF(AL428/AK428-1&gt;=0,AL428/AK428-1,(AL428/AK428-1)*(AK428/AL428))</f>
        <v>-1.1883371447239464</v>
      </c>
      <c r="AP428" s="10">
        <f>IF(AM428/AL428-1&gt;=0,AM428/AL428-1,(AM428/AL428-1)*(AL428/AM428))</f>
        <v>2.0071871937275398</v>
      </c>
      <c r="AQ428" s="10">
        <v>2017</v>
      </c>
      <c r="AR428" s="18">
        <v>43221</v>
      </c>
      <c r="AS428" s="12">
        <v>209.3</v>
      </c>
      <c r="AT428" s="10">
        <v>907.5</v>
      </c>
      <c r="AU428" s="9">
        <f>AS428/AT428</f>
        <v>0.23063360881542702</v>
      </c>
      <c r="AV428" s="20">
        <v>3</v>
      </c>
      <c r="AW428" s="10" t="s">
        <v>852</v>
      </c>
      <c r="AY428" s="10">
        <v>1</v>
      </c>
      <c r="AZ428" s="10">
        <v>4</v>
      </c>
      <c r="BA428" s="10">
        <f>6-AY428</f>
        <v>5</v>
      </c>
      <c r="BB428" s="25">
        <v>6</v>
      </c>
      <c r="BC428" s="18"/>
      <c r="BD428" s="18"/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19.441905882352941</v>
      </c>
      <c r="D429" s="13">
        <f>$W429*((1+$AF429)^D$1)*D$1</f>
        <v>41.582805757785465</v>
      </c>
      <c r="E429" s="13">
        <f>$W429*((1+$AF429)^E$1)*E$1</f>
        <v>66.703712530282928</v>
      </c>
      <c r="F429" s="13">
        <f>$W429*((1+$AF429)^F$1)*F$1</f>
        <v>95.111646572591638</v>
      </c>
      <c r="G429" s="13">
        <f>$W429*((1+$AF429)^G$1)*G$1</f>
        <v>127.14189225659673</v>
      </c>
      <c r="H429" s="13">
        <f>$W429*((1+$AF429)^H$1)*H$1</f>
        <v>163.16044243940675</v>
      </c>
      <c r="I429" s="13">
        <f>$W429*((1+$AF429)^I$1)*I$1</f>
        <v>203.56664612587159</v>
      </c>
      <c r="J429" s="13">
        <f>$W429*((1+$AF429)^J$1)*J$1</f>
        <v>248.79607573568708</v>
      </c>
      <c r="K429" s="13">
        <f>$W429*((1+$AF429)^K$1)*K$1</f>
        <v>299.32363170494943</v>
      </c>
      <c r="L429" s="13">
        <f>$W429*((1+$AF429)^L$1)*L$1</f>
        <v>355.66690355529283</v>
      </c>
      <c r="M429" s="13">
        <f>$W429*((1+$AF429)^M$1)*M$1</f>
        <v>418.38980807639683</v>
      </c>
      <c r="N429" s="13">
        <v>179.62</v>
      </c>
      <c r="O429" s="12">
        <f>M429/N429*100-100</f>
        <v>132.93052448301793</v>
      </c>
      <c r="P429" s="10" t="s">
        <v>320</v>
      </c>
      <c r="Q429" s="10" t="s">
        <v>856</v>
      </c>
      <c r="R429" s="18">
        <v>43490</v>
      </c>
      <c r="S429" s="17"/>
      <c r="T429" s="9">
        <v>0.04</v>
      </c>
      <c r="U429" s="9">
        <v>4</v>
      </c>
      <c r="V429" s="9">
        <f>U429+T429</f>
        <v>4.04</v>
      </c>
      <c r="W429" s="9">
        <f>SUM(X429:AA429)</f>
        <v>18.18</v>
      </c>
      <c r="X429" s="9">
        <v>4.04</v>
      </c>
      <c r="Y429" s="9">
        <v>4.09</v>
      </c>
      <c r="Z429" s="9">
        <v>4.95</v>
      </c>
      <c r="AA429" s="9">
        <v>5.0999999999999996</v>
      </c>
      <c r="AB429" s="9">
        <v>4.38</v>
      </c>
      <c r="AC429" s="9">
        <v>3.96</v>
      </c>
      <c r="AD429" s="9">
        <v>4.3899999999999997</v>
      </c>
      <c r="AE429" s="9">
        <v>4.2699999999999996</v>
      </c>
      <c r="AF429" s="11">
        <f>AG429</f>
        <v>6.9411764705882284E-2</v>
      </c>
      <c r="AG429" s="16">
        <f>SUM(X429:AA429)/SUM(AB429:AE429)-1</f>
        <v>6.9411764705882284E-2</v>
      </c>
      <c r="AH429" s="11">
        <f>IF(AM429/AJ429-1&gt;=0,(AM429/AJ429-1)/3,(((AM429/AJ429-1)*(AJ429/AM429))/3))</f>
        <v>0.25865865865865861</v>
      </c>
      <c r="AI429" s="9"/>
      <c r="AJ429" s="9">
        <v>666</v>
      </c>
      <c r="AK429" s="9">
        <v>746</v>
      </c>
      <c r="AL429" s="9">
        <v>968.1</v>
      </c>
      <c r="AM429" s="9">
        <v>1182.8</v>
      </c>
      <c r="AN429" s="10">
        <f>IF(AK429/AJ429-1&gt;=0,AK429/AJ429-1,(AK429/AJ429-1)*(AJ429/AK429))</f>
        <v>0.12012012012012008</v>
      </c>
      <c r="AO429" s="10">
        <f>IF(AL429/AK429-1&gt;=0,AL429/AK429-1,(AL429/AK429-1)*(AK429/AL429))</f>
        <v>0.29772117962466482</v>
      </c>
      <c r="AP429" s="10">
        <f>IF(AM429/AL429-1&gt;=0,AM429/AL429-1,(AM429/AL429-1)*(AL429/AM429))</f>
        <v>0.22177461006094412</v>
      </c>
      <c r="AQ429" s="10">
        <v>2017</v>
      </c>
      <c r="AR429" s="18">
        <v>43221</v>
      </c>
      <c r="AS429" s="12">
        <v>1253.7</v>
      </c>
      <c r="AT429" s="10">
        <v>67.56</v>
      </c>
      <c r="AU429" s="9">
        <f>AS429/AT429</f>
        <v>18.556838365896979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1243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11.265435222672066</v>
      </c>
      <c r="D430" s="13">
        <f>$W430*((1+$AF430)^D$1)*D$1</f>
        <v>24.058773603074957</v>
      </c>
      <c r="E430" s="13">
        <f>$W430*((1+$AF430)^E$1)*E$1</f>
        <v>38.535434440147888</v>
      </c>
      <c r="F430" s="13">
        <f>$W430*((1+$AF430)^F$1)*F$1</f>
        <v>54.864889789954148</v>
      </c>
      <c r="G430" s="13">
        <f>$W430*((1+$AF430)^G$1)*G$1</f>
        <v>73.231855678645786</v>
      </c>
      <c r="H430" s="13">
        <f>$W430*((1+$AF430)^H$1)*H$1</f>
        <v>93.83758025219187</v>
      </c>
      <c r="I430" s="13">
        <f>$W430*((1+$AF430)^I$1)*I$1</f>
        <v>116.90123653212498</v>
      </c>
      <c r="J430" s="13">
        <f>$W430*((1+$AF430)^J$1)*J$1</f>
        <v>142.66142804093911</v>
      </c>
      <c r="K430" s="13">
        <f>$W430*((1+$AF430)^K$1)*K$1</f>
        <v>171.37781620049554</v>
      </c>
      <c r="L430" s="13">
        <f>$W430*((1+$AF430)^L$1)*L$1</f>
        <v>203.33287909527979</v>
      </c>
      <c r="M430" s="13">
        <f>$W430*((1+$AF430)^M$1)*M$1</f>
        <v>238.83381193327142</v>
      </c>
      <c r="N430" s="13">
        <v>103.27</v>
      </c>
      <c r="O430" s="12">
        <f>M430/N430*100-100</f>
        <v>131.27124230974286</v>
      </c>
      <c r="P430" s="10" t="s">
        <v>321</v>
      </c>
      <c r="Q430" s="10" t="s">
        <v>856</v>
      </c>
      <c r="R430" s="18">
        <v>43592</v>
      </c>
      <c r="S430" s="17"/>
      <c r="T430" s="9">
        <v>0</v>
      </c>
      <c r="U430" s="9">
        <v>0</v>
      </c>
      <c r="V430" s="9">
        <f>U430+T430</f>
        <v>0</v>
      </c>
      <c r="W430" s="9">
        <f>SUM(X430:AA430)</f>
        <v>10.55</v>
      </c>
      <c r="X430" s="9">
        <v>2.4500000000000002</v>
      </c>
      <c r="Y430" s="9">
        <v>1.75</v>
      </c>
      <c r="Z430" s="9">
        <v>2.81</v>
      </c>
      <c r="AA430" s="9">
        <v>3.54</v>
      </c>
      <c r="AB430" s="9">
        <v>3.16</v>
      </c>
      <c r="AC430" s="9">
        <v>1.79</v>
      </c>
      <c r="AD430" s="9">
        <v>2.44</v>
      </c>
      <c r="AE430" s="9">
        <v>2.4900000000000002</v>
      </c>
      <c r="AF430" s="11">
        <f>AG430</f>
        <v>6.7813765182186181E-2</v>
      </c>
      <c r="AG430" s="16">
        <f>SUM(X430:AA430)/SUM(AB430:AE430)-1</f>
        <v>6.7813765182186181E-2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43312</v>
      </c>
      <c r="AS430" s="12">
        <v>0</v>
      </c>
      <c r="AT430" s="10">
        <v>1</v>
      </c>
      <c r="AU430" s="9">
        <f>AS430/AT430</f>
        <v>0</v>
      </c>
      <c r="AV430" s="20">
        <v>0</v>
      </c>
      <c r="AY430" s="10">
        <v>1</v>
      </c>
      <c r="AZ430" s="10">
        <v>3</v>
      </c>
      <c r="BA430" s="10">
        <f>6-AY430</f>
        <v>5</v>
      </c>
      <c r="BB430" s="25">
        <v>6</v>
      </c>
      <c r="BC430" s="18"/>
      <c r="BD430" s="18"/>
      <c r="BH430" s="19">
        <v>43523</v>
      </c>
      <c r="BI430" s="18">
        <f>BH430+120</f>
        <v>43643</v>
      </c>
      <c r="BJ430" s="18">
        <v>43745</v>
      </c>
      <c r="BM430" s="19"/>
    </row>
    <row r="431" spans="1:65" s="10" customFormat="1" x14ac:dyDescent="0.2">
      <c r="A431" s="10" t="s">
        <v>258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3.4577516778523498</v>
      </c>
      <c r="D431" s="13">
        <f>$W431*((1+$AF431)^D$1)*D$1</f>
        <v>7.4492502589973437</v>
      </c>
      <c r="E431" s="13">
        <f>$W431*((1+$AF431)^E$1)*E$1</f>
        <v>12.036288589621549</v>
      </c>
      <c r="F431" s="13">
        <f>$W431*((1+$AF431)^F$1)*F$1</f>
        <v>17.287018511268535</v>
      </c>
      <c r="G431" s="13">
        <f>$W431*((1+$AF431)^G$1)*G$1</f>
        <v>23.276564354518456</v>
      </c>
      <c r="H431" s="13">
        <f>$W431*((1+$AF431)^H$1)*H$1</f>
        <v>30.087693252887618</v>
      </c>
      <c r="I431" s="13">
        <f>$W431*((1+$AF431)^I$1)*I$1</f>
        <v>37.811547393310107</v>
      </c>
      <c r="J431" s="13">
        <f>$W431*((1+$AF431)^J$1)*J$1</f>
        <v>46.548443770863074</v>
      </c>
      <c r="K431" s="13">
        <f>$W431*((1+$AF431)^K$1)*K$1</f>
        <v>56.40874750588231</v>
      </c>
      <c r="L431" s="13">
        <f>$W431*((1+$AF431)^L$1)*L$1</f>
        <v>67.513825314646624</v>
      </c>
      <c r="M431" s="13">
        <f>$W431*((1+$AF431)^M$1)*M$1</f>
        <v>79.997086304032635</v>
      </c>
      <c r="N431" s="13">
        <v>34.79</v>
      </c>
      <c r="O431" s="12">
        <f>M431/N431*100-100</f>
        <v>129.94276028753271</v>
      </c>
      <c r="P431" s="10" t="s">
        <v>320</v>
      </c>
      <c r="Q431" s="10" t="s">
        <v>572</v>
      </c>
      <c r="R431" s="18">
        <v>43761</v>
      </c>
      <c r="S431" s="17"/>
      <c r="T431" s="9">
        <v>-0.02</v>
      </c>
      <c r="U431" s="9">
        <v>0.77</v>
      </c>
      <c r="V431" s="9">
        <f>U431+T431</f>
        <v>0.75</v>
      </c>
      <c r="W431" s="9">
        <f>SUM(X431:AA431)</f>
        <v>3.2100000000000004</v>
      </c>
      <c r="X431" s="9">
        <v>0.75</v>
      </c>
      <c r="Y431" s="9">
        <v>0.83</v>
      </c>
      <c r="Z431" s="9">
        <v>0.78</v>
      </c>
      <c r="AA431" s="9">
        <v>0.85</v>
      </c>
      <c r="AB431" s="9">
        <v>0.83</v>
      </c>
      <c r="AC431" s="9">
        <v>0.8</v>
      </c>
      <c r="AD431" s="9">
        <v>0.74</v>
      </c>
      <c r="AE431" s="9">
        <v>0.61</v>
      </c>
      <c r="AF431" s="11">
        <f>AG431</f>
        <v>7.718120805369133E-2</v>
      </c>
      <c r="AG431" s="16">
        <f>SUM(X431:AA431)/SUM(AB431:AE431)-1</f>
        <v>7.718120805369133E-2</v>
      </c>
      <c r="AH431" s="11">
        <f>IF(AM431/AJ431-1&gt;=0,(AM431/AJ431-1)/3,(((AM431/AJ431-1)*(AJ431/AM431))/3))</f>
        <v>0.22733820921985815</v>
      </c>
      <c r="AI431" s="9"/>
      <c r="AJ431" s="9">
        <v>60.16</v>
      </c>
      <c r="AK431" s="9">
        <v>65.38</v>
      </c>
      <c r="AL431" s="9">
        <v>81.05</v>
      </c>
      <c r="AM431" s="9">
        <v>101.19</v>
      </c>
      <c r="AN431" s="10">
        <f>IF(AK431/AJ431-1&gt;=0,AK431/AJ431-1,(AK431/AJ431-1)*(AJ431/AK431))</f>
        <v>8.6768617021276473E-2</v>
      </c>
      <c r="AO431" s="10">
        <f>IF(AL431/AK431-1&gt;=0,AL431/AK431-1,(AL431/AK431-1)*(AK431/AL431))</f>
        <v>0.23967574181706941</v>
      </c>
      <c r="AP431" s="10">
        <f>IF(AM431/AL431-1&gt;=0,AM431/AL431-1,(AM431/AL431-1)*(AL431/AM431))</f>
        <v>0.24848858729179524</v>
      </c>
      <c r="AQ431" s="10">
        <v>2017</v>
      </c>
      <c r="AR431" s="18">
        <v>43221</v>
      </c>
      <c r="AS431" s="12">
        <v>0</v>
      </c>
      <c r="AT431" s="10">
        <v>49.14</v>
      </c>
      <c r="AU431" s="9">
        <f>AS431/AT431</f>
        <v>0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43671</v>
      </c>
      <c r="BI431" s="18">
        <f>BH431+120</f>
        <v>43791</v>
      </c>
      <c r="BJ431" s="18">
        <v>43745</v>
      </c>
      <c r="BM431" s="19"/>
    </row>
    <row r="432" spans="1:65" s="10" customFormat="1" x14ac:dyDescent="0.2">
      <c r="A432" s="10" t="s">
        <v>1015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8.6863018867924513</v>
      </c>
      <c r="D432" s="13">
        <f>$W432*((1+$AF432)^D$1)*D$1</f>
        <v>18.159287718049125</v>
      </c>
      <c r="E432" s="13">
        <f>$W432*((1+$AF432)^E$1)*E$1</f>
        <v>28.472392629620419</v>
      </c>
      <c r="F432" s="13">
        <f>$W432*((1+$AF432)^F$1)*F$1</f>
        <v>39.682278029709977</v>
      </c>
      <c r="G432" s="13">
        <f>$W432*((1+$AF432)^G$1)*G$1</f>
        <v>51.849014218064447</v>
      </c>
      <c r="H432" s="13">
        <f>$W432*((1+$AF432)^H$1)*H$1</f>
        <v>65.036272928621216</v>
      </c>
      <c r="I432" s="13">
        <f>$W432*((1+$AF432)^I$1)*I$1</f>
        <v>79.311530319872048</v>
      </c>
      <c r="J432" s="13">
        <f>$W432*((1+$AF432)^J$1)*J$1</f>
        <v>94.746280964332314</v>
      </c>
      <c r="K432" s="13">
        <f>$W432*((1+$AF432)^K$1)*K$1</f>
        <v>111.41626341701908</v>
      </c>
      <c r="L432" s="13">
        <f>$W432*((1+$AF432)^L$1)*L$1</f>
        <v>129.40169797280623</v>
      </c>
      <c r="M432" s="13">
        <f>$W432*((1+$AF432)^M$1)*M$1</f>
        <v>148.78753725401532</v>
      </c>
      <c r="N432" s="13">
        <v>65.61</v>
      </c>
      <c r="O432" s="12">
        <f>M432/N432*100-100</f>
        <v>126.77570073771577</v>
      </c>
      <c r="P432" s="10" t="s">
        <v>320</v>
      </c>
      <c r="Q432" s="10" t="s">
        <v>572</v>
      </c>
      <c r="R432" s="18">
        <v>43608</v>
      </c>
      <c r="S432" s="17"/>
      <c r="T432" s="9">
        <v>0.06</v>
      </c>
      <c r="U432" s="9">
        <v>2.0699999999999998</v>
      </c>
      <c r="V432" s="9">
        <f>U432+T432</f>
        <v>2.13</v>
      </c>
      <c r="W432" s="9">
        <f>SUM(X432:AA432)</f>
        <v>8.3099999999999987</v>
      </c>
      <c r="X432" s="9">
        <v>2.13</v>
      </c>
      <c r="Y432" s="9">
        <v>2.23</v>
      </c>
      <c r="Z432" s="9">
        <v>2.02</v>
      </c>
      <c r="AA432" s="9">
        <v>1.93</v>
      </c>
      <c r="AB432" s="9">
        <v>2.2799999999999998</v>
      </c>
      <c r="AC432" s="9">
        <v>2.15</v>
      </c>
      <c r="AD432" s="9">
        <v>1.93</v>
      </c>
      <c r="AE432" s="9">
        <v>1.59</v>
      </c>
      <c r="AF432" s="11">
        <f>AG432</f>
        <v>4.5283018867924518E-2</v>
      </c>
      <c r="AG432" s="16">
        <f>SUM(X432:AA432)/SUM(AB432:AE432)-1</f>
        <v>4.5283018867924518E-2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43257</v>
      </c>
      <c r="AS432" s="12">
        <v>0</v>
      </c>
      <c r="AT432" s="10">
        <v>1</v>
      </c>
      <c r="AU432" s="9">
        <f>AS432/AT432</f>
        <v>0</v>
      </c>
      <c r="AV432" s="20">
        <v>0</v>
      </c>
      <c r="AY432" s="10">
        <v>4</v>
      </c>
      <c r="AZ432" s="10">
        <v>4</v>
      </c>
      <c r="BA432" s="10">
        <f>6-AY432</f>
        <v>2</v>
      </c>
      <c r="BB432" s="25">
        <v>6</v>
      </c>
      <c r="BC432" s="18"/>
      <c r="BD432" s="18"/>
      <c r="BH432" s="19">
        <v>43503</v>
      </c>
      <c r="BI432" s="18">
        <f>BH432+120</f>
        <v>43623</v>
      </c>
      <c r="BJ432" s="18">
        <v>43745</v>
      </c>
      <c r="BM432" s="19"/>
    </row>
    <row r="433" spans="1:65" s="10" customFormat="1" x14ac:dyDescent="0.2">
      <c r="A433" s="10" t="s">
        <v>516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0.33137931034482765</v>
      </c>
      <c r="D433" s="13">
        <f>$W433*((1+$AF433)^D$1)*D$1</f>
        <v>0.70846611177170049</v>
      </c>
      <c r="E433" s="13">
        <f>$W433*((1+$AF433)^E$1)*E$1</f>
        <v>1.1359887654270371</v>
      </c>
      <c r="F433" s="13">
        <f>$W433*((1+$AF433)^F$1)*F$1</f>
        <v>1.6191104242868117</v>
      </c>
      <c r="G433" s="13">
        <f>$W433*((1+$AF433)^G$1)*G$1</f>
        <v>2.1634665152108261</v>
      </c>
      <c r="H433" s="13">
        <f>$W433*((1+$AF433)^H$1)*H$1</f>
        <v>2.7752053229600944</v>
      </c>
      <c r="I433" s="13">
        <f>$W433*((1+$AF433)^I$1)*I$1</f>
        <v>3.4610319257605782</v>
      </c>
      <c r="J433" s="13">
        <f>$W433*((1+$AF433)^J$1)*J$1</f>
        <v>4.2282557516680956</v>
      </c>
      <c r="K433" s="13">
        <f>$W433*((1+$AF433)^K$1)*K$1</f>
        <v>5.084842046187064</v>
      </c>
      <c r="L433" s="13">
        <f>$W433*((1+$AF433)^L$1)*L$1</f>
        <v>6.0394675644367437</v>
      </c>
      <c r="M433" s="13">
        <f>$W433*((1+$AF433)^M$1)*M$1</f>
        <v>7.101580825768723</v>
      </c>
      <c r="N433" s="13">
        <v>3.15</v>
      </c>
      <c r="O433" s="12">
        <f>M433/N433*100-100</f>
        <v>125.4470103418642</v>
      </c>
      <c r="P433" s="10" t="s">
        <v>321</v>
      </c>
      <c r="Q433" s="10" t="s">
        <v>572</v>
      </c>
      <c r="R433" s="18">
        <v>43598</v>
      </c>
      <c r="S433" s="17"/>
      <c r="T433" s="9">
        <v>0</v>
      </c>
      <c r="U433" s="9">
        <v>0.09</v>
      </c>
      <c r="V433" s="9">
        <f>U433+T433</f>
        <v>0.09</v>
      </c>
      <c r="W433" s="9">
        <f>SUM(X433:AA433)</f>
        <v>0.31</v>
      </c>
      <c r="X433" s="9">
        <v>0.09</v>
      </c>
      <c r="Y433" s="9">
        <v>0.05</v>
      </c>
      <c r="Z433" s="9">
        <v>0.09</v>
      </c>
      <c r="AA433" s="9">
        <v>0.08</v>
      </c>
      <c r="AB433" s="9">
        <v>0.08</v>
      </c>
      <c r="AC433" s="9">
        <v>0.04</v>
      </c>
      <c r="AD433" s="9">
        <v>0.09</v>
      </c>
      <c r="AE433" s="9">
        <v>0.08</v>
      </c>
      <c r="AF433" s="11">
        <f>AG433</f>
        <v>6.8965517241379448E-2</v>
      </c>
      <c r="AG433" s="16">
        <f>SUM(X433:AA433)/SUM(AB433:AE433)-1</f>
        <v>6.8965517241379448E-2</v>
      </c>
      <c r="AH433" s="11">
        <f>IF(AM433/AJ433-1&gt;=0,(AM433/AJ433-1)/3,(((AM433/AJ433-1)*(AJ433/AM433))/3))</f>
        <v>0.49620060790273551</v>
      </c>
      <c r="AI433" s="9"/>
      <c r="AJ433" s="9">
        <v>13.16</v>
      </c>
      <c r="AK433" s="9">
        <v>20.71</v>
      </c>
      <c r="AL433" s="9">
        <v>27.72</v>
      </c>
      <c r="AM433" s="9">
        <v>32.75</v>
      </c>
      <c r="AN433" s="10">
        <f>IF(AK433/AJ433-1&gt;=0,AK433/AJ433-1,(AK433/AJ433-1)*(AJ433/AK433))</f>
        <v>0.57370820668693012</v>
      </c>
      <c r="AO433" s="10">
        <f>IF(AL433/AK433-1&gt;=0,AL433/AK433-1,(AL433/AK433-1)*(AK433/AL433))</f>
        <v>0.33848382423949763</v>
      </c>
      <c r="AP433" s="10">
        <f>IF(AM433/AL433-1&gt;=0,AM433/AL433-1,(AM433/AL433-1)*(AL433/AM433))</f>
        <v>0.18145743145743154</v>
      </c>
      <c r="AQ433" s="10">
        <v>2016</v>
      </c>
      <c r="AR433" s="18">
        <v>43312</v>
      </c>
      <c r="AS433" s="12">
        <v>8.27</v>
      </c>
      <c r="AT433" s="10">
        <v>18.47</v>
      </c>
      <c r="AU433" s="9">
        <f>AS433/AT433</f>
        <v>0.44775311315646993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43552</v>
      </c>
      <c r="BI433" s="18">
        <f>BH433+120</f>
        <v>43672</v>
      </c>
      <c r="BJ433" s="18">
        <v>43745</v>
      </c>
      <c r="BM433" s="19"/>
    </row>
    <row r="434" spans="1:65" s="10" customFormat="1" x14ac:dyDescent="0.2">
      <c r="A434" s="10" t="s">
        <v>236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4.6239467312348674</v>
      </c>
      <c r="D434" s="13">
        <f>$W434*((1+$AF434)^D$1)*D$1</f>
        <v>9.7853013150103507</v>
      </c>
      <c r="E434" s="13">
        <f>$W434*((1+$AF434)^E$1)*E$1</f>
        <v>15.530908019344517</v>
      </c>
      <c r="F434" s="13">
        <f>$W434*((1+$AF434)^F$1)*F$1</f>
        <v>21.911240692344009</v>
      </c>
      <c r="G434" s="13">
        <f>$W434*((1+$AF434)^G$1)*G$1</f>
        <v>28.980666412089388</v>
      </c>
      <c r="H434" s="13">
        <f>$W434*((1+$AF434)^H$1)*H$1</f>
        <v>36.797727521790989</v>
      </c>
      <c r="I434" s="13">
        <f>$W434*((1+$AF434)^I$1)*I$1</f>
        <v>45.425443296674189</v>
      </c>
      <c r="J434" s="13">
        <f>$W434*((1+$AF434)^J$1)*J$1</f>
        <v>54.931632571834314</v>
      </c>
      <c r="K434" s="13">
        <f>$W434*((1+$AF434)^K$1)*K$1</f>
        <v>65.389258748494058</v>
      </c>
      <c r="L434" s="13">
        <f>$W434*((1+$AF434)^L$1)*L$1</f>
        <v>76.876798690050876</v>
      </c>
      <c r="M434" s="13">
        <f>$W434*((1+$AF434)^M$1)*M$1</f>
        <v>89.478637119388537</v>
      </c>
      <c r="N434" s="13">
        <v>39.9</v>
      </c>
      <c r="O434" s="12">
        <f>M434/N434*100-100</f>
        <v>124.25723588819184</v>
      </c>
      <c r="P434" s="10" t="s">
        <v>321</v>
      </c>
      <c r="Q434" s="10" t="s">
        <v>572</v>
      </c>
      <c r="R434" s="18">
        <v>43754</v>
      </c>
      <c r="S434" s="17"/>
      <c r="T434" s="9">
        <v>-0.05</v>
      </c>
      <c r="U434" s="9">
        <v>1.06</v>
      </c>
      <c r="V434" s="9">
        <f>U434+T434</f>
        <v>1.01</v>
      </c>
      <c r="W434" s="9">
        <f>SUM(X434:AA434)</f>
        <v>4.37</v>
      </c>
      <c r="X434" s="9">
        <v>1.01</v>
      </c>
      <c r="Y434" s="9">
        <v>1.08</v>
      </c>
      <c r="Z434" s="9">
        <v>1.1100000000000001</v>
      </c>
      <c r="AA434" s="9">
        <v>1.17</v>
      </c>
      <c r="AB434" s="9">
        <v>1.1299999999999999</v>
      </c>
      <c r="AC434" s="9">
        <v>1.08</v>
      </c>
      <c r="AD434" s="9">
        <v>1.04</v>
      </c>
      <c r="AE434" s="9">
        <v>0.88</v>
      </c>
      <c r="AF434" s="11">
        <f>AG434</f>
        <v>5.8111380145278613E-2</v>
      </c>
      <c r="AG434" s="16">
        <f>SUM(X434:AA434)/SUM(AB434:AE434)-1</f>
        <v>5.8111380145278613E-2</v>
      </c>
      <c r="AH434" s="11">
        <f>IF(AM434/AJ434-1&gt;=0,(AM434/AJ434-1)/3,(((AM434/AJ434-1)*(AJ434/AM434))/3))</f>
        <v>0.37209730925175083</v>
      </c>
      <c r="AI434" s="9"/>
      <c r="AJ434" s="9">
        <v>54.26</v>
      </c>
      <c r="AK434" s="9">
        <v>84.17</v>
      </c>
      <c r="AL434" s="9">
        <v>97.71</v>
      </c>
      <c r="AM434" s="9">
        <v>114.83</v>
      </c>
      <c r="AN434" s="10">
        <f>IF(AK434/AJ434-1&gt;=0,AK434/AJ434-1,(AK434/AJ434-1)*(AJ434/AK434))</f>
        <v>0.55123479542941412</v>
      </c>
      <c r="AO434" s="10">
        <f>IF(AL434/AK434-1&gt;=0,AL434/AK434-1,(AL434/AK434-1)*(AK434/AL434))</f>
        <v>0.16086491624094079</v>
      </c>
      <c r="AP434" s="10">
        <f>IF(AM434/AL434-1&gt;=0,AM434/AL434-1,(AM434/AL434-1)*(AL434/AM434))</f>
        <v>0.17521236311534127</v>
      </c>
      <c r="AQ434" s="10">
        <v>2017</v>
      </c>
      <c r="AR434" s="18">
        <v>43221</v>
      </c>
      <c r="AS434" s="12">
        <v>0</v>
      </c>
      <c r="AT434" s="10">
        <v>34.17</v>
      </c>
      <c r="AU434" s="9">
        <f>AS434/AT434</f>
        <v>0</v>
      </c>
      <c r="AV434" s="20">
        <v>3</v>
      </c>
      <c r="AY434" s="10">
        <v>1</v>
      </c>
      <c r="AZ434" s="10">
        <v>3</v>
      </c>
      <c r="BA434" s="10">
        <f>6-AY434</f>
        <v>5</v>
      </c>
      <c r="BB434" s="25">
        <v>6</v>
      </c>
      <c r="BH434" s="19">
        <v>43663</v>
      </c>
      <c r="BI434" s="18">
        <f>BH434+120</f>
        <v>43783</v>
      </c>
      <c r="BJ434" s="18">
        <v>43745</v>
      </c>
      <c r="BM434" s="19"/>
    </row>
    <row r="435" spans="1:65" s="10" customFormat="1" x14ac:dyDescent="0.2">
      <c r="A435" s="10" t="s">
        <v>1273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3.7975103734439832</v>
      </c>
      <c r="D435" s="13">
        <f>$W435*((1+$AF435)^D$1)*D$1</f>
        <v>8.1937983161446937</v>
      </c>
      <c r="E435" s="13">
        <f>$W435*((1+$AF435)^E$1)*E$1</f>
        <v>13.259673623636637</v>
      </c>
      <c r="F435" s="13">
        <f>$W435*((1+$AF435)^F$1)*F$1</f>
        <v>19.073389444788525</v>
      </c>
      <c r="G435" s="13">
        <f>$W435*((1+$AF435)^G$1)*G$1</f>
        <v>25.72137580728743</v>
      </c>
      <c r="H435" s="13">
        <f>$W435*((1+$AF435)^H$1)*H$1</f>
        <v>33.299042538894923</v>
      </c>
      <c r="I435" s="13">
        <f>$W435*((1+$AF435)^I$1)*I$1</f>
        <v>41.911657967350457</v>
      </c>
      <c r="J435" s="13">
        <f>$W435*((1+$AF435)^J$1)*J$1</f>
        <v>51.675310356899196</v>
      </c>
      <c r="K435" s="13">
        <f>$W435*((1+$AF435)^K$1)*K$1</f>
        <v>62.717959665531183</v>
      </c>
      <c r="L435" s="13">
        <f>$W435*((1+$AF435)^L$1)*L$1</f>
        <v>75.18058788860354</v>
      </c>
      <c r="M435" s="13">
        <f>$W435*((1+$AF435)^M$1)*M$1</f>
        <v>89.218456996434057</v>
      </c>
      <c r="N435" s="13">
        <v>40.31</v>
      </c>
      <c r="O435" s="12">
        <f>M435/N435*100-100</f>
        <v>121.33082856967019</v>
      </c>
      <c r="P435" s="10" t="s">
        <v>321</v>
      </c>
      <c r="Q435" s="10" t="s">
        <v>856</v>
      </c>
      <c r="R435" s="18">
        <v>43424</v>
      </c>
      <c r="S435" s="17"/>
      <c r="T435" s="9">
        <v>0</v>
      </c>
      <c r="U435" s="9">
        <v>0</v>
      </c>
      <c r="V435" s="9">
        <f>U435+T435</f>
        <v>0</v>
      </c>
      <c r="W435" s="9">
        <f>SUM(X435:AA435)</f>
        <v>3.52</v>
      </c>
      <c r="X435" s="9">
        <v>1.1000000000000001</v>
      </c>
      <c r="Y435" s="9">
        <v>0.72</v>
      </c>
      <c r="Z435" s="9">
        <v>0.78</v>
      </c>
      <c r="AA435" s="9">
        <v>0.92</v>
      </c>
      <c r="AB435" s="9">
        <v>1.0900000000000001</v>
      </c>
      <c r="AC435" s="9">
        <v>0.74</v>
      </c>
      <c r="AD435" s="9">
        <v>0.57999999999999996</v>
      </c>
      <c r="AE435" s="9"/>
      <c r="AF435" s="11">
        <f>AG435</f>
        <v>7.8838174273858863E-2</v>
      </c>
      <c r="AG435" s="16">
        <f>SUM(X435:Z435)/SUM(AB435:AD435)-1</f>
        <v>7.8838174273858863E-2</v>
      </c>
      <c r="AH435" s="11">
        <f>IF(AM435/AJ435-1&gt;=0,(AM435/AJ435-1)/3,(((AM435/AJ435-1)*(AJ435/AM435))/3))</f>
        <v>0</v>
      </c>
      <c r="AI435" s="9"/>
      <c r="AJ435" s="9">
        <v>1</v>
      </c>
      <c r="AK435" s="9">
        <v>1</v>
      </c>
      <c r="AL435" s="9">
        <v>1</v>
      </c>
      <c r="AM435" s="9">
        <v>1</v>
      </c>
      <c r="AN435" s="10">
        <f>IF(AK435/AJ435-1&gt;=0,AK435/AJ435-1,(AK435/AJ435-1)*(AJ435/AK435))</f>
        <v>0</v>
      </c>
      <c r="AO435" s="10">
        <f>IF(AL435/AK435-1&gt;=0,AL435/AK435-1,(AL435/AK435-1)*(AK435/AL435))</f>
        <v>0</v>
      </c>
      <c r="AP435" s="10">
        <f>IF(AM435/AL435-1&gt;=0,AM435/AL435-1,(AM435/AL435-1)*(AL435/AM435))</f>
        <v>0</v>
      </c>
      <c r="AQ435" s="10">
        <v>0</v>
      </c>
      <c r="AR435" s="18">
        <v>43270</v>
      </c>
      <c r="AS435" s="12">
        <v>0</v>
      </c>
      <c r="AT435" s="10">
        <v>1</v>
      </c>
      <c r="AU435" s="9">
        <f>AS435/AT435</f>
        <v>0</v>
      </c>
      <c r="AV435" s="20">
        <v>0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20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4.2398097826086962</v>
      </c>
      <c r="D436" s="13">
        <f>$W436*((1+$AF436)^D$1)*D$1</f>
        <v>9.1017655659262768</v>
      </c>
      <c r="E436" s="13">
        <f>$W436*((1+$AF436)^E$1)*E$1</f>
        <v>14.654337222313368</v>
      </c>
      <c r="F436" s="13">
        <f>$W436*((1+$AF436)^F$1)*F$1</f>
        <v>20.972692763818046</v>
      </c>
      <c r="G436" s="13">
        <f>$W436*((1+$AF436)^G$1)*G$1</f>
        <v>28.13931264167163</v>
      </c>
      <c r="H436" s="13">
        <f>$W436*((1+$AF436)^H$1)*H$1</f>
        <v>36.244658130848791</v>
      </c>
      <c r="I436" s="13">
        <f>$W436*((1+$AF436)^I$1)*I$1</f>
        <v>45.387898429255841</v>
      </c>
      <c r="J436" s="13">
        <f>$W436*((1+$AF436)^J$1)*J$1</f>
        <v>55.677701489304532</v>
      </c>
      <c r="K436" s="13">
        <f>$W436*((1+$AF436)^K$1)*K$1</f>
        <v>67.233094019863316</v>
      </c>
      <c r="L436" s="13">
        <f>$W436*((1+$AF436)^L$1)*L$1</f>
        <v>80.18439655146743</v>
      </c>
      <c r="M436" s="13">
        <f>$W436*((1+$AF436)^M$1)*M$1</f>
        <v>94.67423995003422</v>
      </c>
      <c r="N436" s="13">
        <v>42.88</v>
      </c>
      <c r="O436" s="12">
        <f>M436/N436*100-100</f>
        <v>120.78880585362458</v>
      </c>
      <c r="P436" s="10" t="s">
        <v>320</v>
      </c>
      <c r="Q436" s="10" t="s">
        <v>572</v>
      </c>
      <c r="R436" s="18">
        <v>43676</v>
      </c>
      <c r="S436" s="17"/>
      <c r="T436" s="9">
        <v>-0.02</v>
      </c>
      <c r="U436" s="9">
        <v>1.06</v>
      </c>
      <c r="V436" s="9">
        <f>U436+T436</f>
        <v>1.04</v>
      </c>
      <c r="W436" s="9">
        <f>SUM(X436:AA436)</f>
        <v>3.95</v>
      </c>
      <c r="X436" s="9">
        <v>1.04</v>
      </c>
      <c r="Y436" s="9">
        <v>0.93</v>
      </c>
      <c r="Z436" s="9">
        <v>0.76</v>
      </c>
      <c r="AA436" s="9">
        <v>1.22</v>
      </c>
      <c r="AB436" s="9">
        <v>1.18</v>
      </c>
      <c r="AC436" s="9">
        <v>0.91</v>
      </c>
      <c r="AD436" s="9">
        <v>0.77</v>
      </c>
      <c r="AE436" s="9">
        <v>0.82</v>
      </c>
      <c r="AF436" s="11">
        <f>AG436</f>
        <v>7.3369565217391353E-2</v>
      </c>
      <c r="AG436" s="16">
        <f>SUM(X436:AA436)/SUM(AB436:AE436)-1</f>
        <v>7.3369565217391353E-2</v>
      </c>
      <c r="AH436" s="11">
        <f>IF(AM436/AJ436-1&gt;=0,(AM436/AJ436-1)/3,(((AM436/AJ436-1)*(AJ436/AM436))/3))</f>
        <v>0.31546391752577324</v>
      </c>
      <c r="AI436" s="9"/>
      <c r="AJ436" s="9">
        <v>533.5</v>
      </c>
      <c r="AK436" s="9">
        <v>750.7</v>
      </c>
      <c r="AL436" s="9">
        <v>886.3</v>
      </c>
      <c r="AM436" s="9">
        <v>1038.4000000000001</v>
      </c>
      <c r="AN436" s="10">
        <f>IF(AK436/AJ436-1&gt;=0,AK436/AJ436-1,(AK436/AJ436-1)*(AJ436/AK436))</f>
        <v>0.4071227741330834</v>
      </c>
      <c r="AO436" s="10">
        <f>IF(AL436/AK436-1&gt;=0,AL436/AK436-1,(AL436/AK436-1)*(AK436/AL436))</f>
        <v>0.18063141068336197</v>
      </c>
      <c r="AP436" s="10">
        <f>IF(AM436/AL436-1&gt;=0,AM436/AL436-1,(AM436/AL436-1)*(AL436/AM436))</f>
        <v>0.17161232088457656</v>
      </c>
      <c r="AQ436" s="10">
        <v>2017</v>
      </c>
      <c r="AS436" s="12">
        <v>1007.8</v>
      </c>
      <c r="AT436" s="10">
        <v>374.99</v>
      </c>
      <c r="AU436" s="9">
        <f>AS436/AT436</f>
        <v>2.6875383343555828</v>
      </c>
      <c r="AV436" s="20">
        <v>3</v>
      </c>
      <c r="AW436" s="10" t="s">
        <v>852</v>
      </c>
      <c r="AY436" s="10">
        <v>1</v>
      </c>
      <c r="AZ436" s="10">
        <v>3</v>
      </c>
      <c r="BA436" s="10">
        <f>6-AY436</f>
        <v>5</v>
      </c>
      <c r="BB436" s="25">
        <v>6</v>
      </c>
      <c r="BC436" s="18"/>
      <c r="BD436" s="18"/>
      <c r="BH436" s="19">
        <v>43580</v>
      </c>
      <c r="BI436" s="18">
        <f>BH436+120</f>
        <v>43700</v>
      </c>
      <c r="BJ436" s="18">
        <v>43745</v>
      </c>
      <c r="BM436" s="19"/>
    </row>
    <row r="437" spans="1:65" s="10" customFormat="1" x14ac:dyDescent="0.2">
      <c r="A437" s="10" t="s">
        <v>439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2.2698989898989903</v>
      </c>
      <c r="D437" s="13">
        <f>$W437*((1+$AF437)^D$1)*D$1</f>
        <v>4.8607937965513752</v>
      </c>
      <c r="E437" s="13">
        <f>$W437*((1+$AF437)^E$1)*E$1</f>
        <v>7.8067294308249373</v>
      </c>
      <c r="F437" s="13">
        <f>$W437*((1+$AF437)^F$1)*F$1</f>
        <v>11.144960534241665</v>
      </c>
      <c r="G437" s="13">
        <f>$W437*((1+$AF437)^G$1)*G$1</f>
        <v>14.916235058454756</v>
      </c>
      <c r="H437" s="13">
        <f>$W437*((1+$AF437)^H$1)*H$1</f>
        <v>19.16510201449945</v>
      </c>
      <c r="I437" s="13">
        <f>$W437*((1+$AF437)^I$1)*I$1</f>
        <v>23.940245277371375</v>
      </c>
      <c r="J437" s="13">
        <f>$W437*((1+$AF437)^J$1)*J$1</f>
        <v>29.294845591934966</v>
      </c>
      <c r="K437" s="13">
        <f>$W437*((1+$AF437)^K$1)*K$1</f>
        <v>35.286973099376212</v>
      </c>
      <c r="L437" s="13">
        <f>$W437*((1+$AF437)^L$1)*L$1</f>
        <v>41.980012890391471</v>
      </c>
      <c r="M437" s="13">
        <f>$W437*((1+$AF437)^M$1)*M$1</f>
        <v>49.44312629312774</v>
      </c>
      <c r="N437" s="13">
        <v>23.34</v>
      </c>
      <c r="O437" s="12">
        <f>M437/N437*100-100</f>
        <v>111.83858737415483</v>
      </c>
      <c r="P437" s="10" t="s">
        <v>320</v>
      </c>
      <c r="Q437" s="10" t="s">
        <v>572</v>
      </c>
      <c r="R437" s="18">
        <v>43580</v>
      </c>
      <c r="S437" s="17"/>
      <c r="T437" s="9">
        <v>-0.06</v>
      </c>
      <c r="U437" s="9">
        <v>0.52</v>
      </c>
      <c r="V437" s="9">
        <f>U437+T437</f>
        <v>0.46</v>
      </c>
      <c r="W437" s="9">
        <f>SUM(X437:AA437)</f>
        <v>2.12</v>
      </c>
      <c r="X437" s="9">
        <v>0.46</v>
      </c>
      <c r="Y437" s="9">
        <v>0.6</v>
      </c>
      <c r="Z437" s="9">
        <v>0.55000000000000004</v>
      </c>
      <c r="AA437" s="9">
        <v>0.51</v>
      </c>
      <c r="AB437" s="9">
        <v>0.6</v>
      </c>
      <c r="AC437" s="9">
        <v>0.47</v>
      </c>
      <c r="AD437" s="9">
        <v>0.48</v>
      </c>
      <c r="AE437" s="9">
        <v>0.43</v>
      </c>
      <c r="AF437" s="11">
        <f>AG437</f>
        <v>7.070707070707094E-2</v>
      </c>
      <c r="AG437" s="16">
        <f>SUM(X437:AA437)/SUM(AB437:AE437)-1</f>
        <v>7.070707070707094E-2</v>
      </c>
      <c r="AH437" s="11">
        <f>IF(AM437/AJ437-1&gt;=0,(AM437/AJ437-1)/3,(((AM437/AJ437-1)*(AJ437/AM437))/3))</f>
        <v>1.6138497652582167E-2</v>
      </c>
      <c r="AI437" s="9"/>
      <c r="AJ437" s="9">
        <v>11.36</v>
      </c>
      <c r="AK437" s="9">
        <v>16.100000000000001</v>
      </c>
      <c r="AL437" s="9">
        <v>17.3</v>
      </c>
      <c r="AM437" s="9">
        <v>11.91</v>
      </c>
      <c r="AN437" s="10">
        <f>IF(AK437/AJ437-1&gt;=0,AK437/AJ437-1,(AK437/AJ437-1)*(AJ437/AK437))</f>
        <v>0.41725352112676073</v>
      </c>
      <c r="AO437" s="10">
        <f>IF(AL437/AK437-1&gt;=0,AL437/AK437-1,(AL437/AK437-1)*(AK437/AL437))</f>
        <v>7.4534161490683148E-2</v>
      </c>
      <c r="AP437" s="10">
        <f>IF(AM437/AL437-1&gt;=0,AM437/AL437-1,(AM437/AL437-1)*(AL437/AM437))</f>
        <v>-0.45256087321578514</v>
      </c>
      <c r="AQ437" s="10">
        <v>2017</v>
      </c>
      <c r="AR437" s="18">
        <v>43221</v>
      </c>
      <c r="AS437" s="12">
        <v>0</v>
      </c>
      <c r="AT437" s="10">
        <v>12.31</v>
      </c>
      <c r="AU437" s="9">
        <f>AS437/AT437</f>
        <v>0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1084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2.2539130434782613</v>
      </c>
      <c r="D438" s="13">
        <f>$W438*((1+$AF438)^D$1)*D$1</f>
        <v>4.7038185255198508</v>
      </c>
      <c r="E438" s="13">
        <f>$W438*((1+$AF438)^E$1)*E$1</f>
        <v>7.3624985616832461</v>
      </c>
      <c r="F438" s="13">
        <f>$W438*((1+$AF438)^F$1)*F$1</f>
        <v>10.243476259733214</v>
      </c>
      <c r="G438" s="13">
        <f>$W438*((1+$AF438)^G$1)*G$1</f>
        <v>13.361055990956368</v>
      </c>
      <c r="H438" s="13">
        <f>$W438*((1+$AF438)^H$1)*H$1</f>
        <v>16.730365762588846</v>
      </c>
      <c r="I438" s="13">
        <f>$W438*((1+$AF438)^I$1)*I$1</f>
        <v>20.367401797934253</v>
      </c>
      <c r="J438" s="13">
        <f>$W438*((1+$AF438)^J$1)*J$1</f>
        <v>24.28907543604582</v>
      </c>
      <c r="K438" s="13">
        <f>$W438*((1+$AF438)^K$1)*K$1</f>
        <v>28.513262468401621</v>
      </c>
      <c r="L438" s="13">
        <f>$W438*((1+$AF438)^L$1)*L$1</f>
        <v>33.058855035827975</v>
      </c>
      <c r="M438" s="13">
        <f>$W438*((1+$AF438)^M$1)*M$1</f>
        <v>37.945816215037333</v>
      </c>
      <c r="N438" s="13">
        <v>17.97</v>
      </c>
      <c r="O438" s="12">
        <f>M438/N438*100-100</f>
        <v>111.16202679486551</v>
      </c>
      <c r="P438" s="10" t="s">
        <v>320</v>
      </c>
      <c r="Q438" s="10" t="s">
        <v>572</v>
      </c>
      <c r="R438" s="18">
        <v>43775</v>
      </c>
      <c r="S438" s="17"/>
      <c r="T438" s="9">
        <v>-0.01</v>
      </c>
      <c r="U438" s="9">
        <v>0.56000000000000005</v>
      </c>
      <c r="V438" s="9">
        <f>U438+T438</f>
        <v>0.55000000000000004</v>
      </c>
      <c r="W438" s="9">
        <f>SUM(X438:AA438)</f>
        <v>2.16</v>
      </c>
      <c r="X438" s="9">
        <v>0.56000000000000005</v>
      </c>
      <c r="Y438" s="9">
        <v>0.54</v>
      </c>
      <c r="Z438" s="9">
        <v>0.56999999999999995</v>
      </c>
      <c r="AA438" s="9">
        <v>0.49</v>
      </c>
      <c r="AB438" s="9">
        <v>0.56999999999999995</v>
      </c>
      <c r="AC438" s="9">
        <v>0.54</v>
      </c>
      <c r="AD438" s="9">
        <v>0.5</v>
      </c>
      <c r="AE438" s="9">
        <v>0.46</v>
      </c>
      <c r="AF438" s="11">
        <f>AG438</f>
        <v>4.347826086956541E-2</v>
      </c>
      <c r="AG438" s="16">
        <f>SUM(X438:AA438)/SUM(AB438:AE438)-1</f>
        <v>4.347826086956541E-2</v>
      </c>
      <c r="AH438" s="11">
        <f>IF(AM438/AJ438-1&gt;=0,(AM438/AJ438-1)/3,(((AM438/AJ438-1)*(AJ438/AM438))/3))</f>
        <v>-0.10424286759326995</v>
      </c>
      <c r="AI438" s="9"/>
      <c r="AJ438" s="9">
        <v>3589</v>
      </c>
      <c r="AK438" s="9">
        <v>2240</v>
      </c>
      <c r="AL438" s="9">
        <v>3120</v>
      </c>
      <c r="AM438" s="9">
        <v>2734</v>
      </c>
      <c r="AN438" s="10">
        <f>IF(AK438/AJ438-1&gt;=0,AK438/AJ438-1,(AK438/AJ438-1)*(AJ438/AK438))</f>
        <v>-0.60223214285714277</v>
      </c>
      <c r="AO438" s="10">
        <f>IF(AL438/AK438-1&gt;=0,AL438/AK438-1,(AL438/AK438-1)*(AK438/AL438))</f>
        <v>0.39285714285714279</v>
      </c>
      <c r="AP438" s="10">
        <f>IF(AM438/AL438-1&gt;=0,AM438/AL438-1,(AM438/AL438-1)*(AL438/AM438))</f>
        <v>-0.14118507681053402</v>
      </c>
      <c r="AQ438" s="10">
        <v>2017</v>
      </c>
      <c r="AR438" s="18">
        <v>43221</v>
      </c>
      <c r="AS438" s="12">
        <v>0</v>
      </c>
      <c r="AT438" s="10">
        <v>1978</v>
      </c>
      <c r="AU438" s="9">
        <f>AS438/AT438</f>
        <v>0</v>
      </c>
      <c r="AV438" s="20">
        <v>3</v>
      </c>
      <c r="AY438" s="10">
        <v>1</v>
      </c>
      <c r="AZ438" s="10">
        <v>4</v>
      </c>
      <c r="BA438" s="10">
        <f>6-AY438</f>
        <v>5</v>
      </c>
      <c r="BB438" s="25">
        <v>6</v>
      </c>
      <c r="BH438" s="19">
        <v>43684</v>
      </c>
      <c r="BI438" s="18">
        <f>BH438+120</f>
        <v>43804</v>
      </c>
      <c r="BJ438" s="18">
        <v>43745</v>
      </c>
      <c r="BM438" s="19"/>
    </row>
    <row r="439" spans="1:65" s="10" customFormat="1" x14ac:dyDescent="0.2">
      <c r="A439" s="10" t="s">
        <v>64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3.713445121951219</v>
      </c>
      <c r="D439" s="13">
        <f>$W439*((1+$AF439)^D$1)*D$1</f>
        <v>7.9023923631766797</v>
      </c>
      <c r="E439" s="13">
        <f>$W439*((1+$AF439)^E$1)*E$1</f>
        <v>12.612507323545707</v>
      </c>
      <c r="F439" s="13">
        <f>$W439*((1+$AF439)^F$1)*F$1</f>
        <v>17.8933538858433</v>
      </c>
      <c r="G439" s="13">
        <f>$W439*((1+$AF439)^G$1)*G$1</f>
        <v>23.798706197253473</v>
      </c>
      <c r="H439" s="13">
        <f>$W439*((1+$AF439)^H$1)*H$1</f>
        <v>30.38688462015169</v>
      </c>
      <c r="I439" s="13">
        <f>$W439*((1+$AF439)^I$1)*I$1</f>
        <v>37.721117442596842</v>
      </c>
      <c r="J439" s="13">
        <f>$W439*((1+$AF439)^J$1)*J$1</f>
        <v>45.869930269917411</v>
      </c>
      <c r="K439" s="13">
        <f>$W439*((1+$AF439)^K$1)*K$1</f>
        <v>54.907565159226593</v>
      </c>
      <c r="L439" s="13">
        <f>$W439*((1+$AF439)^L$1)*L$1</f>
        <v>64.914431709248248</v>
      </c>
      <c r="M439" s="13">
        <f>$W439*((1+$AF439)^M$1)*M$1</f>
        <v>75.977592479208539</v>
      </c>
      <c r="N439" s="13">
        <v>36.630000000000003</v>
      </c>
      <c r="O439" s="12">
        <f>M439/N439*100-100</f>
        <v>107.41903488727419</v>
      </c>
      <c r="P439" s="10" t="s">
        <v>320</v>
      </c>
      <c r="Q439" s="10" t="s">
        <v>572</v>
      </c>
      <c r="R439" s="18">
        <v>43670</v>
      </c>
      <c r="S439" s="17"/>
      <c r="T439" s="9">
        <v>-0.03</v>
      </c>
      <c r="U439" s="9">
        <v>0.9</v>
      </c>
      <c r="V439" s="9">
        <f>U439+T439</f>
        <v>0.87</v>
      </c>
      <c r="W439" s="9">
        <f>SUM(X439:AA439)</f>
        <v>3.4899999999999998</v>
      </c>
      <c r="X439" s="9">
        <v>0.87</v>
      </c>
      <c r="Y439" s="9">
        <v>0.86</v>
      </c>
      <c r="Z439" s="9">
        <v>0.86</v>
      </c>
      <c r="AA439" s="9">
        <v>0.9</v>
      </c>
      <c r="AB439" s="9">
        <v>0.91</v>
      </c>
      <c r="AC439" s="9">
        <v>0.85</v>
      </c>
      <c r="AD439" s="9">
        <v>0.78</v>
      </c>
      <c r="AE439" s="9">
        <v>0.74</v>
      </c>
      <c r="AF439" s="11">
        <f>AG439</f>
        <v>6.4024390243902385E-2</v>
      </c>
      <c r="AG439" s="16">
        <f>SUM(X439:AA439)/SUM(AB439:AE439)-1</f>
        <v>6.4024390243902385E-2</v>
      </c>
      <c r="AH439" s="11">
        <f>IF(AM439/AJ439-1&gt;=0,(AM439/AJ439-1)/3,(((AM439/AJ439-1)*(AJ439/AM439))/3))</f>
        <v>0.1405384006334125</v>
      </c>
      <c r="AI439" s="9"/>
      <c r="AJ439" s="9">
        <v>6736</v>
      </c>
      <c r="AK439" s="9">
        <v>13687</v>
      </c>
      <c r="AL439" s="9">
        <v>13333</v>
      </c>
      <c r="AM439" s="9">
        <v>9576</v>
      </c>
      <c r="AN439" s="10">
        <f>IF(AK439/AJ439-1&gt;=0,AK439/AJ439-1,(AK439/AJ439-1)*(AJ439/AK439))</f>
        <v>1.0319180522565321</v>
      </c>
      <c r="AO439" s="10">
        <f>IF(AL439/AK439-1&gt;=0,AL439/AK439-1,(AL439/AK439-1)*(AK439/AL439))</f>
        <v>-2.6550663766594186E-2</v>
      </c>
      <c r="AP439" s="10">
        <f>IF(AM439/AL439-1&gt;=0,AM439/AL439-1,(AM439/AL439-1)*(AL439/AM439))</f>
        <v>-0.39233500417710943</v>
      </c>
      <c r="AQ439" s="10">
        <v>2017</v>
      </c>
      <c r="AR439" s="18">
        <v>43221</v>
      </c>
      <c r="AS439" s="12">
        <v>48499</v>
      </c>
      <c r="AT439" s="10">
        <v>6139</v>
      </c>
      <c r="AU439" s="9">
        <f>AS439/AT439</f>
        <v>7.9001466036813817</v>
      </c>
      <c r="AV439" s="20">
        <v>3</v>
      </c>
      <c r="BA439" s="10">
        <f>6-AY439</f>
        <v>6</v>
      </c>
      <c r="BB439" s="25">
        <v>6</v>
      </c>
      <c r="BH439" s="19">
        <v>43655</v>
      </c>
      <c r="BI439" s="18">
        <f>BH439+120</f>
        <v>43775</v>
      </c>
      <c r="BJ439" s="18">
        <v>43745</v>
      </c>
      <c r="BM439" s="19"/>
    </row>
    <row r="440" spans="1:65" s="10" customFormat="1" x14ac:dyDescent="0.2">
      <c r="A440" s="10" t="s">
        <v>70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7.5650148809523818</v>
      </c>
      <c r="D440" s="13">
        <f>$W440*((1+$AF440)^D$1)*D$1</f>
        <v>16.053141696782884</v>
      </c>
      <c r="E440" s="13">
        <f>$W440*((1+$AF440)^E$1)*E$1</f>
        <v>25.548861673674544</v>
      </c>
      <c r="F440" s="13">
        <f>$W440*((1+$AF440)^F$1)*F$1</f>
        <v>36.143528518511815</v>
      </c>
      <c r="G440" s="13">
        <f>$W440*((1+$AF440)^G$1)*G$1</f>
        <v>47.935892547803064</v>
      </c>
      <c r="H440" s="13">
        <f>$W440*((1+$AF440)^H$1)*H$1</f>
        <v>61.032663190327831</v>
      </c>
      <c r="I440" s="13">
        <f>$W440*((1+$AF440)^I$1)*I$1</f>
        <v>75.549112594971788</v>
      </c>
      <c r="J440" s="13">
        <f>$W440*((1+$AF440)^J$1)*J$1</f>
        <v>91.609723265671576</v>
      </c>
      <c r="K440" s="13">
        <f>$W440*((1+$AF440)^K$1)*K$1</f>
        <v>109.34888284892385</v>
      </c>
      <c r="L440" s="13">
        <f>$W440*((1+$AF440)^L$1)*L$1</f>
        <v>128.91162941680341</v>
      </c>
      <c r="M440" s="13">
        <f>$W440*((1+$AF440)^M$1)*M$1</f>
        <v>150.45445082083177</v>
      </c>
      <c r="N440" s="13">
        <v>72.66</v>
      </c>
      <c r="O440" s="12">
        <f>M440/N440*100-100</f>
        <v>107.06640630447532</v>
      </c>
      <c r="P440" s="10" t="s">
        <v>320</v>
      </c>
      <c r="Q440" s="10" t="s">
        <v>572</v>
      </c>
      <c r="R440" s="18">
        <v>43587</v>
      </c>
      <c r="S440" s="17"/>
      <c r="T440" s="9">
        <v>-7.0000000000000007E-2</v>
      </c>
      <c r="U440" s="9">
        <v>1.38</v>
      </c>
      <c r="V440" s="9">
        <f>U440+T440</f>
        <v>1.3099999999999998</v>
      </c>
      <c r="W440" s="9">
        <f>SUM(X440:AA440)</f>
        <v>7.13</v>
      </c>
      <c r="X440" s="9">
        <v>1.31</v>
      </c>
      <c r="Y440" s="9">
        <v>1.02</v>
      </c>
      <c r="Z440" s="9">
        <v>2.35</v>
      </c>
      <c r="AA440" s="9">
        <v>2.4500000000000002</v>
      </c>
      <c r="AB440" s="9">
        <v>2.2400000000000002</v>
      </c>
      <c r="AC440" s="9">
        <v>1.62</v>
      </c>
      <c r="AD440" s="9">
        <v>1.65</v>
      </c>
      <c r="AE440" s="9">
        <v>1.21</v>
      </c>
      <c r="AF440" s="11">
        <f>AG440</f>
        <v>6.1011904761904878E-2</v>
      </c>
      <c r="AG440" s="16">
        <f>SUM(X440:AA440)/SUM(AB440:AE440)-1</f>
        <v>6.1011904761904878E-2</v>
      </c>
      <c r="AH440" s="11">
        <f>IF(AM440/AJ440-1&gt;=0,(AM440/AJ440-1)/3,(((AM440/AJ440-1)*(AJ440/AM440))/3))</f>
        <v>3.0646307163781101E-2</v>
      </c>
      <c r="AI440" s="9"/>
      <c r="AJ440" s="9">
        <v>685.02</v>
      </c>
      <c r="AK440" s="9">
        <v>665.04</v>
      </c>
      <c r="AL440" s="9">
        <v>419.86</v>
      </c>
      <c r="AM440" s="9">
        <v>748</v>
      </c>
      <c r="AN440" s="10">
        <f>IF(AK440/AJ440-1&gt;=0,AK440/AJ440-1,(AK440/AJ440-1)*(AJ440/AK440))</f>
        <v>-3.0043305665824697E-2</v>
      </c>
      <c r="AO440" s="10">
        <f>IF(AL440/AK440-1&gt;=0,AL440/AK440-1,(AL440/AK440-1)*(AK440/AL440))</f>
        <v>-0.58395655694755377</v>
      </c>
      <c r="AP440" s="10">
        <f>IF(AM440/AL440-1&gt;=0,AM440/AL440-1,(AM440/AL440-1)*(AL440/AM440))</f>
        <v>0.78154622969561283</v>
      </c>
      <c r="AQ440" s="10">
        <v>2017</v>
      </c>
      <c r="AR440" s="18">
        <v>43221</v>
      </c>
      <c r="AS440" s="12">
        <v>678.23</v>
      </c>
      <c r="AT440" s="10">
        <v>129.1</v>
      </c>
      <c r="AU440" s="9">
        <f>AS440/AT440</f>
        <v>5.2535243996901633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43515</v>
      </c>
      <c r="BI440" s="18">
        <f>BH440+120</f>
        <v>43635</v>
      </c>
      <c r="BJ440" s="18">
        <v>43745</v>
      </c>
      <c r="BM440" s="19"/>
    </row>
    <row r="441" spans="1:65" s="10" customFormat="1" x14ac:dyDescent="0.2">
      <c r="A441" s="10" t="s">
        <v>1090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5.8085880077369447</v>
      </c>
      <c r="D441" s="13">
        <f>$W441*((1+$AF441)^D$1)*D$1</f>
        <v>12.313757169206367</v>
      </c>
      <c r="E441" s="13">
        <f>$W441*((1+$AF441)^E$1)*E$1</f>
        <v>19.578159367674346</v>
      </c>
      <c r="F441" s="13">
        <f>$W441*((1+$AF441)^F$1)*F$1</f>
        <v>27.669455405507517</v>
      </c>
      <c r="G441" s="13">
        <f>$W441*((1+$AF441)^G$1)*G$1</f>
        <v>36.660690430894874</v>
      </c>
      <c r="H441" s="13">
        <f>$W441*((1+$AF441)^H$1)*H$1</f>
        <v>46.630696377865519</v>
      </c>
      <c r="I441" s="13">
        <f>$W441*((1+$AF441)^I$1)*I$1</f>
        <v>57.664523309314049</v>
      </c>
      <c r="J441" s="13">
        <f>$W441*((1+$AF441)^J$1)*J$1</f>
        <v>69.853901682241712</v>
      </c>
      <c r="K441" s="13">
        <f>$W441*((1+$AF441)^K$1)*K$1</f>
        <v>83.297737692653797</v>
      </c>
      <c r="L441" s="13">
        <f>$W441*((1+$AF441)^L$1)*L$1</f>
        <v>98.102644005102704</v>
      </c>
      <c r="M441" s="13">
        <f>$W441*((1+$AF441)^M$1)*M$1</f>
        <v>114.3835083293538</v>
      </c>
      <c r="N441" s="13">
        <v>55.72</v>
      </c>
      <c r="O441" s="12">
        <f>M441/N441*100-100</f>
        <v>105.28267826517194</v>
      </c>
      <c r="P441" s="10" t="s">
        <v>320</v>
      </c>
      <c r="Q441" s="10" t="s">
        <v>572</v>
      </c>
      <c r="R441" s="18">
        <v>43678</v>
      </c>
      <c r="S441" s="17"/>
      <c r="T441" s="9">
        <v>-0.1</v>
      </c>
      <c r="U441" s="9">
        <v>1.56</v>
      </c>
      <c r="V441" s="9">
        <f>U441+T441</f>
        <v>1.46</v>
      </c>
      <c r="W441" s="9">
        <f>SUM(X441:AA441)</f>
        <v>5.48</v>
      </c>
      <c r="X441" s="9">
        <v>1.46</v>
      </c>
      <c r="Y441" s="9">
        <v>-0.09</v>
      </c>
      <c r="Z441" s="9">
        <v>2.41</v>
      </c>
      <c r="AA441" s="9">
        <v>1.7</v>
      </c>
      <c r="AB441" s="9">
        <v>2.27</v>
      </c>
      <c r="AC441" s="9">
        <v>0.08</v>
      </c>
      <c r="AD441" s="9">
        <v>1.05</v>
      </c>
      <c r="AE441" s="9">
        <v>1.77</v>
      </c>
      <c r="AF441" s="11">
        <f>AG441</f>
        <v>5.9961315280464333E-2</v>
      </c>
      <c r="AG441" s="16">
        <f>SUM(X441:AA441)/SUM(AB441:AE441)-1</f>
        <v>5.9961315280464333E-2</v>
      </c>
      <c r="AH441" s="11">
        <f>IF(AM441/AJ441-1&gt;=0,(AM441/AJ441-1)/3,(((AM441/AJ441-1)*(AJ441/AM441))/3))</f>
        <v>-3.6313657407407392E-2</v>
      </c>
      <c r="AI441" s="9">
        <v>2133</v>
      </c>
      <c r="AJ441" s="9">
        <v>2555</v>
      </c>
      <c r="AK441" s="9">
        <v>2868</v>
      </c>
      <c r="AL441" s="9">
        <v>1213</v>
      </c>
      <c r="AM441" s="9">
        <v>2304</v>
      </c>
      <c r="AN441" s="10">
        <f>IF(AK441/AJ441-1&gt;=0,AK441/AJ441-1,(AK441/AJ441-1)*(AJ441/AK441))</f>
        <v>0.12250489236790596</v>
      </c>
      <c r="AO441" s="10">
        <f>IF(AL441/AK441-1&gt;=0,AL441/AK441-1,(AL441/AK441-1)*(AK441/AL441))</f>
        <v>-1.364385820280297</v>
      </c>
      <c r="AP441" s="10">
        <f>IF(AM441/AL441-1&gt;=0,AM441/AL441-1,(AM441/AL441-1)*(AL441/AM441))</f>
        <v>0.89942291838417154</v>
      </c>
      <c r="AQ441" s="10">
        <v>2017</v>
      </c>
      <c r="AR441" s="18">
        <v>43221</v>
      </c>
      <c r="AS441" s="12">
        <v>3011</v>
      </c>
      <c r="AT441" s="10">
        <v>486</v>
      </c>
      <c r="AU441" s="9">
        <f>AS441/AT441</f>
        <v>6.1954732510288064</v>
      </c>
      <c r="AV441" s="20">
        <v>4</v>
      </c>
      <c r="AW441" s="10" t="s">
        <v>851</v>
      </c>
      <c r="AY441" s="10">
        <v>4</v>
      </c>
      <c r="AZ441" s="10">
        <v>4</v>
      </c>
      <c r="BA441" s="10">
        <f>6-AY441</f>
        <v>2</v>
      </c>
      <c r="BB441" s="25">
        <v>6</v>
      </c>
      <c r="BH441" s="19">
        <v>43593</v>
      </c>
      <c r="BI441" s="18">
        <f>BH441+120</f>
        <v>43713</v>
      </c>
      <c r="BJ441" s="18">
        <v>43745</v>
      </c>
      <c r="BL441" s="10" t="s">
        <v>1033</v>
      </c>
      <c r="BM441" s="19">
        <v>43655</v>
      </c>
    </row>
    <row r="442" spans="1:65" s="10" customFormat="1" x14ac:dyDescent="0.2">
      <c r="A442" s="10" t="s">
        <v>940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1.5135766423357662</v>
      </c>
      <c r="D442" s="13">
        <f>$W442*((1+$AF442)^D$1)*D$1</f>
        <v>3.1818253503116831</v>
      </c>
      <c r="E442" s="13">
        <f>$W442*((1+$AF442)^E$1)*E$1</f>
        <v>5.0166005523162287</v>
      </c>
      <c r="F442" s="13">
        <f>$W442*((1+$AF442)^F$1)*F$1</f>
        <v>7.030564277698657</v>
      </c>
      <c r="G442" s="13">
        <f>$W442*((1+$AF442)^G$1)*G$1</f>
        <v>9.2372377371223209</v>
      </c>
      <c r="H442" s="13">
        <f>$W442*((1+$AF442)^H$1)*H$1</f>
        <v>11.65105606550903</v>
      </c>
      <c r="I442" s="13">
        <f>$W442*((1+$AF442)^I$1)*I$1</f>
        <v>14.287426416098661</v>
      </c>
      <c r="J442" s="13">
        <f>$W442*((1+$AF442)^J$1)*J$1</f>
        <v>17.162789605157098</v>
      </c>
      <c r="K442" s="13">
        <f>$W442*((1+$AF442)^K$1)*K$1</f>
        <v>20.294685518506927</v>
      </c>
      <c r="L442" s="13">
        <f>$W442*((1+$AF442)^L$1)*L$1</f>
        <v>23.701822503365754</v>
      </c>
      <c r="M442" s="13">
        <f>$W442*((1+$AF442)^M$1)*M$1</f>
        <v>27.404150981993681</v>
      </c>
      <c r="N442" s="13">
        <v>13.54</v>
      </c>
      <c r="O442" s="12">
        <f>M442/N442*100-100</f>
        <v>102.39402497779676</v>
      </c>
      <c r="P442" s="10" t="s">
        <v>320</v>
      </c>
      <c r="Q442" s="10" t="s">
        <v>572</v>
      </c>
      <c r="R442" s="18">
        <v>43587</v>
      </c>
      <c r="S442" s="17">
        <v>-0.35709999999999997</v>
      </c>
      <c r="T442" s="9">
        <v>0.03</v>
      </c>
      <c r="U442" s="9">
        <v>0.38</v>
      </c>
      <c r="V442" s="9">
        <f>U442+T442</f>
        <v>0.41000000000000003</v>
      </c>
      <c r="W442" s="9">
        <f>SUM(X442:AA442)</f>
        <v>1.44</v>
      </c>
      <c r="X442" s="9">
        <v>0.41</v>
      </c>
      <c r="Y442" s="9">
        <v>0.31</v>
      </c>
      <c r="Z442" s="9">
        <v>0.31</v>
      </c>
      <c r="AA442" s="9">
        <v>0.41</v>
      </c>
      <c r="AB442" s="9">
        <v>0.44</v>
      </c>
      <c r="AC442" s="9">
        <v>0.35</v>
      </c>
      <c r="AD442" s="9">
        <v>0.18</v>
      </c>
      <c r="AE442" s="9">
        <v>0.4</v>
      </c>
      <c r="AF442" s="11">
        <f>AG442</f>
        <v>5.1094890510948732E-2</v>
      </c>
      <c r="AG442" s="16">
        <f>SUM(X442:AA442)/SUM(AB442:AE442)-1</f>
        <v>5.1094890510948732E-2</v>
      </c>
      <c r="AH442" s="11">
        <f>IF(AM442/AJ442-1&gt;=0,(AM442/AJ442-1)/3,(((AM442/AJ442-1)*(AJ442/AM442))/3))</f>
        <v>0.25543478260869562</v>
      </c>
      <c r="AI442" s="9"/>
      <c r="AJ442" s="9">
        <v>92</v>
      </c>
      <c r="AK442" s="9">
        <v>21</v>
      </c>
      <c r="AL442" s="9">
        <v>15.05</v>
      </c>
      <c r="AM442" s="9">
        <v>162.5</v>
      </c>
      <c r="AN442" s="10">
        <f>IF(AK442/AJ442-1&gt;=0,AK442/AJ442-1,(AK442/AJ442-1)*(AJ442/AK442))</f>
        <v>-3.3809523809523814</v>
      </c>
      <c r="AO442" s="10">
        <f>IF(AL442/AK442-1&gt;=0,AL442/AK442-1,(AL442/AK442-1)*(AK442/AL442))</f>
        <v>-0.39534883720930231</v>
      </c>
      <c r="AP442" s="10">
        <f>IF(AM442/AL442-1&gt;=0,AM442/AL442-1,(AM442/AL442-1)*(AL442/AM442))</f>
        <v>9.7973421926910298</v>
      </c>
      <c r="AQ442" s="10">
        <v>2017</v>
      </c>
      <c r="AR442" s="18">
        <v>43270</v>
      </c>
      <c r="AS442" s="12">
        <v>204.65</v>
      </c>
      <c r="AT442" s="10">
        <v>124.49</v>
      </c>
      <c r="AU442" s="9">
        <f>AS442/AT442</f>
        <v>1.6439071411358344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946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1.3020833333333335</v>
      </c>
      <c r="D443" s="13">
        <f>$W443*((1+$AF443)^D$1)*D$1</f>
        <v>2.7126736111111116</v>
      </c>
      <c r="E443" s="13">
        <f>$W443*((1+$AF443)^E$1)*E$1</f>
        <v>4.2385525173611125</v>
      </c>
      <c r="F443" s="13">
        <f>$W443*((1+$AF443)^F$1)*F$1</f>
        <v>5.8868784963348784</v>
      </c>
      <c r="G443" s="13">
        <f>$W443*((1+$AF443)^G$1)*G$1</f>
        <v>7.66520637543604</v>
      </c>
      <c r="H443" s="13">
        <f>$W443*((1+$AF443)^H$1)*H$1</f>
        <v>9.5815079692950516</v>
      </c>
      <c r="I443" s="13">
        <f>$W443*((1+$AF443)^I$1)*I$1</f>
        <v>11.644193712684956</v>
      </c>
      <c r="J443" s="13">
        <f>$W443*((1+$AF443)^J$1)*J$1</f>
        <v>13.862135372243999</v>
      </c>
      <c r="K443" s="13">
        <f>$W443*((1+$AF443)^K$1)*K$1</f>
        <v>16.244689889348439</v>
      </c>
      <c r="L443" s="13">
        <f>$W443*((1+$AF443)^L$1)*L$1</f>
        <v>18.801724408968102</v>
      </c>
      <c r="M443" s="13">
        <f>$W443*((1+$AF443)^M$1)*M$1</f>
        <v>21.543642551942618</v>
      </c>
      <c r="N443" s="13">
        <v>11.22</v>
      </c>
      <c r="O443" s="12">
        <f>M443/N443*100-100</f>
        <v>92.011074437991226</v>
      </c>
      <c r="P443" s="10" t="s">
        <v>320</v>
      </c>
      <c r="Q443" s="10" t="s">
        <v>572</v>
      </c>
      <c r="R443" s="18">
        <v>43683</v>
      </c>
      <c r="S443" s="17">
        <v>-0.1724</v>
      </c>
      <c r="T443" s="9">
        <v>-0.03</v>
      </c>
      <c r="U443" s="9">
        <v>0.28999999999999998</v>
      </c>
      <c r="V443" s="9">
        <f>U443+T443</f>
        <v>0.26</v>
      </c>
      <c r="W443" s="9">
        <f>SUM(X443:AA443)</f>
        <v>1.25</v>
      </c>
      <c r="X443" s="9">
        <v>0.26</v>
      </c>
      <c r="Y443" s="9">
        <v>0.28000000000000003</v>
      </c>
      <c r="Z443" s="9">
        <v>0.36</v>
      </c>
      <c r="AA443" s="9">
        <v>0.35</v>
      </c>
      <c r="AB443" s="9">
        <v>0.25</v>
      </c>
      <c r="AC443" s="9">
        <v>0.28000000000000003</v>
      </c>
      <c r="AD443" s="9">
        <v>0.43</v>
      </c>
      <c r="AE443" s="9">
        <v>0.24</v>
      </c>
      <c r="AF443" s="11">
        <f>AG443</f>
        <v>4.1666666666666741E-2</v>
      </c>
      <c r="AG443" s="16">
        <f>SUM(X443:AA443)/SUM(AB443:AE443)-1</f>
        <v>4.1666666666666741E-2</v>
      </c>
      <c r="AH443" s="11">
        <f>IF(AM443/AJ443-1&gt;=0,(AM443/AJ443-1)/3,(((AM443/AJ443-1)*(AJ443/AM443))/3))</f>
        <v>-0.29053177691309989</v>
      </c>
      <c r="AI443" s="9"/>
      <c r="AJ443" s="9">
        <v>1443</v>
      </c>
      <c r="AK443" s="9">
        <v>989</v>
      </c>
      <c r="AL443" s="9">
        <v>187</v>
      </c>
      <c r="AM443" s="9">
        <v>771</v>
      </c>
      <c r="AN443" s="10">
        <f>IF(AK443/AJ443-1&gt;=0,AK443/AJ443-1,(AK443/AJ443-1)*(AJ443/AK443))</f>
        <v>-0.45904954499494433</v>
      </c>
      <c r="AO443" s="10">
        <f>IF(AL443/AK443-1&gt;=0,AL443/AK443-1,(AL443/AK443-1)*(AK443/AL443))</f>
        <v>-4.2887700534759361</v>
      </c>
      <c r="AP443" s="10">
        <f>IF(AM443/AL443-1&gt;=0,AM443/AL443-1,(AM443/AL443-1)*(AL443/AM443))</f>
        <v>3.1229946524064172</v>
      </c>
      <c r="AQ443" s="10">
        <v>2017</v>
      </c>
      <c r="AR443" s="18">
        <v>43270</v>
      </c>
      <c r="AS443" s="12">
        <v>1961</v>
      </c>
      <c r="AT443" s="10">
        <v>660.39</v>
      </c>
      <c r="AU443" s="9">
        <f>AS443/AT443</f>
        <v>2.9694574418146855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23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3.6676646706586831</v>
      </c>
      <c r="D444" s="13">
        <f>$W444*((1+$AF444)^D$1)*D$1</f>
        <v>7.6867223636559237</v>
      </c>
      <c r="E444" s="13">
        <f>$W444*((1+$AF444)^E$1)*E$1</f>
        <v>12.082422877004074</v>
      </c>
      <c r="F444" s="13">
        <f>$W444*((1+$AF444)^F$1)*F$1</f>
        <v>16.881628770265174</v>
      </c>
      <c r="G444" s="13">
        <f>$W444*((1+$AF444)^G$1)*G$1</f>
        <v>22.112911937098847</v>
      </c>
      <c r="H444" s="13">
        <f>$W444*((1+$AF444)^H$1)*H$1</f>
        <v>27.806655729285978</v>
      </c>
      <c r="I444" s="13">
        <f>$W444*((1+$AF444)^I$1)*I$1</f>
        <v>33.995162942490353</v>
      </c>
      <c r="J444" s="13">
        <f>$W444*((1+$AF444)^J$1)*J$1</f>
        <v>40.712769991006411</v>
      </c>
      <c r="K444" s="13">
        <f>$W444*((1+$AF444)^K$1)*K$1</f>
        <v>47.995967616643043</v>
      </c>
      <c r="L444" s="13">
        <f>$W444*((1+$AF444)^L$1)*L$1</f>
        <v>55.883528495758704</v>
      </c>
      <c r="M444" s="13">
        <f>$W444*((1+$AF444)^M$1)*M$1</f>
        <v>64.416642128344634</v>
      </c>
      <c r="N444" s="13">
        <v>33.979999999999997</v>
      </c>
      <c r="O444" s="12">
        <f>M444/N444*100-100</f>
        <v>89.572225215846487</v>
      </c>
      <c r="P444" s="10" t="s">
        <v>320</v>
      </c>
      <c r="Q444" s="10" t="s">
        <v>572</v>
      </c>
      <c r="R444" s="18">
        <v>43760</v>
      </c>
      <c r="S444" s="17"/>
      <c r="T444" s="9">
        <v>0.02</v>
      </c>
      <c r="U444" s="9">
        <v>0.92</v>
      </c>
      <c r="V444" s="9">
        <f>U444+T444</f>
        <v>0.94000000000000006</v>
      </c>
      <c r="W444" s="9">
        <f>SUM(X444:AA444)</f>
        <v>3.5</v>
      </c>
      <c r="X444" s="9">
        <v>0.94</v>
      </c>
      <c r="Y444" s="9">
        <v>0.86</v>
      </c>
      <c r="Z444" s="9">
        <v>0.59</v>
      </c>
      <c r="AA444" s="9">
        <v>1.1100000000000001</v>
      </c>
      <c r="AB444" s="9">
        <v>1.01</v>
      </c>
      <c r="AC444" s="9">
        <v>0.89</v>
      </c>
      <c r="AD444" s="9">
        <v>0.59</v>
      </c>
      <c r="AE444" s="9">
        <v>0.85</v>
      </c>
      <c r="AF444" s="11">
        <f>AG444</f>
        <v>4.7904191616766623E-2</v>
      </c>
      <c r="AG444" s="16">
        <f>SUM(X444:AA444)/SUM(AB444:AE444)-1</f>
        <v>4.7904191616766623E-2</v>
      </c>
      <c r="AH444" s="11">
        <f>IF(AM444/AJ444-1&gt;=0,(AM444/AJ444-1)/3,(((AM444/AJ444-1)*(AJ444/AM444))/3))</f>
        <v>0.10188191311436245</v>
      </c>
      <c r="AI444" s="9"/>
      <c r="AJ444" s="9">
        <v>474.34</v>
      </c>
      <c r="AK444" s="9">
        <v>494.09</v>
      </c>
      <c r="AL444" s="9">
        <v>602.70000000000005</v>
      </c>
      <c r="AM444" s="9">
        <v>619.32000000000005</v>
      </c>
      <c r="AN444" s="10">
        <f>IF(AK444/AJ444-1&gt;=0,AK444/AJ444-1,(AK444/AJ444-1)*(AJ444/AK444))</f>
        <v>4.1636800607159463E-2</v>
      </c>
      <c r="AO444" s="10">
        <f>IF(AL444/AK444-1&gt;=0,AL444/AK444-1,(AL444/AK444-1)*(AK444/AL444))</f>
        <v>0.21981825173551384</v>
      </c>
      <c r="AP444" s="10">
        <f>IF(AM444/AL444-1&gt;=0,AM444/AL444-1,(AM444/AL444-1)*(AL444/AM444))</f>
        <v>2.7575908412145411E-2</v>
      </c>
      <c r="AQ444" s="10">
        <v>2017</v>
      </c>
      <c r="AR444" s="18">
        <v>43221</v>
      </c>
      <c r="AS444" s="12">
        <v>158.24</v>
      </c>
      <c r="AT444" s="10">
        <v>293.94</v>
      </c>
      <c r="AU444" s="9">
        <f>AS444/AT444</f>
        <v>0.53834115805946792</v>
      </c>
      <c r="AV444" s="20">
        <v>3</v>
      </c>
      <c r="AY444" s="10">
        <v>3</v>
      </c>
      <c r="AZ444" s="10">
        <v>2</v>
      </c>
      <c r="BA444" s="10">
        <f>6-AY444</f>
        <v>3</v>
      </c>
      <c r="BB444" s="25">
        <v>6</v>
      </c>
      <c r="BC444" s="18"/>
      <c r="BD444" s="18"/>
      <c r="BH444" s="19">
        <v>43669</v>
      </c>
      <c r="BI444" s="18">
        <f>BH444+120</f>
        <v>43789</v>
      </c>
      <c r="BJ444" s="18">
        <v>43745</v>
      </c>
      <c r="BM444" s="19"/>
    </row>
    <row r="445" spans="1:65" s="10" customFormat="1" x14ac:dyDescent="0.2">
      <c r="A445" s="10" t="s">
        <v>1336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1.8444444444444443</v>
      </c>
      <c r="D445" s="13">
        <f>$W445*((1+$AF445)^D$1)*D$1</f>
        <v>3.7799725651577494</v>
      </c>
      <c r="E445" s="13">
        <f>$W445*((1+$AF445)^E$1)*E$1</f>
        <v>5.8099578316313556</v>
      </c>
      <c r="F445" s="13">
        <f>$W445*((1+$AF445)^F$1)*F$1</f>
        <v>7.9378847740806986</v>
      </c>
      <c r="G445" s="13">
        <f>$W445*((1+$AF445)^G$1)*G$1</f>
        <v>10.167352411245339</v>
      </c>
      <c r="H445" s="13">
        <f>$W445*((1+$AF445)^H$1)*H$1</f>
        <v>12.502077779753524</v>
      </c>
      <c r="I445" s="13">
        <f>$W445*((1+$AF445)^I$1)*I$1</f>
        <v>14.94589956797695</v>
      </c>
      <c r="J445" s="13">
        <f>$W445*((1+$AF445)^J$1)*J$1</f>
        <v>17.50278185738394</v>
      </c>
      <c r="K445" s="13">
        <f>$W445*((1+$AF445)^K$1)*K$1</f>
        <v>20.176817974484262</v>
      </c>
      <c r="L445" s="13">
        <f>$W445*((1+$AF445)^L$1)*L$1</f>
        <v>22.972234456545859</v>
      </c>
      <c r="M445" s="13">
        <f>$W445*((1+$AF445)^M$1)*M$1</f>
        <v>25.893395134353547</v>
      </c>
      <c r="N445" s="13">
        <v>13.76</v>
      </c>
      <c r="O445" s="12">
        <f>M445/N445*100-100</f>
        <v>88.178743708964731</v>
      </c>
      <c r="P445" s="10" t="s">
        <v>321</v>
      </c>
      <c r="Q445" s="10" t="s">
        <v>572</v>
      </c>
      <c r="R445" s="18">
        <v>43578</v>
      </c>
      <c r="S445" s="17"/>
      <c r="T445" s="9">
        <v>0.03</v>
      </c>
      <c r="U445" s="9">
        <v>0.38</v>
      </c>
      <c r="V445" s="9">
        <f>U445+T445</f>
        <v>0.41000000000000003</v>
      </c>
      <c r="W445" s="9">
        <f>SUM(X445:AA445)</f>
        <v>1.8</v>
      </c>
      <c r="X445" s="9">
        <v>0.41</v>
      </c>
      <c r="Y445" s="9">
        <v>0.42</v>
      </c>
      <c r="Z445" s="9">
        <v>0.48</v>
      </c>
      <c r="AA445" s="9">
        <v>0.49</v>
      </c>
      <c r="AB445" s="9">
        <v>0.38</v>
      </c>
      <c r="AC445" s="9">
        <v>0.43</v>
      </c>
      <c r="AD445" s="9"/>
      <c r="AE445" s="9"/>
      <c r="AF445" s="11">
        <f>AG445</f>
        <v>2.4691358024691246E-2</v>
      </c>
      <c r="AG445" s="16">
        <f>SUM(X445:Y445)/SUM(AB445:AC445)-1</f>
        <v>2.4691358024691246E-2</v>
      </c>
      <c r="AH445" s="11">
        <f>IF(AM445/AJ445-1&gt;=0,(AM445/AJ445-1)/3,(((AM445/AJ445-1)*(AJ445/AM445))/3))</f>
        <v>2.6908881199538635</v>
      </c>
      <c r="AI445" s="9"/>
      <c r="AJ445" s="9">
        <v>5.78</v>
      </c>
      <c r="AK445" s="9">
        <v>12.81</v>
      </c>
      <c r="AL445" s="9">
        <v>20.78</v>
      </c>
      <c r="AM445" s="9">
        <v>52.44</v>
      </c>
      <c r="AN445" s="10">
        <f>IF(AK445/AJ445-1&gt;=0,AK445/AJ445-1,(AK445/AJ445-1)*(AJ445/AK445))</f>
        <v>1.2162629757785468</v>
      </c>
      <c r="AO445" s="10">
        <f>IF(AL445/AK445-1&gt;=0,AL445/AK445-1,(AL445/AK445-1)*(AK445/AL445))</f>
        <v>0.62217017954722875</v>
      </c>
      <c r="AP445" s="10">
        <f>IF(AM445/AL445-1&gt;=0,AM445/AL445-1,(AM445/AL445-1)*(AL445/AM445))</f>
        <v>1.5235803657362847</v>
      </c>
      <c r="AQ445" s="10">
        <v>2017</v>
      </c>
      <c r="AS445" s="12">
        <v>68.650000000000006</v>
      </c>
      <c r="AT445" s="10">
        <v>25.54</v>
      </c>
      <c r="AU445" s="9">
        <f>AS445/AT445</f>
        <v>2.6879404855129212</v>
      </c>
      <c r="AV445" s="20">
        <v>7</v>
      </c>
      <c r="AW445" s="10" t="s">
        <v>851</v>
      </c>
      <c r="AY445" s="10">
        <v>1</v>
      </c>
      <c r="AZ445" s="10">
        <v>3</v>
      </c>
      <c r="BA445" s="10">
        <f>6-AY445</f>
        <v>5</v>
      </c>
      <c r="BB445" s="25">
        <v>6</v>
      </c>
      <c r="BC445" s="10" t="s">
        <v>1332</v>
      </c>
      <c r="BH445" s="19">
        <v>43482</v>
      </c>
      <c r="BI445" s="18">
        <f>BH445+120</f>
        <v>43602</v>
      </c>
      <c r="BJ445" s="18">
        <v>43745</v>
      </c>
      <c r="BM445" s="19"/>
    </row>
    <row r="446" spans="1:65" s="10" customFormat="1" x14ac:dyDescent="0.2">
      <c r="A446" s="10" t="s">
        <v>56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0.73134328358208944</v>
      </c>
      <c r="D446" s="13">
        <f>$W446*((1+$AF446)^D$1)*D$1</f>
        <v>1.5281799955446644</v>
      </c>
      <c r="E446" s="13">
        <f>$W446*((1+$AF446)^E$1)*E$1</f>
        <v>2.3949089482416381</v>
      </c>
      <c r="F446" s="13">
        <f>$W446*((1+$AF446)^F$1)*F$1</f>
        <v>3.3361915696898437</v>
      </c>
      <c r="G446" s="13">
        <f>$W446*((1+$AF446)^G$1)*G$1</f>
        <v>4.3569666022068851</v>
      </c>
      <c r="H446" s="13">
        <f>$W446*((1+$AF446)^H$1)*H$1</f>
        <v>5.4624655908265423</v>
      </c>
      <c r="I446" s="13">
        <f>$W446*((1+$AF446)^I$1)*I$1</f>
        <v>6.6582292027487702</v>
      </c>
      <c r="J446" s="13">
        <f>$W446*((1+$AF446)^J$1)*J$1</f>
        <v>7.9501244211925606</v>
      </c>
      <c r="K446" s="13">
        <f>$W446*((1+$AF446)^K$1)*K$1</f>
        <v>9.3443626592375235</v>
      </c>
      <c r="L446" s="13">
        <f>$W446*((1+$AF446)^L$1)*L$1</f>
        <v>10.847518841569263</v>
      </c>
      <c r="M446" s="13">
        <f>$W446*((1+$AF446)^M$1)*M$1</f>
        <v>12.466551504490051</v>
      </c>
      <c r="N446" s="13">
        <v>6.65</v>
      </c>
      <c r="O446" s="12">
        <f>M446/N446*100-100</f>
        <v>87.466939917143605</v>
      </c>
      <c r="P446" s="10" t="s">
        <v>321</v>
      </c>
      <c r="Q446" s="10" t="s">
        <v>572</v>
      </c>
      <c r="R446" s="18">
        <v>43682</v>
      </c>
      <c r="S446" s="17"/>
      <c r="T446" s="9">
        <v>-0.05</v>
      </c>
      <c r="U446" s="9">
        <v>0.21</v>
      </c>
      <c r="V446" s="9">
        <f>U446+T446</f>
        <v>0.15999999999999998</v>
      </c>
      <c r="W446" s="9">
        <f>SUM(X446:AA446)</f>
        <v>0.7</v>
      </c>
      <c r="X446" s="9">
        <v>0.16</v>
      </c>
      <c r="Y446" s="9">
        <v>0.16</v>
      </c>
      <c r="Z446" s="9">
        <v>0.17</v>
      </c>
      <c r="AA446" s="9">
        <v>0.21</v>
      </c>
      <c r="AB446" s="9">
        <v>0.23</v>
      </c>
      <c r="AC446" s="9">
        <v>0.2</v>
      </c>
      <c r="AD446" s="9">
        <v>0.15</v>
      </c>
      <c r="AE446" s="9">
        <v>0.09</v>
      </c>
      <c r="AF446" s="11">
        <f>AG446</f>
        <v>4.4776119402984982E-2</v>
      </c>
      <c r="AG446" s="16">
        <f>SUM(X446:AA446)/SUM(AB446:AE446)-1</f>
        <v>4.4776119402984982E-2</v>
      </c>
      <c r="AH446" s="11">
        <f>IF(AM446/AJ446-1&gt;=0,(AM446/AJ446-1)/3,(((AM446/AJ446-1)*(AJ446/AM446))/3))</f>
        <v>0.4802798982188296</v>
      </c>
      <c r="AI446" s="9"/>
      <c r="AJ446" s="9">
        <v>120.52</v>
      </c>
      <c r="AK446" s="9">
        <v>100.68</v>
      </c>
      <c r="AL446" s="9">
        <v>150.63</v>
      </c>
      <c r="AM446" s="9">
        <v>294.17</v>
      </c>
      <c r="AN446" s="10">
        <f>IF(AK446/AJ446-1&gt;=0,AK446/AJ446-1,(AK446/AJ446-1)*(AJ446/AK446))</f>
        <v>-0.19705999205403243</v>
      </c>
      <c r="AO446" s="10">
        <f>IF(AL446/AK446-1&gt;=0,AL446/AK446-1,(AL446/AK446-1)*(AK446/AL446))</f>
        <v>0.49612634088200225</v>
      </c>
      <c r="AP446" s="10">
        <f>IF(AM446/AL446-1&gt;=0,AM446/AL446-1,(AM446/AL446-1)*(AL446/AM446))</f>
        <v>0.95293102303657995</v>
      </c>
      <c r="AQ446" s="10">
        <v>2017</v>
      </c>
      <c r="AR446" s="18">
        <v>43221</v>
      </c>
      <c r="AS446" s="12">
        <v>61.61</v>
      </c>
      <c r="AT446" s="10">
        <v>201.83</v>
      </c>
      <c r="AU446" s="9">
        <f>AS446/AT446</f>
        <v>0.30525689937075756</v>
      </c>
      <c r="AV446" s="20">
        <v>3</v>
      </c>
      <c r="AW446" s="10" t="s">
        <v>852</v>
      </c>
      <c r="AY446" s="10">
        <v>2</v>
      </c>
      <c r="AZ446" s="10">
        <v>3</v>
      </c>
      <c r="BA446" s="10">
        <f>6-AY446</f>
        <v>4</v>
      </c>
      <c r="BB446" s="25">
        <v>6</v>
      </c>
      <c r="BH446" s="19">
        <v>43591</v>
      </c>
      <c r="BI446" s="18">
        <f>BH446+120</f>
        <v>43711</v>
      </c>
      <c r="BJ446" s="18">
        <v>43745</v>
      </c>
      <c r="BM446" s="19"/>
    </row>
    <row r="447" spans="1:65" s="10" customFormat="1" x14ac:dyDescent="0.2">
      <c r="A447" s="10" t="s">
        <v>1107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2.7213846153846153</v>
      </c>
      <c r="D447" s="13">
        <f>$W447*((1+$AF447)^D$1)*D$1</f>
        <v>5.5683715976331358</v>
      </c>
      <c r="E447" s="13">
        <f>$W447*((1+$AF447)^E$1)*E$1</f>
        <v>8.545308720983158</v>
      </c>
      <c r="F447" s="13">
        <f>$W447*((1+$AF447)^F$1)*F$1</f>
        <v>11.65667753734113</v>
      </c>
      <c r="G447" s="13">
        <f>$W447*((1+$AF447)^G$1)*G$1</f>
        <v>14.907097235253559</v>
      </c>
      <c r="H447" s="13">
        <f>$W447*((1+$AF447)^H$1)*H$1</f>
        <v>18.301328605742061</v>
      </c>
      <c r="I447" s="13">
        <f>$W447*((1+$AF447)^I$1)*I$1</f>
        <v>21.844278117879306</v>
      </c>
      <c r="J447" s="13">
        <f>$W447*((1+$AF447)^J$1)*J$1</f>
        <v>25.541002107058883</v>
      </c>
      <c r="K447" s="13">
        <f>$W447*((1+$AF447)^K$1)*K$1</f>
        <v>29.396711078989885</v>
      </c>
      <c r="L447" s="13">
        <f>$W447*((1+$AF447)^L$1)*L$1</f>
        <v>33.416774132526967</v>
      </c>
      <c r="M447" s="13">
        <f>$W447*((1+$AF447)^M$1)*M$1</f>
        <v>37.606723504528418</v>
      </c>
      <c r="N447" s="13">
        <v>21.27</v>
      </c>
      <c r="O447" s="12">
        <f>M447/N447*100-100</f>
        <v>76.806410458525733</v>
      </c>
      <c r="P447" s="10" t="s">
        <v>320</v>
      </c>
      <c r="Q447" s="10" t="s">
        <v>856</v>
      </c>
      <c r="R447" s="18">
        <v>43403</v>
      </c>
      <c r="S447" s="17"/>
      <c r="T447" s="9">
        <v>0.01</v>
      </c>
      <c r="U447" s="9">
        <v>0.75</v>
      </c>
      <c r="V447" s="9">
        <f>U447+T447</f>
        <v>0.76</v>
      </c>
      <c r="W447" s="9">
        <f>SUM(X447:AA447)</f>
        <v>2.66</v>
      </c>
      <c r="X447" s="9">
        <v>0.75</v>
      </c>
      <c r="Y447" s="9">
        <v>0.77</v>
      </c>
      <c r="Z447" s="9">
        <v>0.59</v>
      </c>
      <c r="AA447" s="9">
        <v>0.55000000000000004</v>
      </c>
      <c r="AB447" s="9">
        <v>0.77</v>
      </c>
      <c r="AC447" s="9">
        <v>0.75</v>
      </c>
      <c r="AD447" s="9">
        <v>0.57999999999999996</v>
      </c>
      <c r="AE447" s="9">
        <v>0.5</v>
      </c>
      <c r="AF447" s="11">
        <f>AG447</f>
        <v>2.3076923076922995E-2</v>
      </c>
      <c r="AG447" s="16">
        <f>SUM(X447:AA447)/SUM(AB447:AE447)-1</f>
        <v>2.3076923076922995E-2</v>
      </c>
      <c r="AH447" s="11">
        <f>IF(AM447/AJ447-1&gt;=0,(AM447/AJ447-1)/3,(((AM447/AJ447-1)*(AJ447/AM447))/3))</f>
        <v>-3.6082474226804141E-2</v>
      </c>
      <c r="AI447" s="9">
        <v>348</v>
      </c>
      <c r="AJ447" s="9">
        <v>215</v>
      </c>
      <c r="AK447" s="9">
        <v>162</v>
      </c>
      <c r="AL447" s="9">
        <v>237</v>
      </c>
      <c r="AM447" s="9">
        <v>194</v>
      </c>
      <c r="AN447" s="10">
        <f>IF(AK447/AJ447-1&gt;=0,AK447/AJ447-1,(AK447/AJ447-1)*(AJ447/AK447))</f>
        <v>-0.3271604938271605</v>
      </c>
      <c r="AO447" s="10">
        <f>IF(AL447/AK447-1&gt;=0,AL447/AK447-1,(AL447/AK447-1)*(AK447/AL447))</f>
        <v>0.46296296296296302</v>
      </c>
      <c r="AP447" s="10">
        <f>IF(AM447/AL447-1&gt;=0,AM447/AL447-1,(AM447/AL447-1)*(AL447/AM447))</f>
        <v>-0.22164948453608249</v>
      </c>
      <c r="AQ447" s="10">
        <v>2017</v>
      </c>
      <c r="AR447" s="18">
        <v>43270</v>
      </c>
      <c r="AS447" s="12">
        <v>339</v>
      </c>
      <c r="AT447" s="10">
        <v>162.99</v>
      </c>
      <c r="AU447" s="9">
        <f>AS447/AT447</f>
        <v>2.0798822013620466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882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4.0206067961165051</v>
      </c>
      <c r="D448" s="13">
        <f>$W448*((1+$AF448)^D$1)*D$1</f>
        <v>7.9436260486379497</v>
      </c>
      <c r="E448" s="13">
        <f>$W448*((1+$AF448)^E$1)*E$1</f>
        <v>11.770834229838513</v>
      </c>
      <c r="F448" s="13">
        <f>$W448*((1+$AF448)^F$1)*F$1</f>
        <v>15.503979066486329</v>
      </c>
      <c r="G448" s="13">
        <f>$W448*((1+$AF448)^G$1)*G$1</f>
        <v>19.144779975910001</v>
      </c>
      <c r="H448" s="13">
        <f>$W448*((1+$AF448)^H$1)*H$1</f>
        <v>22.69492849571467</v>
      </c>
      <c r="I448" s="13">
        <f>$W448*((1+$AF448)^I$1)*I$1</f>
        <v>26.156088707237497</v>
      </c>
      <c r="J448" s="13">
        <f>$W448*((1+$AF448)^J$1)*J$1</f>
        <v>29.529897652831238</v>
      </c>
      <c r="K448" s="13">
        <f>$W448*((1+$AF448)^K$1)*K$1</f>
        <v>32.817965747063361</v>
      </c>
      <c r="L448" s="13">
        <f>$W448*((1+$AF448)^L$1)*L$1</f>
        <v>36.021877181916899</v>
      </c>
      <c r="M448" s="13">
        <f>$W448*((1+$AF448)^M$1)*M$1</f>
        <v>39.143190326078148</v>
      </c>
      <c r="N448" s="13">
        <v>23.8</v>
      </c>
      <c r="O448" s="12">
        <f>M448/N448*100-100</f>
        <v>64.467186244025839</v>
      </c>
      <c r="P448" s="10" t="s">
        <v>320</v>
      </c>
      <c r="Q448" s="10" t="s">
        <v>572</v>
      </c>
      <c r="R448" s="18">
        <v>43783</v>
      </c>
      <c r="S448" s="17"/>
      <c r="T448" s="9">
        <v>0.04</v>
      </c>
      <c r="U448" s="9">
        <v>0.76</v>
      </c>
      <c r="V448" s="9">
        <f>U448+T448</f>
        <v>0.8</v>
      </c>
      <c r="W448" s="9">
        <f>SUM(X448:AA448)</f>
        <v>4.07</v>
      </c>
      <c r="X448" s="9">
        <v>0.8</v>
      </c>
      <c r="Y448" s="9">
        <v>1.2</v>
      </c>
      <c r="Z448" s="9">
        <v>0.95</v>
      </c>
      <c r="AA448" s="9">
        <v>1.1200000000000001</v>
      </c>
      <c r="AB448" s="9">
        <v>0.99</v>
      </c>
      <c r="AC448" s="9">
        <v>1.18</v>
      </c>
      <c r="AD448" s="9">
        <v>0.92</v>
      </c>
      <c r="AE448" s="9">
        <v>1.03</v>
      </c>
      <c r="AF448" s="11">
        <f>AG448</f>
        <v>-1.2135922330097082E-2</v>
      </c>
      <c r="AG448" s="16">
        <f>SUM(X448:AA448)/SUM(AB448:AE448)-1</f>
        <v>-1.2135922330097082E-2</v>
      </c>
      <c r="AH448" s="11">
        <f>IF(AM448/AJ448-1&gt;=0,(AM448/AJ448-1)/3,(((AM448/AJ448-1)*(AJ448/AM448))/3))</f>
        <v>-9.4667361472989417E-2</v>
      </c>
      <c r="AI448" s="9"/>
      <c r="AJ448" s="9">
        <v>2464</v>
      </c>
      <c r="AK448" s="9">
        <v>2002</v>
      </c>
      <c r="AL448" s="9">
        <v>1471</v>
      </c>
      <c r="AM448" s="9">
        <v>1919</v>
      </c>
      <c r="AN448" s="10">
        <f>IF(AK448/AJ448-1&gt;=0,AK448/AJ448-1,(AK448/AJ448-1)*(AJ448/AK448))</f>
        <v>-0.23076923076923078</v>
      </c>
      <c r="AO448" s="10">
        <f>IF(AL448/AK448-1&gt;=0,AL448/AK448-1,(AL448/AK448-1)*(AK448/AL448))</f>
        <v>-0.36097892590074776</v>
      </c>
      <c r="AP448" s="10">
        <f>IF(AM448/AL448-1&gt;=0,AM448/AL448-1,(AM448/AL448-1)*(AL448/AM448))</f>
        <v>0.30455472467709033</v>
      </c>
      <c r="AQ448" s="10">
        <v>2017</v>
      </c>
      <c r="AS448" s="12">
        <v>394</v>
      </c>
      <c r="AT448" s="10">
        <v>402.5</v>
      </c>
      <c r="AU448" s="9">
        <f>AS448/AT448</f>
        <v>0.97888198757763978</v>
      </c>
      <c r="AV448" s="20">
        <v>4</v>
      </c>
      <c r="BA448" s="10">
        <f>6-AY448</f>
        <v>6</v>
      </c>
      <c r="BB448" s="25">
        <v>6</v>
      </c>
      <c r="BH448" s="19">
        <v>43685</v>
      </c>
      <c r="BI448" s="18">
        <f>BH448+120</f>
        <v>43805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1209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1172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1298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5.5941780821917817</v>
      </c>
      <c r="D476" s="13">
        <f>$W476*((1+$AF476)^D$1)*D$1</f>
        <v>12.644375117282795</v>
      </c>
      <c r="E476" s="13">
        <f>$W476*((1+$AF476)^E$1)*E$1</f>
        <v>21.434813983065016</v>
      </c>
      <c r="F476" s="13">
        <f>$W476*((1+$AF476)^F$1)*F$1</f>
        <v>32.299034769002077</v>
      </c>
      <c r="G476" s="13">
        <f>$W476*((1+$AF476)^G$1)*G$1</f>
        <v>45.62791726785396</v>
      </c>
      <c r="H476" s="13">
        <f>$W476*((1+$AF476)^H$1)*H$1</f>
        <v>61.878956294760869</v>
      </c>
      <c r="I476" s="13">
        <f>$W476*((1+$AF476)^I$1)*I$1</f>
        <v>81.586980046174432</v>
      </c>
      <c r="J476" s="13">
        <f>$W476*((1+$AF476)^J$1)*J$1</f>
        <v>105.3765300009298</v>
      </c>
      <c r="K476" s="13">
        <f>$W476*((1+$AF476)^K$1)*K$1</f>
        <v>133.97615329741504</v>
      </c>
      <c r="L476" s="13">
        <f>$W476*((1+$AF476)^L$1)*L$1</f>
        <v>168.23489569310109</v>
      </c>
      <c r="M476" s="13">
        <f>$W476*((1+$AF476)^M$1)*M$1</f>
        <v>209.14132581025925</v>
      </c>
      <c r="N476" s="13">
        <v>82.24</v>
      </c>
      <c r="O476" s="12">
        <f>M476/N476*100-100</f>
        <v>154.30608683154094</v>
      </c>
      <c r="P476" s="10" t="s">
        <v>320</v>
      </c>
      <c r="Q476" s="10" t="s">
        <v>572</v>
      </c>
      <c r="R476" s="18">
        <v>43767</v>
      </c>
      <c r="S476" s="17"/>
      <c r="T476" s="9">
        <v>0.01</v>
      </c>
      <c r="U476" s="9">
        <v>1.22</v>
      </c>
      <c r="V476" s="9">
        <f>U476+T476</f>
        <v>1.23</v>
      </c>
      <c r="W476" s="9">
        <f>SUM(X476:AA476)</f>
        <v>4.95</v>
      </c>
      <c r="X476" s="9">
        <v>1.23</v>
      </c>
      <c r="Y476" s="9">
        <v>1.22</v>
      </c>
      <c r="Z476" s="9">
        <v>1.1599999999999999</v>
      </c>
      <c r="AA476" s="9">
        <v>1.34</v>
      </c>
      <c r="AB476" s="9">
        <v>1.25</v>
      </c>
      <c r="AC476" s="9">
        <v>1.1299999999999999</v>
      </c>
      <c r="AD476" s="9">
        <v>1.01</v>
      </c>
      <c r="AE476" s="9">
        <v>0.99</v>
      </c>
      <c r="AF476" s="11">
        <f>AG476</f>
        <v>0.13013698630136994</v>
      </c>
      <c r="AG476" s="16">
        <f>SUM(X476:AA476)/SUM(AB476:AE476)-1</f>
        <v>0.13013698630136994</v>
      </c>
      <c r="AH476" s="11">
        <f>IF(AM476/AJ476-1&gt;=0,(AM476/AJ476-1)/3,(((AM476/AJ476-1)*(AJ476/AM476))/3))</f>
        <v>3.1931689310889265E-2</v>
      </c>
      <c r="AI476" s="9">
        <v>415.9</v>
      </c>
      <c r="AJ476" s="9">
        <v>449.71</v>
      </c>
      <c r="AK476" s="9">
        <v>509.7</v>
      </c>
      <c r="AL476" s="9">
        <v>513.38</v>
      </c>
      <c r="AM476" s="9">
        <v>492.79</v>
      </c>
      <c r="AN476" s="10">
        <f>IF(AK476/AJ476-1&gt;=0,AK476/AJ476-1,(AK476/AJ476-1)*(AJ476/AK476))</f>
        <v>0.13339707811700885</v>
      </c>
      <c r="AO476" s="10">
        <f>IF(AL476/AK476-1&gt;=0,AL476/AK476-1,(AL476/AK476-1)*(AK476/AL476))</f>
        <v>7.2199332940945382E-3</v>
      </c>
      <c r="AP476" s="10">
        <f>IF(AM476/AL476-1&gt;=0,AM476/AL476-1,(AM476/AL476-1)*(AL476/AM476))</f>
        <v>-4.1782503703403008E-2</v>
      </c>
      <c r="AQ476" s="10">
        <v>2017</v>
      </c>
      <c r="AR476" s="18">
        <v>43257</v>
      </c>
      <c r="AS476" s="12">
        <v>297.31</v>
      </c>
      <c r="AT476" s="10">
        <v>139.87</v>
      </c>
      <c r="AU476" s="9">
        <f>AS476/AT476</f>
        <v>2.125616644026596</v>
      </c>
      <c r="AV476" s="20">
        <v>3</v>
      </c>
      <c r="BA476" s="10">
        <f>6-AY476</f>
        <v>6</v>
      </c>
      <c r="BB476" s="25">
        <v>6</v>
      </c>
      <c r="BH476" s="19">
        <v>43676</v>
      </c>
      <c r="BI476" s="18">
        <f>BH476+120</f>
        <v>43796</v>
      </c>
      <c r="BJ476" s="18">
        <v>43745</v>
      </c>
      <c r="BM476" s="19"/>
    </row>
    <row r="477" spans="1:65" s="10" customFormat="1" x14ac:dyDescent="0.2">
      <c r="A477" s="10" t="s">
        <v>1123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1099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1289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5" s="10" customFormat="1" x14ac:dyDescent="0.2">
      <c r="A531" s="10" t="s">
        <v>1352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1332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5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5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29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0.92628205128205132</v>
      </c>
      <c r="D535" s="13">
        <f>$W535*((1+$AF535)^D$1)*D$1</f>
        <v>2.0188198553583168</v>
      </c>
      <c r="E535" s="13">
        <f>$W535*((1+$AF535)^E$1)*E$1</f>
        <v>3.2999939943357104</v>
      </c>
      <c r="F535" s="13">
        <f>$W535*((1+$AF535)^F$1)*F$1</f>
        <v>4.7948630686929112</v>
      </c>
      <c r="G535" s="13">
        <f>$W535*((1+$AF535)^G$1)*G$1</f>
        <v>6.5314641160079709</v>
      </c>
      <c r="H535" s="13">
        <f>$W535*((1+$AF535)^H$1)*H$1</f>
        <v>8.5411453824719619</v>
      </c>
      <c r="I535" s="13">
        <f>$W535*((1+$AF535)^I$1)*I$1</f>
        <v>10.858934834553029</v>
      </c>
      <c r="J535" s="13">
        <f>$W535*((1+$AF535)^J$1)*J$1</f>
        <v>13.523948145597178</v>
      </c>
      <c r="K535" s="13">
        <f>$W535*((1+$AF535)^K$1)*K$1</f>
        <v>16.579840274650383</v>
      </c>
      <c r="L535" s="13">
        <f>$W535*((1+$AF535)^L$1)*L$1</f>
        <v>20.075305175858723</v>
      </c>
      <c r="M535" s="13">
        <f>$W535*((1+$AF535)^M$1)*M$1</f>
        <v>24.064628640292192</v>
      </c>
      <c r="N535" s="13">
        <v>12.34</v>
      </c>
      <c r="O535" s="12">
        <f>M535/N535*100-100</f>
        <v>95.013198057473204</v>
      </c>
      <c r="P535" s="10" t="s">
        <v>321</v>
      </c>
      <c r="Q535" s="10" t="s">
        <v>572</v>
      </c>
      <c r="R535" s="18">
        <v>43776</v>
      </c>
      <c r="S535" s="17"/>
      <c r="T535" s="9">
        <v>-0.04</v>
      </c>
      <c r="U535" s="9">
        <v>0.2</v>
      </c>
      <c r="V535" s="9">
        <f>U535+T535</f>
        <v>0.16</v>
      </c>
      <c r="W535" s="9">
        <f>SUM(X535:AA535)</f>
        <v>0.85000000000000009</v>
      </c>
      <c r="X535" s="9">
        <v>0.16</v>
      </c>
      <c r="Y535" s="9">
        <v>0.25</v>
      </c>
      <c r="Z535" s="9">
        <v>0.2</v>
      </c>
      <c r="AA535" s="9">
        <v>0.24</v>
      </c>
      <c r="AB535" s="9">
        <v>0.22</v>
      </c>
      <c r="AC535" s="9">
        <v>0.2</v>
      </c>
      <c r="AD535" s="9">
        <v>0.19</v>
      </c>
      <c r="AE535" s="9">
        <v>0.17</v>
      </c>
      <c r="AF535" s="11">
        <f>AG535</f>
        <v>8.9743589743589647E-2</v>
      </c>
      <c r="AG535" s="16">
        <f>SUM(X535:AA535)/SUM(AB535:AE535)-1</f>
        <v>8.9743589743589647E-2</v>
      </c>
      <c r="AH535" s="11">
        <f>IF(AM535/AJ535-1&gt;=0,(AM535/AJ535-1)/3,(((AM535/AJ535-1)*(AJ535/AM535))/3))</f>
        <v>1.6878327489936371</v>
      </c>
      <c r="AI535" s="9">
        <v>10.36</v>
      </c>
      <c r="AJ535" s="9">
        <v>25.67</v>
      </c>
      <c r="AK535" s="9">
        <v>48.92</v>
      </c>
      <c r="AL535" s="9">
        <v>79.260000000000005</v>
      </c>
      <c r="AM535" s="9">
        <v>155.65</v>
      </c>
      <c r="AN535" s="10">
        <f>IF(AK535/AJ535-1&gt;=0,AK535/AJ535-1,(AK535/AJ535-1)*(AJ535/AK535))</f>
        <v>0.90572652902220474</v>
      </c>
      <c r="AO535" s="10">
        <f>IF(AL535/AK535-1&gt;=0,AL535/AK535-1,(AL535/AK535-1)*(AK535/AL535))</f>
        <v>0.62019623875715468</v>
      </c>
      <c r="AP535" s="10">
        <f>IF(AM535/AL535-1&gt;=0,AM535/AL535-1,(AM535/AL535-1)*(AL535/AM535))</f>
        <v>0.96379005803684081</v>
      </c>
      <c r="AQ535" s="10">
        <v>2017</v>
      </c>
      <c r="AS535" s="12">
        <v>88.74</v>
      </c>
      <c r="AT535" s="10">
        <v>114.72</v>
      </c>
      <c r="AU535" s="9">
        <f>AS535/AT535</f>
        <v>0.77353556485355646</v>
      </c>
      <c r="AV535" s="20">
        <v>4</v>
      </c>
      <c r="AW535" s="10" t="s">
        <v>852</v>
      </c>
      <c r="AY535" s="10">
        <v>2</v>
      </c>
      <c r="AZ535" s="10">
        <v>4</v>
      </c>
      <c r="BA535" s="10">
        <f>6-AY535</f>
        <v>4</v>
      </c>
      <c r="BB535" s="25">
        <v>6</v>
      </c>
      <c r="BC535" s="18"/>
      <c r="BD535" s="18"/>
      <c r="BH535" s="19">
        <v>43678</v>
      </c>
      <c r="BI535" s="18">
        <f>BH535+120</f>
        <v>43798</v>
      </c>
      <c r="BJ535" s="18">
        <v>43745</v>
      </c>
      <c r="BM535" s="19"/>
    </row>
    <row r="536" spans="1:65" s="10" customFormat="1" x14ac:dyDescent="0.2">
      <c r="A536" s="10" t="s">
        <v>1026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6.8864026402640262</v>
      </c>
      <c r="D536" s="13">
        <f>$W536*((1+$AF536)^D$1)*D$1</f>
        <v>14.681901338648714</v>
      </c>
      <c r="E536" s="13">
        <f>$W536*((1+$AF536)^E$1)*E$1</f>
        <v>23.476505605859078</v>
      </c>
      <c r="F536" s="13">
        <f>$W536*((1+$AF536)^F$1)*F$1</f>
        <v>33.368146581705091</v>
      </c>
      <c r="G536" s="13">
        <f>$W536*((1+$AF536)^G$1)*G$1</f>
        <v>44.4633306348628</v>
      </c>
      <c r="H536" s="13">
        <f>$W536*((1+$AF536)^H$1)*H$1</f>
        <v>56.877844732913601</v>
      </c>
      <c r="I536" s="13">
        <f>$W536*((1+$AF536)^I$1)*I$1</f>
        <v>70.737517569371633</v>
      </c>
      <c r="J536" s="13">
        <f>$W536*((1+$AF536)^J$1)*J$1</f>
        <v>86.179040735151474</v>
      </c>
      <c r="K536" s="13">
        <f>$W536*((1+$AF536)^K$1)*K$1</f>
        <v>103.35085454500219</v>
      </c>
      <c r="L536" s="13">
        <f>$W536*((1+$AF536)^L$1)*L$1</f>
        <v>122.41410347647857</v>
      </c>
      <c r="M536" s="13">
        <f>$W536*((1+$AF536)^M$1)*M$1</f>
        <v>143.54366655179152</v>
      </c>
      <c r="N536" s="13">
        <v>74.41</v>
      </c>
      <c r="O536" s="12">
        <f>M536/N536*100-100</f>
        <v>92.909107044471881</v>
      </c>
      <c r="P536" s="10" t="s">
        <v>320</v>
      </c>
      <c r="Q536" s="10" t="s">
        <v>572</v>
      </c>
      <c r="R536" s="18">
        <v>43684</v>
      </c>
      <c r="S536" s="17">
        <v>-6.6000000000000003E-2</v>
      </c>
      <c r="T536" s="9">
        <v>-0.15</v>
      </c>
      <c r="U536" s="9">
        <v>1.42</v>
      </c>
      <c r="V536" s="9">
        <f>U536+T536</f>
        <v>1.27</v>
      </c>
      <c r="W536" s="9">
        <f>SUM(X536:AA536)</f>
        <v>6.46</v>
      </c>
      <c r="X536" s="9">
        <v>1.27</v>
      </c>
      <c r="Y536" s="9">
        <v>0.82</v>
      </c>
      <c r="Z536" s="9">
        <v>0.6</v>
      </c>
      <c r="AA536" s="9">
        <v>3.77</v>
      </c>
      <c r="AB536" s="9">
        <v>1.79</v>
      </c>
      <c r="AC536" s="9">
        <v>1.1599999999999999</v>
      </c>
      <c r="AD536" s="9">
        <v>0.76</v>
      </c>
      <c r="AE536" s="9">
        <v>2.35</v>
      </c>
      <c r="AF536" s="11">
        <f>AG536</f>
        <v>6.6006600660065917E-2</v>
      </c>
      <c r="AG536" s="16">
        <f>SUM(X536:AA536)/SUM(AB536:AE536)-1</f>
        <v>6.6006600660065917E-2</v>
      </c>
      <c r="AH536" s="11">
        <f>IF(AM536/AJ536-1&gt;=0,(AM536/AJ536-1)/3,(((AM536/AJ536-1)*(AJ536/AM536))/3))</f>
        <v>8.1050228310502279E-2</v>
      </c>
      <c r="AI536" s="9"/>
      <c r="AJ536" s="9">
        <v>5.84</v>
      </c>
      <c r="AK536" s="9">
        <v>6.09</v>
      </c>
      <c r="AL536" s="9">
        <v>7.04</v>
      </c>
      <c r="AM536" s="9">
        <v>7.26</v>
      </c>
      <c r="AN536" s="10">
        <f>IF(AK536/AJ536-1&gt;=0,AK536/AJ536-1,(AK536/AJ536-1)*(AJ536/AK536))</f>
        <v>4.2808219178082085E-2</v>
      </c>
      <c r="AO536" s="10">
        <f>IF(AL536/AK536-1&gt;=0,AL536/AK536-1,(AL536/AK536-1)*(AK536/AL536))</f>
        <v>0.15599343185550096</v>
      </c>
      <c r="AP536" s="10">
        <f>IF(AM536/AL536-1&gt;=0,AM536/AL536-1,(AM536/AL536-1)*(AL536/AM536))</f>
        <v>3.125E-2</v>
      </c>
      <c r="AQ536" s="10">
        <v>2017</v>
      </c>
      <c r="AR536" s="18">
        <v>43221</v>
      </c>
      <c r="AS536" s="12">
        <v>546.29</v>
      </c>
      <c r="AT536" s="10">
        <v>179.63</v>
      </c>
      <c r="AU536" s="9">
        <f>AS536/AT536</f>
        <v>3.0411957913488838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1058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3.0253256704980847</v>
      </c>
      <c r="D537" s="13">
        <f>$W537*((1+$AF537)^D$1)*D$1</f>
        <v>6.5143027847506652</v>
      </c>
      <c r="E537" s="13">
        <f>$W537*((1+$AF537)^E$1)*E$1</f>
        <v>10.520224612154811</v>
      </c>
      <c r="F537" s="13">
        <f>$W537*((1+$AF537)^F$1)*F$1</f>
        <v>15.101829456017889</v>
      </c>
      <c r="G537" s="13">
        <f>$W537*((1+$AF537)^G$1)*G$1</f>
        <v>20.323822208529823</v>
      </c>
      <c r="H537" s="13">
        <f>$W537*((1+$AF537)^H$1)*H$1</f>
        <v>26.257443864813244</v>
      </c>
      <c r="I537" s="13">
        <f>$W537*((1+$AF537)^I$1)*I$1</f>
        <v>32.981093283580876</v>
      </c>
      <c r="J537" s="13">
        <f>$W537*((1+$AF537)^J$1)*J$1</f>
        <v>40.58100585741095</v>
      </c>
      <c r="K537" s="13">
        <f>$W537*((1+$AF537)^K$1)*K$1</f>
        <v>49.15199416350206</v>
      </c>
      <c r="L537" s="13">
        <f>$W537*((1+$AF537)^L$1)*L$1</f>
        <v>58.798256108744482</v>
      </c>
      <c r="M537" s="13">
        <f>$W537*((1+$AF537)^M$1)*M$1</f>
        <v>69.63425656403416</v>
      </c>
      <c r="N537" s="13">
        <v>36.29</v>
      </c>
      <c r="O537" s="12">
        <f>M537/N537*100-100</f>
        <v>91.882768156611064</v>
      </c>
      <c r="P537" s="10" t="s">
        <v>320</v>
      </c>
      <c r="Q537" s="10" t="s">
        <v>856</v>
      </c>
      <c r="R537" s="18">
        <v>43412</v>
      </c>
      <c r="S537" s="17"/>
      <c r="T537" s="9">
        <v>0</v>
      </c>
      <c r="U537" s="9">
        <v>0.8</v>
      </c>
      <c r="V537" s="9">
        <f>U537+T537</f>
        <v>0.8</v>
      </c>
      <c r="W537" s="9">
        <f>SUM(X537:AA537)</f>
        <v>2.8100000000000005</v>
      </c>
      <c r="X537" s="9">
        <v>0.93</v>
      </c>
      <c r="Y537" s="9">
        <v>0.81</v>
      </c>
      <c r="Z537" s="9">
        <v>0.53</v>
      </c>
      <c r="AA537" s="9">
        <v>0.54</v>
      </c>
      <c r="AB537" s="9">
        <v>0.87</v>
      </c>
      <c r="AC537" s="9">
        <v>0.71</v>
      </c>
      <c r="AD537" s="9">
        <v>0.5</v>
      </c>
      <c r="AE537" s="9">
        <v>0.53</v>
      </c>
      <c r="AF537" s="11">
        <f>AG537</f>
        <v>7.6628352490421436E-2</v>
      </c>
      <c r="AG537" s="16">
        <f>SUM(X537:AA537)/SUM(AB537:AE537)-1</f>
        <v>7.6628352490421436E-2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43270</v>
      </c>
      <c r="AS537" s="12">
        <v>0</v>
      </c>
      <c r="AT537" s="10">
        <v>1</v>
      </c>
      <c r="AU537" s="9">
        <f>AS537/AT537</f>
        <v>0</v>
      </c>
      <c r="AV537" s="20">
        <v>0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761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1.7679020979020976</v>
      </c>
      <c r="D538" s="13">
        <f>$W538*((1+$AF538)^D$1)*D$1</f>
        <v>3.9314186512787908</v>
      </c>
      <c r="E538" s="13">
        <f>$W538*((1+$AF538)^E$1)*E$1</f>
        <v>6.5569464918181239</v>
      </c>
      <c r="F538" s="13">
        <f>$W538*((1+$AF538)^F$1)*F$1</f>
        <v>9.7207878060520425</v>
      </c>
      <c r="G538" s="13">
        <f>$W538*((1+$AF538)^G$1)*G$1</f>
        <v>13.510535499670235</v>
      </c>
      <c r="H538" s="13">
        <f>$W538*((1+$AF538)^H$1)*H$1</f>
        <v>18.026644568790775</v>
      </c>
      <c r="I538" s="13">
        <f>$W538*((1+$AF538)^I$1)*I$1</f>
        <v>23.384213758816006</v>
      </c>
      <c r="J538" s="13">
        <f>$W538*((1+$AF538)^J$1)*J$1</f>
        <v>29.715004896317641</v>
      </c>
      <c r="K538" s="13">
        <f>$W538*((1+$AF538)^K$1)*K$1</f>
        <v>37.1697307750267</v>
      </c>
      <c r="L538" s="13">
        <f>$W538*((1+$AF538)^L$1)*L$1</f>
        <v>45.920646412037655</v>
      </c>
      <c r="M538" s="13">
        <f>$W538*((1+$AF538)^M$1)*M$1</f>
        <v>56.164482919338361</v>
      </c>
      <c r="N538" s="13">
        <v>29.67</v>
      </c>
      <c r="O538" s="12">
        <f>M538/N538*100-100</f>
        <v>89.297212400870762</v>
      </c>
      <c r="P538" s="10" t="s">
        <v>320</v>
      </c>
      <c r="Q538" s="10" t="s">
        <v>856</v>
      </c>
      <c r="R538" s="18">
        <v>43390</v>
      </c>
      <c r="S538" s="17">
        <v>-0.122</v>
      </c>
      <c r="T538" s="9">
        <v>-0.05</v>
      </c>
      <c r="U538" s="9">
        <v>0.54</v>
      </c>
      <c r="V538" s="9">
        <f>U538+T538</f>
        <v>0.49000000000000005</v>
      </c>
      <c r="W538" s="9">
        <f>SUM(X538:AA538)</f>
        <v>1.5899999999999999</v>
      </c>
      <c r="X538" s="9">
        <v>0.56999999999999995</v>
      </c>
      <c r="Y538" s="9">
        <v>0.54</v>
      </c>
      <c r="Z538" s="9">
        <v>0.48</v>
      </c>
      <c r="AA538" s="9">
        <v>0</v>
      </c>
      <c r="AB538" s="9">
        <v>0.36</v>
      </c>
      <c r="AC538" s="9">
        <v>0.36</v>
      </c>
      <c r="AD538" s="9">
        <v>0.39</v>
      </c>
      <c r="AE538" s="9">
        <v>0.32</v>
      </c>
      <c r="AF538" s="11">
        <f>AG538</f>
        <v>0.11188811188811187</v>
      </c>
      <c r="AG538" s="16">
        <f>SUM(X538:AA538)/SUM(AB538:AE538)-1</f>
        <v>0.11188811188811187</v>
      </c>
      <c r="AH538" s="11">
        <f>IF(AM538/AJ538-1&gt;=0,(AM538/AJ538-1)/3,(((AM538/AJ538-1)*(AJ538/AM538))/3))</f>
        <v>0.50587682181476268</v>
      </c>
      <c r="AI538" s="9"/>
      <c r="AJ538" s="9">
        <v>7.09</v>
      </c>
      <c r="AK538" s="9">
        <v>10.46</v>
      </c>
      <c r="AL538" s="9">
        <v>13.16</v>
      </c>
      <c r="AM538" s="9">
        <v>17.850000000000001</v>
      </c>
      <c r="AN538" s="10">
        <f>IF(AK538/AJ538-1&gt;=0,AK538/AJ538-1,(AK538/AJ538-1)*(AJ538/AK538))</f>
        <v>0.47531734837799733</v>
      </c>
      <c r="AO538" s="10">
        <f>IF(AL538/AK538-1&gt;=0,AL538/AK538-1,(AL538/AK538-1)*(AK538/AL538))</f>
        <v>0.25812619502868062</v>
      </c>
      <c r="AP538" s="10">
        <f>IF(AM538/AL538-1&gt;=0,AM538/AL538-1,(AM538/AL538-1)*(AL538/AM538))</f>
        <v>0.3563829787234043</v>
      </c>
      <c r="AQ538" s="10">
        <v>2017</v>
      </c>
      <c r="AR538" s="18">
        <v>43257</v>
      </c>
      <c r="AS538" s="12">
        <v>0</v>
      </c>
      <c r="AT538" s="10">
        <v>12.47</v>
      </c>
      <c r="AU538" s="9">
        <f>AS538/AT538</f>
        <v>0</v>
      </c>
      <c r="AV538" s="20">
        <v>3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43745</v>
      </c>
      <c r="BK538" s="18"/>
      <c r="BM538" s="19"/>
    </row>
    <row r="539" spans="1:65" s="10" customFormat="1" x14ac:dyDescent="0.2">
      <c r="A539" s="10" t="s">
        <v>936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5.1811674008810558</v>
      </c>
      <c r="D539" s="13">
        <f>$W539*((1+$AF539)^D$1)*D$1</f>
        <v>11.069895107609302</v>
      </c>
      <c r="E539" s="13">
        <f>$W539*((1+$AF539)^E$1)*E$1</f>
        <v>17.738653503933403</v>
      </c>
      <c r="F539" s="13">
        <f>$W539*((1+$AF539)^F$1)*F$1</f>
        <v>25.266510864633474</v>
      </c>
      <c r="G539" s="13">
        <f>$W539*((1+$AF539)^G$1)*G$1</f>
        <v>33.7396965015067</v>
      </c>
      <c r="H539" s="13">
        <f>$W539*((1+$AF539)^H$1)*H$1</f>
        <v>43.252210052592275</v>
      </c>
      <c r="I539" s="13">
        <f>$W539*((1+$AF539)^I$1)*I$1</f>
        <v>53.906480590510547</v>
      </c>
      <c r="J539" s="13">
        <f>$W539*((1+$AF539)^J$1)*J$1</f>
        <v>65.81407951264346</v>
      </c>
      <c r="K539" s="13">
        <f>$W539*((1+$AF539)^K$1)*K$1</f>
        <v>79.096491484771093</v>
      </c>
      <c r="L539" s="13">
        <f>$W539*((1+$AF539)^L$1)*L$1</f>
        <v>93.885948042373883</v>
      </c>
      <c r="M539" s="13">
        <f>$W539*((1+$AF539)^M$1)*M$1</f>
        <v>110.3263288119085</v>
      </c>
      <c r="N539" s="13">
        <v>58.4</v>
      </c>
      <c r="O539" s="12">
        <f>M539/N539*100-100</f>
        <v>88.914946595733738</v>
      </c>
      <c r="P539" s="10" t="s">
        <v>320</v>
      </c>
      <c r="Q539" s="10" t="s">
        <v>572</v>
      </c>
      <c r="R539" s="18">
        <v>43671</v>
      </c>
      <c r="S539" s="17">
        <v>-1.18E-2</v>
      </c>
      <c r="T539" s="9">
        <v>-0.19</v>
      </c>
      <c r="U539" s="9">
        <v>1.38</v>
      </c>
      <c r="V539" s="9">
        <f>U539+T539</f>
        <v>1.19</v>
      </c>
      <c r="W539" s="9">
        <f>SUM(X539:AA539)</f>
        <v>4.8499999999999996</v>
      </c>
      <c r="X539" s="9">
        <v>1.19</v>
      </c>
      <c r="Y539" s="9">
        <v>1.02</v>
      </c>
      <c r="Z539" s="9">
        <v>1.17</v>
      </c>
      <c r="AA539" s="9">
        <v>1.47</v>
      </c>
      <c r="AB539" s="9">
        <v>1.31</v>
      </c>
      <c r="AC539" s="9">
        <v>1.0900000000000001</v>
      </c>
      <c r="AD539" s="9">
        <v>1.1000000000000001</v>
      </c>
      <c r="AE539" s="9">
        <v>1.04</v>
      </c>
      <c r="AF539" s="11">
        <f>AG539</f>
        <v>6.8281938325990943E-2</v>
      </c>
      <c r="AG539" s="16">
        <f>SUM(X539:AA539)/SUM(AB539:AE539)-1</f>
        <v>6.8281938325990943E-2</v>
      </c>
      <c r="AH539" s="11">
        <f>IF(AM539/AJ539-1&gt;=0,(AM539/AJ539-1)/3,(((AM539/AJ539-1)*(AJ539/AM539))/3))</f>
        <v>0.31756862745098036</v>
      </c>
      <c r="AI539" s="9">
        <v>11521</v>
      </c>
      <c r="AJ539" s="9">
        <v>4250</v>
      </c>
      <c r="AK539" s="9">
        <v>4786</v>
      </c>
      <c r="AL539" s="9">
        <v>6206</v>
      </c>
      <c r="AM539" s="9">
        <v>8299</v>
      </c>
      <c r="AN539" s="10">
        <f>IF(AK539/AJ539-1&gt;=0,AK539/AJ539-1,(AK539/AJ539-1)*(AJ539/AK539))</f>
        <v>0.12611764705882345</v>
      </c>
      <c r="AO539" s="10">
        <f>IF(AL539/AK539-1&gt;=0,AL539/AK539-1,(AL539/AK539-1)*(AK539/AL539))</f>
        <v>0.29669870455495184</v>
      </c>
      <c r="AP539" s="10">
        <f>IF(AM539/AL539-1&gt;=0,AM539/AL539-1,(AM539/AL539-1)*(AL539/AM539))</f>
        <v>0.3372542700612311</v>
      </c>
      <c r="AQ539" s="10">
        <v>2017</v>
      </c>
      <c r="AR539" s="18">
        <v>43270</v>
      </c>
      <c r="AS539" s="12">
        <v>31162</v>
      </c>
      <c r="AT539" s="10">
        <v>2494.38</v>
      </c>
      <c r="AU539" s="9">
        <f>AS539/AT539</f>
        <v>12.492884003239281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965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2.3287046632124357</v>
      </c>
      <c r="D540" s="13">
        <f>$W540*((1+$AF540)^D$1)*D$1</f>
        <v>5.1159107627050409</v>
      </c>
      <c r="E540" s="13">
        <f>$W540*((1+$AF540)^E$1)*E$1</f>
        <v>8.4293244691202229</v>
      </c>
      <c r="F540" s="13">
        <f>$W540*((1+$AF540)^F$1)*F$1</f>
        <v>12.345539118849656</v>
      </c>
      <c r="G540" s="13">
        <f>$W540*((1+$AF540)^G$1)*G$1</f>
        <v>16.951128841943831</v>
      </c>
      <c r="H540" s="13">
        <f>$W540*((1+$AF540)^H$1)*H$1</f>
        <v>22.343871385443062</v>
      </c>
      <c r="I540" s="13">
        <f>$W540*((1+$AF540)^I$1)*I$1</f>
        <v>28.63411497063688</v>
      </c>
      <c r="J540" s="13">
        <f>$W540*((1+$AF540)^J$1)*J$1</f>
        <v>35.946305692228101</v>
      </c>
      <c r="K540" s="13">
        <f>$W540*((1+$AF540)^K$1)*K$1</f>
        <v>44.420693821743022</v>
      </c>
      <c r="L540" s="13">
        <f>$W540*((1+$AF540)^L$1)*L$1</f>
        <v>54.215239437015093</v>
      </c>
      <c r="M540" s="13">
        <f>$W540*((1+$AF540)^M$1)*M$1</f>
        <v>65.507740086590275</v>
      </c>
      <c r="N540" s="13">
        <v>34.86</v>
      </c>
      <c r="O540" s="12">
        <f>M540/N540*100-100</f>
        <v>87.916638228887791</v>
      </c>
      <c r="P540" s="10" t="s">
        <v>321</v>
      </c>
      <c r="Q540" s="10" t="s">
        <v>572</v>
      </c>
      <c r="R540" s="18">
        <v>43684</v>
      </c>
      <c r="S540" s="17">
        <v>-6.0600000000000001E-2</v>
      </c>
      <c r="T540" s="9">
        <v>0</v>
      </c>
      <c r="U540" s="9">
        <v>0.81</v>
      </c>
      <c r="V540" s="9">
        <f>U540+T540</f>
        <v>0.81</v>
      </c>
      <c r="W540" s="9">
        <f>SUM(X540:AA540)</f>
        <v>2.12</v>
      </c>
      <c r="X540" s="9">
        <v>0.81</v>
      </c>
      <c r="Y540" s="9">
        <v>1.56</v>
      </c>
      <c r="Z540" s="9">
        <v>-0.16</v>
      </c>
      <c r="AA540" s="9">
        <v>-0.09</v>
      </c>
      <c r="AB540" s="9">
        <v>0.97</v>
      </c>
      <c r="AC540" s="9">
        <v>1.2</v>
      </c>
      <c r="AD540" s="9">
        <v>-0.12</v>
      </c>
      <c r="AE540" s="9">
        <v>-0.12</v>
      </c>
      <c r="AF540" s="11">
        <f>AG540</f>
        <v>9.8445595854922407E-2</v>
      </c>
      <c r="AG540" s="16">
        <f>SUM(X540:AA540)/SUM(AB540:AE540)-1</f>
        <v>9.8445595854922407E-2</v>
      </c>
      <c r="AH540" s="11">
        <f>IF(AM540/AJ540-1&gt;=0,(AM540/AJ540-1)/3,(((AM540/AJ540-1)*(AJ540/AM540))/3))</f>
        <v>0.63834494966257338</v>
      </c>
      <c r="AI540" s="9"/>
      <c r="AJ540" s="9">
        <v>90.39</v>
      </c>
      <c r="AK540" s="9">
        <v>104</v>
      </c>
      <c r="AL540" s="9">
        <v>232.74</v>
      </c>
      <c r="AM540" s="9">
        <v>263.49</v>
      </c>
      <c r="AN540" s="10">
        <f>IF(AK540/AJ540-1&gt;=0,AK540/AJ540-1,(AK540/AJ540-1)*(AJ540/AK540))</f>
        <v>0.1505697532912933</v>
      </c>
      <c r="AO540" s="10">
        <f>IF(AL540/AK540-1&gt;=0,AL540/AK540-1,(AL540/AK540-1)*(AK540/AL540))</f>
        <v>1.2378846153846155</v>
      </c>
      <c r="AP540" s="10">
        <f>IF(AM540/AL540-1&gt;=0,AM540/AL540-1,(AM540/AL540-1)*(AL540/AM540))</f>
        <v>0.13212168084557874</v>
      </c>
      <c r="AQ540" s="10">
        <v>2017</v>
      </c>
      <c r="AR540" s="18">
        <v>43221</v>
      </c>
      <c r="AS540" s="12">
        <v>78.87</v>
      </c>
      <c r="AT540" s="10">
        <v>46.08</v>
      </c>
      <c r="AU540" s="9">
        <f>AS540/AT540</f>
        <v>1.7115885416666667</v>
      </c>
      <c r="AV540" s="20">
        <v>3</v>
      </c>
      <c r="BA540" s="10">
        <f>6-AY540</f>
        <v>6</v>
      </c>
      <c r="BB540" s="25">
        <v>6</v>
      </c>
      <c r="BH540" s="19">
        <v>43655</v>
      </c>
      <c r="BI540" s="18">
        <f>BH540+120</f>
        <v>43775</v>
      </c>
      <c r="BJ540" s="18">
        <v>43745</v>
      </c>
      <c r="BM540" s="19"/>
    </row>
    <row r="541" spans="1:65" s="10" customFormat="1" x14ac:dyDescent="0.2">
      <c r="A541" s="10" t="s">
        <v>1056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2.901333333333334</v>
      </c>
      <c r="D541" s="13">
        <f>$W541*((1+$AF541)^D$1)*D$1</f>
        <v>6.1895111111111136</v>
      </c>
      <c r="E541" s="13">
        <f>$W541*((1+$AF541)^E$1)*E$1</f>
        <v>9.9032177777777832</v>
      </c>
      <c r="F541" s="13">
        <f>$W541*((1+$AF541)^F$1)*F$1</f>
        <v>14.08457639506174</v>
      </c>
      <c r="G541" s="13">
        <f>$W541*((1+$AF541)^G$1)*G$1</f>
        <v>18.779435193415654</v>
      </c>
      <c r="H541" s="13">
        <f>$W541*((1+$AF541)^H$1)*H$1</f>
        <v>24.037677047572046</v>
      </c>
      <c r="I541" s="13">
        <f>$W541*((1+$AF541)^I$1)*I$1</f>
        <v>29.913553659200772</v>
      </c>
      <c r="J541" s="13">
        <f>$W541*((1+$AF541)^J$1)*J$1</f>
        <v>36.466046365501896</v>
      </c>
      <c r="K541" s="13">
        <f>$W541*((1+$AF541)^K$1)*K$1</f>
        <v>43.759255638602284</v>
      </c>
      <c r="L541" s="13">
        <f>$W541*((1+$AF541)^L$1)*L$1</f>
        <v>51.862821497602724</v>
      </c>
      <c r="M541" s="13">
        <f>$W541*((1+$AF541)^M$1)*M$1</f>
        <v>60.852377223853864</v>
      </c>
      <c r="N541" s="13">
        <v>32.44</v>
      </c>
      <c r="O541" s="12">
        <f>M541/N541*100-100</f>
        <v>87.584393415085913</v>
      </c>
      <c r="P541" s="10" t="s">
        <v>320</v>
      </c>
      <c r="Q541" s="10" t="s">
        <v>856</v>
      </c>
      <c r="R541" s="18">
        <v>43391</v>
      </c>
      <c r="S541" s="17"/>
      <c r="T541" s="9">
        <v>0</v>
      </c>
      <c r="U541" s="9">
        <v>0.68</v>
      </c>
      <c r="V541" s="9">
        <f>U541+T541</f>
        <v>0.68</v>
      </c>
      <c r="W541" s="9">
        <f>SUM(X541:AA541)</f>
        <v>2.72</v>
      </c>
      <c r="X541" s="9">
        <v>0.66</v>
      </c>
      <c r="Y541" s="9">
        <v>0.66</v>
      </c>
      <c r="Z541" s="9">
        <v>0.67</v>
      </c>
      <c r="AA541" s="9">
        <v>0.73</v>
      </c>
      <c r="AB541" s="9">
        <v>0.71</v>
      </c>
      <c r="AC541" s="9">
        <v>0.64</v>
      </c>
      <c r="AD541" s="9">
        <v>0.61</v>
      </c>
      <c r="AE541" s="9">
        <v>0.59</v>
      </c>
      <c r="AF541" s="11">
        <f>AG541</f>
        <v>6.6666666666666874E-2</v>
      </c>
      <c r="AG541" s="16">
        <f>SUM(X541:AA541)/SUM(AB541:AE541)-1</f>
        <v>6.6666666666666874E-2</v>
      </c>
      <c r="AH541" s="11">
        <f>IF(AM541/AJ541-1&gt;=0,(AM541/AJ541-1)/3,(((AM541/AJ541-1)*(AJ541/AM541))/3))</f>
        <v>8.5614733698357402E-3</v>
      </c>
      <c r="AI541" s="9">
        <v>918.3</v>
      </c>
      <c r="AJ541" s="9">
        <v>1004.5</v>
      </c>
      <c r="AK541" s="9">
        <v>964.1</v>
      </c>
      <c r="AL541" s="9">
        <v>868.3</v>
      </c>
      <c r="AM541" s="9">
        <v>1030.3</v>
      </c>
      <c r="AN541" s="10">
        <f>IF(AK541/AJ541-1&gt;=0,AK541/AJ541-1,(AK541/AJ541-1)*(AJ541/AK541))</f>
        <v>-4.1904366766932849E-2</v>
      </c>
      <c r="AO541" s="10">
        <f>IF(AL541/AK541-1&gt;=0,AL541/AK541-1,(AL541/AK541-1)*(AK541/AL541))</f>
        <v>-0.11033053092249225</v>
      </c>
      <c r="AP541" s="10">
        <f>IF(AM541/AL541-1&gt;=0,AM541/AL541-1,(AM541/AL541-1)*(AL541/AM541))</f>
        <v>0.18657146147644821</v>
      </c>
      <c r="AQ541" s="10">
        <v>2017</v>
      </c>
      <c r="AR541" s="18">
        <v>43221</v>
      </c>
      <c r="AS541" s="12">
        <v>1716.3</v>
      </c>
      <c r="AT541" s="10">
        <v>490.4</v>
      </c>
      <c r="AU541" s="9">
        <f>AS541/AT541</f>
        <v>3.4997960848287115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1138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8.7192045454545433</v>
      </c>
      <c r="D542" s="13">
        <f>$W542*((1+$AF542)^D$1)*D$1</f>
        <v>18.297118629476575</v>
      </c>
      <c r="E542" s="13">
        <f>$W542*((1+$AF542)^E$1)*E$1</f>
        <v>28.797169661164837</v>
      </c>
      <c r="F542" s="13">
        <f>$W542*((1+$AF542)^F$1)*F$1</f>
        <v>40.286949475467971</v>
      </c>
      <c r="G542" s="13">
        <f>$W542*((1+$AF542)^G$1)*G$1</f>
        <v>52.83847066621508</v>
      </c>
      <c r="H542" s="13">
        <f>$W542*((1+$AF542)^H$1)*H$1</f>
        <v>66.528438066098076</v>
      </c>
      <c r="I542" s="13">
        <f>$W542*((1+$AF542)^I$1)*I$1</f>
        <v>81.438536243790494</v>
      </c>
      <c r="J542" s="13">
        <f>$W542*((1+$AF542)^J$1)*J$1</f>
        <v>97.655733937359145</v>
      </c>
      <c r="K542" s="13">
        <f>$W542*((1+$AF542)^K$1)*K$1</f>
        <v>115.27260639480886</v>
      </c>
      <c r="L542" s="13">
        <f>$W542*((1+$AF542)^L$1)*L$1</f>
        <v>134.38767664714669</v>
      </c>
      <c r="M542" s="13">
        <f>$W542*((1+$AF542)^M$1)*M$1</f>
        <v>155.10577679691511</v>
      </c>
      <c r="N542" s="13">
        <v>84.26</v>
      </c>
      <c r="O542" s="12">
        <f>M542/N542*100-100</f>
        <v>84.079962968092929</v>
      </c>
      <c r="P542" s="10" t="s">
        <v>320</v>
      </c>
      <c r="Q542" s="10" t="s">
        <v>572</v>
      </c>
      <c r="R542" s="18">
        <v>43671</v>
      </c>
      <c r="S542" s="17"/>
      <c r="T542" s="9">
        <v>-0.63</v>
      </c>
      <c r="U542" s="9">
        <v>2.64</v>
      </c>
      <c r="V542" s="9">
        <f>U542+T542</f>
        <v>2.0100000000000002</v>
      </c>
      <c r="W542" s="9">
        <f>SUM(X542:AA542)</f>
        <v>8.3099999999999987</v>
      </c>
      <c r="X542" s="9">
        <v>2.0099999999999998</v>
      </c>
      <c r="Y542" s="9">
        <v>2.8</v>
      </c>
      <c r="Z542" s="9">
        <v>1.08</v>
      </c>
      <c r="AA542" s="9">
        <v>2.42</v>
      </c>
      <c r="AB542" s="9">
        <v>3.1</v>
      </c>
      <c r="AC542" s="9">
        <v>2.2999999999999998</v>
      </c>
      <c r="AD542" s="9">
        <v>1.22</v>
      </c>
      <c r="AE542" s="9">
        <v>1.3</v>
      </c>
      <c r="AF542" s="11">
        <f>AG542</f>
        <v>4.9242424242424088E-2</v>
      </c>
      <c r="AG542" s="16">
        <f>SUM(X542:AA542)/SUM(AB542:AE542)-1</f>
        <v>4.9242424242424088E-2</v>
      </c>
      <c r="AH542" s="11">
        <f>IF(AM542/AJ542-1&gt;=0,(AM542/AJ542-1)/3,(((AM542/AJ542-1)*(AJ542/AM542))/3))</f>
        <v>3.3129595181149739E-2</v>
      </c>
      <c r="AI542" s="9">
        <v>324.7</v>
      </c>
      <c r="AJ542" s="9">
        <v>376.3</v>
      </c>
      <c r="AK542" s="9">
        <v>316.2</v>
      </c>
      <c r="AL542" s="9">
        <v>309.10000000000002</v>
      </c>
      <c r="AM542" s="9">
        <v>413.7</v>
      </c>
      <c r="AN542" s="10">
        <f>IF(AK542/AJ542-1&gt;=0,AK542/AJ542-1,(AK542/AJ542-1)*(AJ542/AK542))</f>
        <v>-0.19006957621758386</v>
      </c>
      <c r="AO542" s="10">
        <f>IF(AL542/AK542-1&gt;=0,AL542/AK542-1,(AL542/AK542-1)*(AK542/AL542))</f>
        <v>-2.2969912649627843E-2</v>
      </c>
      <c r="AP542" s="10">
        <f>IF(AM542/AL542-1&gt;=0,AM542/AL542-1,(AM542/AL542-1)*(AL542/AM542))</f>
        <v>0.33840181171142003</v>
      </c>
      <c r="AQ542" s="10">
        <v>2017</v>
      </c>
      <c r="AR542" s="18">
        <v>43221</v>
      </c>
      <c r="AS542" s="12">
        <v>170.2</v>
      </c>
      <c r="AT542" s="10">
        <v>72.91</v>
      </c>
      <c r="AU542" s="9">
        <f>AS542/AT542</f>
        <v>2.3343848580441642</v>
      </c>
      <c r="AV542" s="20">
        <v>3</v>
      </c>
      <c r="AY542" s="10">
        <v>4</v>
      </c>
      <c r="AZ542" s="10">
        <v>3</v>
      </c>
      <c r="BA542" s="10">
        <f>6-AY542</f>
        <v>2</v>
      </c>
      <c r="BB542" s="25">
        <v>6</v>
      </c>
      <c r="BH542" s="19">
        <v>43580</v>
      </c>
      <c r="BI542" s="18">
        <f>BH542+120</f>
        <v>43700</v>
      </c>
      <c r="BJ542" s="18">
        <v>43745</v>
      </c>
      <c r="BM542" s="19"/>
    </row>
    <row r="543" spans="1:65" s="10" customFormat="1" x14ac:dyDescent="0.2">
      <c r="A543" s="10" t="s">
        <v>375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8.3744045911047333</v>
      </c>
      <c r="D543" s="13">
        <f>$W543*((1+$AF543)^D$1)*D$1</f>
        <v>18.358809490972785</v>
      </c>
      <c r="E543" s="13">
        <f>$W543*((1+$AF543)^E$1)*E$1</f>
        <v>30.185359650867731</v>
      </c>
      <c r="F543" s="13">
        <f>$W543*((1+$AF543)^F$1)*F$1</f>
        <v>44.115953655213659</v>
      </c>
      <c r="G543" s="13">
        <f>$W543*((1+$AF543)^G$1)*G$1</f>
        <v>60.445818853269785</v>
      </c>
      <c r="H543" s="13">
        <f>$W543*((1+$AF543)^H$1)*H$1</f>
        <v>79.507498887629453</v>
      </c>
      <c r="I543" s="13">
        <f>$W543*((1+$AF543)^I$1)*I$1</f>
        <v>101.67529986873321</v>
      </c>
      <c r="J543" s="13">
        <f>$W543*((1+$AF543)^J$1)*J$1</f>
        <v>127.37024652545547</v>
      </c>
      <c r="K543" s="13">
        <f>$W543*((1+$AF543)^K$1)*K$1</f>
        <v>157.06560529215056</v>
      </c>
      <c r="L543" s="13">
        <f>$W543*((1+$AF543)^L$1)*L$1</f>
        <v>191.29303753101073</v>
      </c>
      <c r="M543" s="13">
        <f>$W543*((1+$AF543)^M$1)*M$1</f>
        <v>230.64945300008807</v>
      </c>
      <c r="N543" s="13">
        <v>125.5</v>
      </c>
      <c r="O543" s="12">
        <f>M543/N543*100-100</f>
        <v>83.78442470126538</v>
      </c>
      <c r="P543" s="10" t="s">
        <v>321</v>
      </c>
      <c r="Q543" s="10" t="s">
        <v>572</v>
      </c>
      <c r="R543" s="18">
        <v>43675</v>
      </c>
      <c r="S543" s="17"/>
      <c r="T543" s="9">
        <v>-0.39</v>
      </c>
      <c r="U543" s="9">
        <v>1.77</v>
      </c>
      <c r="V543" s="9">
        <f>U543+T543</f>
        <v>1.38</v>
      </c>
      <c r="W543" s="9">
        <f>SUM(X543:AA543)</f>
        <v>7.64</v>
      </c>
      <c r="X543" s="9">
        <v>1.38</v>
      </c>
      <c r="Y543" s="9">
        <v>1.95</v>
      </c>
      <c r="Z543" s="9">
        <v>2.2999999999999998</v>
      </c>
      <c r="AA543" s="9">
        <v>2.0099999999999998</v>
      </c>
      <c r="AB543" s="9">
        <v>1.25</v>
      </c>
      <c r="AC543" s="9">
        <v>1.1100000000000001</v>
      </c>
      <c r="AD543" s="9">
        <v>3.21</v>
      </c>
      <c r="AE543" s="9">
        <v>1.4</v>
      </c>
      <c r="AF543" s="11">
        <f>AG543</f>
        <v>9.6126255380200698E-2</v>
      </c>
      <c r="AG543" s="16">
        <f>SUM(X543:AA543)/SUM(AB543:AE543)-1</f>
        <v>9.6126255380200698E-2</v>
      </c>
      <c r="AH543" s="11">
        <f>IF(AM543/AJ543-1&gt;=0,(AM543/AJ543-1)/3,(((AM543/AJ543-1)*(AJ543/AM543))/3))</f>
        <v>0.90150250417362265</v>
      </c>
      <c r="AI543" s="9"/>
      <c r="AJ543" s="9">
        <v>599</v>
      </c>
      <c r="AK543" s="9">
        <v>1590</v>
      </c>
      <c r="AL543" s="9">
        <v>248</v>
      </c>
      <c r="AM543" s="9">
        <v>2219</v>
      </c>
      <c r="AN543" s="10">
        <f>IF(AK543/AJ543-1&gt;=0,AK543/AJ543-1,(AK543/AJ543-1)*(AJ543/AK543))</f>
        <v>1.654424040066778</v>
      </c>
      <c r="AO543" s="10">
        <f>IF(AL543/AK543-1&gt;=0,AL543/AK543-1,(AL543/AK543-1)*(AK543/AL543))</f>
        <v>-5.411290322580645</v>
      </c>
      <c r="AP543" s="10">
        <f>IF(AM543/AL543-1&gt;=0,AM543/AL543-1,(AM543/AL543-1)*(AL543/AM543))</f>
        <v>7.94758064516129</v>
      </c>
      <c r="AQ543" s="10">
        <v>2017</v>
      </c>
      <c r="AR543" s="18">
        <v>43221</v>
      </c>
      <c r="AS543" s="12">
        <v>3065</v>
      </c>
      <c r="AT543" s="10">
        <v>338.12</v>
      </c>
      <c r="AU543" s="9">
        <f>AS543/AT543</f>
        <v>9.0648290547734529</v>
      </c>
      <c r="AV543" s="20">
        <v>4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1263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3.4133333333333336</v>
      </c>
      <c r="D544" s="13">
        <f>$W544*((1+$AF544)^D$1)*D$1</f>
        <v>7.2817777777777781</v>
      </c>
      <c r="E544" s="13">
        <f>$W544*((1+$AF544)^E$1)*E$1</f>
        <v>11.650844444444445</v>
      </c>
      <c r="F544" s="13">
        <f>$W544*((1+$AF544)^F$1)*F$1</f>
        <v>16.570089876543211</v>
      </c>
      <c r="G544" s="13">
        <f>$W544*((1+$AF544)^G$1)*G$1</f>
        <v>22.093453168724281</v>
      </c>
      <c r="H544" s="13">
        <f>$W544*((1+$AF544)^H$1)*H$1</f>
        <v>28.279620055967079</v>
      </c>
      <c r="I544" s="13">
        <f>$W544*((1+$AF544)^I$1)*I$1</f>
        <v>35.192416069647919</v>
      </c>
      <c r="J544" s="13">
        <f>$W544*((1+$AF544)^J$1)*J$1</f>
        <v>42.901231018237468</v>
      </c>
      <c r="K544" s="13">
        <f>$W544*((1+$AF544)^K$1)*K$1</f>
        <v>51.481477221884958</v>
      </c>
      <c r="L544" s="13">
        <f>$W544*((1+$AF544)^L$1)*L$1</f>
        <v>61.015084114826621</v>
      </c>
      <c r="M544" s="13">
        <f>$W544*((1+$AF544)^M$1)*M$1</f>
        <v>71.591032028063225</v>
      </c>
      <c r="N544" s="13">
        <v>39.159999999999997</v>
      </c>
      <c r="O544" s="12">
        <f>M544/N544*100-100</f>
        <v>82.816731430192107</v>
      </c>
      <c r="P544" s="10" t="s">
        <v>320</v>
      </c>
      <c r="Q544" s="10" t="s">
        <v>856</v>
      </c>
      <c r="R544" s="18">
        <v>43398</v>
      </c>
      <c r="S544" s="17"/>
      <c r="T544" s="9">
        <v>0</v>
      </c>
      <c r="U544" s="9">
        <v>0.76</v>
      </c>
      <c r="V544" s="9">
        <f>U544+T544</f>
        <v>0.76</v>
      </c>
      <c r="W544" s="9">
        <f>SUM(X544:AA544)</f>
        <v>3.2</v>
      </c>
      <c r="X544" s="9">
        <v>0.79</v>
      </c>
      <c r="Y544" s="9">
        <v>0.75</v>
      </c>
      <c r="Z544" s="9">
        <v>0.78</v>
      </c>
      <c r="AA544" s="9">
        <v>0.88</v>
      </c>
      <c r="AB544" s="9">
        <v>0.76</v>
      </c>
      <c r="AC544" s="9">
        <v>0.73</v>
      </c>
      <c r="AD544" s="9">
        <v>0.74</v>
      </c>
      <c r="AE544" s="9">
        <v>0.77</v>
      </c>
      <c r="AF544" s="11">
        <f>AG544</f>
        <v>6.6666666666666652E-2</v>
      </c>
      <c r="AG544" s="16">
        <f>SUM(X544:AA544)/SUM(AB544:AE544)-1</f>
        <v>6.6666666666666652E-2</v>
      </c>
      <c r="AH544" s="11">
        <f>IF(AM544/AJ544-1&gt;=0,(AM544/AJ544-1)/3,(((AM544/AJ544-1)*(AJ544/AM544))/3))</f>
        <v>-0.11584809372148029</v>
      </c>
      <c r="AI544" s="9"/>
      <c r="AJ544" s="9">
        <v>2411.6999999999998</v>
      </c>
      <c r="AK544" s="9">
        <v>2104.6999999999998</v>
      </c>
      <c r="AL544" s="9">
        <v>1757.7</v>
      </c>
      <c r="AM544" s="9">
        <v>1789.7</v>
      </c>
      <c r="AN544" s="10">
        <f>IF(AK544/AJ544-1&gt;=0,AK544/AJ544-1,(AK544/AJ544-1)*(AJ544/AK544))</f>
        <v>-0.14586401862498216</v>
      </c>
      <c r="AO544" s="10">
        <f>IF(AL544/AK544-1&gt;=0,AL544/AK544-1,(AL544/AK544-1)*(AK544/AL544))</f>
        <v>-0.19741707913750908</v>
      </c>
      <c r="AP544" s="10">
        <f>IF(AM544/AL544-1&gt;=0,AM544/AL544-1,(AM544/AL544-1)*(AL544/AM544))</f>
        <v>1.8205609603459072E-2</v>
      </c>
      <c r="AQ544" s="10">
        <v>2017</v>
      </c>
      <c r="AS544" s="12">
        <v>8749.7000000000007</v>
      </c>
      <c r="AT544" s="10">
        <v>554.87</v>
      </c>
      <c r="AU544" s="9">
        <f>AS544/AT544</f>
        <v>15.768918845855787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7" s="10" customFormat="1" x14ac:dyDescent="0.2">
      <c r="A545" s="10" t="s">
        <v>1553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2.8125000000000004</v>
      </c>
      <c r="D545" s="13">
        <f>$W545*((1+$AF545)^D$1)*D$1</f>
        <v>5.8593750000000018</v>
      </c>
      <c r="E545" s="13">
        <f>$W545*((1+$AF545)^E$1)*E$1</f>
        <v>9.1552734375000036</v>
      </c>
      <c r="F545" s="13">
        <f>$W545*((1+$AF545)^F$1)*F$1</f>
        <v>12.715657552083339</v>
      </c>
      <c r="G545" s="13">
        <f>$W545*((1+$AF545)^G$1)*G$1</f>
        <v>16.556845770941848</v>
      </c>
      <c r="H545" s="13">
        <f>$W545*((1+$AF545)^H$1)*H$1</f>
        <v>20.696057213677314</v>
      </c>
      <c r="I545" s="13">
        <f>$W545*((1+$AF545)^I$1)*I$1</f>
        <v>25.151458419399511</v>
      </c>
      <c r="J545" s="13">
        <f>$W545*((1+$AF545)^J$1)*J$1</f>
        <v>29.942212404047041</v>
      </c>
      <c r="K545" s="13">
        <f>$W545*((1+$AF545)^K$1)*K$1</f>
        <v>35.088530160992633</v>
      </c>
      <c r="L545" s="13">
        <f>$W545*((1+$AF545)^L$1)*L$1</f>
        <v>40.611724723371097</v>
      </c>
      <c r="M545" s="13">
        <f>$W545*((1+$AF545)^M$1)*M$1</f>
        <v>46.534267912196064</v>
      </c>
      <c r="N545" s="13">
        <v>25.53</v>
      </c>
      <c r="O545" s="12">
        <f>M545/N545*100-100</f>
        <v>82.27288645591878</v>
      </c>
      <c r="P545" s="10" t="s">
        <v>320</v>
      </c>
      <c r="Q545" s="18" t="s">
        <v>572</v>
      </c>
      <c r="R545" s="18">
        <v>43773</v>
      </c>
      <c r="S545" s="17">
        <v>3.6667000000000001</v>
      </c>
      <c r="T545" s="9">
        <v>0.08</v>
      </c>
      <c r="U545" s="9">
        <v>0.69</v>
      </c>
      <c r="V545" s="9">
        <f>U545+T545</f>
        <v>0.76999999999999991</v>
      </c>
      <c r="W545" s="9">
        <f>SUM(X545:AA545)</f>
        <v>2.7</v>
      </c>
      <c r="X545" s="9">
        <v>0.77</v>
      </c>
      <c r="Y545" s="9">
        <v>0.73</v>
      </c>
      <c r="Z545" s="9">
        <v>0.62</v>
      </c>
      <c r="AA545" s="9">
        <v>0.57999999999999996</v>
      </c>
      <c r="AB545" s="9">
        <v>0.85</v>
      </c>
      <c r="AC545" s="9">
        <v>0.59</v>
      </c>
      <c r="AD545" s="9"/>
      <c r="AE545" s="9"/>
      <c r="AF545" s="11">
        <f>AG545</f>
        <v>4.1666666666666741E-2</v>
      </c>
      <c r="AG545" s="16">
        <f>SUM(X545:Y545)/SUM(AB545:AC545)-1</f>
        <v>4.1666666666666741E-2</v>
      </c>
      <c r="AH545" s="11">
        <f>IF(AM545/AJ545-1&gt;=0,(AM545/AJ545-1)/3,(((AM545/AJ545-1)*(AJ545/AM545))/3))</f>
        <v>0.11815565707122529</v>
      </c>
      <c r="AI545" s="9"/>
      <c r="AJ545" s="9">
        <v>2563.37</v>
      </c>
      <c r="AK545" s="9">
        <v>3840.52</v>
      </c>
      <c r="AL545" s="9">
        <v>1530.21</v>
      </c>
      <c r="AM545" s="9">
        <v>3472</v>
      </c>
      <c r="AN545" s="10">
        <f>IF(AK545/AJ545-1&gt;=0,AK545/AJ545-1,(AK545/AJ545-1)*(AJ545/AK545))</f>
        <v>0.49823084455228872</v>
      </c>
      <c r="AO545" s="10">
        <f>IF(AL545/AK545-1&gt;=0,AL545/AK545-1,(AL545/AK545-1)*(AK545/AL545))</f>
        <v>-1.5097993085916313</v>
      </c>
      <c r="AP545" s="10">
        <f>IF(AM545/AL545-1&gt;=0,AM545/AL545-1,(AM545/AL545-1)*(AL545/AM545))</f>
        <v>1.2689696185490882</v>
      </c>
      <c r="AQ545" s="10">
        <v>2023</v>
      </c>
      <c r="AR545" s="18">
        <v>43263</v>
      </c>
      <c r="AS545" s="12">
        <v>323.49</v>
      </c>
      <c r="AT545" s="10">
        <v>315.47000000000003</v>
      </c>
      <c r="AU545" s="9">
        <f>AS545/AT545</f>
        <v>1.0254223856468125</v>
      </c>
      <c r="AV545" s="20">
        <v>3</v>
      </c>
      <c r="AY545" s="10">
        <v>1</v>
      </c>
      <c r="AZ545" s="10">
        <v>2</v>
      </c>
      <c r="BA545" s="10">
        <f>6-AY545</f>
        <v>5</v>
      </c>
      <c r="BB545" s="25">
        <v>12</v>
      </c>
      <c r="BH545" s="19">
        <v>43675</v>
      </c>
      <c r="BI545" s="18">
        <f>BH545+120</f>
        <v>43795</v>
      </c>
      <c r="BJ545" s="18">
        <v>43751</v>
      </c>
      <c r="BK545"/>
      <c r="BL545"/>
      <c r="BM545" s="26"/>
      <c r="BN545"/>
      <c r="BO545"/>
    </row>
    <row r="546" spans="1:67" s="10" customFormat="1" x14ac:dyDescent="0.2">
      <c r="A546" s="10" t="s">
        <v>47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11.601922723091077</v>
      </c>
      <c r="D546" s="13">
        <f>$W546*((1+$AF546)^D$1)*D$1</f>
        <v>23.97232606813483</v>
      </c>
      <c r="E546" s="13">
        <f>$W546*((1+$AF546)^E$1)*E$1</f>
        <v>37.149386625366262</v>
      </c>
      <c r="F546" s="13">
        <f>$W546*((1+$AF546)^F$1)*F$1</f>
        <v>51.172966795812712</v>
      </c>
      <c r="G546" s="13">
        <f>$W546*((1+$AF546)^G$1)*G$1</f>
        <v>66.084684581069098</v>
      </c>
      <c r="H546" s="13">
        <f>$W546*((1+$AF546)^H$1)*H$1</f>
        <v>81.927986146686948</v>
      </c>
      <c r="I546" s="13">
        <f>$W546*((1+$AF546)^I$1)*I$1</f>
        <v>98.748221266345624</v>
      </c>
      <c r="J546" s="13">
        <f>$W546*((1+$AF546)^J$1)*J$1</f>
        <v>116.59272175802985</v>
      </c>
      <c r="K546" s="13">
        <f>$W546*((1+$AF546)^K$1)*K$1</f>
        <v>135.5108830276458</v>
      </c>
      <c r="L546" s="13">
        <f>$W546*((1+$AF546)^L$1)*L$1</f>
        <v>155.55424883987146</v>
      </c>
      <c r="M546" s="13">
        <f>$W546*((1+$AF546)^M$1)*M$1</f>
        <v>176.77659944056415</v>
      </c>
      <c r="N546" s="13">
        <v>100.91</v>
      </c>
      <c r="O546" s="12">
        <f>M546/N546*100-100</f>
        <v>75.182439243448783</v>
      </c>
      <c r="P546" s="10" t="s">
        <v>320</v>
      </c>
      <c r="Q546" s="10" t="s">
        <v>572</v>
      </c>
      <c r="R546" s="18">
        <v>43586</v>
      </c>
      <c r="S546" s="17">
        <v>-0.22589999999999999</v>
      </c>
      <c r="T546" s="9">
        <v>-0.44</v>
      </c>
      <c r="U546" s="9">
        <v>3.07</v>
      </c>
      <c r="V546" s="9">
        <f>U546+T546</f>
        <v>2.63</v>
      </c>
      <c r="W546" s="9">
        <f>SUM(X546:AA546)</f>
        <v>11.23</v>
      </c>
      <c r="X546" s="9">
        <v>2.63</v>
      </c>
      <c r="Y546" s="9">
        <v>2.44</v>
      </c>
      <c r="Z546" s="9">
        <v>3.15</v>
      </c>
      <c r="AA546" s="9">
        <v>3.01</v>
      </c>
      <c r="AB546" s="9">
        <v>3.08</v>
      </c>
      <c r="AC546" s="9">
        <v>2.69</v>
      </c>
      <c r="AD546" s="9">
        <v>3.01</v>
      </c>
      <c r="AE546" s="9">
        <v>2.09</v>
      </c>
      <c r="AF546" s="11">
        <f>AG546</f>
        <v>3.3118675252989949E-2</v>
      </c>
      <c r="AG546" s="16">
        <f>SUM(X546:AA546)/SUM(AB546:AE546)-1</f>
        <v>3.3118675252989949E-2</v>
      </c>
      <c r="AH546" s="11">
        <f>IF(AM546/AJ546-1&gt;=0,(AM546/AJ546-1)/3,(((AM546/AJ546-1)*(AJ546/AM546))/3))</f>
        <v>0.859338061465721</v>
      </c>
      <c r="AI546" s="9"/>
      <c r="AJ546" s="9">
        <v>1410</v>
      </c>
      <c r="AK546" s="9">
        <v>5697</v>
      </c>
      <c r="AL546" s="9">
        <v>4370</v>
      </c>
      <c r="AM546" s="9">
        <v>5045</v>
      </c>
      <c r="AN546" s="10">
        <f>IF(AK546/AJ546-1&gt;=0,AK546/AJ546-1,(AK546/AJ546-1)*(AJ546/AK546))</f>
        <v>3.0404255319148934</v>
      </c>
      <c r="AO546" s="10">
        <f>IF(AL546/AK546-1&gt;=0,AL546/AK546-1,(AL546/AK546-1)*(AK546/AL546))</f>
        <v>-0.30366132723112127</v>
      </c>
      <c r="AP546" s="10">
        <f>IF(AM546/AL546-1&gt;=0,AM546/AL546-1,(AM546/AL546-1)*(AL546/AM546))</f>
        <v>0.15446224256292895</v>
      </c>
      <c r="AQ546" s="10">
        <v>2017</v>
      </c>
      <c r="AR546" s="18">
        <v>43221</v>
      </c>
      <c r="AS546" s="12">
        <v>0</v>
      </c>
      <c r="AT546" s="10">
        <v>424.73</v>
      </c>
      <c r="AU546" s="9">
        <f>AS546/AT546</f>
        <v>0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7" s="10" customFormat="1" x14ac:dyDescent="0.2">
      <c r="A547" s="10" t="s">
        <v>534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5.9121880998080583</v>
      </c>
      <c r="D547" s="13">
        <f>$W547*((1+$AF547)^D$1)*D$1</f>
        <v>12.596024550454784</v>
      </c>
      <c r="E547" s="13">
        <f>$W547*((1+$AF547)^E$1)*E$1</f>
        <v>20.127044987051061</v>
      </c>
      <c r="F547" s="13">
        <f>$W547*((1+$AF547)^F$1)*F$1</f>
        <v>28.587357563181921</v>
      </c>
      <c r="G547" s="13">
        <f>$W547*((1+$AF547)^G$1)*G$1</f>
        <v>38.066179096847314</v>
      </c>
      <c r="H547" s="13">
        <f>$W547*((1+$AF547)^H$1)*H$1</f>
        <v>48.660413202495775</v>
      </c>
      <c r="I547" s="13">
        <f>$W547*((1+$AF547)^I$1)*I$1</f>
        <v>60.475273605788871</v>
      </c>
      <c r="J547" s="13">
        <f>$W547*((1+$AF547)^J$1)*J$1</f>
        <v>73.62495607614548</v>
      </c>
      <c r="K547" s="13">
        <f>$W547*((1+$AF547)^K$1)*K$1</f>
        <v>88.2333626680294</v>
      </c>
      <c r="L547" s="13">
        <f>$W547*((1+$AF547)^L$1)*L$1</f>
        <v>104.43488223663104</v>
      </c>
      <c r="M547" s="13">
        <f>$W547*((1+$AF547)^M$1)*M$1</f>
        <v>122.37523148841312</v>
      </c>
      <c r="N547" s="13">
        <v>70.489999999999995</v>
      </c>
      <c r="O547" s="12">
        <f>M547/N547*100-100</f>
        <v>73.606513673447495</v>
      </c>
      <c r="P547" s="10" t="s">
        <v>320</v>
      </c>
      <c r="Q547" s="10" t="s">
        <v>856</v>
      </c>
      <c r="R547" s="18">
        <v>43398</v>
      </c>
      <c r="S547" s="17"/>
      <c r="T547" s="9"/>
      <c r="U547" s="9"/>
      <c r="V547" s="9">
        <f>U547+T547</f>
        <v>0</v>
      </c>
      <c r="W547" s="9">
        <f>SUM(X547:AA547)</f>
        <v>5.5499999999999989</v>
      </c>
      <c r="X547" s="9">
        <v>1.36</v>
      </c>
      <c r="Y547" s="9">
        <v>1.4</v>
      </c>
      <c r="Z547" s="9">
        <v>1.39</v>
      </c>
      <c r="AA547" s="9">
        <v>1.4</v>
      </c>
      <c r="AB547" s="9">
        <v>1.32</v>
      </c>
      <c r="AC547" s="9">
        <v>1.29</v>
      </c>
      <c r="AD547" s="9">
        <v>1.25</v>
      </c>
      <c r="AE547" s="9">
        <v>1.35</v>
      </c>
      <c r="AF547" s="11">
        <f>AG547</f>
        <v>6.525911708253318E-2</v>
      </c>
      <c r="AG547" s="16">
        <f>SUM(X547:AA547)/SUM(AB547:AE547)-1</f>
        <v>6.525911708253318E-2</v>
      </c>
      <c r="AH547" s="11">
        <f>IF(AM547/AJ547-1&gt;=0,(AM547/AJ547-1)/3,(((AM547/AJ547-1)*(AJ547/AM547))/3))</f>
        <v>5.0669870030198405E-2</v>
      </c>
      <c r="AI547" s="9"/>
      <c r="AJ547" s="9">
        <v>199.79</v>
      </c>
      <c r="AK547" s="9">
        <v>218.63</v>
      </c>
      <c r="AL547" s="9">
        <v>229.38</v>
      </c>
      <c r="AM547" s="9">
        <v>230.16</v>
      </c>
      <c r="AN547" s="10">
        <f>IF(AK547/AJ547-1&gt;=0,AK547/AJ547-1,(AK547/AJ547-1)*(AJ547/AK547))</f>
        <v>9.4299013964662892E-2</v>
      </c>
      <c r="AO547" s="10">
        <f>IF(AL547/AK547-1&gt;=0,AL547/AK547-1,(AL547/AK547-1)*(AK547/AL547))</f>
        <v>4.9169830306911244E-2</v>
      </c>
      <c r="AP547" s="10">
        <f>IF(AM547/AL547-1&gt;=0,AM547/AL547-1,(AM547/AL547-1)*(AL547/AM547))</f>
        <v>3.400470834423297E-3</v>
      </c>
      <c r="AQ547" s="10">
        <v>2017</v>
      </c>
      <c r="AR547" s="18">
        <v>43221</v>
      </c>
      <c r="AS547" s="12">
        <v>53.41</v>
      </c>
      <c r="AT547" s="10">
        <v>48.12</v>
      </c>
      <c r="AU547" s="9">
        <f>AS547/AT547</f>
        <v>1.1099334995843724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7" s="10" customFormat="1" x14ac:dyDescent="0.2">
      <c r="A548" s="10" t="s">
        <v>55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4.3435800000000002</v>
      </c>
      <c r="D548" s="13">
        <f>$W548*((1+$AF548)^D$1)*D$1</f>
        <v>9.2257639200000003</v>
      </c>
      <c r="E548" s="13">
        <f>$W548*((1+$AF548)^E$1)*E$1</f>
        <v>14.69664192456</v>
      </c>
      <c r="F548" s="13">
        <f>$W548*((1+$AF548)^F$1)*F$1</f>
        <v>20.810444965176963</v>
      </c>
      <c r="G548" s="13">
        <f>$W548*((1+$AF548)^G$1)*G$1</f>
        <v>27.625865691272416</v>
      </c>
      <c r="H548" s="13">
        <f>$W548*((1+$AF548)^H$1)*H$1</f>
        <v>35.20640323695757</v>
      </c>
      <c r="I548" s="13">
        <f>$W548*((1+$AF548)^I$1)*I$1</f>
        <v>43.620733610590428</v>
      </c>
      <c r="J548" s="13">
        <f>$W548*((1+$AF548)^J$1)*J$1</f>
        <v>52.943107536510901</v>
      </c>
      <c r="K548" s="13">
        <f>$W548*((1+$AF548)^K$1)*K$1</f>
        <v>63.253777729246409</v>
      </c>
      <c r="L548" s="13">
        <f>$W548*((1+$AF548)^L$1)*L$1</f>
        <v>74.639457720510748</v>
      </c>
      <c r="M548" s="13">
        <f>$W548*((1+$AF548)^M$1)*M$1</f>
        <v>87.193814509100662</v>
      </c>
      <c r="N548" s="13">
        <v>50.65</v>
      </c>
      <c r="O548" s="12">
        <f>M548/N548*100-100</f>
        <v>72.149683137414939</v>
      </c>
      <c r="P548" s="10" t="s">
        <v>320</v>
      </c>
      <c r="Q548" s="10" t="s">
        <v>856</v>
      </c>
      <c r="R548" s="18">
        <v>43136</v>
      </c>
      <c r="S548" s="17"/>
      <c r="T548" s="9"/>
      <c r="U548" s="9"/>
      <c r="V548" s="9">
        <f>U548+T548</f>
        <v>0</v>
      </c>
      <c r="W548" s="9">
        <f>SUM(X548:AA548)</f>
        <v>4.09</v>
      </c>
      <c r="X548" s="9">
        <v>4.09</v>
      </c>
      <c r="Y548" s="9">
        <v>0</v>
      </c>
      <c r="Z548" s="9">
        <v>0</v>
      </c>
      <c r="AA548" s="9">
        <v>0</v>
      </c>
      <c r="AB548" s="9"/>
      <c r="AC548" s="9"/>
      <c r="AD548" s="9"/>
      <c r="AE548" s="9"/>
      <c r="AF548" s="11">
        <f>AG548</f>
        <v>6.2E-2</v>
      </c>
      <c r="AG548" s="16">
        <v>6.2E-2</v>
      </c>
      <c r="AH548" s="11">
        <f>IF(AM548/AJ548-1&gt;=0,(AM548/AJ548-1)/3,(((AM548/AJ548-1)*(AJ548/AM548))/3))</f>
        <v>4.138731393455064E-2</v>
      </c>
      <c r="AI548" s="9"/>
      <c r="AJ548" s="9">
        <v>630177</v>
      </c>
      <c r="AK548" s="9">
        <v>651509</v>
      </c>
      <c r="AL548" s="9">
        <v>668335</v>
      </c>
      <c r="AM548" s="9">
        <v>708421</v>
      </c>
      <c r="AN548" s="10">
        <f>IF(AK548/AJ548-1&gt;=0,AK548/AJ548-1,(AK548/AJ548-1)*(AJ548/AK548))</f>
        <v>3.3850806995494809E-2</v>
      </c>
      <c r="AO548" s="10">
        <f>IF(AL548/AK548-1&gt;=0,AL548/AK548-1,(AL548/AK548-1)*(AK548/AL548))</f>
        <v>2.5826197335723666E-2</v>
      </c>
      <c r="AP548" s="10">
        <f>IF(AM548/AL548-1&gt;=0,AM548/AL548-1,(AM548/AL548-1)*(AL548/AM548))</f>
        <v>5.9978902795753575E-2</v>
      </c>
      <c r="AQ548" s="10">
        <v>2016</v>
      </c>
      <c r="AS548" s="12">
        <v>0</v>
      </c>
      <c r="AT548" s="10">
        <v>1</v>
      </c>
      <c r="AU548" s="9">
        <f>AS548/AT548</f>
        <v>0</v>
      </c>
      <c r="AV548" s="20"/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K548" s="18" t="s">
        <v>1031</v>
      </c>
      <c r="BM548" s="19"/>
    </row>
    <row r="549" spans="1:67" s="10" customFormat="1" x14ac:dyDescent="0.2">
      <c r="A549" s="10" t="s">
        <v>905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3.1914893617021276</v>
      </c>
      <c r="D549" s="13">
        <f>$W549*((1+$AF549)^D$1)*D$1</f>
        <v>6.7904028972385682</v>
      </c>
      <c r="E549" s="13">
        <f>$W549*((1+$AF549)^E$1)*E$1</f>
        <v>10.835749304104098</v>
      </c>
      <c r="F549" s="13">
        <f>$W549*((1+$AF549)^F$1)*F$1</f>
        <v>15.36985716894198</v>
      </c>
      <c r="G549" s="13">
        <f>$W549*((1+$AF549)^G$1)*G$1</f>
        <v>20.438639852316463</v>
      </c>
      <c r="H549" s="13">
        <f>$W549*((1+$AF549)^H$1)*H$1</f>
        <v>26.091880662531654</v>
      </c>
      <c r="I549" s="13">
        <f>$W549*((1+$AF549)^I$1)*I$1</f>
        <v>32.38353982938326</v>
      </c>
      <c r="J549" s="13">
        <f>$W549*((1+$AF549)^J$1)*J$1</f>
        <v>39.372084898946198</v>
      </c>
      <c r="K549" s="13">
        <f>$W549*((1+$AF549)^K$1)*K$1</f>
        <v>47.120846288632414</v>
      </c>
      <c r="L549" s="13">
        <f>$W549*((1+$AF549)^L$1)*L$1</f>
        <v>55.698399868359829</v>
      </c>
      <c r="M549" s="13">
        <f>$W549*((1+$AF549)^M$1)*M$1</f>
        <v>65.178978569357255</v>
      </c>
      <c r="N549" s="13">
        <v>38.119999999999997</v>
      </c>
      <c r="O549" s="12">
        <f>M549/N549*100-100</f>
        <v>70.983679352983387</v>
      </c>
      <c r="P549" s="10" t="s">
        <v>320</v>
      </c>
      <c r="Q549" s="10" t="s">
        <v>856</v>
      </c>
      <c r="R549" s="18">
        <v>43404</v>
      </c>
      <c r="S549" s="17">
        <v>0</v>
      </c>
      <c r="T549" s="9">
        <v>-0.02</v>
      </c>
      <c r="U549" s="9">
        <v>0.71</v>
      </c>
      <c r="V549" s="9">
        <f>U549+T549</f>
        <v>0.69</v>
      </c>
      <c r="W549" s="9">
        <f>SUM(X549:AA549)</f>
        <v>3</v>
      </c>
      <c r="X549" s="9">
        <v>0.83</v>
      </c>
      <c r="Y549" s="9">
        <v>0.77</v>
      </c>
      <c r="Z549" s="9">
        <v>0.68</v>
      </c>
      <c r="AA549" s="9">
        <v>0.72</v>
      </c>
      <c r="AB549" s="9">
        <v>0.85</v>
      </c>
      <c r="AC549" s="9">
        <v>0.7</v>
      </c>
      <c r="AD549" s="9">
        <v>0.62</v>
      </c>
      <c r="AE549" s="9">
        <v>0.65</v>
      </c>
      <c r="AF549" s="11">
        <f>AG549</f>
        <v>6.3829787234042534E-2</v>
      </c>
      <c r="AG549" s="16">
        <f>SUM(X549:AA549)/SUM(AB549:AE549)-1</f>
        <v>6.3829787234042534E-2</v>
      </c>
      <c r="AH549" s="11">
        <f>IF(AM549/AJ549-1&gt;=0,(AM549/AJ549-1)/3,(((AM549/AJ549-1)*(AJ549/AM549))/3))</f>
        <v>4.8981514188154961E-2</v>
      </c>
      <c r="AI549" s="9">
        <v>5628</v>
      </c>
      <c r="AJ549" s="9">
        <v>2831</v>
      </c>
      <c r="AK549" s="9">
        <v>8372</v>
      </c>
      <c r="AL549" s="9">
        <v>1062</v>
      </c>
      <c r="AM549" s="9">
        <v>3247</v>
      </c>
      <c r="AN549" s="10">
        <f>IF(AK549/AJ549-1&gt;=0,AK549/AJ549-1,(AK549/AJ549-1)*(AJ549/AK549))</f>
        <v>1.9572589191098553</v>
      </c>
      <c r="AO549" s="10">
        <f>IF(AL549/AK549-1&gt;=0,AL549/AK549-1,(AL549/AK549-1)*(AK549/AL549))</f>
        <v>-6.8832391713747647</v>
      </c>
      <c r="AP549" s="10">
        <f>IF(AM549/AL549-1&gt;=0,AM549/AL549-1,(AM549/AL549-1)*(AL549/AM549))</f>
        <v>2.0574387947269304</v>
      </c>
      <c r="AQ549" s="10">
        <v>2017</v>
      </c>
      <c r="AR549" s="18">
        <v>43270</v>
      </c>
      <c r="AS549" s="12">
        <v>4825</v>
      </c>
      <c r="AT549" s="10">
        <v>4918.63</v>
      </c>
      <c r="AU549" s="9">
        <f>AS549/AT549</f>
        <v>0.98096421157924052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7" s="10" customFormat="1" x14ac:dyDescent="0.2">
      <c r="A550" s="10" t="s">
        <v>15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4.6085545023696683</v>
      </c>
      <c r="D550" s="13">
        <f>$W550*((1+$AF550)^D$1)*D$1</f>
        <v>9.6320973248579307</v>
      </c>
      <c r="E550" s="13">
        <f>$W550*((1+$AF550)^E$1)*E$1</f>
        <v>15.098654929842468</v>
      </c>
      <c r="F550" s="13">
        <f>$W550*((1+$AF550)^F$1)*F$1</f>
        <v>21.037936252955852</v>
      </c>
      <c r="G550" s="13">
        <f>$W550*((1+$AF550)^G$1)*G$1</f>
        <v>27.481427392042448</v>
      </c>
      <c r="H550" s="13">
        <f>$W550*((1+$AF550)^H$1)*H$1</f>
        <v>34.462491412011524</v>
      </c>
      <c r="I550" s="13">
        <f>$W550*((1+$AF550)^I$1)*I$1</f>
        <v>42.016473534312631</v>
      </c>
      <c r="J550" s="13">
        <f>$W550*((1+$AF550)^J$1)*J$1</f>
        <v>50.18081199358663</v>
      </c>
      <c r="K550" s="13">
        <f>$W550*((1+$AF550)^K$1)*K$1</f>
        <v>58.995154858573855</v>
      </c>
      <c r="L550" s="13">
        <f>$W550*((1+$AF550)^L$1)*L$1</f>
        <v>68.501483129623665</v>
      </c>
      <c r="M550" s="13">
        <f>$W550*((1+$AF550)^M$1)*M$1</f>
        <v>78.744240441185866</v>
      </c>
      <c r="N550" s="13">
        <v>46.11</v>
      </c>
      <c r="O550" s="12">
        <f>M550/N550*100-100</f>
        <v>70.774756975028993</v>
      </c>
      <c r="P550" s="10" t="s">
        <v>320</v>
      </c>
      <c r="Q550" s="10" t="s">
        <v>856</v>
      </c>
      <c r="R550" s="18">
        <v>43424</v>
      </c>
      <c r="S550" s="17">
        <v>-0.31109999999999999</v>
      </c>
      <c r="T550" s="9">
        <v>-0.28000000000000003</v>
      </c>
      <c r="U550" s="9">
        <v>0.7</v>
      </c>
      <c r="V550" s="9">
        <f>U550+T550</f>
        <v>0.41999999999999993</v>
      </c>
      <c r="W550" s="9">
        <f>SUM(X550:AA550)</f>
        <v>4.41</v>
      </c>
      <c r="X550" s="9">
        <v>0.95</v>
      </c>
      <c r="Y550" s="9">
        <v>0.75</v>
      </c>
      <c r="Z550" s="9">
        <v>1.45</v>
      </c>
      <c r="AA550" s="9">
        <v>1.26</v>
      </c>
      <c r="AB550" s="9">
        <v>0.87</v>
      </c>
      <c r="AC550" s="9">
        <v>0.62</v>
      </c>
      <c r="AD550" s="9">
        <v>1.36</v>
      </c>
      <c r="AE550" s="9">
        <v>1.37</v>
      </c>
      <c r="AF550" s="11">
        <f>AG550</f>
        <v>4.502369668246442E-2</v>
      </c>
      <c r="AG550" s="16">
        <f>SUM(X550:AA550)/SUM(AB550:AE550)-1</f>
        <v>4.502369668246442E-2</v>
      </c>
      <c r="AH550" s="11">
        <f>IF(AM550/AJ550-1&gt;=0,(AM550/AJ550-1)/3,(((AM550/AJ550-1)*(AJ550/AM550))/3))</f>
        <v>-0.11923411662315053</v>
      </c>
      <c r="AI550" s="9"/>
      <c r="AJ550" s="9">
        <v>520</v>
      </c>
      <c r="AK550" s="9">
        <v>541</v>
      </c>
      <c r="AL550" s="9">
        <v>664</v>
      </c>
      <c r="AM550" s="9">
        <v>383</v>
      </c>
      <c r="AN550" s="10">
        <f>IF(AK550/AJ550-1&gt;=0,AK550/AJ550-1,(AK550/AJ550-1)*(AJ550/AK550))</f>
        <v>4.0384615384615463E-2</v>
      </c>
      <c r="AO550" s="10">
        <f>IF(AL550/AK550-1&gt;=0,AL550/AK550-1,(AL550/AK550-1)*(AK550/AL550))</f>
        <v>0.22735674676524953</v>
      </c>
      <c r="AP550" s="10">
        <f>IF(AM550/AL550-1&gt;=0,AM550/AL550-1,(AM550/AL550-1)*(AL550/AM550))</f>
        <v>-0.73368146214099228</v>
      </c>
      <c r="AQ550" s="10">
        <v>2018</v>
      </c>
      <c r="AR550" s="18">
        <v>43270</v>
      </c>
      <c r="AS550" s="12">
        <v>1043</v>
      </c>
      <c r="AT550" s="10">
        <v>131.1</v>
      </c>
      <c r="AU550" s="9">
        <f>AS550/AT550</f>
        <v>7.9557589626239515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7" s="10" customFormat="1" x14ac:dyDescent="0.2">
      <c r="A551" s="10" t="s">
        <v>1314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10.435788944723617</v>
      </c>
      <c r="D551" s="13">
        <f>$W551*((1+$AF551)^D$1)*D$1</f>
        <v>21.375012934016816</v>
      </c>
      <c r="E551" s="13">
        <f>$W551*((1+$AF551)^E$1)*E$1</f>
        <v>32.835886703160512</v>
      </c>
      <c r="F551" s="13">
        <f>$W551*((1+$AF551)^F$1)*F$1</f>
        <v>44.837210787967237</v>
      </c>
      <c r="G551" s="13">
        <f>$W551*((1+$AF551)^G$1)*G$1</f>
        <v>57.398389187108812</v>
      </c>
      <c r="H551" s="13">
        <f>$W551*((1+$AF551)^H$1)*H$1</f>
        <v>70.539447535675023</v>
      </c>
      <c r="I551" s="13">
        <f>$W551*((1+$AF551)^I$1)*I$1</f>
        <v>84.281051804350071</v>
      </c>
      <c r="J551" s="13">
        <f>$W551*((1+$AF551)^J$1)*J$1</f>
        <v>98.644527538989479</v>
      </c>
      <c r="K551" s="13">
        <f>$W551*((1+$AF551)^K$1)*K$1</f>
        <v>113.65187965578799</v>
      </c>
      <c r="L551" s="13">
        <f>$W551*((1+$AF551)^L$1)*L$1</f>
        <v>129.32581280764708</v>
      </c>
      <c r="M551" s="13">
        <f>$W551*((1+$AF551)^M$1)*M$1</f>
        <v>145.68975233778053</v>
      </c>
      <c r="N551" s="13">
        <v>86.37</v>
      </c>
      <c r="O551" s="12">
        <f>M551/N551*100-100</f>
        <v>68.680968319764418</v>
      </c>
      <c r="P551" s="10" t="s">
        <v>320</v>
      </c>
      <c r="Q551" s="10" t="s">
        <v>572</v>
      </c>
      <c r="R551" s="18">
        <v>43664</v>
      </c>
      <c r="S551" s="17"/>
      <c r="T551" s="9">
        <v>-0.54</v>
      </c>
      <c r="U551" s="9">
        <v>2.84</v>
      </c>
      <c r="V551" s="9">
        <f>U551+T551</f>
        <v>2.2999999999999998</v>
      </c>
      <c r="W551" s="9">
        <f>SUM(X551:AA551)</f>
        <v>10.19</v>
      </c>
      <c r="X551" s="9">
        <v>2.2999999999999998</v>
      </c>
      <c r="Y551" s="9">
        <v>2.9</v>
      </c>
      <c r="Z551" s="9">
        <v>1.87</v>
      </c>
      <c r="AA551" s="9">
        <v>3.12</v>
      </c>
      <c r="AB551" s="9">
        <v>3.22</v>
      </c>
      <c r="AC551" s="9">
        <v>2.65</v>
      </c>
      <c r="AD551" s="9">
        <v>1.66</v>
      </c>
      <c r="AE551" s="9">
        <v>2.42</v>
      </c>
      <c r="AF551" s="11">
        <f>AG551</f>
        <v>2.4120603015075348E-2</v>
      </c>
      <c r="AG551" s="16">
        <f>SUM(X551:AA551)/SUM(AB551:AE551)-1</f>
        <v>2.4120603015075348E-2</v>
      </c>
      <c r="AH551" s="11">
        <f>IF(AM551/AJ551-1&gt;=0,(AM551/AJ551-1)/3,(((AM551/AJ551-1)*(AJ551/AM551))/3))</f>
        <v>-4.2964097328569012E-2</v>
      </c>
      <c r="AI551" s="9"/>
      <c r="AJ551" s="9">
        <v>4423</v>
      </c>
      <c r="AK551" s="9">
        <v>4012</v>
      </c>
      <c r="AL551" s="9">
        <v>3770</v>
      </c>
      <c r="AM551" s="9">
        <v>3918</v>
      </c>
      <c r="AN551" s="10">
        <f>IF(AK551/AJ551-1&gt;=0,AK551/AJ551-1,(AK551/AJ551-1)*(AJ551/AK551))</f>
        <v>-0.10244267198404788</v>
      </c>
      <c r="AO551" s="10">
        <f>IF(AL551/AK551-1&gt;=0,AL551/AK551-1,(AL551/AK551-1)*(AK551/AL551))</f>
        <v>-6.4190981432360794E-2</v>
      </c>
      <c r="AP551" s="10">
        <f>IF(AM551/AL551-1&gt;=0,AM551/AL551-1,(AM551/AL551-1)*(AL551/AM551))</f>
        <v>3.9257294429708267E-2</v>
      </c>
      <c r="AQ551" s="10">
        <v>2017</v>
      </c>
      <c r="AS551" s="12">
        <v>0</v>
      </c>
      <c r="AT551" s="10">
        <v>485.53</v>
      </c>
      <c r="AU551" s="9">
        <f>AS551/AT551</f>
        <v>0</v>
      </c>
      <c r="AV551" s="20">
        <v>4</v>
      </c>
      <c r="AY551" s="10">
        <v>4</v>
      </c>
      <c r="AZ551" s="10">
        <v>4</v>
      </c>
      <c r="BA551" s="10">
        <f>6-AY551</f>
        <v>2</v>
      </c>
      <c r="BB551" s="25">
        <v>6</v>
      </c>
      <c r="BC551" s="18"/>
      <c r="BD551" s="18"/>
      <c r="BH551" s="19">
        <v>43580</v>
      </c>
      <c r="BI551" s="18">
        <f>BH551+120</f>
        <v>43700</v>
      </c>
      <c r="BJ551" s="18">
        <v>43745</v>
      </c>
      <c r="BM551" s="19"/>
    </row>
    <row r="552" spans="1:67" s="10" customFormat="1" x14ac:dyDescent="0.2">
      <c r="A552" s="10" t="s">
        <v>433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3.3438782051282043</v>
      </c>
      <c r="D552" s="13">
        <f>$W552*((1+$AF552)^D$1)*D$1</f>
        <v>6.9235426939513447</v>
      </c>
      <c r="E552" s="13">
        <f>$W552*((1+$AF552)^E$1)*E$1</f>
        <v>10.751462933395596</v>
      </c>
      <c r="F552" s="13">
        <f>$W552*((1+$AF552)^F$1)*F$1</f>
        <v>14.840694561909302</v>
      </c>
      <c r="G552" s="13">
        <f>$W552*((1+$AF552)^G$1)*G$1</f>
        <v>19.204905222342564</v>
      </c>
      <c r="H552" s="13">
        <f>$W552*((1+$AF552)^H$1)*H$1</f>
        <v>23.858401487756332</v>
      </c>
      <c r="I552" s="13">
        <f>$W552*((1+$AF552)^I$1)*I$1</f>
        <v>28.816156925115955</v>
      </c>
      <c r="J552" s="13">
        <f>$W552*((1+$AF552)^J$1)*J$1</f>
        <v>34.093841343635347</v>
      </c>
      <c r="K552" s="13">
        <f>$W552*((1+$AF552)^K$1)*K$1</f>
        <v>39.707851276421458</v>
      </c>
      <c r="L552" s="13">
        <f>$W552*((1+$AF552)^L$1)*L$1</f>
        <v>45.675341746026092</v>
      </c>
      <c r="M552" s="13">
        <f>$W552*((1+$AF552)^M$1)*M$1</f>
        <v>52.014259366548295</v>
      </c>
      <c r="N552" s="13">
        <v>31.05</v>
      </c>
      <c r="O552" s="12">
        <f>M552/N552*100-100</f>
        <v>67.517743531556505</v>
      </c>
      <c r="P552" s="10" t="s">
        <v>320</v>
      </c>
      <c r="Q552" s="10" t="s">
        <v>856</v>
      </c>
      <c r="R552" s="18">
        <v>43432</v>
      </c>
      <c r="S552" s="17">
        <v>-0.04</v>
      </c>
      <c r="T552" s="9">
        <v>-0.04</v>
      </c>
      <c r="U552" s="9">
        <v>0.26</v>
      </c>
      <c r="V552" s="9">
        <f>U552+T552</f>
        <v>0.22</v>
      </c>
      <c r="W552" s="9">
        <f>SUM(X552:AA552)</f>
        <v>3.2299999999999995</v>
      </c>
      <c r="X552" s="9">
        <v>0.22</v>
      </c>
      <c r="Y552" s="9">
        <v>1.2</v>
      </c>
      <c r="Z552" s="9">
        <v>0.59</v>
      </c>
      <c r="AA552" s="9">
        <v>1.22</v>
      </c>
      <c r="AB552" s="9">
        <v>0.3</v>
      </c>
      <c r="AC552" s="9">
        <v>0.96</v>
      </c>
      <c r="AD552" s="9">
        <v>0.54</v>
      </c>
      <c r="AE552" s="9">
        <v>1.32</v>
      </c>
      <c r="AF552" s="11">
        <f>AG552</f>
        <v>3.5256410256410131E-2</v>
      </c>
      <c r="AG552" s="16">
        <f>SUM(X552:AA552)/SUM(AB552:AE552)-1</f>
        <v>3.5256410256410131E-2</v>
      </c>
      <c r="AH552" s="11">
        <f>IF(AM552/AJ552-1&gt;=0,(AM552/AJ552-1)/3,(((AM552/AJ552-1)*(AJ552/AM552))/3))</f>
        <v>-5.8223150081187718E-2</v>
      </c>
      <c r="AI552" s="9"/>
      <c r="AJ552" s="9">
        <v>337.6</v>
      </c>
      <c r="AK552" s="9">
        <v>344.2</v>
      </c>
      <c r="AL552" s="9">
        <v>330.39</v>
      </c>
      <c r="AM552" s="9">
        <v>287.39999999999998</v>
      </c>
      <c r="AN552" s="10">
        <f>IF(AK552/AJ552-1&gt;=0,AK552/AJ552-1,(AK552/AJ552-1)*(AJ552/AK552))</f>
        <v>1.9549763033175349E-2</v>
      </c>
      <c r="AO552" s="10">
        <f>IF(AL552/AK552-1&gt;=0,AL552/AK552-1,(AL552/AK552-1)*(AK552/AL552))</f>
        <v>-4.1799085928750826E-2</v>
      </c>
      <c r="AP552" s="10">
        <f>IF(AM552/AL552-1&gt;=0,AM552/AL552-1,(AM552/AL552-1)*(AL552/AM552))</f>
        <v>-0.14958246346555326</v>
      </c>
      <c r="AQ552" s="10">
        <v>2017</v>
      </c>
      <c r="AR552" s="18">
        <v>43221</v>
      </c>
      <c r="AS552" s="12">
        <v>131.62</v>
      </c>
      <c r="AT552" s="10">
        <v>107.2</v>
      </c>
      <c r="AU552" s="9">
        <f>AS552/AT552</f>
        <v>1.2277985074626865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7" s="10" customFormat="1" x14ac:dyDescent="0.2">
      <c r="A553" s="10" t="s">
        <v>149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2.6981327800829877</v>
      </c>
      <c r="D553" s="13">
        <f>$W553*((1+$AF553)^D$1)*D$1</f>
        <v>5.7097415678104717</v>
      </c>
      <c r="E553" s="13">
        <f>$W553*((1+$AF553)^E$1)*E$1</f>
        <v>9.0621416999481568</v>
      </c>
      <c r="F553" s="13">
        <f>$W553*((1+$AF553)^F$1)*F$1</f>
        <v>12.78476422399325</v>
      </c>
      <c r="G553" s="13">
        <f>$W553*((1+$AF553)^G$1)*G$1</f>
        <v>16.90930952862178</v>
      </c>
      <c r="H553" s="13">
        <f>$W553*((1+$AF553)^H$1)*H$1</f>
        <v>21.469911683644249</v>
      </c>
      <c r="I553" s="13">
        <f>$W553*((1+$AF553)^I$1)*I$1</f>
        <v>26.503314215286988</v>
      </c>
      <c r="J553" s="13">
        <f>$W553*((1+$AF553)^J$1)*J$1</f>
        <v>32.04905809080347</v>
      </c>
      <c r="K553" s="13">
        <f>$W553*((1+$AF553)^K$1)*K$1</f>
        <v>38.149682737756201</v>
      </c>
      <c r="L553" s="13">
        <f>$W553*((1+$AF553)^L$1)*L$1</f>
        <v>44.850940977998299</v>
      </c>
      <c r="M553" s="13">
        <f>$W553*((1+$AF553)^M$1)*M$1</f>
        <v>52.202028814641181</v>
      </c>
      <c r="N553" s="13">
        <v>31.96</v>
      </c>
      <c r="O553" s="12">
        <f>M553/N553*100-100</f>
        <v>63.33550943254437</v>
      </c>
      <c r="P553" s="10" t="s">
        <v>321</v>
      </c>
      <c r="Q553" s="10" t="s">
        <v>572</v>
      </c>
      <c r="R553" s="18">
        <v>43762</v>
      </c>
      <c r="S553" s="17"/>
      <c r="T553" s="9">
        <v>-0.05</v>
      </c>
      <c r="U553" s="9">
        <v>0.69</v>
      </c>
      <c r="V553" s="9">
        <f>U553+T553</f>
        <v>0.6399999999999999</v>
      </c>
      <c r="W553" s="9">
        <f>SUM(X553:AA553)</f>
        <v>2.5500000000000003</v>
      </c>
      <c r="X553" s="9">
        <v>0.64</v>
      </c>
      <c r="Y553" s="9">
        <v>0.67</v>
      </c>
      <c r="Z553" s="9">
        <v>0.62</v>
      </c>
      <c r="AA553" s="9">
        <v>0.62</v>
      </c>
      <c r="AB553" s="9">
        <v>0.65</v>
      </c>
      <c r="AC553" s="9">
        <v>0.68</v>
      </c>
      <c r="AD553" s="9">
        <v>0.56999999999999995</v>
      </c>
      <c r="AE553" s="9">
        <v>0.51</v>
      </c>
      <c r="AF553" s="11">
        <f>AG553</f>
        <v>5.8091286307053958E-2</v>
      </c>
      <c r="AG553" s="16">
        <f>SUM(X553:AA553)/SUM(AB553:AE553)-1</f>
        <v>5.8091286307053958E-2</v>
      </c>
      <c r="AH553" s="11">
        <f>IF(AM553/AJ553-1&gt;=0,(AM553/AJ553-1)/3,(((AM553/AJ553-1)*(AJ553/AM553))/3))</f>
        <v>0.41509433962264158</v>
      </c>
      <c r="AI553" s="9"/>
      <c r="AJ553" s="9">
        <v>9.01</v>
      </c>
      <c r="AK553" s="9">
        <v>15.79</v>
      </c>
      <c r="AL553" s="9">
        <v>22.85</v>
      </c>
      <c r="AM553" s="9">
        <v>20.23</v>
      </c>
      <c r="AN553" s="10">
        <f>IF(AK553/AJ553-1&gt;=0,AK553/AJ553-1,(AK553/AJ553-1)*(AJ553/AK553))</f>
        <v>0.75249722530521646</v>
      </c>
      <c r="AO553" s="10">
        <f>IF(AL553/AK553-1&gt;=0,AL553/AK553-1,(AL553/AK553-1)*(AK553/AL553))</f>
        <v>0.44711842938568735</v>
      </c>
      <c r="AP553" s="10">
        <f>IF(AM553/AL553-1&gt;=0,AM553/AL553-1,(AM553/AL553-1)*(AL553/AM553))</f>
        <v>-0.129510627780524</v>
      </c>
      <c r="AQ553" s="10">
        <v>2017</v>
      </c>
      <c r="AR553" s="18">
        <v>43221</v>
      </c>
      <c r="AS553" s="12">
        <v>0</v>
      </c>
      <c r="AT553" s="10">
        <v>13.17</v>
      </c>
      <c r="AU553" s="9">
        <f>AS553/AT553</f>
        <v>0</v>
      </c>
      <c r="AV553" s="20">
        <v>3</v>
      </c>
      <c r="AW553" s="10" t="s">
        <v>852</v>
      </c>
      <c r="AY553" s="10">
        <v>1</v>
      </c>
      <c r="AZ553" s="10">
        <v>4</v>
      </c>
      <c r="BA553" s="10">
        <f>6-AY553</f>
        <v>5</v>
      </c>
      <c r="BB553" s="25">
        <v>6</v>
      </c>
      <c r="BH553" s="19">
        <v>43672</v>
      </c>
      <c r="BI553" s="18">
        <f>BH553+120</f>
        <v>43792</v>
      </c>
      <c r="BJ553" s="18">
        <v>43745</v>
      </c>
      <c r="BM553" s="19"/>
    </row>
    <row r="554" spans="1:67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7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7" s="10" customFormat="1" x14ac:dyDescent="0.2">
      <c r="A556" s="10" t="s">
        <v>1190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7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7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7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7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4</v>
      </c>
      <c r="C1307" s="13">
        <f>$W1307*((1+$AF1307)^C$1)*C$1</f>
        <v>1.6420454545454541</v>
      </c>
      <c r="D1307" s="13">
        <f>$W1307*((1+$AF1307)^D$1)*D$1</f>
        <v>6.3442665289256173</v>
      </c>
      <c r="E1307" s="13">
        <f>$W1307*((1+$AF1307)^E$1)*E$1</f>
        <v>18.383954146318544</v>
      </c>
      <c r="F1307" s="13">
        <f>$W1307*((1+$AF1307)^F$1)*F$1</f>
        <v>47.352609164759876</v>
      </c>
      <c r="G1307" s="13">
        <f>$W1307*((1+$AF1307)^G$1)*G$1</f>
        <v>114.34578917626672</v>
      </c>
      <c r="H1307" s="13">
        <f>$W1307*((1+$AF1307)^H$1)*H$1</f>
        <v>265.07432945407282</v>
      </c>
      <c r="I1307" s="13">
        <f>$W1307*((1+$AF1307)^I$1)*I$1</f>
        <v>597.42131070141397</v>
      </c>
      <c r="J1307" s="13">
        <f>$W1307*((1+$AF1307)^J$1)*J$1</f>
        <v>1318.9821145355891</v>
      </c>
      <c r="K1307" s="13">
        <f>$W1307*((1+$AF1307)^K$1)*K$1</f>
        <v>2866.5378341469473</v>
      </c>
      <c r="L1307" s="13">
        <f>$W1307*((1+$AF1307)^L$1)*L$1</f>
        <v>6152.9221187497587</v>
      </c>
      <c r="M1307" s="13">
        <f>$W1307*((1+$AF1307)^M$1)*M$1</f>
        <v>13074.959502343234</v>
      </c>
      <c r="N1307" s="13">
        <v>31.13</v>
      </c>
      <c r="O1307" s="12">
        <f>M1307/N1307*100-100</f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>U1307+T1307</f>
        <v>7.9999999999999988E-2</v>
      </c>
      <c r="W1307" s="9">
        <f>SUM(X1307:AA1307)</f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>AG1307</f>
        <v>0.93181818181818143</v>
      </c>
      <c r="AG1307" s="16">
        <f>SUM(X1307:AA1307)/SUM(AB1307:AE1307)-1</f>
        <v>0.93181818181818143</v>
      </c>
      <c r="AH1307" s="11">
        <f>IF(AM1307/AJ1307-1&gt;=0,(AM1307/AJ1307-1)/3,(((AM1307/AJ1307-1)*(AJ1307/AM1307))/3))</f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>IF(AK1307/AJ1307-1&gt;=0,AK1307/AJ1307-1,(AK1307/AJ1307-1)*(AJ1307/AK1307))</f>
        <v>0.65853237844176404</v>
      </c>
      <c r="AO1307" s="10">
        <f>IF(AL1307/AK1307-1&gt;=0,AL1307/AK1307-1,(AL1307/AK1307-1)*(AK1307/AL1307))</f>
        <v>0.5762762003410018</v>
      </c>
      <c r="AP1307" s="10">
        <f>IF(AM1307/AL1307-1&gt;=0,AM1307/AL1307-1,(AM1307/AL1307-1)*(AL1307/AM1307))</f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>AS1307/AT1307</f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>BH1307+120</f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215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8</v>
      </c>
      <c r="C1308" s="13">
        <f>$W1308*((1+$AF1308)^C$1)*C$1</f>
        <v>2.8508474576271192</v>
      </c>
      <c r="D1308" s="13">
        <f>$W1308*((1+$AF1308)^D$1)*D$1</f>
        <v>5.6050560183855227</v>
      </c>
      <c r="E1308" s="13">
        <f>$W1308*((1+$AF1308)^E$1)*E$1</f>
        <v>8.2650826033820426</v>
      </c>
      <c r="F1308" s="13">
        <f>$W1308*((1+$AF1308)^F$1)*F$1</f>
        <v>10.833328610082678</v>
      </c>
      <c r="G1308" s="13">
        <f>$W1308*((1+$AF1308)^G$1)*G$1</f>
        <v>13.312141088660919</v>
      </c>
      <c r="H1308" s="13">
        <f>$W1308*((1+$AF1308)^H$1)*H$1</f>
        <v>15.703813894420335</v>
      </c>
      <c r="I1308" s="13">
        <f>$W1308*((1+$AF1308)^I$1)*I$1</f>
        <v>18.010588816764567</v>
      </c>
      <c r="J1308" s="13">
        <f>$W1308*((1+$AF1308)^J$1)*J$1</f>
        <v>20.234656685178596</v>
      </c>
      <c r="K1308" s="13">
        <f>$W1308*((1+$AF1308)^K$1)*K$1</f>
        <v>22.378158452676328</v>
      </c>
      <c r="L1308" s="13">
        <f>$W1308*((1+$AF1308)^L$1)*L$1</f>
        <v>24.443186257160583</v>
      </c>
      <c r="M1308" s="13">
        <f>$W1308*((1+$AF1308)^M$1)*M$1</f>
        <v>26.431784461132974</v>
      </c>
      <c r="N1308" s="13">
        <v>18.38</v>
      </c>
      <c r="O1308" s="12">
        <f>M1308/N1308*100-100</f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>U1308+T1308</f>
        <v>0.81</v>
      </c>
      <c r="W1308" s="9">
        <f>SUM(X1308:AA1308)</f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>AG1308</f>
        <v>-1.6949152542372836E-2</v>
      </c>
      <c r="AG1308" s="16">
        <f>SUM(X1308:AA1308)/SUM(AB1308:AE1308)-1</f>
        <v>-1.6949152542372836E-2</v>
      </c>
      <c r="AH1308" s="11">
        <f>IF(AM1308/AJ1308-1&gt;=0,(AM1308/AJ1308-1)/3,(((AM1308/AJ1308-1)*(AJ1308/AM1308))/3))</f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>IF(AK1308/AJ1308-1&gt;=0,AK1308/AJ1308-1,(AK1308/AJ1308-1)*(AJ1308/AK1308))</f>
        <v>0.78959234991174854</v>
      </c>
      <c r="AO1308" s="10">
        <f>IF(AL1308/AK1308-1&gt;=0,AL1308/AK1308-1,(AL1308/AK1308-1)*(AK1308/AL1308))</f>
        <v>0.17124733587108154</v>
      </c>
      <c r="AP1308" s="10">
        <f>IF(AM1308/AL1308-1&gt;=0,AM1308/AL1308-1,(AM1308/AL1308-1)*(AL1308/AM1308))</f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5</v>
      </c>
      <c r="AZ1308" s="10">
        <v>4</v>
      </c>
      <c r="BA1308" s="10">
        <f>6-AY1308</f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>BH1308+120</f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</sheetData>
  <autoFilter ref="A1:BM1300" xr:uid="{00000000-0009-0000-0000-000000000000}"/>
  <sortState xmlns:xlrd2="http://schemas.microsoft.com/office/spreadsheetml/2017/richdata2" ref="A2:BO1323">
    <sortCondition descending="1" sortBy="cellColor" ref="A2:A1323" dxfId="3"/>
    <sortCondition descending="1" sortBy="cellColor" ref="A2:A1323" dxfId="2"/>
    <sortCondition ref="B2:B1323"/>
    <sortCondition descending="1" ref="O2:O1323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6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187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943">
    <cfRule type="expression" dxfId="31" priority="1">
      <formula>$P943 = ""</formula>
    </cfRule>
  </conditionalFormatting>
  <conditionalFormatting sqref="A1:XFD1">
    <cfRule type="expression" dxfId="3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9" priority="1">
      <formula>$B2="Complete"</formula>
    </cfRule>
    <cfRule type="expression" dxfId="28" priority="2">
      <formula>$G2 = 0</formula>
    </cfRule>
    <cfRule type="expression" dxfId="27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2019-11-15T14:49:46Z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