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minimized="1" xWindow="-120" yWindow="-120" windowWidth="29040" windowHeight="15840" activeTab="5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87" i="1"/>
  <c r="AF1287" i="1" s="1"/>
  <c r="V1287" i="1"/>
  <c r="W1287" i="1"/>
  <c r="AH1287" i="1"/>
  <c r="AN1287" i="1"/>
  <c r="AO1287" i="1"/>
  <c r="AP1287" i="1"/>
  <c r="AU1287" i="1"/>
  <c r="BA1287" i="1"/>
  <c r="BI1287" i="1"/>
  <c r="AG1311" i="1"/>
  <c r="AF1311" i="1" s="1"/>
  <c r="V1311" i="1"/>
  <c r="W1311" i="1"/>
  <c r="AH1311" i="1"/>
  <c r="AN1311" i="1"/>
  <c r="AO1311" i="1"/>
  <c r="AP1311" i="1"/>
  <c r="AU1311" i="1"/>
  <c r="BA1311" i="1"/>
  <c r="BI1311" i="1"/>
  <c r="V6" i="1"/>
  <c r="W6" i="1"/>
  <c r="AG6" i="1"/>
  <c r="AF6" i="1" s="1"/>
  <c r="AH6" i="1"/>
  <c r="AN6" i="1"/>
  <c r="AO6" i="1"/>
  <c r="AP6" i="1"/>
  <c r="AU6" i="1"/>
  <c r="BA6" i="1"/>
  <c r="BI6" i="1"/>
  <c r="AG1320" i="1"/>
  <c r="V1320" i="1"/>
  <c r="W1320" i="1"/>
  <c r="AF1320" i="1"/>
  <c r="AH1320" i="1"/>
  <c r="AN1320" i="1"/>
  <c r="AO1320" i="1"/>
  <c r="AP1320" i="1"/>
  <c r="AU1320" i="1"/>
  <c r="BA1320" i="1"/>
  <c r="BI1320" i="1"/>
  <c r="AG1302" i="1"/>
  <c r="AF1302" i="1" s="1"/>
  <c r="V1302" i="1"/>
  <c r="W1302" i="1"/>
  <c r="AH1302" i="1"/>
  <c r="AN1302" i="1"/>
  <c r="AO1302" i="1"/>
  <c r="AP1302" i="1"/>
  <c r="AU1302" i="1"/>
  <c r="BA1302" i="1"/>
  <c r="BI1302" i="1"/>
  <c r="AG11" i="1"/>
  <c r="AF11" i="1" s="1"/>
  <c r="V11" i="1"/>
  <c r="W11" i="1"/>
  <c r="AH11" i="1"/>
  <c r="AN11" i="1"/>
  <c r="AO11" i="1"/>
  <c r="AP11" i="1"/>
  <c r="AU11" i="1"/>
  <c r="BA11" i="1"/>
  <c r="BI11" i="1"/>
  <c r="AG102" i="1"/>
  <c r="AF102" i="1" s="1"/>
  <c r="V102" i="1"/>
  <c r="W102" i="1"/>
  <c r="AH102" i="1"/>
  <c r="AN102" i="1"/>
  <c r="AO102" i="1"/>
  <c r="AP102" i="1"/>
  <c r="AU102" i="1"/>
  <c r="BA102" i="1"/>
  <c r="BI102" i="1"/>
  <c r="AG5" i="1"/>
  <c r="V5" i="1"/>
  <c r="W5" i="1"/>
  <c r="AF5" i="1"/>
  <c r="AH5" i="1"/>
  <c r="AN5" i="1"/>
  <c r="AO5" i="1"/>
  <c r="AP5" i="1"/>
  <c r="AU5" i="1"/>
  <c r="BA5" i="1"/>
  <c r="BI5" i="1"/>
  <c r="V969" i="1"/>
  <c r="W969" i="1"/>
  <c r="AG969" i="1"/>
  <c r="AF969" i="1" s="1"/>
  <c r="AH969" i="1"/>
  <c r="AN969" i="1"/>
  <c r="AO969" i="1"/>
  <c r="AP969" i="1"/>
  <c r="AU969" i="1"/>
  <c r="BA969" i="1"/>
  <c r="BI969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6" i="1"/>
  <c r="W96" i="1"/>
  <c r="AG96" i="1"/>
  <c r="AF96" i="1" s="1"/>
  <c r="AH96" i="1"/>
  <c r="AN96" i="1"/>
  <c r="AO96" i="1"/>
  <c r="AP96" i="1"/>
  <c r="AU96" i="1"/>
  <c r="BA96" i="1"/>
  <c r="BI96" i="1"/>
  <c r="V193" i="1"/>
  <c r="W193" i="1"/>
  <c r="AG193" i="1"/>
  <c r="AF193" i="1" s="1"/>
  <c r="AH193" i="1"/>
  <c r="AN193" i="1"/>
  <c r="AO193" i="1"/>
  <c r="AP193" i="1"/>
  <c r="AU193" i="1"/>
  <c r="BA193" i="1"/>
  <c r="BI193" i="1"/>
  <c r="V209" i="1"/>
  <c r="W209" i="1"/>
  <c r="AG209" i="1"/>
  <c r="AF209" i="1" s="1"/>
  <c r="AH209" i="1"/>
  <c r="AN209" i="1"/>
  <c r="AO209" i="1"/>
  <c r="AP209" i="1"/>
  <c r="AU209" i="1"/>
  <c r="BA209" i="1"/>
  <c r="BI209" i="1"/>
  <c r="V208" i="1"/>
  <c r="W208" i="1"/>
  <c r="AG208" i="1"/>
  <c r="AF208" i="1" s="1"/>
  <c r="AH208" i="1"/>
  <c r="AN208" i="1"/>
  <c r="AO208" i="1"/>
  <c r="AP208" i="1"/>
  <c r="AU208" i="1"/>
  <c r="BA208" i="1"/>
  <c r="BI208" i="1"/>
  <c r="V29" i="1"/>
  <c r="W29" i="1"/>
  <c r="AG29" i="1"/>
  <c r="AF29" i="1" s="1"/>
  <c r="AH29" i="1"/>
  <c r="AN29" i="1"/>
  <c r="AO29" i="1"/>
  <c r="AP29" i="1"/>
  <c r="AU29" i="1"/>
  <c r="BA29" i="1"/>
  <c r="BI29" i="1"/>
  <c r="AG1270" i="1"/>
  <c r="AF1270" i="1" s="1"/>
  <c r="V1270" i="1"/>
  <c r="W1270" i="1"/>
  <c r="AH1270" i="1"/>
  <c r="AN1270" i="1"/>
  <c r="AO1270" i="1"/>
  <c r="AP1270" i="1"/>
  <c r="AU1270" i="1"/>
  <c r="BA1270" i="1"/>
  <c r="BI1270" i="1"/>
  <c r="AG148" i="1"/>
  <c r="AF148" i="1" s="1"/>
  <c r="V148" i="1"/>
  <c r="W148" i="1"/>
  <c r="AH148" i="1"/>
  <c r="AN148" i="1"/>
  <c r="AO148" i="1"/>
  <c r="AP148" i="1"/>
  <c r="AU148" i="1"/>
  <c r="BA148" i="1"/>
  <c r="BI148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87" i="1"/>
  <c r="J1287" i="1"/>
  <c r="H1287" i="1"/>
  <c r="G1287" i="1"/>
  <c r="F1287" i="1"/>
  <c r="M1287" i="1"/>
  <c r="O1287" i="1" s="1"/>
  <c r="E1287" i="1"/>
  <c r="L1287" i="1"/>
  <c r="D1287" i="1"/>
  <c r="K1287" i="1"/>
  <c r="C1287" i="1"/>
  <c r="D1311" i="1"/>
  <c r="E1311" i="1"/>
  <c r="M1311" i="1"/>
  <c r="O1311" i="1" s="1"/>
  <c r="F1311" i="1"/>
  <c r="G1311" i="1"/>
  <c r="J1311" i="1"/>
  <c r="K1311" i="1"/>
  <c r="I1311" i="1"/>
  <c r="C1311" i="1"/>
  <c r="H1311" i="1"/>
  <c r="L1311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2" i="1"/>
  <c r="M1302" i="1"/>
  <c r="O1302" i="1" s="1"/>
  <c r="J1302" i="1"/>
  <c r="K1302" i="1"/>
  <c r="E1302" i="1"/>
  <c r="I1302" i="1"/>
  <c r="C1302" i="1"/>
  <c r="D1302" i="1"/>
  <c r="F1302" i="1"/>
  <c r="H1302" i="1"/>
  <c r="G1302" i="1"/>
  <c r="J11" i="1"/>
  <c r="H11" i="1"/>
  <c r="G11" i="1"/>
  <c r="F11" i="1"/>
  <c r="M11" i="1"/>
  <c r="O11" i="1" s="1"/>
  <c r="L11" i="1"/>
  <c r="D11" i="1"/>
  <c r="E11" i="1"/>
  <c r="K11" i="1"/>
  <c r="C11" i="1"/>
  <c r="I102" i="1"/>
  <c r="J102" i="1"/>
  <c r="H102" i="1"/>
  <c r="G102" i="1"/>
  <c r="F102" i="1"/>
  <c r="D102" i="1"/>
  <c r="K102" i="1"/>
  <c r="C102" i="1"/>
  <c r="M102" i="1"/>
  <c r="O102" i="1" s="1"/>
  <c r="E102" i="1"/>
  <c r="L102" i="1"/>
  <c r="E5" i="1"/>
  <c r="M5" i="1"/>
  <c r="O5" i="1" s="1"/>
  <c r="G5" i="1"/>
  <c r="C5" i="1"/>
  <c r="I5" i="1"/>
  <c r="J5" i="1"/>
  <c r="K5" i="1"/>
  <c r="D5" i="1"/>
  <c r="H5" i="1"/>
  <c r="F5" i="1"/>
  <c r="L5" i="1"/>
  <c r="I969" i="1"/>
  <c r="J969" i="1"/>
  <c r="H969" i="1"/>
  <c r="G969" i="1"/>
  <c r="E969" i="1"/>
  <c r="D969" i="1"/>
  <c r="M969" i="1"/>
  <c r="O969" i="1" s="1"/>
  <c r="L969" i="1"/>
  <c r="K969" i="1"/>
  <c r="C969" i="1"/>
  <c r="F969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6" i="1"/>
  <c r="J96" i="1"/>
  <c r="C96" i="1"/>
  <c r="H96" i="1"/>
  <c r="G96" i="1"/>
  <c r="F96" i="1"/>
  <c r="E96" i="1"/>
  <c r="L96" i="1"/>
  <c r="D96" i="1"/>
  <c r="M96" i="1"/>
  <c r="O96" i="1" s="1"/>
  <c r="K96" i="1"/>
  <c r="C193" i="1"/>
  <c r="D193" i="1"/>
  <c r="K193" i="1"/>
  <c r="L193" i="1"/>
  <c r="E193" i="1"/>
  <c r="J193" i="1"/>
  <c r="I193" i="1"/>
  <c r="H193" i="1"/>
  <c r="G193" i="1"/>
  <c r="F193" i="1"/>
  <c r="M193" i="1"/>
  <c r="O193" i="1" s="1"/>
  <c r="I209" i="1"/>
  <c r="J209" i="1"/>
  <c r="H209" i="1"/>
  <c r="G209" i="1"/>
  <c r="F209" i="1"/>
  <c r="M209" i="1"/>
  <c r="O209" i="1" s="1"/>
  <c r="E209" i="1"/>
  <c r="L209" i="1"/>
  <c r="D209" i="1"/>
  <c r="K209" i="1"/>
  <c r="C209" i="1"/>
  <c r="B209" i="1" s="1"/>
  <c r="D208" i="1"/>
  <c r="J208" i="1"/>
  <c r="K208" i="1"/>
  <c r="C208" i="1"/>
  <c r="I208" i="1"/>
  <c r="F208" i="1"/>
  <c r="H208" i="1"/>
  <c r="G208" i="1"/>
  <c r="M208" i="1"/>
  <c r="O208" i="1" s="1"/>
  <c r="E208" i="1"/>
  <c r="L208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0" i="1"/>
  <c r="J1270" i="1"/>
  <c r="K1270" i="1"/>
  <c r="D1270" i="1"/>
  <c r="I1270" i="1"/>
  <c r="H1270" i="1"/>
  <c r="G1270" i="1"/>
  <c r="M1270" i="1"/>
  <c r="O1270" i="1" s="1"/>
  <c r="E1270" i="1"/>
  <c r="F1270" i="1"/>
  <c r="L1270" i="1"/>
  <c r="I148" i="1"/>
  <c r="J148" i="1"/>
  <c r="M148" i="1"/>
  <c r="O148" i="1" s="1"/>
  <c r="E148" i="1"/>
  <c r="G148" i="1"/>
  <c r="F148" i="1"/>
  <c r="L148" i="1"/>
  <c r="D148" i="1"/>
  <c r="H148" i="1"/>
  <c r="K148" i="1"/>
  <c r="C148" i="1"/>
  <c r="AG85" i="1"/>
  <c r="B102" i="1" l="1"/>
  <c r="B24" i="1"/>
  <c r="B1287" i="1"/>
  <c r="B1311" i="1"/>
  <c r="B6" i="1"/>
  <c r="B1320" i="1"/>
  <c r="B1302" i="1"/>
  <c r="B11" i="1"/>
  <c r="B5" i="1"/>
  <c r="B969" i="1"/>
  <c r="B1321" i="1"/>
  <c r="B37" i="1"/>
  <c r="B1319" i="1"/>
  <c r="B1315" i="1"/>
  <c r="B96" i="1"/>
  <c r="B193" i="1"/>
  <c r="B208" i="1"/>
  <c r="B29" i="1"/>
  <c r="B1270" i="1"/>
  <c r="B148" i="1"/>
  <c r="K6" i="2"/>
  <c r="AG3" i="1"/>
  <c r="C14" i="7" l="1"/>
  <c r="AG98" i="1"/>
  <c r="AG25" i="1" l="1"/>
  <c r="AG2" i="1" l="1"/>
  <c r="AG171" i="1"/>
  <c r="AG65" i="1"/>
  <c r="AG1284" i="1"/>
  <c r="AG153" i="1"/>
  <c r="BI1310" i="1" l="1"/>
  <c r="BI1306" i="1"/>
  <c r="BI21" i="1"/>
  <c r="BI16" i="1"/>
  <c r="G9" i="13"/>
  <c r="H9" i="13"/>
  <c r="BI73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4" i="1"/>
  <c r="AF1294" i="1" s="1"/>
  <c r="V1294" i="1"/>
  <c r="W1294" i="1"/>
  <c r="AH1294" i="1"/>
  <c r="AN1294" i="1"/>
  <c r="AO1294" i="1"/>
  <c r="AP1294" i="1"/>
  <c r="AU1294" i="1"/>
  <c r="BA1294" i="1"/>
  <c r="BI1294" i="1"/>
  <c r="AG1317" i="1"/>
  <c r="AG121" i="1"/>
  <c r="D1294" i="1" l="1"/>
  <c r="M1294" i="1"/>
  <c r="O1294" i="1" s="1"/>
  <c r="C1294" i="1"/>
  <c r="K1294" i="1"/>
  <c r="J1294" i="1"/>
  <c r="H1294" i="1"/>
  <c r="F1294" i="1"/>
  <c r="I1294" i="1"/>
  <c r="G1294" i="1"/>
  <c r="E1294" i="1"/>
  <c r="L1294" i="1"/>
  <c r="BI1318" i="1"/>
  <c r="B1294" i="1" l="1"/>
  <c r="K4" i="2"/>
  <c r="AG1268" i="1" l="1"/>
  <c r="E13" i="7" l="1"/>
  <c r="E12" i="7"/>
  <c r="E11" i="7"/>
  <c r="E10" i="7" s="1"/>
  <c r="C15" i="7"/>
  <c r="E15" i="7" s="1"/>
  <c r="B15" i="7"/>
  <c r="BI1299" i="1"/>
  <c r="BI103" i="1"/>
  <c r="BI8" i="1"/>
  <c r="BI3" i="1"/>
  <c r="BI9" i="1"/>
  <c r="BI25" i="1"/>
  <c r="BI23" i="1"/>
  <c r="BI44" i="1"/>
  <c r="BI15" i="1"/>
  <c r="BI1278" i="1"/>
  <c r="BI18" i="1"/>
  <c r="BI1284" i="1"/>
  <c r="BI168" i="1"/>
  <c r="BI1317" i="1"/>
  <c r="BI17" i="1"/>
  <c r="BI50" i="1"/>
  <c r="BI35" i="1"/>
  <c r="BI1288" i="1"/>
  <c r="BI10" i="1"/>
  <c r="BI28" i="1"/>
  <c r="BI27" i="1"/>
  <c r="BI34" i="1"/>
  <c r="BI19" i="1"/>
  <c r="BI1290" i="1"/>
  <c r="BI1301" i="1"/>
  <c r="BI200" i="1"/>
  <c r="BI53" i="1"/>
  <c r="BI1312" i="1"/>
  <c r="BI13" i="1"/>
  <c r="BI865" i="1"/>
  <c r="BI123" i="1"/>
  <c r="BI14" i="1"/>
  <c r="BI146" i="1"/>
  <c r="BI30" i="1"/>
  <c r="BI154" i="1"/>
  <c r="BI40" i="1"/>
  <c r="BI83" i="1"/>
  <c r="BI117" i="1"/>
  <c r="BI1309" i="1"/>
  <c r="BI130" i="1"/>
  <c r="BI67" i="1"/>
  <c r="BI49" i="1"/>
  <c r="BI80" i="1"/>
  <c r="BI51" i="1"/>
  <c r="BI89" i="1"/>
  <c r="BI41" i="1"/>
  <c r="BI48" i="1"/>
  <c r="BI87" i="1"/>
  <c r="BI58" i="1"/>
  <c r="BI1282" i="1"/>
  <c r="BI57" i="1"/>
  <c r="BI1281" i="1"/>
  <c r="BI62" i="1"/>
  <c r="BI43" i="1"/>
  <c r="BI187" i="1"/>
  <c r="BI207" i="1"/>
  <c r="BI55" i="1"/>
  <c r="BI61" i="1"/>
  <c r="BI33" i="1"/>
  <c r="BI52" i="1"/>
  <c r="BI182" i="1"/>
  <c r="BI140" i="1"/>
  <c r="BI76" i="1"/>
  <c r="BI177" i="1"/>
  <c r="BI1314" i="1"/>
  <c r="BI42" i="1"/>
  <c r="BI45" i="1"/>
  <c r="BI84" i="1"/>
  <c r="BI32" i="1"/>
  <c r="BI20" i="1"/>
  <c r="BI12" i="1"/>
  <c r="BI47" i="1"/>
  <c r="BI86" i="1"/>
  <c r="BI758" i="1"/>
  <c r="BI39" i="1"/>
  <c r="BI128" i="1"/>
  <c r="BI94" i="1"/>
  <c r="BI22" i="1"/>
  <c r="BI1283" i="1"/>
  <c r="BI31" i="1"/>
  <c r="BI173" i="1"/>
  <c r="BI199" i="1"/>
  <c r="BI136" i="1"/>
  <c r="BI119" i="1"/>
  <c r="BI149" i="1"/>
  <c r="BI131" i="1"/>
  <c r="BI150" i="1"/>
  <c r="BI101" i="1"/>
  <c r="BI158" i="1"/>
  <c r="BI77" i="1"/>
  <c r="BI115" i="1"/>
  <c r="BI97" i="1"/>
  <c r="BI172" i="1"/>
  <c r="BI137" i="1"/>
  <c r="BI81" i="1"/>
  <c r="BI872" i="1"/>
  <c r="BI93" i="1"/>
  <c r="BI85" i="1"/>
  <c r="BI118" i="1"/>
  <c r="BI135" i="1"/>
  <c r="BI132" i="1"/>
  <c r="BI145" i="1"/>
  <c r="BI181" i="1"/>
  <c r="BI98" i="1"/>
  <c r="BI185" i="1"/>
  <c r="BI142" i="1"/>
  <c r="BI66" i="1"/>
  <c r="BI78" i="1"/>
  <c r="BI191" i="1"/>
  <c r="BI74" i="1"/>
  <c r="BI88" i="1"/>
  <c r="BI143" i="1"/>
  <c r="BI178" i="1"/>
  <c r="BI70" i="1"/>
  <c r="BI170" i="1"/>
  <c r="BI568" i="1"/>
  <c r="BI113" i="1"/>
  <c r="BI2" i="1"/>
  <c r="BI107" i="1"/>
  <c r="BI105" i="1"/>
  <c r="BI108" i="1"/>
  <c r="BI71" i="1"/>
  <c r="BI125" i="1"/>
  <c r="BI326" i="1"/>
  <c r="BI60" i="1"/>
  <c r="BI111" i="1"/>
  <c r="BI26" i="1"/>
  <c r="BI68" i="1"/>
  <c r="BI194" i="1"/>
  <c r="BI99" i="1"/>
  <c r="BI36" i="1"/>
  <c r="BI186" i="1"/>
  <c r="BI138" i="1"/>
  <c r="BI162" i="1"/>
  <c r="BI79" i="1"/>
  <c r="BI75" i="1"/>
  <c r="BI46" i="1"/>
  <c r="BI127" i="1"/>
  <c r="BI121" i="1"/>
  <c r="BI196" i="1"/>
  <c r="BI129" i="1"/>
  <c r="BI72" i="1"/>
  <c r="BI163" i="1"/>
  <c r="BI90" i="1"/>
  <c r="BI95" i="1"/>
  <c r="BI151" i="1"/>
  <c r="BI197" i="1"/>
  <c r="BI82" i="1"/>
  <c r="BI407" i="1"/>
  <c r="BI54" i="1"/>
  <c r="BI166" i="1"/>
  <c r="BI1304" i="1"/>
  <c r="BI1300" i="1"/>
  <c r="BI64" i="1"/>
  <c r="BI69" i="1"/>
  <c r="BI1291" i="1"/>
  <c r="BI110" i="1"/>
  <c r="BI63" i="1"/>
  <c r="BI38" i="1"/>
  <c r="BI1289" i="1"/>
  <c r="BI1295" i="1"/>
  <c r="BI141" i="1"/>
  <c r="BI205" i="1"/>
  <c r="BI203" i="1"/>
  <c r="BI152" i="1"/>
  <c r="BI139" i="1"/>
  <c r="BI4" i="1"/>
  <c r="BI206" i="1"/>
  <c r="BI180" i="1"/>
  <c r="BI147" i="1"/>
  <c r="BI179" i="1"/>
  <c r="BI201" i="1"/>
  <c r="BI171" i="1"/>
  <c r="BI1279" i="1"/>
  <c r="BI307" i="1"/>
  <c r="BI124" i="1"/>
  <c r="BI804" i="1"/>
  <c r="BI106" i="1"/>
  <c r="BI157" i="1"/>
  <c r="BI1286" i="1"/>
  <c r="BI156" i="1"/>
  <c r="BI1296" i="1"/>
  <c r="BI1305" i="1"/>
  <c r="BI133" i="1"/>
  <c r="BI189" i="1"/>
  <c r="BI198" i="1"/>
  <c r="BI190" i="1"/>
  <c r="BI114" i="1"/>
  <c r="BI305" i="1"/>
  <c r="BI183" i="1"/>
  <c r="BI175" i="1"/>
  <c r="BI126" i="1"/>
  <c r="BI167" i="1"/>
  <c r="BI122" i="1"/>
  <c r="BI159" i="1"/>
  <c r="BI92" i="1"/>
  <c r="BI144" i="1"/>
  <c r="BI1298" i="1"/>
  <c r="BI176" i="1"/>
  <c r="BI165" i="1"/>
  <c r="BI346" i="1"/>
  <c r="BI100" i="1"/>
  <c r="BI195" i="1"/>
  <c r="BI202" i="1"/>
  <c r="BI1280" i="1"/>
  <c r="BI56" i="1"/>
  <c r="BI104" i="1"/>
  <c r="BI155" i="1"/>
  <c r="BI188" i="1"/>
  <c r="BI59" i="1"/>
  <c r="BI120" i="1"/>
  <c r="BI112" i="1"/>
  <c r="BI1307" i="1"/>
  <c r="BI169" i="1"/>
  <c r="BI184" i="1"/>
  <c r="BI91" i="1"/>
  <c r="BI204" i="1"/>
  <c r="BI1285" i="1"/>
  <c r="BI65" i="1"/>
  <c r="BI134" i="1"/>
  <c r="BI1292" i="1"/>
  <c r="BI109" i="1"/>
  <c r="BI352" i="1"/>
  <c r="BI164" i="1"/>
  <c r="BI116" i="1"/>
  <c r="BI192" i="1"/>
  <c r="BI1297" i="1"/>
  <c r="BI411" i="1"/>
  <c r="BI291" i="1"/>
  <c r="BI295" i="1"/>
  <c r="BI386" i="1"/>
  <c r="BI404" i="1"/>
  <c r="BI313" i="1"/>
  <c r="BI392" i="1"/>
  <c r="BI296" i="1"/>
  <c r="BI298" i="1"/>
  <c r="BI306" i="1"/>
  <c r="BI308" i="1"/>
  <c r="BI309" i="1"/>
  <c r="BI310" i="1"/>
  <c r="BI311" i="1"/>
  <c r="BI315" i="1"/>
  <c r="BI318" i="1"/>
  <c r="BI322" i="1"/>
  <c r="BI324" i="1"/>
  <c r="BI325" i="1"/>
  <c r="BI327" i="1"/>
  <c r="BI331" i="1"/>
  <c r="BI332" i="1"/>
  <c r="BI334" i="1"/>
  <c r="BI335" i="1"/>
  <c r="BI337" i="1"/>
  <c r="BI338" i="1"/>
  <c r="BI339" i="1"/>
  <c r="BI340" i="1"/>
  <c r="BI341" i="1"/>
  <c r="BI342" i="1"/>
  <c r="BI343" i="1"/>
  <c r="BI347" i="1"/>
  <c r="BI351" i="1"/>
  <c r="BI353" i="1"/>
  <c r="BI354" i="1"/>
  <c r="BI355" i="1"/>
  <c r="BI356" i="1"/>
  <c r="BI357" i="1"/>
  <c r="BI358" i="1"/>
  <c r="BI359" i="1"/>
  <c r="BI361" i="1"/>
  <c r="BI362" i="1"/>
  <c r="BI366" i="1"/>
  <c r="BI367" i="1"/>
  <c r="BI369" i="1"/>
  <c r="BI374" i="1"/>
  <c r="BI376" i="1"/>
  <c r="BI379" i="1"/>
  <c r="BI380" i="1"/>
  <c r="BI381" i="1"/>
  <c r="BI382" i="1"/>
  <c r="BI385" i="1"/>
  <c r="BI388" i="1"/>
  <c r="BI390" i="1"/>
  <c r="BI395" i="1"/>
  <c r="BI396" i="1"/>
  <c r="BI397" i="1"/>
  <c r="BI398" i="1"/>
  <c r="BI400" i="1"/>
  <c r="BI401" i="1"/>
  <c r="BI403" i="1"/>
  <c r="BI405" i="1"/>
  <c r="BI406" i="1"/>
  <c r="BI410" i="1"/>
  <c r="BI414" i="1"/>
  <c r="BI415" i="1"/>
  <c r="BI417" i="1"/>
  <c r="BI421" i="1"/>
  <c r="BI422" i="1"/>
  <c r="BI423" i="1"/>
  <c r="BI425" i="1"/>
  <c r="BI427" i="1"/>
  <c r="BI428" i="1"/>
  <c r="BI429" i="1"/>
  <c r="BI430" i="1"/>
  <c r="BI433" i="1"/>
  <c r="BI435" i="1"/>
  <c r="BI438" i="1"/>
  <c r="BI442" i="1"/>
  <c r="BI443" i="1"/>
  <c r="BI444" i="1"/>
  <c r="BI445" i="1"/>
  <c r="BI447" i="1"/>
  <c r="BI454" i="1"/>
  <c r="BI458" i="1"/>
  <c r="BI461" i="1"/>
  <c r="BI276" i="1"/>
  <c r="BI289" i="1"/>
  <c r="BI344" i="1"/>
  <c r="BI364" i="1"/>
  <c r="BI446" i="1"/>
  <c r="BI278" i="1"/>
  <c r="BI284" i="1"/>
  <c r="BI285" i="1"/>
  <c r="BI286" i="1"/>
  <c r="BI287" i="1"/>
  <c r="BI288" i="1"/>
  <c r="BI290" i="1"/>
  <c r="BI292" i="1"/>
  <c r="BI293" i="1"/>
  <c r="BI294" i="1"/>
  <c r="BI300" i="1"/>
  <c r="BI302" i="1"/>
  <c r="BI303" i="1"/>
  <c r="BI304" i="1"/>
  <c r="BI312" i="1"/>
  <c r="BI314" i="1"/>
  <c r="BI316" i="1"/>
  <c r="BI317" i="1"/>
  <c r="BI319" i="1"/>
  <c r="BI320" i="1"/>
  <c r="BI323" i="1"/>
  <c r="BI160" i="1"/>
  <c r="BI333" i="1"/>
  <c r="BI345" i="1"/>
  <c r="BI349" i="1"/>
  <c r="BI350" i="1"/>
  <c r="BI360" i="1"/>
  <c r="BI365" i="1"/>
  <c r="BI368" i="1"/>
  <c r="BI375" i="1"/>
  <c r="BI383" i="1"/>
  <c r="BI384" i="1"/>
  <c r="BI387" i="1"/>
  <c r="BI389" i="1"/>
  <c r="BI391" i="1"/>
  <c r="BI393" i="1"/>
  <c r="BI408" i="1"/>
  <c r="BI413" i="1"/>
  <c r="BI416" i="1"/>
  <c r="BI420" i="1"/>
  <c r="BI437" i="1"/>
  <c r="BI451" i="1"/>
  <c r="BI299" i="1"/>
  <c r="BI329" i="1"/>
  <c r="BI434" i="1"/>
  <c r="BI363" i="1"/>
  <c r="BI370" i="1"/>
  <c r="BI409" i="1"/>
  <c r="BI426" i="1"/>
  <c r="BI441" i="1"/>
  <c r="BI330" i="1"/>
  <c r="BI161" i="1"/>
  <c r="BI336" i="1"/>
  <c r="BI412" i="1"/>
  <c r="BI432" i="1"/>
  <c r="BI452" i="1"/>
  <c r="BI399" i="1"/>
  <c r="BI418" i="1"/>
  <c r="BI419" i="1"/>
  <c r="BI281" i="1"/>
  <c r="BI279" i="1"/>
  <c r="BI460" i="1"/>
  <c r="BI153" i="1"/>
  <c r="BI378" i="1"/>
  <c r="BI394" i="1"/>
  <c r="BI525" i="1"/>
  <c r="BI531" i="1"/>
  <c r="BI541" i="1"/>
  <c r="BI557" i="1"/>
  <c r="BI549" i="1"/>
  <c r="BI537" i="1"/>
  <c r="BI540" i="1"/>
  <c r="BI550" i="1"/>
  <c r="BI485" i="1"/>
  <c r="BI470" i="1"/>
  <c r="BI471" i="1"/>
  <c r="BI474" i="1"/>
  <c r="BI475" i="1"/>
  <c r="BI476" i="1"/>
  <c r="BI480" i="1"/>
  <c r="BI481" i="1"/>
  <c r="BI482" i="1"/>
  <c r="BI483" i="1"/>
  <c r="BI484" i="1"/>
  <c r="BI486" i="1"/>
  <c r="BI487" i="1"/>
  <c r="BI488" i="1"/>
  <c r="BI489" i="1"/>
  <c r="BI490" i="1"/>
  <c r="BI493" i="1"/>
  <c r="BI495" i="1"/>
  <c r="BI497" i="1"/>
  <c r="BI501" i="1"/>
  <c r="BI503" i="1"/>
  <c r="BI504" i="1"/>
  <c r="BI505" i="1"/>
  <c r="BI506" i="1"/>
  <c r="BI507" i="1"/>
  <c r="BI509" i="1"/>
  <c r="BI511" i="1"/>
  <c r="BI512" i="1"/>
  <c r="BI515" i="1"/>
  <c r="BI516" i="1"/>
  <c r="BI517" i="1"/>
  <c r="BI518" i="1"/>
  <c r="BI519" i="1"/>
  <c r="BI521" i="1"/>
  <c r="BI522" i="1"/>
  <c r="BI523" i="1"/>
  <c r="BI526" i="1"/>
  <c r="BI534" i="1"/>
  <c r="BI542" i="1"/>
  <c r="BI543" i="1"/>
  <c r="BI544" i="1"/>
  <c r="BI545" i="1"/>
  <c r="BI546" i="1"/>
  <c r="BI548" i="1"/>
  <c r="BI551" i="1"/>
  <c r="BI553" i="1"/>
  <c r="BI554" i="1"/>
  <c r="BI555" i="1"/>
  <c r="BI556" i="1"/>
  <c r="BI558" i="1"/>
  <c r="BI560" i="1"/>
  <c r="BI513" i="1"/>
  <c r="BI533" i="1"/>
  <c r="BI508" i="1"/>
  <c r="BI465" i="1"/>
  <c r="BI492" i="1"/>
  <c r="BI464" i="1"/>
  <c r="BI466" i="1"/>
  <c r="BI467" i="1"/>
  <c r="BI469" i="1"/>
  <c r="BI472" i="1"/>
  <c r="BI473" i="1"/>
  <c r="BI477" i="1"/>
  <c r="BI478" i="1"/>
  <c r="BI491" i="1"/>
  <c r="BI494" i="1"/>
  <c r="BI496" i="1"/>
  <c r="BI498" i="1"/>
  <c r="BI502" i="1"/>
  <c r="BI514" i="1"/>
  <c r="BI524" i="1"/>
  <c r="BI527" i="1"/>
  <c r="BI528" i="1"/>
  <c r="BI529" i="1"/>
  <c r="BI532" i="1"/>
  <c r="BI547" i="1"/>
  <c r="BI561" i="1"/>
  <c r="BI535" i="1"/>
  <c r="BI462" i="1"/>
  <c r="BI499" i="1"/>
  <c r="BI611" i="1"/>
  <c r="BI605" i="1"/>
  <c r="BI584" i="1"/>
  <c r="BI610" i="1"/>
  <c r="BI569" i="1"/>
  <c r="BI574" i="1"/>
  <c r="BI575" i="1"/>
  <c r="BI577" i="1"/>
  <c r="BI578" i="1"/>
  <c r="BI580" i="1"/>
  <c r="BI581" i="1"/>
  <c r="BI583" i="1"/>
  <c r="BI585" i="1"/>
  <c r="BI589" i="1"/>
  <c r="BI594" i="1"/>
  <c r="BI596" i="1"/>
  <c r="BI597" i="1"/>
  <c r="BI600" i="1"/>
  <c r="BI602" i="1"/>
  <c r="BI604" i="1"/>
  <c r="BI606" i="1"/>
  <c r="BI608" i="1"/>
  <c r="BI615" i="1"/>
  <c r="BI618" i="1"/>
  <c r="BI620" i="1"/>
  <c r="BI599" i="1"/>
  <c r="BI566" i="1"/>
  <c r="BI571" i="1"/>
  <c r="BI572" i="1"/>
  <c r="BI576" i="1"/>
  <c r="BI587" i="1"/>
  <c r="BI590" i="1"/>
  <c r="BI591" i="1"/>
  <c r="BI595" i="1"/>
  <c r="BI601" i="1"/>
  <c r="BI607" i="1"/>
  <c r="BI613" i="1"/>
  <c r="BI579" i="1"/>
  <c r="BI598" i="1"/>
  <c r="BI573" i="1"/>
  <c r="BI586" i="1"/>
  <c r="BI612" i="1"/>
  <c r="BI564" i="1"/>
  <c r="BI588" i="1"/>
  <c r="BI593" i="1"/>
  <c r="BI617" i="1"/>
  <c r="BI616" i="1"/>
  <c r="BI644" i="1"/>
  <c r="BI664" i="1"/>
  <c r="BI627" i="1"/>
  <c r="BI631" i="1"/>
  <c r="BI632" i="1"/>
  <c r="BI638" i="1"/>
  <c r="BI639" i="1"/>
  <c r="BI641" i="1"/>
  <c r="BI642" i="1"/>
  <c r="BI643" i="1"/>
  <c r="BI645" i="1"/>
  <c r="BI647" i="1"/>
  <c r="BI648" i="1"/>
  <c r="BI649" i="1"/>
  <c r="BI650" i="1"/>
  <c r="BI651" i="1"/>
  <c r="BI654" i="1"/>
  <c r="BI655" i="1"/>
  <c r="BI657" i="1"/>
  <c r="BI658" i="1"/>
  <c r="BI660" i="1"/>
  <c r="BI661" i="1"/>
  <c r="BI626" i="1"/>
  <c r="BI628" i="1"/>
  <c r="BI629" i="1"/>
  <c r="BI633" i="1"/>
  <c r="BI634" i="1"/>
  <c r="BI636" i="1"/>
  <c r="BI637" i="1"/>
  <c r="BI646" i="1"/>
  <c r="BI653" i="1"/>
  <c r="BI656" i="1"/>
  <c r="BI663" i="1"/>
  <c r="BI630" i="1"/>
  <c r="BI666" i="1"/>
  <c r="BI673" i="1"/>
  <c r="BI667" i="1"/>
  <c r="BI668" i="1"/>
  <c r="BI669" i="1"/>
  <c r="BI671" i="1"/>
  <c r="BI674" i="1"/>
  <c r="BI675" i="1"/>
  <c r="BI676" i="1"/>
  <c r="BI677" i="1"/>
  <c r="BI681" i="1"/>
  <c r="BI683" i="1"/>
  <c r="BI684" i="1"/>
  <c r="BI670" i="1"/>
  <c r="BI679" i="1"/>
  <c r="BI672" i="1"/>
  <c r="BI724" i="1"/>
  <c r="BI752" i="1"/>
  <c r="BI701" i="1"/>
  <c r="BI759" i="1"/>
  <c r="BI694" i="1"/>
  <c r="BI695" i="1"/>
  <c r="BI697" i="1"/>
  <c r="BI698" i="1"/>
  <c r="BI699" i="1"/>
  <c r="BI704" i="1"/>
  <c r="BI705" i="1"/>
  <c r="BI708" i="1"/>
  <c r="BI709" i="1"/>
  <c r="BI711" i="1"/>
  <c r="BI712" i="1"/>
  <c r="BI717" i="1"/>
  <c r="BI718" i="1"/>
  <c r="BI719" i="1"/>
  <c r="BI720" i="1"/>
  <c r="BI725" i="1"/>
  <c r="BI726" i="1"/>
  <c r="BI727" i="1"/>
  <c r="BI731" i="1"/>
  <c r="BI732" i="1"/>
  <c r="BI734" i="1"/>
  <c r="BI739" i="1"/>
  <c r="BI740" i="1"/>
  <c r="BI745" i="1"/>
  <c r="BI751" i="1"/>
  <c r="BI760" i="1"/>
  <c r="BI766" i="1"/>
  <c r="BI770" i="1"/>
  <c r="BI775" i="1"/>
  <c r="BI812" i="1"/>
  <c r="BI828" i="1"/>
  <c r="BI837" i="1"/>
  <c r="BI1016" i="1"/>
  <c r="BI1115" i="1"/>
  <c r="BI1116" i="1"/>
  <c r="BI1117" i="1"/>
  <c r="BI730" i="1"/>
  <c r="BI774" i="1"/>
  <c r="BI840" i="1"/>
  <c r="BI690" i="1"/>
  <c r="BI692" i="1"/>
  <c r="BI693" i="1"/>
  <c r="BI696" i="1"/>
  <c r="BI707" i="1"/>
  <c r="BI710" i="1"/>
  <c r="BI713" i="1"/>
  <c r="BI716" i="1"/>
  <c r="BI735" i="1"/>
  <c r="BI743" i="1"/>
  <c r="BI747" i="1"/>
  <c r="BI749" i="1"/>
  <c r="BI753" i="1"/>
  <c r="BI1303" i="1"/>
  <c r="BI784" i="1"/>
  <c r="BI788" i="1"/>
  <c r="BI791" i="1"/>
  <c r="BI792" i="1"/>
  <c r="BI796" i="1"/>
  <c r="BI802" i="1"/>
  <c r="BI803" i="1"/>
  <c r="BI807" i="1"/>
  <c r="BI813" i="1"/>
  <c r="BI820" i="1"/>
  <c r="BI826" i="1"/>
  <c r="BI838" i="1"/>
  <c r="BI874" i="1"/>
  <c r="BI1122" i="1"/>
  <c r="BI1123" i="1"/>
  <c r="BI1124" i="1"/>
  <c r="BI1125" i="1"/>
  <c r="BI1126" i="1"/>
  <c r="BI1127" i="1"/>
  <c r="BI789" i="1"/>
  <c r="BI714" i="1"/>
  <c r="BI691" i="1"/>
  <c r="BI729" i="1"/>
  <c r="BI763" i="1"/>
  <c r="BI1267" i="1"/>
  <c r="BI1269" i="1"/>
  <c r="BI1268" i="1"/>
  <c r="BI1272" i="1"/>
  <c r="BI1274" i="1"/>
  <c r="BI1276" i="1"/>
  <c r="BI237" i="1"/>
  <c r="BI271" i="1"/>
  <c r="BI1313" i="1"/>
  <c r="BI297" i="1"/>
  <c r="BI373" i="1"/>
  <c r="BI377" i="1"/>
  <c r="BI424" i="1"/>
  <c r="BI453" i="1"/>
  <c r="BI455" i="1"/>
  <c r="BI457" i="1"/>
  <c r="BI449" i="1"/>
  <c r="BI402" i="1"/>
  <c r="BI277" i="1"/>
  <c r="BI282" i="1"/>
  <c r="BI283" i="1"/>
  <c r="BI301" i="1"/>
  <c r="BI328" i="1"/>
  <c r="BI348" i="1"/>
  <c r="BI431" i="1"/>
  <c r="BI436" i="1"/>
  <c r="BI450" i="1"/>
  <c r="BI439" i="1"/>
  <c r="BI372" i="1"/>
  <c r="BI321" i="1"/>
  <c r="BI371" i="1"/>
  <c r="BI440" i="1"/>
  <c r="BI448" i="1"/>
  <c r="BI459" i="1"/>
  <c r="BI479" i="1"/>
  <c r="BI510" i="1"/>
  <c r="BI520" i="1"/>
  <c r="BI536" i="1"/>
  <c r="BI552" i="1"/>
  <c r="BI559" i="1"/>
  <c r="BI530" i="1"/>
  <c r="BI539" i="1"/>
  <c r="BI468" i="1"/>
  <c r="BI500" i="1"/>
  <c r="BI463" i="1"/>
  <c r="BI538" i="1"/>
  <c r="BI582" i="1"/>
  <c r="BI603" i="1"/>
  <c r="BI609" i="1"/>
  <c r="BI619" i="1"/>
  <c r="BI565" i="1"/>
  <c r="BI592" i="1"/>
  <c r="BI614" i="1"/>
  <c r="BI563" i="1"/>
  <c r="BI567" i="1"/>
  <c r="BI652" i="1"/>
  <c r="BI640" i="1"/>
  <c r="BI665" i="1"/>
  <c r="BI662" i="1"/>
  <c r="BI625" i="1"/>
  <c r="BI678" i="1"/>
  <c r="BI682" i="1"/>
  <c r="BI728" i="1"/>
  <c r="BI738" i="1"/>
  <c r="BI765" i="1"/>
  <c r="BI806" i="1"/>
  <c r="BI816" i="1"/>
  <c r="BI830" i="1"/>
  <c r="BI844" i="1"/>
  <c r="BI849" i="1"/>
  <c r="BI864" i="1"/>
  <c r="BI879" i="1"/>
  <c r="BI976" i="1"/>
  <c r="BI988" i="1"/>
  <c r="BI984" i="1"/>
  <c r="BI1012" i="1"/>
  <c r="BI1026" i="1"/>
  <c r="BI1039" i="1"/>
  <c r="BI1212" i="1"/>
  <c r="BI967" i="1"/>
  <c r="BI702" i="1"/>
  <c r="BI1008" i="1"/>
  <c r="BI1098" i="1"/>
  <c r="BI733" i="1"/>
  <c r="BI882" i="1"/>
  <c r="BI1029" i="1"/>
  <c r="BI1112" i="1"/>
  <c r="BI687" i="1"/>
  <c r="BI756" i="1"/>
  <c r="BI787" i="1"/>
  <c r="BI815" i="1"/>
  <c r="BI858" i="1"/>
  <c r="BI870" i="1"/>
  <c r="BI1067" i="1"/>
  <c r="BI1155" i="1"/>
  <c r="BI757" i="1"/>
  <c r="BI767" i="1"/>
  <c r="BI771" i="1"/>
  <c r="BI782" i="1"/>
  <c r="BI825" i="1"/>
  <c r="BI831" i="1"/>
  <c r="BI920" i="1"/>
  <c r="BI926" i="1"/>
  <c r="BI961" i="1"/>
  <c r="BI989" i="1"/>
  <c r="BI1045" i="1"/>
  <c r="BI1071" i="1"/>
  <c r="BI1079" i="1"/>
  <c r="BI1088" i="1"/>
  <c r="BI1172" i="1"/>
  <c r="BI1226" i="1"/>
  <c r="BI721" i="1"/>
  <c r="BI1010" i="1"/>
  <c r="BI798" i="1"/>
  <c r="BI1133" i="1"/>
  <c r="BI703" i="1"/>
  <c r="BI777" i="1"/>
  <c r="BI883" i="1"/>
  <c r="BI916" i="1"/>
  <c r="BI1054" i="1"/>
  <c r="BI854" i="1"/>
  <c r="BI900" i="1"/>
  <c r="BI722" i="1"/>
  <c r="BI955" i="1"/>
  <c r="BI1105" i="1"/>
  <c r="BI851" i="1"/>
  <c r="BI939" i="1"/>
  <c r="BI1081" i="1"/>
  <c r="BI1084" i="1"/>
  <c r="BI1264" i="1"/>
  <c r="BI723" i="1"/>
  <c r="BI1107" i="1"/>
  <c r="BI212" i="1"/>
  <c r="BI211" i="1"/>
  <c r="BI213" i="1"/>
  <c r="BI214" i="1"/>
  <c r="BI215" i="1"/>
  <c r="BI210" i="1"/>
  <c r="BI1271" i="1"/>
  <c r="BI221" i="1"/>
  <c r="BI234" i="1"/>
  <c r="BI243" i="1"/>
  <c r="BI226" i="1"/>
  <c r="BI241" i="1"/>
  <c r="BI1273" i="1"/>
  <c r="BI222" i="1"/>
  <c r="BI223" i="1"/>
  <c r="BI228" i="1"/>
  <c r="BI231" i="1"/>
  <c r="BI232" i="1"/>
  <c r="BI233" i="1"/>
  <c r="BI1275" i="1"/>
  <c r="BI225" i="1"/>
  <c r="BI246" i="1"/>
  <c r="BI256" i="1"/>
  <c r="BI264" i="1"/>
  <c r="BI275" i="1"/>
  <c r="BI456" i="1"/>
  <c r="BI280" i="1"/>
  <c r="BI562" i="1"/>
  <c r="BI570" i="1"/>
  <c r="BI623" i="1"/>
  <c r="BI621" i="1"/>
  <c r="BI622" i="1"/>
  <c r="BI624" i="1"/>
  <c r="BI659" i="1"/>
  <c r="BI635" i="1"/>
  <c r="BI685" i="1"/>
  <c r="BI686" i="1"/>
  <c r="BI680" i="1"/>
  <c r="BI700" i="1"/>
  <c r="BI1293" i="1"/>
  <c r="BI737" i="1"/>
  <c r="BI744" i="1"/>
  <c r="BI748" i="1"/>
  <c r="BI750" i="1"/>
  <c r="BI754" i="1"/>
  <c r="BI755" i="1"/>
  <c r="BI761" i="1"/>
  <c r="BI764" i="1"/>
  <c r="BI768" i="1"/>
  <c r="BI772" i="1"/>
  <c r="BI776" i="1"/>
  <c r="BI779" i="1"/>
  <c r="BI781" i="1"/>
  <c r="BI786" i="1"/>
  <c r="BI790" i="1"/>
  <c r="BI793" i="1"/>
  <c r="BI795" i="1"/>
  <c r="BI797" i="1"/>
  <c r="BI800" i="1"/>
  <c r="BI801" i="1"/>
  <c r="BI805" i="1"/>
  <c r="BI808" i="1"/>
  <c r="BI810" i="1"/>
  <c r="BI811" i="1"/>
  <c r="BI814" i="1"/>
  <c r="BI817" i="1"/>
  <c r="BI818" i="1"/>
  <c r="BI819" i="1"/>
  <c r="BI822" i="1"/>
  <c r="BI823" i="1"/>
  <c r="BI829" i="1"/>
  <c r="BI832" i="1"/>
  <c r="BI834" i="1"/>
  <c r="BI835" i="1"/>
  <c r="BI836" i="1"/>
  <c r="BI839" i="1"/>
  <c r="BI841" i="1"/>
  <c r="BI843" i="1"/>
  <c r="BI850" i="1"/>
  <c r="BI856" i="1"/>
  <c r="BI860" i="1"/>
  <c r="BI861" i="1"/>
  <c r="BI862" i="1"/>
  <c r="BI867" i="1"/>
  <c r="BI868" i="1"/>
  <c r="BI871" i="1"/>
  <c r="BI877" i="1"/>
  <c r="BI880" i="1"/>
  <c r="BI881" i="1"/>
  <c r="BI884" i="1"/>
  <c r="BI885" i="1"/>
  <c r="BI886" i="1"/>
  <c r="BI889" i="1"/>
  <c r="BI892" i="1"/>
  <c r="BI897" i="1"/>
  <c r="BI899" i="1"/>
  <c r="BI901" i="1"/>
  <c r="BI902" i="1"/>
  <c r="BI905" i="1"/>
  <c r="BI909" i="1"/>
  <c r="BI913" i="1"/>
  <c r="BI915" i="1"/>
  <c r="BI917" i="1"/>
  <c r="BI918" i="1"/>
  <c r="BI919" i="1"/>
  <c r="BI923" i="1"/>
  <c r="BI924" i="1"/>
  <c r="BI927" i="1"/>
  <c r="BI928" i="1"/>
  <c r="BI932" i="1"/>
  <c r="BI936" i="1"/>
  <c r="BI943" i="1"/>
  <c r="BI945" i="1"/>
  <c r="BI949" i="1"/>
  <c r="BI951" i="1"/>
  <c r="BI952" i="1"/>
  <c r="BI953" i="1"/>
  <c r="BI954" i="1"/>
  <c r="BI957" i="1"/>
  <c r="BI962" i="1"/>
  <c r="BI963" i="1"/>
  <c r="BI966" i="1"/>
  <c r="BI970" i="1"/>
  <c r="BI972" i="1"/>
  <c r="BI974" i="1"/>
  <c r="BI977" i="1"/>
  <c r="BI978" i="1"/>
  <c r="BI981" i="1"/>
  <c r="BI985" i="1"/>
  <c r="BI986" i="1"/>
  <c r="BI987" i="1"/>
  <c r="BI993" i="1"/>
  <c r="BI995" i="1"/>
  <c r="BI996" i="1"/>
  <c r="BI998" i="1"/>
  <c r="BI1000" i="1"/>
  <c r="BI1011" i="1"/>
  <c r="BI1013" i="1"/>
  <c r="BI1021" i="1"/>
  <c r="BI1022" i="1"/>
  <c r="BI1023" i="1"/>
  <c r="BI1024" i="1"/>
  <c r="BI1027" i="1"/>
  <c r="BI1030" i="1"/>
  <c r="BI1033" i="1"/>
  <c r="BI1035" i="1"/>
  <c r="BI1037" i="1"/>
  <c r="BI1040" i="1"/>
  <c r="BI1043" i="1"/>
  <c r="BI1047" i="1"/>
  <c r="BI1051" i="1"/>
  <c r="BI1053" i="1"/>
  <c r="BI1056" i="1"/>
  <c r="BI1074" i="1"/>
  <c r="BI1076" i="1"/>
  <c r="BI1086" i="1"/>
  <c r="BI1091" i="1"/>
  <c r="BI1092" i="1"/>
  <c r="BI1096" i="1"/>
  <c r="BI1100" i="1"/>
  <c r="BI1106" i="1"/>
  <c r="BI1110" i="1"/>
  <c r="BI1111" i="1"/>
  <c r="BI1113" i="1"/>
  <c r="BI1118" i="1"/>
  <c r="BI1119" i="1"/>
  <c r="BI1120" i="1"/>
  <c r="BI1121" i="1"/>
  <c r="BI1140" i="1"/>
  <c r="BI1223" i="1"/>
  <c r="BI1233" i="1"/>
  <c r="BI1256" i="1"/>
  <c r="BI876" i="1"/>
  <c r="BI933" i="1"/>
  <c r="BI975" i="1"/>
  <c r="BI1132" i="1"/>
  <c r="BI741" i="1"/>
  <c r="BI912" i="1"/>
  <c r="BI922" i="1"/>
  <c r="BI980" i="1"/>
  <c r="BI1097" i="1"/>
  <c r="BI1102" i="1"/>
  <c r="BI1134" i="1"/>
  <c r="BI1135" i="1"/>
  <c r="BI852" i="1"/>
  <c r="BI863" i="1"/>
  <c r="BI1308" i="1"/>
  <c r="BI930" i="1"/>
  <c r="BI938" i="1"/>
  <c r="BI1007" i="1"/>
  <c r="BI1028" i="1"/>
  <c r="BI1032" i="1"/>
  <c r="BI1058" i="1"/>
  <c r="BI1136" i="1"/>
  <c r="BI848" i="1"/>
  <c r="BI914" i="1"/>
  <c r="BI1041" i="1"/>
  <c r="BI1093" i="1"/>
  <c r="BI715" i="1"/>
  <c r="BI887" i="1"/>
  <c r="BI911" i="1"/>
  <c r="BI942" i="1"/>
  <c r="BI1015" i="1"/>
  <c r="BI1137" i="1"/>
  <c r="BI746" i="1"/>
  <c r="BI773" i="1"/>
  <c r="BI845" i="1"/>
  <c r="BI859" i="1"/>
  <c r="BI869" i="1"/>
  <c r="BI896" i="1"/>
  <c r="BI935" i="1"/>
  <c r="BI947" i="1"/>
  <c r="BI994" i="1"/>
  <c r="BI1049" i="1"/>
  <c r="BI1063" i="1"/>
  <c r="BI688" i="1"/>
  <c r="BI891" i="1"/>
  <c r="BI964" i="1"/>
  <c r="BI706" i="1"/>
  <c r="BI736" i="1"/>
  <c r="BI742" i="1"/>
  <c r="BI769" i="1"/>
  <c r="BI778" i="1"/>
  <c r="BI785" i="1"/>
  <c r="BI794" i="1"/>
  <c r="BI799" i="1"/>
  <c r="BI821" i="1"/>
  <c r="BI824" i="1"/>
  <c r="BI827" i="1"/>
  <c r="BI833" i="1"/>
  <c r="BI842" i="1"/>
  <c r="BI846" i="1"/>
  <c r="BI853" i="1"/>
  <c r="BI855" i="1"/>
  <c r="BI857" i="1"/>
  <c r="BI866" i="1"/>
  <c r="BI875" i="1"/>
  <c r="BI888" i="1"/>
  <c r="BI890" i="1"/>
  <c r="BI893" i="1"/>
  <c r="BI894" i="1"/>
  <c r="BI895" i="1"/>
  <c r="BI898" i="1"/>
  <c r="BI903" i="1"/>
  <c r="BI904" i="1"/>
  <c r="BI906" i="1"/>
  <c r="BI907" i="1"/>
  <c r="BI908" i="1"/>
  <c r="BI910" i="1"/>
  <c r="BI921" i="1"/>
  <c r="BI929" i="1"/>
  <c r="BI931" i="1"/>
  <c r="BI937" i="1"/>
  <c r="BI940" i="1"/>
  <c r="BI941" i="1"/>
  <c r="BI944" i="1"/>
  <c r="BI946" i="1"/>
  <c r="BI948" i="1"/>
  <c r="BI950" i="1"/>
  <c r="BI956" i="1"/>
  <c r="BI958" i="1"/>
  <c r="BI959" i="1"/>
  <c r="BI960" i="1"/>
  <c r="BI968" i="1"/>
  <c r="BI971" i="1"/>
  <c r="BI973" i="1"/>
  <c r="BI979" i="1"/>
  <c r="BI983" i="1"/>
  <c r="BI990" i="1"/>
  <c r="BI991" i="1"/>
  <c r="BI992" i="1"/>
  <c r="BI1002" i="1"/>
  <c r="BI1004" i="1"/>
  <c r="BI1005" i="1"/>
  <c r="BI1006" i="1"/>
  <c r="BI1009" i="1"/>
  <c r="BI1017" i="1"/>
  <c r="BI1316" i="1"/>
  <c r="BI1019" i="1"/>
  <c r="BI1025" i="1"/>
  <c r="BI1277" i="1"/>
  <c r="BI1031" i="1"/>
  <c r="BI1034" i="1"/>
  <c r="BI1036" i="1"/>
  <c r="BI1038" i="1"/>
  <c r="BI1042" i="1"/>
  <c r="BI1044" i="1"/>
  <c r="BI1046" i="1"/>
  <c r="BI1048" i="1"/>
  <c r="BI1050" i="1"/>
  <c r="BI1052" i="1"/>
  <c r="BI1055" i="1"/>
  <c r="BI1057" i="1"/>
  <c r="BI1060" i="1"/>
  <c r="BI1062" i="1"/>
  <c r="BI1064" i="1"/>
  <c r="BI1066" i="1"/>
  <c r="BI1068" i="1"/>
  <c r="BI1070" i="1"/>
  <c r="BI1072" i="1"/>
  <c r="BI1073" i="1"/>
  <c r="BI1077" i="1"/>
  <c r="BI1078" i="1"/>
  <c r="BI1080" i="1"/>
  <c r="BI1082" i="1"/>
  <c r="BI1083" i="1"/>
  <c r="BI1085" i="1"/>
  <c r="BI1090" i="1"/>
  <c r="BI1094" i="1"/>
  <c r="BI1095" i="1"/>
  <c r="BI1099" i="1"/>
  <c r="BI1101" i="1"/>
  <c r="BI1103" i="1"/>
  <c r="BI1104" i="1"/>
  <c r="BI1108" i="1"/>
  <c r="BI1109" i="1"/>
  <c r="BI1114" i="1"/>
  <c r="BI1128" i="1"/>
  <c r="BI1129" i="1"/>
  <c r="BI1130" i="1"/>
  <c r="BI1131" i="1"/>
  <c r="BI1139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3" i="1"/>
  <c r="BI1214" i="1"/>
  <c r="BI1215" i="1"/>
  <c r="BI1216" i="1"/>
  <c r="BI1217" i="1"/>
  <c r="BI1218" i="1"/>
  <c r="BI1219" i="1"/>
  <c r="BI1220" i="1"/>
  <c r="BI1221" i="1"/>
  <c r="BI1222" i="1"/>
  <c r="BI1224" i="1"/>
  <c r="BI1225" i="1"/>
  <c r="BI1227" i="1"/>
  <c r="BI1228" i="1"/>
  <c r="BI1229" i="1"/>
  <c r="BI1230" i="1"/>
  <c r="BI1231" i="1"/>
  <c r="BI1232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7" i="1"/>
  <c r="BI1248" i="1"/>
  <c r="BI1249" i="1"/>
  <c r="BI1250" i="1"/>
  <c r="BI1251" i="1"/>
  <c r="BI1252" i="1"/>
  <c r="BI1253" i="1"/>
  <c r="BI1254" i="1"/>
  <c r="BI1255" i="1"/>
  <c r="BI1257" i="1"/>
  <c r="BI1258" i="1"/>
  <c r="BI1259" i="1"/>
  <c r="BI1260" i="1"/>
  <c r="BI1261" i="1"/>
  <c r="BI1262" i="1"/>
  <c r="BI1263" i="1"/>
  <c r="BI1265" i="1"/>
  <c r="BI1266" i="1"/>
  <c r="BI1087" i="1"/>
  <c r="BI1089" i="1"/>
  <c r="BI689" i="1"/>
  <c r="BI809" i="1"/>
  <c r="BI997" i="1"/>
  <c r="BI1001" i="1"/>
  <c r="BI1003" i="1"/>
  <c r="BI1014" i="1"/>
  <c r="BI1069" i="1"/>
  <c r="BI1075" i="1"/>
  <c r="BI878" i="1"/>
  <c r="BI982" i="1"/>
  <c r="BI1059" i="1"/>
  <c r="BI762" i="1"/>
  <c r="BI925" i="1"/>
  <c r="BI934" i="1"/>
  <c r="BI965" i="1"/>
  <c r="BI1018" i="1"/>
  <c r="BI1020" i="1"/>
  <c r="BI1246" i="1"/>
  <c r="BI999" i="1"/>
  <c r="BI1061" i="1"/>
  <c r="BI1065" i="1"/>
  <c r="BI1138" i="1"/>
  <c r="BI780" i="1"/>
  <c r="BI783" i="1"/>
  <c r="BI847" i="1"/>
  <c r="BI873" i="1"/>
  <c r="BI1171" i="1"/>
  <c r="BI174" i="1"/>
  <c r="AG107" i="1"/>
  <c r="AG336" i="1" l="1"/>
  <c r="AG330" i="1"/>
  <c r="AG379" i="1"/>
  <c r="AH379" i="1"/>
  <c r="AG19" i="1"/>
  <c r="AH19" i="1"/>
  <c r="AG584" i="1"/>
  <c r="AH584" i="1"/>
  <c r="AG1296" i="1"/>
  <c r="AG747" i="1" l="1"/>
  <c r="AG399" i="1"/>
  <c r="AG924" i="1"/>
  <c r="AG88" i="1"/>
  <c r="AH88" i="1"/>
  <c r="AG306" i="1" l="1"/>
  <c r="AH306" i="1"/>
  <c r="AG913" i="1"/>
  <c r="C3" i="7"/>
  <c r="E3" i="7" s="1"/>
  <c r="C8" i="7"/>
  <c r="B3" i="7"/>
  <c r="B9" i="7"/>
  <c r="C5" i="7" l="1"/>
  <c r="C9" i="7"/>
  <c r="C16" i="7" s="1"/>
  <c r="B5" i="7"/>
  <c r="B16" i="7"/>
  <c r="AG1314" i="1"/>
  <c r="AG729" i="1"/>
  <c r="AF729" i="1" s="1"/>
  <c r="V729" i="1"/>
  <c r="W729" i="1"/>
  <c r="AH729" i="1"/>
  <c r="AN729" i="1"/>
  <c r="AO729" i="1"/>
  <c r="AP729" i="1"/>
  <c r="AU729" i="1"/>
  <c r="BA729" i="1"/>
  <c r="K3" i="2"/>
  <c r="AG103" i="1"/>
  <c r="AG168" i="1"/>
  <c r="AG12" i="1"/>
  <c r="E16" i="7" l="1"/>
  <c r="E8" i="7" s="1"/>
  <c r="E4" i="7" s="1"/>
  <c r="D18" i="7"/>
  <c r="I729" i="1"/>
  <c r="J729" i="1"/>
  <c r="C729" i="1"/>
  <c r="K729" i="1"/>
  <c r="D729" i="1"/>
  <c r="H729" i="1"/>
  <c r="G729" i="1"/>
  <c r="F729" i="1"/>
  <c r="M729" i="1"/>
  <c r="O729" i="1" s="1"/>
  <c r="E729" i="1"/>
  <c r="L729" i="1"/>
  <c r="E18" i="7" l="1"/>
  <c r="B729" i="1"/>
  <c r="AG218" i="1"/>
  <c r="AG394" i="1"/>
  <c r="V85" i="1" l="1"/>
  <c r="W85" i="1"/>
  <c r="AF85" i="1"/>
  <c r="AH85" i="1"/>
  <c r="AN85" i="1"/>
  <c r="AO85" i="1"/>
  <c r="AP85" i="1"/>
  <c r="AU85" i="1"/>
  <c r="BA85" i="1"/>
  <c r="V418" i="1"/>
  <c r="W418" i="1"/>
  <c r="AG418" i="1"/>
  <c r="AF418" i="1" s="1"/>
  <c r="AH418" i="1"/>
  <c r="AN418" i="1"/>
  <c r="AO418" i="1"/>
  <c r="AP418" i="1"/>
  <c r="AU418" i="1"/>
  <c r="BA418" i="1"/>
  <c r="AG419" i="1"/>
  <c r="AF419" i="1" s="1"/>
  <c r="V419" i="1"/>
  <c r="W419" i="1"/>
  <c r="AH419" i="1"/>
  <c r="AN419" i="1"/>
  <c r="AO419" i="1"/>
  <c r="AP419" i="1"/>
  <c r="AU419" i="1"/>
  <c r="BA419" i="1"/>
  <c r="AG237" i="1"/>
  <c r="AF237" i="1" s="1"/>
  <c r="V237" i="1"/>
  <c r="W237" i="1"/>
  <c r="AH237" i="1"/>
  <c r="AN237" i="1"/>
  <c r="AO237" i="1"/>
  <c r="AP237" i="1"/>
  <c r="AU237" i="1"/>
  <c r="BA237" i="1"/>
  <c r="AG688" i="1"/>
  <c r="AF688" i="1" s="1"/>
  <c r="V688" i="1"/>
  <c r="W688" i="1"/>
  <c r="AH688" i="1"/>
  <c r="AN688" i="1"/>
  <c r="AO688" i="1"/>
  <c r="AP688" i="1"/>
  <c r="AU688" i="1"/>
  <c r="BA688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418" i="1" l="1"/>
  <c r="O418" i="1" s="1"/>
  <c r="I85" i="1"/>
  <c r="J85" i="1"/>
  <c r="F85" i="1"/>
  <c r="H85" i="1"/>
  <c r="G85" i="1"/>
  <c r="M85" i="1"/>
  <c r="O85" i="1" s="1"/>
  <c r="E85" i="1"/>
  <c r="L85" i="1"/>
  <c r="D85" i="1"/>
  <c r="K85" i="1"/>
  <c r="C85" i="1"/>
  <c r="C418" i="1"/>
  <c r="G418" i="1"/>
  <c r="J418" i="1"/>
  <c r="K418" i="1"/>
  <c r="I418" i="1"/>
  <c r="H418" i="1"/>
  <c r="F418" i="1"/>
  <c r="E418" i="1"/>
  <c r="L418" i="1"/>
  <c r="D418" i="1"/>
  <c r="J419" i="1"/>
  <c r="H419" i="1"/>
  <c r="M419" i="1"/>
  <c r="O419" i="1" s="1"/>
  <c r="E419" i="1"/>
  <c r="L419" i="1"/>
  <c r="D419" i="1"/>
  <c r="I419" i="1"/>
  <c r="K419" i="1"/>
  <c r="C419" i="1"/>
  <c r="G419" i="1"/>
  <c r="F419" i="1"/>
  <c r="C237" i="1"/>
  <c r="J237" i="1"/>
  <c r="L237" i="1"/>
  <c r="M237" i="1"/>
  <c r="O237" i="1" s="1"/>
  <c r="D237" i="1"/>
  <c r="E237" i="1"/>
  <c r="F237" i="1"/>
  <c r="G237" i="1"/>
  <c r="I237" i="1"/>
  <c r="H237" i="1"/>
  <c r="K237" i="1"/>
  <c r="K688" i="1"/>
  <c r="J688" i="1"/>
  <c r="I688" i="1"/>
  <c r="H688" i="1"/>
  <c r="G688" i="1"/>
  <c r="F688" i="1"/>
  <c r="M688" i="1"/>
  <c r="O688" i="1" s="1"/>
  <c r="E688" i="1"/>
  <c r="L688" i="1"/>
  <c r="D688" i="1"/>
  <c r="C688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85" i="1" l="1"/>
  <c r="B418" i="1"/>
  <c r="B419" i="1"/>
  <c r="B237" i="1"/>
  <c r="B688" i="1"/>
  <c r="B3" i="1"/>
  <c r="B763" i="1"/>
  <c r="D38" i="8"/>
  <c r="D36" i="8"/>
  <c r="V723" i="1"/>
  <c r="W723" i="1"/>
  <c r="AG723" i="1"/>
  <c r="AF723" i="1" s="1"/>
  <c r="AH723" i="1"/>
  <c r="AN723" i="1"/>
  <c r="AO723" i="1"/>
  <c r="AP723" i="1"/>
  <c r="AU723" i="1"/>
  <c r="BA723" i="1"/>
  <c r="V394" i="1"/>
  <c r="W394" i="1"/>
  <c r="AF394" i="1"/>
  <c r="AH394" i="1"/>
  <c r="AN394" i="1"/>
  <c r="AO394" i="1"/>
  <c r="AP394" i="1"/>
  <c r="AU394" i="1"/>
  <c r="BA394" i="1"/>
  <c r="V774" i="1"/>
  <c r="W774" i="1"/>
  <c r="AG774" i="1"/>
  <c r="AF774" i="1" s="1"/>
  <c r="AH774" i="1"/>
  <c r="AN774" i="1"/>
  <c r="AO774" i="1"/>
  <c r="AP774" i="1"/>
  <c r="AU774" i="1"/>
  <c r="BA774" i="1"/>
  <c r="AF399" i="1"/>
  <c r="V399" i="1"/>
  <c r="W399" i="1"/>
  <c r="AH399" i="1"/>
  <c r="AN399" i="1"/>
  <c r="AO399" i="1"/>
  <c r="AP399" i="1"/>
  <c r="AU399" i="1"/>
  <c r="BA399" i="1"/>
  <c r="G723" i="1" l="1"/>
  <c r="C723" i="1"/>
  <c r="K723" i="1"/>
  <c r="J723" i="1"/>
  <c r="I723" i="1"/>
  <c r="H723" i="1"/>
  <c r="F723" i="1"/>
  <c r="M723" i="1"/>
  <c r="O723" i="1" s="1"/>
  <c r="E723" i="1"/>
  <c r="L723" i="1"/>
  <c r="D723" i="1"/>
  <c r="J394" i="1"/>
  <c r="I394" i="1"/>
  <c r="F394" i="1"/>
  <c r="G394" i="1"/>
  <c r="M394" i="1"/>
  <c r="O394" i="1" s="1"/>
  <c r="D394" i="1"/>
  <c r="K394" i="1"/>
  <c r="C394" i="1"/>
  <c r="H394" i="1"/>
  <c r="E394" i="1"/>
  <c r="L394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99" i="1"/>
  <c r="I399" i="1"/>
  <c r="G399" i="1"/>
  <c r="F399" i="1"/>
  <c r="M399" i="1"/>
  <c r="O399" i="1" s="1"/>
  <c r="E399" i="1"/>
  <c r="L399" i="1"/>
  <c r="D399" i="1"/>
  <c r="H399" i="1"/>
  <c r="K399" i="1"/>
  <c r="C399" i="1"/>
  <c r="D34" i="8"/>
  <c r="B723" i="1" l="1"/>
  <c r="B394" i="1"/>
  <c r="B774" i="1"/>
  <c r="B399" i="1"/>
  <c r="D35" i="8"/>
  <c r="AG1065" i="1"/>
  <c r="AG105" i="1"/>
  <c r="AG873" i="1"/>
  <c r="AG1279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5" i="1"/>
  <c r="W815" i="1"/>
  <c r="AG815" i="1"/>
  <c r="AF815" i="1" s="1"/>
  <c r="AH815" i="1"/>
  <c r="AN815" i="1"/>
  <c r="AO815" i="1"/>
  <c r="AP815" i="1"/>
  <c r="AU815" i="1"/>
  <c r="BA815" i="1"/>
  <c r="V539" i="1"/>
  <c r="W539" i="1"/>
  <c r="AG539" i="1"/>
  <c r="AF539" i="1" s="1"/>
  <c r="AH539" i="1"/>
  <c r="AN539" i="1"/>
  <c r="AO539" i="1"/>
  <c r="AP539" i="1"/>
  <c r="AU539" i="1"/>
  <c r="BA539" i="1"/>
  <c r="V171" i="1"/>
  <c r="W171" i="1"/>
  <c r="AF171" i="1"/>
  <c r="AH171" i="1"/>
  <c r="AN171" i="1"/>
  <c r="AO171" i="1"/>
  <c r="AP171" i="1"/>
  <c r="AU171" i="1"/>
  <c r="BA171" i="1"/>
  <c r="V787" i="1"/>
  <c r="W787" i="1"/>
  <c r="AG787" i="1"/>
  <c r="AF787" i="1" s="1"/>
  <c r="AH787" i="1"/>
  <c r="AN787" i="1"/>
  <c r="AO787" i="1"/>
  <c r="AP787" i="1"/>
  <c r="AU787" i="1"/>
  <c r="BA787" i="1"/>
  <c r="AG402" i="1"/>
  <c r="AF402" i="1" s="1"/>
  <c r="V402" i="1"/>
  <c r="W402" i="1"/>
  <c r="AH402" i="1"/>
  <c r="AN402" i="1"/>
  <c r="AO402" i="1"/>
  <c r="AP402" i="1"/>
  <c r="AU402" i="1"/>
  <c r="BA402" i="1"/>
  <c r="AG1264" i="1"/>
  <c r="AF1264" i="1" s="1"/>
  <c r="V1264" i="1"/>
  <c r="W1264" i="1"/>
  <c r="AH1264" i="1"/>
  <c r="AN1264" i="1"/>
  <c r="AO1264" i="1"/>
  <c r="AP1264" i="1"/>
  <c r="AU1264" i="1"/>
  <c r="BA1264" i="1"/>
  <c r="V1067" i="1"/>
  <c r="W1067" i="1"/>
  <c r="AG1067" i="1"/>
  <c r="AF1067" i="1" s="1"/>
  <c r="AH1067" i="1"/>
  <c r="AN1067" i="1"/>
  <c r="AO1067" i="1"/>
  <c r="AP1067" i="1"/>
  <c r="AU1067" i="1"/>
  <c r="BA1067" i="1"/>
  <c r="V687" i="1"/>
  <c r="W687" i="1"/>
  <c r="AG687" i="1"/>
  <c r="AF687" i="1" s="1"/>
  <c r="AH687" i="1"/>
  <c r="AN687" i="1"/>
  <c r="AO687" i="1"/>
  <c r="AP687" i="1"/>
  <c r="AU687" i="1"/>
  <c r="BA687" i="1"/>
  <c r="V65" i="1"/>
  <c r="W65" i="1"/>
  <c r="AF65" i="1"/>
  <c r="AH65" i="1"/>
  <c r="AN65" i="1"/>
  <c r="AO65" i="1"/>
  <c r="AP65" i="1"/>
  <c r="AU65" i="1"/>
  <c r="BA65" i="1"/>
  <c r="AG858" i="1"/>
  <c r="AF858" i="1" s="1"/>
  <c r="V858" i="1"/>
  <c r="W858" i="1"/>
  <c r="AH858" i="1"/>
  <c r="AN858" i="1"/>
  <c r="AO858" i="1"/>
  <c r="AP858" i="1"/>
  <c r="AU858" i="1"/>
  <c r="BA858" i="1"/>
  <c r="AG756" i="1"/>
  <c r="AF756" i="1" s="1"/>
  <c r="V756" i="1"/>
  <c r="W756" i="1"/>
  <c r="AH756" i="1"/>
  <c r="AN756" i="1"/>
  <c r="AO756" i="1"/>
  <c r="AP756" i="1"/>
  <c r="AU756" i="1"/>
  <c r="BA756" i="1"/>
  <c r="V336" i="1"/>
  <c r="W336" i="1"/>
  <c r="AF336" i="1"/>
  <c r="AH336" i="1"/>
  <c r="AN336" i="1"/>
  <c r="AO336" i="1"/>
  <c r="AP336" i="1"/>
  <c r="AU336" i="1"/>
  <c r="BA336" i="1"/>
  <c r="AG1155" i="1"/>
  <c r="AF1155" i="1" s="1"/>
  <c r="V330" i="1"/>
  <c r="W330" i="1"/>
  <c r="AF330" i="1"/>
  <c r="AH330" i="1"/>
  <c r="AN330" i="1"/>
  <c r="AO330" i="1"/>
  <c r="AP330" i="1"/>
  <c r="AU330" i="1"/>
  <c r="BA330" i="1"/>
  <c r="V1155" i="1"/>
  <c r="W1155" i="1"/>
  <c r="AH1155" i="1"/>
  <c r="AN1155" i="1"/>
  <c r="AO1155" i="1"/>
  <c r="AP1155" i="1"/>
  <c r="AU1155" i="1"/>
  <c r="BA1155" i="1"/>
  <c r="AF98" i="1"/>
  <c r="V98" i="1"/>
  <c r="W98" i="1"/>
  <c r="AH98" i="1"/>
  <c r="AN98" i="1"/>
  <c r="AO98" i="1"/>
  <c r="AP98" i="1"/>
  <c r="AU98" i="1"/>
  <c r="BA98" i="1"/>
  <c r="AG1271" i="1"/>
  <c r="AF1271" i="1" s="1"/>
  <c r="V1271" i="1"/>
  <c r="W1271" i="1"/>
  <c r="AH1271" i="1"/>
  <c r="AN1271" i="1"/>
  <c r="AO1271" i="1"/>
  <c r="AP1271" i="1"/>
  <c r="AU1271" i="1"/>
  <c r="BA1271" i="1"/>
  <c r="V1084" i="1"/>
  <c r="W1084" i="1"/>
  <c r="AG1084" i="1"/>
  <c r="AF1084" i="1" s="1"/>
  <c r="AH1084" i="1"/>
  <c r="AN1084" i="1"/>
  <c r="AO1084" i="1"/>
  <c r="AP1084" i="1"/>
  <c r="AU1084" i="1"/>
  <c r="BA1084" i="1"/>
  <c r="V459" i="1"/>
  <c r="W459" i="1"/>
  <c r="AG459" i="1"/>
  <c r="AF459" i="1" s="1"/>
  <c r="AH459" i="1"/>
  <c r="AN459" i="1"/>
  <c r="AO459" i="1"/>
  <c r="AP459" i="1"/>
  <c r="AU459" i="1"/>
  <c r="BA459" i="1"/>
  <c r="V440" i="1"/>
  <c r="W440" i="1"/>
  <c r="AG440" i="1"/>
  <c r="AF440" i="1" s="1"/>
  <c r="AH440" i="1"/>
  <c r="AN440" i="1"/>
  <c r="AO440" i="1"/>
  <c r="AP440" i="1"/>
  <c r="AU440" i="1"/>
  <c r="BA440" i="1"/>
  <c r="AF153" i="1"/>
  <c r="V153" i="1"/>
  <c r="W153" i="1"/>
  <c r="AH153" i="1"/>
  <c r="AN153" i="1"/>
  <c r="AO153" i="1"/>
  <c r="AP153" i="1"/>
  <c r="AU153" i="1"/>
  <c r="BA153" i="1"/>
  <c r="BA225" i="1"/>
  <c r="BA925" i="1"/>
  <c r="BA168" i="1"/>
  <c r="BA1288" i="1"/>
  <c r="BA1290" i="1"/>
  <c r="BA1301" i="1"/>
  <c r="BA17" i="1"/>
  <c r="BA912" i="1"/>
  <c r="BA12" i="1"/>
  <c r="BA1279" i="1"/>
  <c r="BA1299" i="1"/>
  <c r="BA1136" i="1"/>
  <c r="BA967" i="1"/>
  <c r="BA1312" i="1"/>
  <c r="BA107" i="1"/>
  <c r="BA873" i="1"/>
  <c r="BA1054" i="1"/>
  <c r="BA105" i="1"/>
  <c r="BA15" i="1"/>
  <c r="BA146" i="1"/>
  <c r="BA25" i="1"/>
  <c r="BA8" i="1"/>
  <c r="BA9" i="1"/>
  <c r="BA439" i="1"/>
  <c r="BA1278" i="1"/>
  <c r="BA275" i="1"/>
  <c r="BA1087" i="1"/>
  <c r="BA1041" i="1"/>
  <c r="BA1304" i="1"/>
  <c r="BA845" i="1"/>
  <c r="BA1284" i="1"/>
  <c r="BA58" i="1"/>
  <c r="BA154" i="1"/>
  <c r="BA1008" i="1"/>
  <c r="BA200" i="1"/>
  <c r="BA1317" i="1"/>
  <c r="BA13" i="1"/>
  <c r="BA7" i="1"/>
  <c r="BA605" i="1"/>
  <c r="BA130" i="1"/>
  <c r="BA128" i="1"/>
  <c r="BA456" i="1"/>
  <c r="BA50" i="1"/>
  <c r="BA18" i="1"/>
  <c r="BA47" i="1"/>
  <c r="BA865" i="1"/>
  <c r="BA186" i="1"/>
  <c r="BA218" i="1"/>
  <c r="BA1029" i="1"/>
  <c r="BA686" i="1"/>
  <c r="BA117" i="1"/>
  <c r="BA549" i="1"/>
  <c r="BA441" i="1"/>
  <c r="BA35" i="1"/>
  <c r="BA53" i="1"/>
  <c r="BA244" i="1"/>
  <c r="BA1314" i="1"/>
  <c r="BA1296" i="1"/>
  <c r="BA166" i="1"/>
  <c r="BA68" i="1"/>
  <c r="BA1010" i="1"/>
  <c r="BA10" i="1"/>
  <c r="BA26" i="1"/>
  <c r="BA33" i="1"/>
  <c r="BA157" i="1"/>
  <c r="BA1305" i="1"/>
  <c r="BA703" i="1"/>
  <c r="BA701" i="1"/>
  <c r="BA27" i="1"/>
  <c r="BA635" i="1"/>
  <c r="BA30" i="1"/>
  <c r="BA16" i="1"/>
  <c r="BA460" i="1"/>
  <c r="BA182" i="1"/>
  <c r="BA1306" i="1"/>
  <c r="BA42" i="1"/>
  <c r="BA177" i="1"/>
  <c r="BA21" i="1"/>
  <c r="BA689" i="1"/>
  <c r="BA662" i="1"/>
  <c r="BA22" i="1"/>
  <c r="BA103" i="1"/>
  <c r="BA187" i="1"/>
  <c r="BA1318" i="1"/>
  <c r="BA392" i="1"/>
  <c r="BA1300" i="1"/>
  <c r="BA133" i="1"/>
  <c r="BA43" i="1"/>
  <c r="BA1309" i="1"/>
  <c r="BA23" i="1"/>
  <c r="BA57" i="1"/>
  <c r="BA28" i="1"/>
  <c r="BA14" i="1"/>
  <c r="BA34" i="1"/>
  <c r="BA139" i="1"/>
  <c r="BA44" i="1"/>
  <c r="BA89" i="1"/>
  <c r="BA455" i="1"/>
  <c r="BA36" i="1"/>
  <c r="BA201" i="1"/>
  <c r="BA40" i="1"/>
  <c r="BA83" i="1"/>
  <c r="BA197" i="1"/>
  <c r="BA49" i="1"/>
  <c r="BA804" i="1"/>
  <c r="BA97" i="1"/>
  <c r="BA432" i="1"/>
  <c r="BA449" i="1"/>
  <c r="BA66" i="1"/>
  <c r="BA404" i="1"/>
  <c r="BA500" i="1"/>
  <c r="BA1295" i="1"/>
  <c r="BA45" i="1"/>
  <c r="BA1281" i="1"/>
  <c r="BA1133" i="1"/>
  <c r="BA54" i="1"/>
  <c r="BA62" i="1"/>
  <c r="BA448" i="1"/>
  <c r="BA76" i="1"/>
  <c r="BA680" i="1"/>
  <c r="BA759" i="1"/>
  <c r="BA935" i="1"/>
  <c r="BA198" i="1"/>
  <c r="BA32" i="1"/>
  <c r="BA162" i="1"/>
  <c r="BA67" i="1"/>
  <c r="BA80" i="1"/>
  <c r="BA196" i="1"/>
  <c r="BA305" i="1"/>
  <c r="BA191" i="1"/>
  <c r="BA170" i="1"/>
  <c r="BA1292" i="1"/>
  <c r="BA75" i="1"/>
  <c r="BA86" i="1"/>
  <c r="BA174" i="1"/>
  <c r="BA135" i="1"/>
  <c r="BA119" i="1"/>
  <c r="BA136" i="1"/>
  <c r="BA94" i="1"/>
  <c r="BA195" i="1"/>
  <c r="BA254" i="1"/>
  <c r="BA181" i="1"/>
  <c r="BA145" i="1"/>
  <c r="BA48" i="1"/>
  <c r="BA81" i="1"/>
  <c r="BA207" i="1"/>
  <c r="BA989" i="1"/>
  <c r="BA206" i="1"/>
  <c r="BA110" i="1"/>
  <c r="BA112" i="1"/>
  <c r="BA194" i="1"/>
  <c r="BA313" i="1"/>
  <c r="BA203" i="1"/>
  <c r="BA1286" i="1"/>
  <c r="BA378" i="1"/>
  <c r="BA1291" i="1"/>
  <c r="BA84" i="1"/>
  <c r="BA125" i="1"/>
  <c r="BA137" i="1"/>
  <c r="BA87" i="1"/>
  <c r="BA249" i="1"/>
  <c r="BA559" i="1"/>
  <c r="BA51" i="1"/>
  <c r="BA758" i="1"/>
  <c r="BA1282" i="1"/>
  <c r="BA134" i="1"/>
  <c r="BA109" i="1"/>
  <c r="BA164" i="1"/>
  <c r="BA61" i="1"/>
  <c r="BA192" i="1"/>
  <c r="BA999" i="1"/>
  <c r="BA52" i="1"/>
  <c r="BA955" i="1"/>
  <c r="BA4" i="1"/>
  <c r="BA1289" i="1"/>
  <c r="BA783" i="1"/>
  <c r="BA99" i="1"/>
  <c r="BA984" i="1"/>
  <c r="BA70" i="1"/>
  <c r="BA644" i="1"/>
  <c r="BA179" i="1"/>
  <c r="BA147" i="1"/>
  <c r="BA178" i="1"/>
  <c r="BA39" i="1"/>
  <c r="BA307" i="1"/>
  <c r="BA531" i="1"/>
  <c r="BA90" i="1"/>
  <c r="BA412" i="1"/>
  <c r="BA557" i="1"/>
  <c r="BA540" i="1"/>
  <c r="BA485" i="1"/>
  <c r="BA900" i="1"/>
  <c r="BA372" i="1"/>
  <c r="BA610" i="1"/>
  <c r="BA79" i="1"/>
  <c r="BA121" i="1"/>
  <c r="BA297" i="1"/>
  <c r="BA129" i="1"/>
  <c r="BA183" i="1"/>
  <c r="BA138" i="1"/>
  <c r="BA151" i="1"/>
  <c r="BA202" i="1"/>
  <c r="BA407" i="1"/>
  <c r="BA92" i="1"/>
  <c r="BA600" i="1"/>
  <c r="BA93" i="1"/>
  <c r="BA149" i="1"/>
  <c r="BA175" i="1"/>
  <c r="BA185" i="1"/>
  <c r="BA95" i="1"/>
  <c r="BA728" i="1"/>
  <c r="BA282" i="1"/>
  <c r="BA59" i="1"/>
  <c r="BA71" i="1"/>
  <c r="BA188" i="1"/>
  <c r="BA590" i="1"/>
  <c r="BA38" i="1"/>
  <c r="BA64" i="1"/>
  <c r="BA252" i="1"/>
  <c r="BA140" i="1"/>
  <c r="BA794" i="1"/>
  <c r="BA141" i="1"/>
  <c r="BA316" i="1"/>
  <c r="BA73" i="1"/>
  <c r="BA547" i="1"/>
  <c r="BA408" i="1"/>
  <c r="BA184" i="1"/>
  <c r="BA152" i="1"/>
  <c r="BA91" i="1"/>
  <c r="BA118" i="1"/>
  <c r="BA1285" i="1"/>
  <c r="BA617" i="1"/>
  <c r="BA452" i="1"/>
  <c r="BA352" i="1"/>
  <c r="BA69" i="1"/>
  <c r="BA499" i="1"/>
  <c r="BA279" i="1"/>
  <c r="BA1065" i="1"/>
  <c r="BA1297" i="1"/>
  <c r="BA180" i="1"/>
  <c r="BA411" i="1"/>
  <c r="BA700" i="1"/>
  <c r="BA1293" i="1"/>
  <c r="BA611" i="1"/>
  <c r="BA124" i="1"/>
  <c r="BA541" i="1"/>
  <c r="BA1058" i="1"/>
  <c r="BA291" i="1"/>
  <c r="BA326" i="1"/>
  <c r="BA1003" i="1"/>
  <c r="BA913" i="1"/>
  <c r="BA526" i="1"/>
  <c r="BA604" i="1"/>
  <c r="BA481" i="1"/>
  <c r="BA954" i="1"/>
  <c r="BA525" i="1"/>
  <c r="BA490" i="1"/>
  <c r="BA190" i="1"/>
  <c r="BA370" i="1"/>
  <c r="BA470" i="1"/>
  <c r="BA363" i="1"/>
  <c r="BA159" i="1"/>
  <c r="BA340" i="1"/>
  <c r="BA493" i="1"/>
  <c r="BA805" i="1"/>
  <c r="BA143" i="1"/>
  <c r="BA535" i="1"/>
  <c r="BA158" i="1"/>
  <c r="BA127" i="1"/>
  <c r="BA754" i="1"/>
  <c r="BA126" i="1"/>
  <c r="BA165" i="1"/>
  <c r="BA114" i="1"/>
  <c r="BA648" i="1"/>
  <c r="BA880" i="1"/>
  <c r="BA144" i="1"/>
  <c r="BA428" i="1"/>
  <c r="BA697" i="1"/>
  <c r="BA379" i="1"/>
  <c r="BA886" i="1"/>
  <c r="BA868" i="1"/>
  <c r="BA675" i="1"/>
  <c r="BA46" i="1"/>
  <c r="BA811" i="1"/>
  <c r="BA1298" i="1"/>
  <c r="BA376" i="1"/>
  <c r="BA122" i="1"/>
  <c r="BA342" i="1"/>
  <c r="BA199" i="1"/>
  <c r="BA353" i="1"/>
  <c r="BA401" i="1"/>
  <c r="BA709" i="1"/>
  <c r="BA77" i="1"/>
  <c r="BA331" i="1"/>
  <c r="BA761" i="1"/>
  <c r="BA819" i="1"/>
  <c r="BA306" i="1"/>
  <c r="BA176" i="1"/>
  <c r="BA445" i="1"/>
  <c r="BA834" i="1"/>
  <c r="BA172" i="1"/>
  <c r="BA511" i="1"/>
  <c r="BA82" i="1"/>
  <c r="BA189" i="1"/>
  <c r="BA427" i="1"/>
  <c r="BA615" i="1"/>
  <c r="BA546" i="1"/>
  <c r="BA311" i="1"/>
  <c r="BA835" i="1"/>
  <c r="BA744" i="1"/>
  <c r="BA204" i="1"/>
  <c r="BA173" i="1"/>
  <c r="BA167" i="1"/>
  <c r="BA163" i="1"/>
  <c r="BA74" i="1"/>
  <c r="BA115" i="1"/>
  <c r="BA740" i="1"/>
  <c r="BA346" i="1"/>
  <c r="BA523" i="1"/>
  <c r="BA142" i="1"/>
  <c r="BA88" i="1"/>
  <c r="BA924" i="1"/>
  <c r="BA273" i="1"/>
  <c r="BA495" i="1"/>
  <c r="BA398" i="1"/>
  <c r="BA410" i="1"/>
  <c r="BA602" i="1"/>
  <c r="BA588" i="1"/>
  <c r="BA41" i="1"/>
  <c r="BA664" i="1"/>
  <c r="BA497" i="1"/>
  <c r="BA871" i="1"/>
  <c r="BA957" i="1"/>
  <c r="BA1092" i="1"/>
  <c r="BA100" i="1"/>
  <c r="BA101" i="1"/>
  <c r="BA458" i="1"/>
  <c r="BA543" i="1"/>
  <c r="BA843" i="1"/>
  <c r="BA454" i="1"/>
  <c r="BA20" i="1"/>
  <c r="BA150" i="1"/>
  <c r="BA850" i="1"/>
  <c r="BA1280" i="1"/>
  <c r="BA998" i="1"/>
  <c r="BA1102" i="1"/>
  <c r="BA78" i="1"/>
  <c r="BA131" i="1"/>
  <c r="BA132" i="1"/>
  <c r="BA911" i="1"/>
  <c r="BA672" i="1"/>
  <c r="BA72" i="1"/>
  <c r="BA616" i="1"/>
  <c r="BA2" i="1"/>
  <c r="BA155" i="1"/>
  <c r="BA1303" i="1"/>
  <c r="BA286" i="1"/>
  <c r="BA278" i="1"/>
  <c r="BA284" i="1"/>
  <c r="BA627" i="1"/>
  <c r="BA990" i="1"/>
  <c r="BA294" i="1"/>
  <c r="BA752" i="1"/>
  <c r="BA629" i="1"/>
  <c r="BA807" i="1"/>
  <c r="BA205" i="1"/>
  <c r="BA106" i="1"/>
  <c r="BA111" i="1"/>
  <c r="BA104" i="1"/>
  <c r="BA56" i="1"/>
  <c r="BA568" i="1"/>
  <c r="BA826" i="1"/>
  <c r="BA63" i="1"/>
  <c r="BA108" i="1"/>
  <c r="BA317" i="1"/>
  <c r="BA813" i="1"/>
  <c r="BA295" i="1"/>
  <c r="BA160" i="1"/>
  <c r="BA60" i="1"/>
  <c r="BA287" i="1"/>
  <c r="BA747" i="1"/>
  <c r="BA673" i="1"/>
  <c r="BA266" i="1"/>
  <c r="BA469" i="1"/>
  <c r="BA749" i="1"/>
  <c r="BA724" i="1"/>
  <c r="BA1283" i="1"/>
  <c r="BA855" i="1"/>
  <c r="BA393" i="1"/>
  <c r="BA769" i="1"/>
  <c r="BA120" i="1"/>
  <c r="BA496" i="1"/>
  <c r="BA853" i="1"/>
  <c r="BA1307" i="1"/>
  <c r="BA349" i="1"/>
  <c r="BA267" i="1"/>
  <c r="BA169" i="1"/>
  <c r="BA368" i="1"/>
  <c r="BA116" i="1"/>
  <c r="BA584" i="1"/>
  <c r="BA607" i="1"/>
  <c r="BA265" i="1"/>
  <c r="BA386" i="1"/>
  <c r="BA113" i="1"/>
  <c r="BA360" i="1"/>
  <c r="BA270" i="1"/>
  <c r="BA550" i="1"/>
  <c r="BA281" i="1"/>
  <c r="BA537" i="1"/>
  <c r="BA416" i="1"/>
  <c r="BA272" i="1"/>
  <c r="BA736" i="1"/>
  <c r="BA123" i="1"/>
  <c r="BA613" i="1"/>
  <c r="BA274" i="1"/>
  <c r="BA656" i="1"/>
  <c r="BA890" i="1"/>
  <c r="BA19" i="1"/>
  <c r="BA156" i="1"/>
  <c r="BA55" i="1"/>
  <c r="BA1313" i="1"/>
  <c r="BA714" i="1"/>
  <c r="BA409" i="1"/>
  <c r="BA593" i="1"/>
  <c r="BA737" i="1"/>
  <c r="BA426" i="1"/>
  <c r="BA691" i="1"/>
  <c r="BA859" i="1"/>
  <c r="BA462" i="1"/>
  <c r="BA31" i="1"/>
  <c r="BA1316" i="1"/>
  <c r="BA373" i="1"/>
  <c r="BA328" i="1"/>
  <c r="BA436" i="1"/>
  <c r="BA450" i="1"/>
  <c r="BA296" i="1"/>
  <c r="BA298" i="1"/>
  <c r="BA308" i="1"/>
  <c r="BA309" i="1"/>
  <c r="BA310" i="1"/>
  <c r="BA315" i="1"/>
  <c r="BA318" i="1"/>
  <c r="BA322" i="1"/>
  <c r="BA324" i="1"/>
  <c r="BA325" i="1"/>
  <c r="BA327" i="1"/>
  <c r="BA332" i="1"/>
  <c r="BA334" i="1"/>
  <c r="BA335" i="1"/>
  <c r="BA337" i="1"/>
  <c r="BA338" i="1"/>
  <c r="BA339" i="1"/>
  <c r="BA341" i="1"/>
  <c r="BA343" i="1"/>
  <c r="BA347" i="1"/>
  <c r="BA351" i="1"/>
  <c r="BA354" i="1"/>
  <c r="BA355" i="1"/>
  <c r="BA356" i="1"/>
  <c r="BA357" i="1"/>
  <c r="BA358" i="1"/>
  <c r="BA359" i="1"/>
  <c r="BA361" i="1"/>
  <c r="BA362" i="1"/>
  <c r="BA366" i="1"/>
  <c r="BA367" i="1"/>
  <c r="BA369" i="1"/>
  <c r="BA374" i="1"/>
  <c r="BA380" i="1"/>
  <c r="BA381" i="1"/>
  <c r="BA382" i="1"/>
  <c r="BA385" i="1"/>
  <c r="BA388" i="1"/>
  <c r="BA390" i="1"/>
  <c r="BA395" i="1"/>
  <c r="BA396" i="1"/>
  <c r="BA397" i="1"/>
  <c r="BA400" i="1"/>
  <c r="BA403" i="1"/>
  <c r="BA405" i="1"/>
  <c r="BA406" i="1"/>
  <c r="BA414" i="1"/>
  <c r="BA415" i="1"/>
  <c r="BA417" i="1"/>
  <c r="BA421" i="1"/>
  <c r="BA422" i="1"/>
  <c r="BA423" i="1"/>
  <c r="BA424" i="1"/>
  <c r="BA425" i="1"/>
  <c r="BA429" i="1"/>
  <c r="BA430" i="1"/>
  <c r="BA433" i="1"/>
  <c r="BA435" i="1"/>
  <c r="BA438" i="1"/>
  <c r="BA442" i="1"/>
  <c r="BA443" i="1"/>
  <c r="BA447" i="1"/>
  <c r="BA457" i="1"/>
  <c r="BA461" i="1"/>
  <c r="BA289" i="1"/>
  <c r="BA344" i="1"/>
  <c r="BA364" i="1"/>
  <c r="BA277" i="1"/>
  <c r="BA285" i="1"/>
  <c r="BA288" i="1"/>
  <c r="BA290" i="1"/>
  <c r="BA292" i="1"/>
  <c r="BA293" i="1"/>
  <c r="BA300" i="1"/>
  <c r="BA302" i="1"/>
  <c r="BA303" i="1"/>
  <c r="BA304" i="1"/>
  <c r="BA312" i="1"/>
  <c r="BA314" i="1"/>
  <c r="BA319" i="1"/>
  <c r="BA320" i="1"/>
  <c r="BA323" i="1"/>
  <c r="BA333" i="1"/>
  <c r="BA345" i="1"/>
  <c r="BA350" i="1"/>
  <c r="BA365" i="1"/>
  <c r="BA375" i="1"/>
  <c r="BA383" i="1"/>
  <c r="BA384" i="1"/>
  <c r="BA387" i="1"/>
  <c r="BA389" i="1"/>
  <c r="BA391" i="1"/>
  <c r="BA413" i="1"/>
  <c r="BA420" i="1"/>
  <c r="BA431" i="1"/>
  <c r="BA437" i="1"/>
  <c r="BA451" i="1"/>
  <c r="BA299" i="1"/>
  <c r="BA329" i="1"/>
  <c r="BA434" i="1"/>
  <c r="BA453" i="1"/>
  <c r="BA301" i="1"/>
  <c r="BA552" i="1"/>
  <c r="BA468" i="1"/>
  <c r="BA463" i="1"/>
  <c r="BA538" i="1"/>
  <c r="BA471" i="1"/>
  <c r="BA474" i="1"/>
  <c r="BA475" i="1"/>
  <c r="BA476" i="1"/>
  <c r="BA480" i="1"/>
  <c r="BA482" i="1"/>
  <c r="BA483" i="1"/>
  <c r="BA484" i="1"/>
  <c r="BA486" i="1"/>
  <c r="BA487" i="1"/>
  <c r="BA488" i="1"/>
  <c r="BA489" i="1"/>
  <c r="BA501" i="1"/>
  <c r="BA503" i="1"/>
  <c r="BA504" i="1"/>
  <c r="BA505" i="1"/>
  <c r="BA506" i="1"/>
  <c r="BA507" i="1"/>
  <c r="BA509" i="1"/>
  <c r="BA512" i="1"/>
  <c r="BA515" i="1"/>
  <c r="BA516" i="1"/>
  <c r="BA517" i="1"/>
  <c r="BA518" i="1"/>
  <c r="BA519" i="1"/>
  <c r="BA521" i="1"/>
  <c r="BA522" i="1"/>
  <c r="BA534" i="1"/>
  <c r="BA536" i="1"/>
  <c r="BA542" i="1"/>
  <c r="BA544" i="1"/>
  <c r="BA545" i="1"/>
  <c r="BA548" i="1"/>
  <c r="BA551" i="1"/>
  <c r="BA553" i="1"/>
  <c r="BA554" i="1"/>
  <c r="BA555" i="1"/>
  <c r="BA556" i="1"/>
  <c r="BA558" i="1"/>
  <c r="BA560" i="1"/>
  <c r="BA513" i="1"/>
  <c r="BA533" i="1"/>
  <c r="BA508" i="1"/>
  <c r="BA465" i="1"/>
  <c r="BA492" i="1"/>
  <c r="BA464" i="1"/>
  <c r="BA466" i="1"/>
  <c r="BA467" i="1"/>
  <c r="BA472" i="1"/>
  <c r="BA473" i="1"/>
  <c r="BA477" i="1"/>
  <c r="BA478" i="1"/>
  <c r="BA491" i="1"/>
  <c r="BA494" i="1"/>
  <c r="BA498" i="1"/>
  <c r="BA502" i="1"/>
  <c r="BA514" i="1"/>
  <c r="BA524" i="1"/>
  <c r="BA527" i="1"/>
  <c r="BA528" i="1"/>
  <c r="BA529" i="1"/>
  <c r="BA532" i="1"/>
  <c r="BA561" i="1"/>
  <c r="BA562" i="1"/>
  <c r="BA510" i="1"/>
  <c r="BA520" i="1"/>
  <c r="BA530" i="1"/>
  <c r="BA619" i="1"/>
  <c r="BA569" i="1"/>
  <c r="BA570" i="1"/>
  <c r="BA574" i="1"/>
  <c r="BA575" i="1"/>
  <c r="BA577" i="1"/>
  <c r="BA578" i="1"/>
  <c r="BA580" i="1"/>
  <c r="BA581" i="1"/>
  <c r="BA583" i="1"/>
  <c r="BA585" i="1"/>
  <c r="BA589" i="1"/>
  <c r="BA594" i="1"/>
  <c r="BA596" i="1"/>
  <c r="BA597" i="1"/>
  <c r="BA606" i="1"/>
  <c r="BA608" i="1"/>
  <c r="BA609" i="1"/>
  <c r="BA618" i="1"/>
  <c r="BA620" i="1"/>
  <c r="BA599" i="1"/>
  <c r="BA565" i="1"/>
  <c r="BA566" i="1"/>
  <c r="BA571" i="1"/>
  <c r="BA572" i="1"/>
  <c r="BA576" i="1"/>
  <c r="BA587" i="1"/>
  <c r="BA591" i="1"/>
  <c r="BA595" i="1"/>
  <c r="BA601" i="1"/>
  <c r="BA621" i="1"/>
  <c r="BA622" i="1"/>
  <c r="BA624" i="1"/>
  <c r="BA579" i="1"/>
  <c r="BA598" i="1"/>
  <c r="BA573" i="1"/>
  <c r="BA586" i="1"/>
  <c r="BA612" i="1"/>
  <c r="BA564" i="1"/>
  <c r="BA592" i="1"/>
  <c r="BA630" i="1"/>
  <c r="BA631" i="1"/>
  <c r="BA632" i="1"/>
  <c r="BA638" i="1"/>
  <c r="BA639" i="1"/>
  <c r="BA641" i="1"/>
  <c r="BA642" i="1"/>
  <c r="BA643" i="1"/>
  <c r="BA645" i="1"/>
  <c r="BA647" i="1"/>
  <c r="BA649" i="1"/>
  <c r="BA650" i="1"/>
  <c r="BA651" i="1"/>
  <c r="BA654" i="1"/>
  <c r="BA655" i="1"/>
  <c r="BA657" i="1"/>
  <c r="BA658" i="1"/>
  <c r="BA660" i="1"/>
  <c r="BA661" i="1"/>
  <c r="BA626" i="1"/>
  <c r="BA628" i="1"/>
  <c r="BA633" i="1"/>
  <c r="BA634" i="1"/>
  <c r="BA636" i="1"/>
  <c r="BA637" i="1"/>
  <c r="BA646" i="1"/>
  <c r="BA653" i="1"/>
  <c r="BA663" i="1"/>
  <c r="BA666" i="1"/>
  <c r="BA665" i="1"/>
  <c r="BA667" i="1"/>
  <c r="BA668" i="1"/>
  <c r="BA669" i="1"/>
  <c r="BA671" i="1"/>
  <c r="BA674" i="1"/>
  <c r="BA676" i="1"/>
  <c r="BA677" i="1"/>
  <c r="BA681" i="1"/>
  <c r="BA683" i="1"/>
  <c r="BA684" i="1"/>
  <c r="BA685" i="1"/>
  <c r="BA670" i="1"/>
  <c r="BA679" i="1"/>
  <c r="BA765" i="1"/>
  <c r="BA702" i="1"/>
  <c r="BA707" i="1"/>
  <c r="BA694" i="1"/>
  <c r="BA695" i="1"/>
  <c r="BA698" i="1"/>
  <c r="BA699" i="1"/>
  <c r="BA704" i="1"/>
  <c r="BA705" i="1"/>
  <c r="BA708" i="1"/>
  <c r="BA711" i="1"/>
  <c r="BA712" i="1"/>
  <c r="BA717" i="1"/>
  <c r="BA718" i="1"/>
  <c r="BA719" i="1"/>
  <c r="BA720" i="1"/>
  <c r="BA725" i="1"/>
  <c r="BA726" i="1"/>
  <c r="BA727" i="1"/>
  <c r="BA731" i="1"/>
  <c r="BA732" i="1"/>
  <c r="BA734" i="1"/>
  <c r="BA739" i="1"/>
  <c r="BA745" i="1"/>
  <c r="BA748" i="1"/>
  <c r="BA750" i="1"/>
  <c r="BA751" i="1"/>
  <c r="BA755" i="1"/>
  <c r="BA760" i="1"/>
  <c r="BA766" i="1"/>
  <c r="BA768" i="1"/>
  <c r="BA770" i="1"/>
  <c r="BA775" i="1"/>
  <c r="BA776" i="1"/>
  <c r="BA779" i="1"/>
  <c r="BA781" i="1"/>
  <c r="BA786" i="1"/>
  <c r="BA790" i="1"/>
  <c r="BA793" i="1"/>
  <c r="BA795" i="1"/>
  <c r="BA797" i="1"/>
  <c r="BA800" i="1"/>
  <c r="BA801" i="1"/>
  <c r="BA806" i="1"/>
  <c r="BA808" i="1"/>
  <c r="BA810" i="1"/>
  <c r="BA812" i="1"/>
  <c r="BA814" i="1"/>
  <c r="BA817" i="1"/>
  <c r="BA818" i="1"/>
  <c r="BA822" i="1"/>
  <c r="BA823" i="1"/>
  <c r="BA828" i="1"/>
  <c r="BA829" i="1"/>
  <c r="BA832" i="1"/>
  <c r="BA836" i="1"/>
  <c r="BA837" i="1"/>
  <c r="BA839" i="1"/>
  <c r="BA841" i="1"/>
  <c r="BA856" i="1"/>
  <c r="BA860" i="1"/>
  <c r="BA861" i="1"/>
  <c r="BA862" i="1"/>
  <c r="BA867" i="1"/>
  <c r="BA877" i="1"/>
  <c r="BA881" i="1"/>
  <c r="BA884" i="1"/>
  <c r="BA885" i="1"/>
  <c r="BA889" i="1"/>
  <c r="BA892" i="1"/>
  <c r="BA897" i="1"/>
  <c r="BA899" i="1"/>
  <c r="BA901" i="1"/>
  <c r="BA902" i="1"/>
  <c r="BA905" i="1"/>
  <c r="BA909" i="1"/>
  <c r="BA915" i="1"/>
  <c r="BA917" i="1"/>
  <c r="BA918" i="1"/>
  <c r="BA919" i="1"/>
  <c r="BA923" i="1"/>
  <c r="BA927" i="1"/>
  <c r="BA928" i="1"/>
  <c r="BA932" i="1"/>
  <c r="BA936" i="1"/>
  <c r="BA943" i="1"/>
  <c r="BA945" i="1"/>
  <c r="BA949" i="1"/>
  <c r="BA951" i="1"/>
  <c r="BA952" i="1"/>
  <c r="BA953" i="1"/>
  <c r="BA962" i="1"/>
  <c r="BA963" i="1"/>
  <c r="BA966" i="1"/>
  <c r="BA970" i="1"/>
  <c r="BA972" i="1"/>
  <c r="BA974" i="1"/>
  <c r="BA977" i="1"/>
  <c r="BA978" i="1"/>
  <c r="BA981" i="1"/>
  <c r="BA986" i="1"/>
  <c r="BA987" i="1"/>
  <c r="BA993" i="1"/>
  <c r="BA995" i="1"/>
  <c r="BA1000" i="1"/>
  <c r="BA1011" i="1"/>
  <c r="BA1013" i="1"/>
  <c r="BA1016" i="1"/>
  <c r="BA1021" i="1"/>
  <c r="BA1022" i="1"/>
  <c r="BA1023" i="1"/>
  <c r="BA1024" i="1"/>
  <c r="BA1027" i="1"/>
  <c r="BA1030" i="1"/>
  <c r="BA1033" i="1"/>
  <c r="BA1035" i="1"/>
  <c r="BA1037" i="1"/>
  <c r="BA1040" i="1"/>
  <c r="BA1043" i="1"/>
  <c r="BA1047" i="1"/>
  <c r="BA1051" i="1"/>
  <c r="BA1053" i="1"/>
  <c r="BA1056" i="1"/>
  <c r="BA1074" i="1"/>
  <c r="BA1076" i="1"/>
  <c r="BA1091" i="1"/>
  <c r="BA1096" i="1"/>
  <c r="BA1100" i="1"/>
  <c r="BA1106" i="1"/>
  <c r="BA1110" i="1"/>
  <c r="BA1111" i="1"/>
  <c r="BA1113" i="1"/>
  <c r="BA1118" i="1"/>
  <c r="BA1119" i="1"/>
  <c r="BA1115" i="1"/>
  <c r="BA1116" i="1"/>
  <c r="BA1120" i="1"/>
  <c r="BA1117" i="1"/>
  <c r="BA1121" i="1"/>
  <c r="BA1223" i="1"/>
  <c r="BA1256" i="1"/>
  <c r="BA876" i="1"/>
  <c r="BA933" i="1"/>
  <c r="BA975" i="1"/>
  <c r="BA1132" i="1"/>
  <c r="BA730" i="1"/>
  <c r="BA741" i="1"/>
  <c r="BA922" i="1"/>
  <c r="BA1097" i="1"/>
  <c r="BA1134" i="1"/>
  <c r="BA852" i="1"/>
  <c r="BA863" i="1"/>
  <c r="BA938" i="1"/>
  <c r="BA1032" i="1"/>
  <c r="BA715" i="1"/>
  <c r="BA887" i="1"/>
  <c r="BA942" i="1"/>
  <c r="BA869" i="1"/>
  <c r="BA870" i="1"/>
  <c r="BA896" i="1"/>
  <c r="BA947" i="1"/>
  <c r="BA994" i="1"/>
  <c r="BA1049" i="1"/>
  <c r="BA840" i="1"/>
  <c r="BA891" i="1"/>
  <c r="BA690" i="1"/>
  <c r="BA692" i="1"/>
  <c r="BA693" i="1"/>
  <c r="BA696" i="1"/>
  <c r="BA706" i="1"/>
  <c r="BA710" i="1"/>
  <c r="BA713" i="1"/>
  <c r="BA716" i="1"/>
  <c r="BA735" i="1"/>
  <c r="BA742" i="1"/>
  <c r="BA743" i="1"/>
  <c r="BA753" i="1"/>
  <c r="BA778" i="1"/>
  <c r="BA784" i="1"/>
  <c r="BA785" i="1"/>
  <c r="BA788" i="1"/>
  <c r="BA791" i="1"/>
  <c r="BA792" i="1"/>
  <c r="BA796" i="1"/>
  <c r="BA799" i="1"/>
  <c r="BA802" i="1"/>
  <c r="BA803" i="1"/>
  <c r="BA820" i="1"/>
  <c r="BA821" i="1"/>
  <c r="BA824" i="1"/>
  <c r="BA833" i="1"/>
  <c r="BA838" i="1"/>
  <c r="BA842" i="1"/>
  <c r="BA846" i="1"/>
  <c r="BA857" i="1"/>
  <c r="BA866" i="1"/>
  <c r="BA874" i="1"/>
  <c r="BA875" i="1"/>
  <c r="BA888" i="1"/>
  <c r="BA893" i="1"/>
  <c r="BA894" i="1"/>
  <c r="BA898" i="1"/>
  <c r="BA903" i="1"/>
  <c r="BA904" i="1"/>
  <c r="BA906" i="1"/>
  <c r="BA907" i="1"/>
  <c r="BA910" i="1"/>
  <c r="BA921" i="1"/>
  <c r="BA929" i="1"/>
  <c r="BA931" i="1"/>
  <c r="BA937" i="1"/>
  <c r="BA941" i="1"/>
  <c r="BA944" i="1"/>
  <c r="BA946" i="1"/>
  <c r="BA948" i="1"/>
  <c r="BA950" i="1"/>
  <c r="BA956" i="1"/>
  <c r="BA958" i="1"/>
  <c r="BA959" i="1"/>
  <c r="BA960" i="1"/>
  <c r="BA961" i="1"/>
  <c r="BA968" i="1"/>
  <c r="BA971" i="1"/>
  <c r="BA973" i="1"/>
  <c r="BA979" i="1"/>
  <c r="BA983" i="1"/>
  <c r="BA991" i="1"/>
  <c r="BA992" i="1"/>
  <c r="BA1002" i="1"/>
  <c r="BA1004" i="1"/>
  <c r="BA1005" i="1"/>
  <c r="BA1006" i="1"/>
  <c r="BA1009" i="1"/>
  <c r="BA1017" i="1"/>
  <c r="BA1019" i="1"/>
  <c r="BA1025" i="1"/>
  <c r="BA1277" i="1"/>
  <c r="BA1031" i="1"/>
  <c r="BA1034" i="1"/>
  <c r="BA1036" i="1"/>
  <c r="BA1038" i="1"/>
  <c r="BA1042" i="1"/>
  <c r="BA1044" i="1"/>
  <c r="BA1046" i="1"/>
  <c r="BA1048" i="1"/>
  <c r="BA1050" i="1"/>
  <c r="BA1052" i="1"/>
  <c r="BA1055" i="1"/>
  <c r="BA1057" i="1"/>
  <c r="BA1060" i="1"/>
  <c r="BA1064" i="1"/>
  <c r="BA1066" i="1"/>
  <c r="BA1068" i="1"/>
  <c r="BA1070" i="1"/>
  <c r="BA1072" i="1"/>
  <c r="BA1077" i="1"/>
  <c r="BA1078" i="1"/>
  <c r="BA1080" i="1"/>
  <c r="BA1082" i="1"/>
  <c r="BA1083" i="1"/>
  <c r="BA1085" i="1"/>
  <c r="BA1090" i="1"/>
  <c r="BA1094" i="1"/>
  <c r="BA1095" i="1"/>
  <c r="BA1099" i="1"/>
  <c r="BA1101" i="1"/>
  <c r="BA1103" i="1"/>
  <c r="BA1108" i="1"/>
  <c r="BA1109" i="1"/>
  <c r="BA1114" i="1"/>
  <c r="BA1128" i="1"/>
  <c r="BA1129" i="1"/>
  <c r="BA1122" i="1"/>
  <c r="BA1123" i="1"/>
  <c r="BA1124" i="1"/>
  <c r="BA1130" i="1"/>
  <c r="BA1125" i="1"/>
  <c r="BA1126" i="1"/>
  <c r="BA1127" i="1"/>
  <c r="BA1131" i="1"/>
  <c r="BA1139" i="1"/>
  <c r="BA1143" i="1"/>
  <c r="BA1145" i="1"/>
  <c r="BA1146" i="1"/>
  <c r="BA1147" i="1"/>
  <c r="BA1148" i="1"/>
  <c r="BA1149" i="1"/>
  <c r="BA1150" i="1"/>
  <c r="BA1151" i="1"/>
  <c r="BA1152" i="1"/>
  <c r="BA1153" i="1"/>
  <c r="BA1154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7" i="1"/>
  <c r="BA1228" i="1"/>
  <c r="BA1229" i="1"/>
  <c r="BA1230" i="1"/>
  <c r="BA1231" i="1"/>
  <c r="BA1232" i="1"/>
  <c r="BA1234" i="1"/>
  <c r="BA1235" i="1"/>
  <c r="BA1236" i="1"/>
  <c r="BA1237" i="1"/>
  <c r="BA1238" i="1"/>
  <c r="BA1239" i="1"/>
  <c r="BA1241" i="1"/>
  <c r="BA1242" i="1"/>
  <c r="BA1243" i="1"/>
  <c r="BA1244" i="1"/>
  <c r="BA1245" i="1"/>
  <c r="BA1247" i="1"/>
  <c r="BA1248" i="1"/>
  <c r="BA1249" i="1"/>
  <c r="BA1250" i="1"/>
  <c r="BA1251" i="1"/>
  <c r="BA1252" i="1"/>
  <c r="BA1253" i="1"/>
  <c r="BA1254" i="1"/>
  <c r="BA1255" i="1"/>
  <c r="BA1257" i="1"/>
  <c r="BA1258" i="1"/>
  <c r="BA1259" i="1"/>
  <c r="BA1260" i="1"/>
  <c r="BA1262" i="1"/>
  <c r="BA1263" i="1"/>
  <c r="BA1265" i="1"/>
  <c r="BA1266" i="1"/>
  <c r="BA997" i="1"/>
  <c r="BA1001" i="1"/>
  <c r="BA1014" i="1"/>
  <c r="BA1075" i="1"/>
  <c r="BA789" i="1"/>
  <c r="BA982" i="1"/>
  <c r="BA762" i="1"/>
  <c r="BA934" i="1"/>
  <c r="BA1020" i="1"/>
  <c r="BA1246" i="1"/>
  <c r="BA1061" i="1"/>
  <c r="BA1138" i="1"/>
  <c r="BA780" i="1"/>
  <c r="BA1171" i="1"/>
  <c r="BA1267" i="1"/>
  <c r="BA212" i="1"/>
  <c r="BA211" i="1"/>
  <c r="BA213" i="1"/>
  <c r="BA214" i="1"/>
  <c r="BA1269" i="1"/>
  <c r="BA215" i="1"/>
  <c r="BA210" i="1"/>
  <c r="BA217" i="1"/>
  <c r="BA216" i="1"/>
  <c r="BA219" i="1"/>
  <c r="BA220" i="1"/>
  <c r="BA221" i="1"/>
  <c r="BA234" i="1"/>
  <c r="BA236" i="1"/>
  <c r="BA239" i="1"/>
  <c r="BA243" i="1"/>
  <c r="BA240" i="1"/>
  <c r="BA241" i="1"/>
  <c r="BA1272" i="1"/>
  <c r="BA222" i="1"/>
  <c r="BA223" i="1"/>
  <c r="BA224" i="1"/>
  <c r="BA1274" i="1"/>
  <c r="BA227" i="1"/>
  <c r="BA228" i="1"/>
  <c r="BA230" i="1"/>
  <c r="BA231" i="1"/>
  <c r="BA232" i="1"/>
  <c r="BA233" i="1"/>
  <c r="BA235" i="1"/>
  <c r="BA1276" i="1"/>
  <c r="BA242" i="1"/>
  <c r="BA245" i="1"/>
  <c r="BA229" i="1"/>
  <c r="BA238" i="1"/>
  <c r="BA246" i="1"/>
  <c r="BA250" i="1"/>
  <c r="BA251" i="1"/>
  <c r="BA248" i="1"/>
  <c r="BA253" i="1"/>
  <c r="BA255" i="1"/>
  <c r="BA259" i="1"/>
  <c r="BA260" i="1"/>
  <c r="BA261" i="1"/>
  <c r="BA256" i="1"/>
  <c r="BA257" i="1"/>
  <c r="BA262" i="1"/>
  <c r="BA263" i="1"/>
  <c r="BA258" i="1"/>
  <c r="BA268" i="1"/>
  <c r="BA872" i="1"/>
  <c r="BA444" i="1"/>
  <c r="BA764" i="1"/>
  <c r="BA271" i="1"/>
  <c r="BA1308" i="1"/>
  <c r="BA161" i="1"/>
  <c r="BA1310" i="1"/>
  <c r="BA269" i="1"/>
  <c r="BA377" i="1"/>
  <c r="BA280" i="1"/>
  <c r="BA283" i="1"/>
  <c r="BA348" i="1"/>
  <c r="BA321" i="1"/>
  <c r="BA371" i="1"/>
  <c r="BA479" i="1"/>
  <c r="BA582" i="1"/>
  <c r="BA603" i="1"/>
  <c r="BA623" i="1"/>
  <c r="BA614" i="1"/>
  <c r="BA563" i="1"/>
  <c r="BA659" i="1"/>
  <c r="BA678" i="1"/>
  <c r="BA682" i="1"/>
  <c r="BA772" i="1"/>
  <c r="BA830" i="1"/>
  <c r="BA844" i="1"/>
  <c r="BA864" i="1"/>
  <c r="BA996" i="1"/>
  <c r="BA1012" i="1"/>
  <c r="BA1026" i="1"/>
  <c r="BA1039" i="1"/>
  <c r="BA1086" i="1"/>
  <c r="BA1140" i="1"/>
  <c r="BA1233" i="1"/>
  <c r="BA980" i="1"/>
  <c r="BA1007" i="1"/>
  <c r="BA1028" i="1"/>
  <c r="BA1112" i="1"/>
  <c r="BA914" i="1"/>
  <c r="BA1137" i="1"/>
  <c r="BA746" i="1"/>
  <c r="BA767" i="1"/>
  <c r="BA771" i="1"/>
  <c r="BA782" i="1"/>
  <c r="BA825" i="1"/>
  <c r="BA827" i="1"/>
  <c r="BA895" i="1"/>
  <c r="BA908" i="1"/>
  <c r="BA920" i="1"/>
  <c r="BA926" i="1"/>
  <c r="BA940" i="1"/>
  <c r="BA1045" i="1"/>
  <c r="BA1062" i="1"/>
  <c r="BA1071" i="1"/>
  <c r="BA1073" i="1"/>
  <c r="BA1079" i="1"/>
  <c r="BA1088" i="1"/>
  <c r="BA1104" i="1"/>
  <c r="BA1141" i="1"/>
  <c r="BA1144" i="1"/>
  <c r="BA1172" i="1"/>
  <c r="BA1213" i="1"/>
  <c r="BA1240" i="1"/>
  <c r="BA1261" i="1"/>
  <c r="BA1089" i="1"/>
  <c r="BA777" i="1"/>
  <c r="BA883" i="1"/>
  <c r="BA854" i="1"/>
  <c r="BA878" i="1"/>
  <c r="BA965" i="1"/>
  <c r="BA1018" i="1"/>
  <c r="BA847" i="1"/>
  <c r="BA1081" i="1"/>
  <c r="BA1107" i="1"/>
  <c r="BA1268" i="1"/>
  <c r="BA226" i="1"/>
  <c r="BA1273" i="1"/>
  <c r="BA1275" i="1"/>
  <c r="BA247" i="1"/>
  <c r="BA809" i="1"/>
  <c r="BA1069" i="1"/>
  <c r="BA264" i="1"/>
  <c r="BA276" i="1"/>
  <c r="BA446" i="1"/>
  <c r="BA567" i="1"/>
  <c r="BA652" i="1"/>
  <c r="BA640" i="1"/>
  <c r="BA625" i="1"/>
  <c r="BA738" i="1"/>
  <c r="BA816" i="1"/>
  <c r="BA849" i="1"/>
  <c r="BA879" i="1"/>
  <c r="BA976" i="1"/>
  <c r="BA985" i="1"/>
  <c r="BA988" i="1"/>
  <c r="BA1212" i="1"/>
  <c r="BA1098" i="1"/>
  <c r="BA1135" i="1"/>
  <c r="BA733" i="1"/>
  <c r="BA882" i="1"/>
  <c r="BA930" i="1"/>
  <c r="BA848" i="1"/>
  <c r="BA1093" i="1"/>
  <c r="BA1015" i="1"/>
  <c r="BA773" i="1"/>
  <c r="BA1063" i="1"/>
  <c r="BA964" i="1"/>
  <c r="BA757" i="1"/>
  <c r="BA831" i="1"/>
  <c r="BA1142" i="1"/>
  <c r="BA1226" i="1"/>
  <c r="BA721" i="1"/>
  <c r="BA798" i="1"/>
  <c r="BA916" i="1"/>
  <c r="BA1059" i="1"/>
  <c r="BA722" i="1"/>
  <c r="BA1105" i="1"/>
  <c r="BA851" i="1"/>
  <c r="BA939" i="1"/>
  <c r="AG301" i="1"/>
  <c r="AG1226" i="1"/>
  <c r="AG58" i="1"/>
  <c r="AG976" i="1"/>
  <c r="AG765" i="1"/>
  <c r="V1269" i="1"/>
  <c r="W1269" i="1"/>
  <c r="AG1269" i="1"/>
  <c r="AF1269" i="1" s="1"/>
  <c r="AH1269" i="1"/>
  <c r="AN1269" i="1"/>
  <c r="AO1269" i="1"/>
  <c r="AP1269" i="1"/>
  <c r="AU1269" i="1"/>
  <c r="V217" i="1"/>
  <c r="W217" i="1"/>
  <c r="AG217" i="1"/>
  <c r="AF217" i="1" s="1"/>
  <c r="AH217" i="1"/>
  <c r="AN217" i="1"/>
  <c r="AO217" i="1"/>
  <c r="AP217" i="1"/>
  <c r="AU217" i="1"/>
  <c r="V216" i="1"/>
  <c r="W216" i="1"/>
  <c r="AG216" i="1"/>
  <c r="AF216" i="1" s="1"/>
  <c r="AH216" i="1"/>
  <c r="AN216" i="1"/>
  <c r="AO216" i="1"/>
  <c r="AP216" i="1"/>
  <c r="AU216" i="1"/>
  <c r="V219" i="1"/>
  <c r="W219" i="1"/>
  <c r="AG219" i="1"/>
  <c r="AF219" i="1" s="1"/>
  <c r="AH219" i="1"/>
  <c r="AN219" i="1"/>
  <c r="AO219" i="1"/>
  <c r="AP219" i="1"/>
  <c r="AU219" i="1"/>
  <c r="V220" i="1"/>
  <c r="W220" i="1"/>
  <c r="AG220" i="1"/>
  <c r="AF220" i="1" s="1"/>
  <c r="AH220" i="1"/>
  <c r="AN220" i="1"/>
  <c r="AO220" i="1"/>
  <c r="AP220" i="1"/>
  <c r="AU220" i="1"/>
  <c r="AG117" i="1"/>
  <c r="AG4" i="1"/>
  <c r="V1312" i="1"/>
  <c r="AG33" i="1"/>
  <c r="AG26" i="1"/>
  <c r="D39" i="8" l="1"/>
  <c r="D41" i="8" s="1"/>
  <c r="J815" i="1"/>
  <c r="G815" i="1"/>
  <c r="I815" i="1"/>
  <c r="H815" i="1"/>
  <c r="F815" i="1"/>
  <c r="M815" i="1"/>
  <c r="O815" i="1" s="1"/>
  <c r="E815" i="1"/>
  <c r="L815" i="1"/>
  <c r="D815" i="1"/>
  <c r="K815" i="1"/>
  <c r="C815" i="1"/>
  <c r="I539" i="1"/>
  <c r="J539" i="1"/>
  <c r="G539" i="1"/>
  <c r="F539" i="1"/>
  <c r="H539" i="1"/>
  <c r="M539" i="1"/>
  <c r="O539" i="1" s="1"/>
  <c r="E539" i="1"/>
  <c r="L539" i="1"/>
  <c r="D539" i="1"/>
  <c r="K539" i="1"/>
  <c r="C539" i="1"/>
  <c r="J171" i="1"/>
  <c r="D171" i="1"/>
  <c r="I171" i="1"/>
  <c r="H171" i="1"/>
  <c r="G171" i="1"/>
  <c r="F171" i="1"/>
  <c r="M171" i="1"/>
  <c r="O171" i="1" s="1"/>
  <c r="E171" i="1"/>
  <c r="L171" i="1"/>
  <c r="K171" i="1"/>
  <c r="C171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402" i="1"/>
  <c r="G402" i="1"/>
  <c r="J402" i="1"/>
  <c r="I402" i="1"/>
  <c r="H402" i="1"/>
  <c r="M402" i="1"/>
  <c r="O402" i="1" s="1"/>
  <c r="E402" i="1"/>
  <c r="L402" i="1"/>
  <c r="D402" i="1"/>
  <c r="K402" i="1"/>
  <c r="C402" i="1"/>
  <c r="I1264" i="1"/>
  <c r="J1264" i="1"/>
  <c r="H1264" i="1"/>
  <c r="G1264" i="1"/>
  <c r="F1264" i="1"/>
  <c r="M1264" i="1"/>
  <c r="O1264" i="1" s="1"/>
  <c r="E1264" i="1"/>
  <c r="L1264" i="1"/>
  <c r="D1264" i="1"/>
  <c r="K1264" i="1"/>
  <c r="C1264" i="1"/>
  <c r="J1067" i="1"/>
  <c r="C1067" i="1"/>
  <c r="H1067" i="1"/>
  <c r="I1067" i="1"/>
  <c r="G1067" i="1"/>
  <c r="F1067" i="1"/>
  <c r="M1067" i="1"/>
  <c r="O1067" i="1" s="1"/>
  <c r="E1067" i="1"/>
  <c r="L1067" i="1"/>
  <c r="D1067" i="1"/>
  <c r="K1067" i="1"/>
  <c r="C687" i="1"/>
  <c r="J687" i="1"/>
  <c r="I687" i="1"/>
  <c r="H687" i="1"/>
  <c r="G687" i="1"/>
  <c r="F687" i="1"/>
  <c r="M687" i="1"/>
  <c r="O687" i="1" s="1"/>
  <c r="E687" i="1"/>
  <c r="L687" i="1"/>
  <c r="D687" i="1"/>
  <c r="K687" i="1"/>
  <c r="J65" i="1"/>
  <c r="F65" i="1"/>
  <c r="I65" i="1"/>
  <c r="H65" i="1"/>
  <c r="G65" i="1"/>
  <c r="M65" i="1"/>
  <c r="O65" i="1" s="1"/>
  <c r="E65" i="1"/>
  <c r="L65" i="1"/>
  <c r="D65" i="1"/>
  <c r="K65" i="1"/>
  <c r="C65" i="1"/>
  <c r="I858" i="1"/>
  <c r="J858" i="1"/>
  <c r="H858" i="1"/>
  <c r="G858" i="1"/>
  <c r="F858" i="1"/>
  <c r="M858" i="1"/>
  <c r="O858" i="1" s="1"/>
  <c r="E858" i="1"/>
  <c r="L858" i="1"/>
  <c r="D858" i="1"/>
  <c r="K858" i="1"/>
  <c r="C858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36" i="1"/>
  <c r="G336" i="1"/>
  <c r="I336" i="1"/>
  <c r="H336" i="1"/>
  <c r="F336" i="1"/>
  <c r="M336" i="1"/>
  <c r="O336" i="1" s="1"/>
  <c r="E336" i="1"/>
  <c r="L336" i="1"/>
  <c r="D336" i="1"/>
  <c r="K336" i="1"/>
  <c r="C336" i="1"/>
  <c r="C330" i="1"/>
  <c r="J330" i="1"/>
  <c r="I330" i="1"/>
  <c r="H330" i="1"/>
  <c r="G330" i="1"/>
  <c r="F330" i="1"/>
  <c r="M330" i="1"/>
  <c r="O330" i="1" s="1"/>
  <c r="E330" i="1"/>
  <c r="L330" i="1"/>
  <c r="D330" i="1"/>
  <c r="K330" i="1"/>
  <c r="C1155" i="1"/>
  <c r="J1155" i="1"/>
  <c r="I1155" i="1"/>
  <c r="H1155" i="1"/>
  <c r="G1155" i="1"/>
  <c r="F1155" i="1"/>
  <c r="M1155" i="1"/>
  <c r="O1155" i="1" s="1"/>
  <c r="E1155" i="1"/>
  <c r="L1155" i="1"/>
  <c r="D1155" i="1"/>
  <c r="K1155" i="1"/>
  <c r="I98" i="1"/>
  <c r="J98" i="1"/>
  <c r="G98" i="1"/>
  <c r="F98" i="1"/>
  <c r="H98" i="1"/>
  <c r="M98" i="1"/>
  <c r="O98" i="1" s="1"/>
  <c r="E98" i="1"/>
  <c r="L98" i="1"/>
  <c r="D98" i="1"/>
  <c r="K98" i="1"/>
  <c r="C98" i="1"/>
  <c r="J1271" i="1"/>
  <c r="D1271" i="1"/>
  <c r="I1271" i="1"/>
  <c r="H1271" i="1"/>
  <c r="G1271" i="1"/>
  <c r="F1271" i="1"/>
  <c r="M1271" i="1"/>
  <c r="O1271" i="1" s="1"/>
  <c r="E1271" i="1"/>
  <c r="L1271" i="1"/>
  <c r="K1271" i="1"/>
  <c r="C1271" i="1"/>
  <c r="I1084" i="1"/>
  <c r="J1084" i="1"/>
  <c r="H1084" i="1"/>
  <c r="G1084" i="1"/>
  <c r="F1084" i="1"/>
  <c r="M1084" i="1"/>
  <c r="O1084" i="1" s="1"/>
  <c r="E1084" i="1"/>
  <c r="L1084" i="1"/>
  <c r="D1084" i="1"/>
  <c r="K1084" i="1"/>
  <c r="C1084" i="1"/>
  <c r="C459" i="1"/>
  <c r="J459" i="1"/>
  <c r="I459" i="1"/>
  <c r="H459" i="1"/>
  <c r="G459" i="1"/>
  <c r="F459" i="1"/>
  <c r="M459" i="1"/>
  <c r="O459" i="1" s="1"/>
  <c r="E459" i="1"/>
  <c r="L459" i="1"/>
  <c r="D459" i="1"/>
  <c r="K459" i="1"/>
  <c r="J440" i="1"/>
  <c r="F440" i="1"/>
  <c r="I440" i="1"/>
  <c r="H440" i="1"/>
  <c r="G440" i="1"/>
  <c r="M440" i="1"/>
  <c r="O440" i="1" s="1"/>
  <c r="E440" i="1"/>
  <c r="L440" i="1"/>
  <c r="D440" i="1"/>
  <c r="K440" i="1"/>
  <c r="C440" i="1"/>
  <c r="J153" i="1"/>
  <c r="G153" i="1"/>
  <c r="I153" i="1"/>
  <c r="H153" i="1"/>
  <c r="F153" i="1"/>
  <c r="M153" i="1"/>
  <c r="O153" i="1" s="1"/>
  <c r="E153" i="1"/>
  <c r="L153" i="1"/>
  <c r="D153" i="1"/>
  <c r="K153" i="1"/>
  <c r="C153" i="1"/>
  <c r="I216" i="1"/>
  <c r="J1269" i="1"/>
  <c r="L1269" i="1"/>
  <c r="D1269" i="1"/>
  <c r="I1269" i="1"/>
  <c r="C1269" i="1"/>
  <c r="B1269" i="1" s="1"/>
  <c r="H1269" i="1"/>
  <c r="J216" i="1"/>
  <c r="G1269" i="1"/>
  <c r="I220" i="1"/>
  <c r="F1269" i="1"/>
  <c r="M1269" i="1"/>
  <c r="O1269" i="1" s="1"/>
  <c r="E1269" i="1"/>
  <c r="I219" i="1"/>
  <c r="K1269" i="1"/>
  <c r="I217" i="1"/>
  <c r="G217" i="1"/>
  <c r="J217" i="1"/>
  <c r="C217" i="1"/>
  <c r="H220" i="1"/>
  <c r="H219" i="1"/>
  <c r="F220" i="1"/>
  <c r="F219" i="1"/>
  <c r="G216" i="1"/>
  <c r="H217" i="1"/>
  <c r="L220" i="1"/>
  <c r="D220" i="1"/>
  <c r="L219" i="1"/>
  <c r="D219" i="1"/>
  <c r="M216" i="1"/>
  <c r="O216" i="1" s="1"/>
  <c r="E216" i="1"/>
  <c r="F217" i="1"/>
  <c r="M220" i="1"/>
  <c r="O220" i="1" s="1"/>
  <c r="E219" i="1"/>
  <c r="K220" i="1"/>
  <c r="C220" i="1"/>
  <c r="K219" i="1"/>
  <c r="C219" i="1"/>
  <c r="L216" i="1"/>
  <c r="D216" i="1"/>
  <c r="M217" i="1"/>
  <c r="O217" i="1" s="1"/>
  <c r="E217" i="1"/>
  <c r="G220" i="1"/>
  <c r="G219" i="1"/>
  <c r="H216" i="1"/>
  <c r="E220" i="1"/>
  <c r="M219" i="1"/>
  <c r="O219" i="1" s="1"/>
  <c r="F216" i="1"/>
  <c r="J220" i="1"/>
  <c r="J219" i="1"/>
  <c r="K216" i="1"/>
  <c r="C216" i="1"/>
  <c r="L217" i="1"/>
  <c r="D217" i="1"/>
  <c r="K217" i="1"/>
  <c r="AG985" i="1"/>
  <c r="B815" i="1" l="1"/>
  <c r="B539" i="1"/>
  <c r="B171" i="1"/>
  <c r="B787" i="1"/>
  <c r="B402" i="1"/>
  <c r="B1264" i="1"/>
  <c r="B1067" i="1"/>
  <c r="B687" i="1"/>
  <c r="B65" i="1"/>
  <c r="B858" i="1"/>
  <c r="B756" i="1"/>
  <c r="B336" i="1"/>
  <c r="B330" i="1"/>
  <c r="B1155" i="1"/>
  <c r="B98" i="1"/>
  <c r="B1271" i="1"/>
  <c r="B1084" i="1"/>
  <c r="B459" i="1"/>
  <c r="B440" i="1"/>
  <c r="B153" i="1"/>
  <c r="B220" i="1"/>
  <c r="B216" i="1"/>
  <c r="B219" i="1"/>
  <c r="B217" i="1"/>
  <c r="AG157" i="1"/>
  <c r="AG463" i="1"/>
  <c r="AG271" i="1"/>
  <c r="AG13" i="1"/>
  <c r="AG1029" i="1" l="1"/>
  <c r="AG1144" i="1" l="1"/>
  <c r="AG1089" i="1" l="1"/>
  <c r="AG925" i="1"/>
  <c r="AG280" i="1" l="1"/>
  <c r="AG449" i="1"/>
  <c r="AG807" i="1"/>
  <c r="AG625" i="1"/>
  <c r="AG226" i="1"/>
  <c r="AG1054" i="1"/>
  <c r="AG900" i="1"/>
  <c r="AG703" i="1"/>
  <c r="AG214" i="1"/>
  <c r="AG1141" i="1"/>
  <c r="AG1137" i="1"/>
  <c r="AG462" i="1" l="1"/>
  <c r="AG599" i="1"/>
  <c r="AG914" i="1"/>
  <c r="AG870" i="1"/>
  <c r="AG326" i="1"/>
  <c r="AG1018" i="1"/>
  <c r="AG1059" i="1"/>
  <c r="AG1151" i="1" l="1"/>
  <c r="AG920" i="1"/>
  <c r="AG1038" i="1"/>
  <c r="AG1064" i="1"/>
  <c r="AG1162" i="1"/>
  <c r="AG1005" i="1"/>
  <c r="AG566" i="1" l="1"/>
  <c r="AG898" i="1"/>
  <c r="AG833" i="1"/>
  <c r="AG1097" i="1"/>
  <c r="AG1132" i="1"/>
  <c r="AG994" i="1"/>
  <c r="AG1256" i="1"/>
  <c r="AG1119" i="1"/>
  <c r="AG1056" i="1"/>
  <c r="AG484" i="1"/>
  <c r="AG962" i="1"/>
  <c r="AG1026" i="1"/>
  <c r="AG972" i="1"/>
  <c r="AG909" i="1"/>
  <c r="AG570" i="1"/>
  <c r="AG822" i="1"/>
  <c r="AG760" i="1"/>
  <c r="AG836" i="1" l="1"/>
  <c r="AG718" i="1"/>
  <c r="AG1103" i="1"/>
  <c r="AG1135" i="1"/>
  <c r="AG234" i="1"/>
  <c r="AG1235" i="1"/>
  <c r="AG211" i="1"/>
  <c r="AG1140" i="1"/>
  <c r="AG1063" i="1"/>
  <c r="AG1157" i="1"/>
  <c r="AG233" i="1"/>
  <c r="AG1261" i="1"/>
  <c r="AG243" i="1"/>
  <c r="AG891" i="1"/>
  <c r="AG731" i="1"/>
  <c r="AG339" i="1"/>
  <c r="AG704" i="1"/>
  <c r="AG371" i="1" l="1"/>
  <c r="AG505" i="1"/>
  <c r="AG526" i="1"/>
  <c r="AG299" i="1"/>
  <c r="AG1313" i="1"/>
  <c r="AG598" i="1"/>
  <c r="AF598" i="1" s="1"/>
  <c r="V598" i="1"/>
  <c r="W598" i="1"/>
  <c r="AH598" i="1"/>
  <c r="AN598" i="1"/>
  <c r="AO598" i="1"/>
  <c r="AP598" i="1"/>
  <c r="AU598" i="1"/>
  <c r="AG190" i="1"/>
  <c r="AG437" i="1"/>
  <c r="AG207" i="1"/>
  <c r="AG292" i="1"/>
  <c r="AG988" i="1"/>
  <c r="AG298" i="1"/>
  <c r="AG623" i="1"/>
  <c r="AG859" i="1"/>
  <c r="AG508" i="1"/>
  <c r="AG615" i="1"/>
  <c r="AG872" i="1"/>
  <c r="E598" i="1" l="1"/>
  <c r="M598" i="1"/>
  <c r="O598" i="1" s="1"/>
  <c r="F598" i="1"/>
  <c r="G598" i="1"/>
  <c r="C598" i="1"/>
  <c r="J598" i="1"/>
  <c r="K598" i="1"/>
  <c r="I598" i="1"/>
  <c r="D598" i="1"/>
  <c r="H598" i="1"/>
  <c r="L598" i="1"/>
  <c r="AG122" i="1"/>
  <c r="AG35" i="1"/>
  <c r="AG639" i="1"/>
  <c r="AG679" i="1"/>
  <c r="AG97" i="1"/>
  <c r="AG834" i="1"/>
  <c r="AG557" i="1"/>
  <c r="AG210" i="1"/>
  <c r="AG1105" i="1"/>
  <c r="AG989" i="1"/>
  <c r="AG54" i="1"/>
  <c r="AG1212" i="1"/>
  <c r="AG1008" i="1"/>
  <c r="AG939" i="1"/>
  <c r="AG439" i="1"/>
  <c r="AG567" i="1"/>
  <c r="AG1304" i="1"/>
  <c r="AG57" i="1"/>
  <c r="AG789" i="1"/>
  <c r="AG200" i="1"/>
  <c r="AG197" i="1"/>
  <c r="AG238" i="1"/>
  <c r="AG246" i="1"/>
  <c r="AG701" i="1"/>
  <c r="AG847" i="1"/>
  <c r="B598" i="1" l="1"/>
  <c r="AG1031" i="1"/>
  <c r="AG1027" i="1"/>
  <c r="AG564" i="1"/>
  <c r="AG443" i="1"/>
  <c r="AG175" i="1"/>
  <c r="AG940" i="1" l="1"/>
  <c r="AG654" i="1"/>
  <c r="AG517" i="1"/>
  <c r="AG476" i="1"/>
  <c r="AG126" i="1"/>
  <c r="AG93" i="1"/>
  <c r="AG43" i="1"/>
  <c r="AG411" i="1"/>
  <c r="AG1205" i="1" l="1"/>
  <c r="AF1205" i="1" s="1"/>
  <c r="V1205" i="1"/>
  <c r="W1205" i="1"/>
  <c r="AH1205" i="1"/>
  <c r="AN1205" i="1"/>
  <c r="AO1205" i="1"/>
  <c r="AP1205" i="1"/>
  <c r="AU1205" i="1"/>
  <c r="AG624" i="1"/>
  <c r="AG1150" i="1"/>
  <c r="AG848" i="1"/>
  <c r="AG708" i="1"/>
  <c r="AG1131" i="1"/>
  <c r="AG632" i="1"/>
  <c r="AG48" i="1"/>
  <c r="AG318" i="1"/>
  <c r="AG720" i="1"/>
  <c r="AG421" i="1"/>
  <c r="F1205" i="1" l="1"/>
  <c r="C1205" i="1"/>
  <c r="M1205" i="1"/>
  <c r="O1205" i="1" s="1"/>
  <c r="I1205" i="1"/>
  <c r="E1205" i="1"/>
  <c r="L1205" i="1"/>
  <c r="H1205" i="1"/>
  <c r="D1205" i="1"/>
  <c r="K1205" i="1"/>
  <c r="G1205" i="1"/>
  <c r="J1205" i="1"/>
  <c r="AG1006" i="1"/>
  <c r="AG44" i="1"/>
  <c r="AG166" i="1"/>
  <c r="AG244" i="1"/>
  <c r="AG161" i="1"/>
  <c r="AG1081" i="1"/>
  <c r="AG275" i="1"/>
  <c r="AG307" i="1"/>
  <c r="AG390" i="1"/>
  <c r="AG1017" i="1"/>
  <c r="AG1045" i="1"/>
  <c r="AG1110" i="1"/>
  <c r="AG1104" i="1"/>
  <c r="AG568" i="1"/>
  <c r="AG803" i="1"/>
  <c r="AG1035" i="1"/>
  <c r="AG694" i="1"/>
  <c r="AG642" i="1"/>
  <c r="AG212" i="1"/>
  <c r="AG993" i="1"/>
  <c r="AG407" i="1"/>
  <c r="AG967" i="1"/>
  <c r="AG980" i="1"/>
  <c r="B1205" i="1" l="1"/>
  <c r="AG273" i="1"/>
  <c r="AG451" i="1"/>
  <c r="AG73" i="1"/>
  <c r="AG321" i="1"/>
  <c r="AG39" i="1"/>
  <c r="AF679" i="1" l="1"/>
  <c r="AF924" i="1"/>
  <c r="AF747" i="1"/>
  <c r="AF937" i="1"/>
  <c r="AF263" i="1"/>
  <c r="AF1089" i="1"/>
  <c r="AF628" i="1"/>
  <c r="AF259" i="1"/>
  <c r="AF562" i="1"/>
  <c r="AF690" i="1"/>
  <c r="AF595" i="1"/>
  <c r="AF956" i="1"/>
  <c r="AF770" i="1"/>
  <c r="AF633" i="1"/>
  <c r="AF272" i="1"/>
  <c r="AF391" i="1"/>
  <c r="AF669" i="1"/>
  <c r="AF668" i="1"/>
  <c r="AF621" i="1"/>
  <c r="AF554" i="1"/>
  <c r="AF636" i="1"/>
  <c r="AF837" i="1"/>
  <c r="AF775" i="1"/>
  <c r="AF1116" i="1"/>
  <c r="AF1120" i="1"/>
  <c r="AF1117" i="1"/>
  <c r="AF1115" i="1"/>
  <c r="AF874" i="1"/>
  <c r="AF626" i="1"/>
  <c r="AF1123" i="1"/>
  <c r="AF1124" i="1"/>
  <c r="AF1130" i="1"/>
  <c r="AF1125" i="1"/>
  <c r="AF1126" i="1"/>
  <c r="AF1127" i="1"/>
  <c r="AF1149" i="1"/>
  <c r="AF1143" i="1"/>
  <c r="AF1187" i="1"/>
  <c r="AF1160" i="1"/>
  <c r="AF1012" i="1"/>
  <c r="AF484" i="1"/>
  <c r="AF844" i="1"/>
  <c r="AF985" i="1"/>
  <c r="AF1128" i="1"/>
  <c r="AF920" i="1"/>
  <c r="AF1200" i="1"/>
  <c r="AF1216" i="1"/>
  <c r="AF1173" i="1"/>
  <c r="AF1265" i="1"/>
  <c r="AF1259" i="1"/>
  <c r="AG1014" i="1"/>
  <c r="AF1014" i="1" s="1"/>
  <c r="AF1135" i="1"/>
  <c r="AG693" i="1"/>
  <c r="AF693" i="1" s="1"/>
  <c r="AF566" i="1"/>
  <c r="AG448" i="1"/>
  <c r="AF448" i="1" s="1"/>
  <c r="AG66" i="1"/>
  <c r="AF66" i="1" s="1"/>
  <c r="AG295" i="1" l="1"/>
  <c r="AF295" i="1" s="1"/>
  <c r="AG699" i="1"/>
  <c r="AF699" i="1" s="1"/>
  <c r="AG47" i="1"/>
  <c r="AF47" i="1" s="1"/>
  <c r="AG1231" i="1"/>
  <c r="AF1231" i="1" s="1"/>
  <c r="AF437" i="1"/>
  <c r="AG944" i="1"/>
  <c r="AF944" i="1" s="1"/>
  <c r="AG801" i="1"/>
  <c r="AF801" i="1" s="1"/>
  <c r="AG1297" i="1"/>
  <c r="AF1297" i="1" s="1"/>
  <c r="AF299" i="1"/>
  <c r="AG352" i="1"/>
  <c r="AF352" i="1" s="1"/>
  <c r="AG1172" i="1"/>
  <c r="AF1172" i="1" s="1"/>
  <c r="AG533" i="1"/>
  <c r="AF533" i="1" s="1"/>
  <c r="AG829" i="1"/>
  <c r="AF829" i="1" s="1"/>
  <c r="AG420" i="1"/>
  <c r="AF420" i="1" s="1"/>
  <c r="AG676" i="1"/>
  <c r="AF676" i="1" s="1"/>
  <c r="AG494" i="1"/>
  <c r="AF494" i="1" s="1"/>
  <c r="AG95" i="1"/>
  <c r="AF95" i="1" s="1"/>
  <c r="AG417" i="1"/>
  <c r="AF417" i="1" s="1"/>
  <c r="AG863" i="1"/>
  <c r="AF863" i="1" s="1"/>
  <c r="AG17" i="1"/>
  <c r="AF17" i="1" s="1"/>
  <c r="AG372" i="1"/>
  <c r="AF372" i="1" s="1"/>
  <c r="AF33" i="1"/>
  <c r="AF872" i="1"/>
  <c r="AG911" i="1"/>
  <c r="AF911" i="1" s="1"/>
  <c r="AG1272" i="1"/>
  <c r="AF1272" i="1" s="1"/>
  <c r="AG606" i="1"/>
  <c r="AF606" i="1" s="1"/>
  <c r="AG348" i="1"/>
  <c r="AF348" i="1" s="1"/>
  <c r="AG490" i="1"/>
  <c r="AF490" i="1" s="1"/>
  <c r="AG124" i="1"/>
  <c r="AF124" i="1" s="1"/>
  <c r="AG751" i="1"/>
  <c r="AF751" i="1" s="1"/>
  <c r="AF449" i="1"/>
  <c r="AG571" i="1" l="1"/>
  <c r="AF571" i="1" s="1"/>
  <c r="AG163" i="1"/>
  <c r="AF163" i="1" s="1"/>
  <c r="AG1121" i="1"/>
  <c r="AF1121" i="1" s="1"/>
  <c r="AG892" i="1"/>
  <c r="AF892" i="1" s="1"/>
  <c r="AG30" i="1"/>
  <c r="AF30" i="1" s="1"/>
  <c r="AF564" i="1" l="1"/>
  <c r="V564" i="1"/>
  <c r="W564" i="1"/>
  <c r="AH564" i="1"/>
  <c r="AN564" i="1"/>
  <c r="AO564" i="1"/>
  <c r="AP564" i="1"/>
  <c r="AU564" i="1"/>
  <c r="AF1005" i="1"/>
  <c r="AG918" i="1"/>
  <c r="AF918" i="1" s="1"/>
  <c r="AG582" i="1"/>
  <c r="AF582" i="1" s="1"/>
  <c r="AG1142" i="1"/>
  <c r="AF1142" i="1" s="1"/>
  <c r="AF1144" i="1"/>
  <c r="AG1274" i="1"/>
  <c r="AF1274" i="1" s="1"/>
  <c r="AG1079" i="1"/>
  <c r="AF1079" i="1" s="1"/>
  <c r="AG479" i="1"/>
  <c r="AF479" i="1" s="1"/>
  <c r="AG450" i="1"/>
  <c r="AF450" i="1" s="1"/>
  <c r="AG878" i="1"/>
  <c r="AF878" i="1" s="1"/>
  <c r="E564" i="1" l="1"/>
  <c r="AG923" i="1"/>
  <c r="AF923" i="1" s="1"/>
  <c r="AF925" i="1"/>
  <c r="J564" i="1" l="1"/>
  <c r="H564" i="1"/>
  <c r="I564" i="1"/>
  <c r="C564" i="1"/>
  <c r="L564" i="1"/>
  <c r="F564" i="1"/>
  <c r="G564" i="1"/>
  <c r="D564" i="1"/>
  <c r="M564" i="1"/>
  <c r="O564" i="1" s="1"/>
  <c r="K564" i="1"/>
  <c r="AG1221" i="1"/>
  <c r="AF1221" i="1" s="1"/>
  <c r="AF1151" i="1"/>
  <c r="AG1152" i="1"/>
  <c r="AF1152" i="1" s="1"/>
  <c r="AG1182" i="1"/>
  <c r="AF1182" i="1" s="1"/>
  <c r="AG1258" i="1"/>
  <c r="AF1258" i="1" s="1"/>
  <c r="AG1260" i="1"/>
  <c r="AF1260" i="1" s="1"/>
  <c r="AG1252" i="1"/>
  <c r="AF1252" i="1" s="1"/>
  <c r="AG1184" i="1"/>
  <c r="AF1184" i="1" s="1"/>
  <c r="AG1179" i="1"/>
  <c r="AF1179" i="1" s="1"/>
  <c r="AG1245" i="1"/>
  <c r="AF1245" i="1" s="1"/>
  <c r="AG1254" i="1"/>
  <c r="AF1254" i="1" s="1"/>
  <c r="AG1183" i="1"/>
  <c r="AF1183" i="1" s="1"/>
  <c r="AF1103" i="1"/>
  <c r="AG1153" i="1"/>
  <c r="AF1153" i="1" s="1"/>
  <c r="AG1139" i="1"/>
  <c r="AF1139" i="1" s="1"/>
  <c r="AG1199" i="1"/>
  <c r="AF1199" i="1" s="1"/>
  <c r="AG1198" i="1"/>
  <c r="AF1198" i="1" s="1"/>
  <c r="AG1148" i="1"/>
  <c r="AF1148" i="1" s="1"/>
  <c r="AG1161" i="1"/>
  <c r="AF1161" i="1" s="1"/>
  <c r="AG931" i="1"/>
  <c r="AF931" i="1" s="1"/>
  <c r="AG1213" i="1"/>
  <c r="AF1213" i="1" s="1"/>
  <c r="AG1050" i="1"/>
  <c r="AF1050" i="1" s="1"/>
  <c r="AG1146" i="1"/>
  <c r="AF1146" i="1" s="1"/>
  <c r="AG992" i="1"/>
  <c r="AF992" i="1" s="1"/>
  <c r="AG231" i="1"/>
  <c r="AF231" i="1" s="1"/>
  <c r="AG1283" i="1"/>
  <c r="AF1283" i="1" s="1"/>
  <c r="AG1002" i="1"/>
  <c r="AF1002" i="1" s="1"/>
  <c r="AG1070" i="1"/>
  <c r="AF1070" i="1" s="1"/>
  <c r="AG1072" i="1"/>
  <c r="AF1072" i="1" s="1"/>
  <c r="AG926" i="1"/>
  <c r="AF926" i="1" s="1"/>
  <c r="AG979" i="1"/>
  <c r="AF979" i="1" s="1"/>
  <c r="AG888" i="1"/>
  <c r="AF888" i="1" s="1"/>
  <c r="AF1063" i="1"/>
  <c r="AF234" i="1"/>
  <c r="AF1026" i="1"/>
  <c r="AG949" i="1"/>
  <c r="AF949" i="1" s="1"/>
  <c r="AG698" i="1"/>
  <c r="AF698" i="1" s="1"/>
  <c r="AG1033" i="1"/>
  <c r="AF1033" i="1" s="1"/>
  <c r="AF760" i="1"/>
  <c r="AG1309" i="1"/>
  <c r="AF1309" i="1" s="1"/>
  <c r="AG445" i="1"/>
  <c r="AF445" i="1" s="1"/>
  <c r="AG832" i="1"/>
  <c r="AF832" i="1" s="1"/>
  <c r="AG341" i="1"/>
  <c r="AF341" i="1" s="1"/>
  <c r="AG458" i="1"/>
  <c r="AF458" i="1" s="1"/>
  <c r="AG1082" i="1"/>
  <c r="AF1082" i="1" s="1"/>
  <c r="AG1209" i="1"/>
  <c r="AF1209" i="1" s="1"/>
  <c r="AG1219" i="1"/>
  <c r="AF1219" i="1" s="1"/>
  <c r="AG788" i="1"/>
  <c r="AF788" i="1" s="1"/>
  <c r="AF704" i="1"/>
  <c r="AG487" i="1"/>
  <c r="AF487" i="1" s="1"/>
  <c r="AG596" i="1"/>
  <c r="AF596" i="1" s="1"/>
  <c r="AG643" i="1"/>
  <c r="AF643" i="1" s="1"/>
  <c r="AF298" i="1"/>
  <c r="AG877" i="1"/>
  <c r="AF877" i="1" s="1"/>
  <c r="AG433" i="1"/>
  <c r="AF433" i="1" s="1"/>
  <c r="AG709" i="1"/>
  <c r="AF709" i="1" s="1"/>
  <c r="AG159" i="1"/>
  <c r="AF159" i="1" s="1"/>
  <c r="AG825" i="1"/>
  <c r="AF825" i="1" s="1"/>
  <c r="AG365" i="1"/>
  <c r="AF365" i="1" s="1"/>
  <c r="AF807" i="1"/>
  <c r="AG953" i="1"/>
  <c r="AF953" i="1" s="1"/>
  <c r="AG277" i="1"/>
  <c r="AF277" i="1" s="1"/>
  <c r="AG1194" i="1"/>
  <c r="AF1194" i="1" s="1"/>
  <c r="AG481" i="1"/>
  <c r="AF481" i="1" s="1"/>
  <c r="AG896" i="1"/>
  <c r="AF896" i="1" s="1"/>
  <c r="AF859" i="1"/>
  <c r="AG764" i="1"/>
  <c r="AF764" i="1" s="1"/>
  <c r="AG882" i="1"/>
  <c r="AF882" i="1" s="1"/>
  <c r="AG53" i="1"/>
  <c r="AF53" i="1" s="1"/>
  <c r="AG1286" i="1"/>
  <c r="AF1286" i="1" s="1"/>
  <c r="AG239" i="1"/>
  <c r="AF239" i="1" s="1"/>
  <c r="AG382" i="1"/>
  <c r="AF382" i="1" s="1"/>
  <c r="AG235" i="1"/>
  <c r="AF235" i="1" s="1"/>
  <c r="AG746" i="1"/>
  <c r="AF746" i="1" s="1"/>
  <c r="AG547" i="1"/>
  <c r="AF547" i="1" s="1"/>
  <c r="AF900" i="1"/>
  <c r="AG225" i="1"/>
  <c r="AF225" i="1" s="1"/>
  <c r="AG441" i="1"/>
  <c r="AF441" i="1" s="1"/>
  <c r="AG780" i="1"/>
  <c r="AF780" i="1" s="1"/>
  <c r="AG1138" i="1"/>
  <c r="AF1138" i="1" s="1"/>
  <c r="AF238" i="1"/>
  <c r="AF891" i="1"/>
  <c r="AG853" i="1"/>
  <c r="AF853" i="1" s="1"/>
  <c r="AG55" i="1"/>
  <c r="AF55" i="1" s="1"/>
  <c r="AG757" i="1"/>
  <c r="AF757" i="1" s="1"/>
  <c r="AF439" i="1"/>
  <c r="AF939" i="1"/>
  <c r="AG975" i="1"/>
  <c r="AF975" i="1" s="1"/>
  <c r="B564" i="1" l="1"/>
  <c r="AF1132" i="1"/>
  <c r="AG604" i="1" l="1"/>
  <c r="AF604" i="1" s="1"/>
  <c r="AF567" i="1" l="1"/>
  <c r="AF57" i="1"/>
  <c r="AF1313" i="1"/>
  <c r="V1313" i="1"/>
  <c r="W1313" i="1"/>
  <c r="AH1313" i="1"/>
  <c r="AN1313" i="1"/>
  <c r="AO1313" i="1"/>
  <c r="AP1313" i="1"/>
  <c r="AU1313" i="1"/>
  <c r="AG1211" i="1"/>
  <c r="AF1211" i="1" s="1"/>
  <c r="AG1066" i="1"/>
  <c r="AF1066" i="1" s="1"/>
  <c r="W1066" i="1"/>
  <c r="AG1164" i="1"/>
  <c r="AF1164" i="1" s="1"/>
  <c r="AG1191" i="1"/>
  <c r="AF1191" i="1" s="1"/>
  <c r="AG1174" i="1"/>
  <c r="AF1174" i="1" s="1"/>
  <c r="AG1147" i="1"/>
  <c r="AF1147" i="1" s="1"/>
  <c r="AG1154" i="1"/>
  <c r="AF1154" i="1" s="1"/>
  <c r="AF451" i="1"/>
  <c r="AF898" i="1"/>
  <c r="AG902" i="1"/>
  <c r="AF902" i="1" s="1"/>
  <c r="AG675" i="1"/>
  <c r="AF675" i="1" s="1"/>
  <c r="AF526" i="1"/>
  <c r="AG575" i="1"/>
  <c r="AF575" i="1" s="1"/>
  <c r="AG232" i="1"/>
  <c r="AF232" i="1" s="1"/>
  <c r="AF1081" i="1"/>
  <c r="AG1215" i="1"/>
  <c r="AF1215" i="1" s="1"/>
  <c r="AG1263" i="1"/>
  <c r="AF1263" i="1" s="1"/>
  <c r="AG1163" i="1"/>
  <c r="AF1163" i="1" s="1"/>
  <c r="AG1247" i="1"/>
  <c r="AF1247" i="1" s="1"/>
  <c r="AG1159" i="1"/>
  <c r="AF1159" i="1" s="1"/>
  <c r="AG1169" i="1"/>
  <c r="AF1169" i="1" s="1"/>
  <c r="AG1206" i="1"/>
  <c r="AF1206" i="1" s="1"/>
  <c r="AG1195" i="1"/>
  <c r="AF1195" i="1" s="1"/>
  <c r="AG1193" i="1"/>
  <c r="AF1193" i="1" s="1"/>
  <c r="AG1220" i="1"/>
  <c r="AF1220" i="1" s="1"/>
  <c r="AG1170" i="1"/>
  <c r="AF1170" i="1" s="1"/>
  <c r="AG1129" i="1"/>
  <c r="AF1129" i="1" s="1"/>
  <c r="AF1038" i="1"/>
  <c r="AG716" i="1"/>
  <c r="AF716" i="1" s="1"/>
  <c r="AG1055" i="1"/>
  <c r="AF1055" i="1" s="1"/>
  <c r="AG622" i="1"/>
  <c r="AF622" i="1" s="1"/>
  <c r="AF873" i="1"/>
  <c r="AG141" i="1"/>
  <c r="AF141" i="1" s="1"/>
  <c r="AF1097" i="1"/>
  <c r="AG1091" i="1"/>
  <c r="AF1091" i="1" s="1"/>
  <c r="AF570" i="1"/>
  <c r="AF962" i="1"/>
  <c r="AG631" i="1"/>
  <c r="AF631" i="1" s="1"/>
  <c r="AG885" i="1"/>
  <c r="AF885" i="1" s="1"/>
  <c r="AF822" i="1"/>
  <c r="AG841" i="1"/>
  <c r="AF841" i="1" s="1"/>
  <c r="AG793" i="1"/>
  <c r="AF793" i="1" s="1"/>
  <c r="AG692" i="1"/>
  <c r="AF692" i="1" s="1"/>
  <c r="AG516" i="1"/>
  <c r="AF516" i="1" s="1"/>
  <c r="AG504" i="1"/>
  <c r="AF504" i="1" s="1"/>
  <c r="AG482" i="1"/>
  <c r="AF482" i="1" s="1"/>
  <c r="AG597" i="1"/>
  <c r="AF597" i="1" s="1"/>
  <c r="AG430" i="1"/>
  <c r="AF430" i="1" s="1"/>
  <c r="AG963" i="1"/>
  <c r="AF963" i="1" s="1"/>
  <c r="AG587" i="1"/>
  <c r="AF587" i="1" s="1"/>
  <c r="AG727" i="1"/>
  <c r="AF727" i="1" s="1"/>
  <c r="AG123" i="1"/>
  <c r="AF123" i="1" s="1"/>
  <c r="AG356" i="1"/>
  <c r="AF356" i="1" s="1"/>
  <c r="AG393" i="1"/>
  <c r="AF393" i="1" s="1"/>
  <c r="AF463" i="1"/>
  <c r="AG740" i="1"/>
  <c r="AF740" i="1" s="1"/>
  <c r="AG852" i="1"/>
  <c r="AF852" i="1" s="1"/>
  <c r="AG457" i="1"/>
  <c r="AF457" i="1" s="1"/>
  <c r="AG100" i="1"/>
  <c r="AF100" i="1" s="1"/>
  <c r="AG995" i="1"/>
  <c r="AF995" i="1" s="1"/>
  <c r="AG511" i="1"/>
  <c r="AF511" i="1" s="1"/>
  <c r="AG1058" i="1"/>
  <c r="AF1058" i="1" s="1"/>
  <c r="AG607" i="1"/>
  <c r="AF607" i="1" s="1"/>
  <c r="AF157" i="1"/>
  <c r="AG1299" i="1"/>
  <c r="AF1299" i="1" s="1"/>
  <c r="AG22" i="1"/>
  <c r="AF22" i="1" s="1"/>
  <c r="AG678" i="1"/>
  <c r="AF678" i="1" s="1"/>
  <c r="AG561" i="1"/>
  <c r="AF561" i="1" s="1"/>
  <c r="AG652" i="1"/>
  <c r="AF652" i="1" s="1"/>
  <c r="AG240" i="1"/>
  <c r="AF240" i="1" s="1"/>
  <c r="AG1061" i="1"/>
  <c r="AF1061" i="1" s="1"/>
  <c r="AG1214" i="1"/>
  <c r="AF1214" i="1" s="1"/>
  <c r="AG1224" i="1"/>
  <c r="AF1224" i="1" s="1"/>
  <c r="AG1232" i="1"/>
  <c r="AF1232" i="1" s="1"/>
  <c r="AG1229" i="1"/>
  <c r="AF1229" i="1" s="1"/>
  <c r="AG1167" i="1"/>
  <c r="AF1167" i="1" s="1"/>
  <c r="AG1257" i="1"/>
  <c r="AF1257" i="1" s="1"/>
  <c r="AG1253" i="1"/>
  <c r="AF1253" i="1" s="1"/>
  <c r="AF1296" i="1"/>
  <c r="AG1197" i="1"/>
  <c r="AF1197" i="1" s="1"/>
  <c r="AG1175" i="1"/>
  <c r="AF1175" i="1" s="1"/>
  <c r="AG1230" i="1"/>
  <c r="AF1230" i="1" s="1"/>
  <c r="AG1234" i="1"/>
  <c r="AF1234" i="1" s="1"/>
  <c r="AG1242" i="1"/>
  <c r="AF1242" i="1" s="1"/>
  <c r="AG1249" i="1"/>
  <c r="AF1249" i="1" s="1"/>
  <c r="AG1248" i="1"/>
  <c r="AF1248" i="1" s="1"/>
  <c r="AG1158" i="1"/>
  <c r="AF1158" i="1" s="1"/>
  <c r="AG1203" i="1"/>
  <c r="AF1203" i="1" s="1"/>
  <c r="AG1176" i="1"/>
  <c r="AF1176" i="1" s="1"/>
  <c r="AG1188" i="1"/>
  <c r="AF1188" i="1" s="1"/>
  <c r="AG1262" i="1"/>
  <c r="AF1262" i="1" s="1"/>
  <c r="AG1190" i="1"/>
  <c r="AF1190" i="1" s="1"/>
  <c r="AG1243" i="1"/>
  <c r="AF1243" i="1" s="1"/>
  <c r="AG1168" i="1"/>
  <c r="AF1168" i="1" s="1"/>
  <c r="AG1207" i="1"/>
  <c r="AF1207" i="1" s="1"/>
  <c r="AG1165" i="1"/>
  <c r="AF1165" i="1" s="1"/>
  <c r="AG1186" i="1"/>
  <c r="AF1186" i="1" s="1"/>
  <c r="AG1181" i="1"/>
  <c r="AF1181" i="1" s="1"/>
  <c r="AG1201" i="1"/>
  <c r="AF1201" i="1" s="1"/>
  <c r="AG1210" i="1"/>
  <c r="AF1210" i="1" s="1"/>
  <c r="AG1178" i="1"/>
  <c r="AF1178" i="1" s="1"/>
  <c r="AG1255" i="1"/>
  <c r="AF1255" i="1" s="1"/>
  <c r="AG1202" i="1"/>
  <c r="AF1202" i="1" s="1"/>
  <c r="AG1241" i="1"/>
  <c r="AF1241" i="1" s="1"/>
  <c r="AG1251" i="1"/>
  <c r="AF1251" i="1" s="1"/>
  <c r="AG1237" i="1"/>
  <c r="AF1237" i="1" s="1"/>
  <c r="AG1180" i="1"/>
  <c r="AF1180" i="1" s="1"/>
  <c r="AG1239" i="1"/>
  <c r="AF1239" i="1" s="1"/>
  <c r="AG1208" i="1"/>
  <c r="AF1208" i="1" s="1"/>
  <c r="AF103" i="1"/>
  <c r="AG1228" i="1"/>
  <c r="AF1228" i="1" s="1"/>
  <c r="AG1225" i="1"/>
  <c r="AF1225" i="1" s="1"/>
  <c r="AG1114" i="1"/>
  <c r="AF1114" i="1" s="1"/>
  <c r="AG1238" i="1"/>
  <c r="AF1238" i="1" s="1"/>
  <c r="AG1217" i="1"/>
  <c r="AF1217" i="1" s="1"/>
  <c r="AF107" i="1"/>
  <c r="AG1177" i="1"/>
  <c r="AF1177" i="1" s="1"/>
  <c r="AG1244" i="1"/>
  <c r="AF1244" i="1" s="1"/>
  <c r="AG1240" i="1"/>
  <c r="AF1240" i="1" s="1"/>
  <c r="AG1080" i="1"/>
  <c r="AF1080" i="1" s="1"/>
  <c r="AG9" i="1"/>
  <c r="AF9" i="1" s="1"/>
  <c r="AG973" i="1"/>
  <c r="AF973" i="1" s="1"/>
  <c r="AG1109" i="1"/>
  <c r="AF1109" i="1" s="1"/>
  <c r="AG778" i="1"/>
  <c r="AF778" i="1" s="1"/>
  <c r="AF1064" i="1"/>
  <c r="AG492" i="1"/>
  <c r="AF492" i="1" s="1"/>
  <c r="AG1032" i="1"/>
  <c r="AF1032" i="1" s="1"/>
  <c r="AF1284" i="1"/>
  <c r="AF1256" i="1"/>
  <c r="AF168" i="1"/>
  <c r="AF218" i="1"/>
  <c r="AG1223" i="1"/>
  <c r="AF1223" i="1" s="1"/>
  <c r="AG996" i="1"/>
  <c r="AF996" i="1" s="1"/>
  <c r="AF12" i="1"/>
  <c r="AG862" i="1"/>
  <c r="AF862" i="1" s="1"/>
  <c r="AF1119" i="1"/>
  <c r="AG928" i="1"/>
  <c r="AF928" i="1" s="1"/>
  <c r="AG343" i="1"/>
  <c r="AF343" i="1" s="1"/>
  <c r="W343" i="1"/>
  <c r="AG493" i="1"/>
  <c r="AF493" i="1" s="1"/>
  <c r="AG943" i="1"/>
  <c r="AF943" i="1" s="1"/>
  <c r="AG917" i="1"/>
  <c r="AF917" i="1" s="1"/>
  <c r="AG886" i="1"/>
  <c r="AF886" i="1" s="1"/>
  <c r="AG507" i="1"/>
  <c r="AF507" i="1" s="1"/>
  <c r="AG899" i="1"/>
  <c r="AF899" i="1" s="1"/>
  <c r="AG620" i="1"/>
  <c r="AF620" i="1" s="1"/>
  <c r="AG705" i="1"/>
  <c r="AF705" i="1" s="1"/>
  <c r="AG50" i="1"/>
  <c r="AF50" i="1" s="1"/>
  <c r="AG150" i="1"/>
  <c r="AF150" i="1" s="1"/>
  <c r="AG101" i="1"/>
  <c r="AF101" i="1" s="1"/>
  <c r="AG901" i="1"/>
  <c r="AF901" i="1" s="1"/>
  <c r="AG351" i="1"/>
  <c r="AF351" i="1" s="1"/>
  <c r="AG683" i="1"/>
  <c r="AF683" i="1" s="1"/>
  <c r="AG750" i="1"/>
  <c r="AF750" i="1" s="1"/>
  <c r="AG544" i="1"/>
  <c r="AF544" i="1" s="1"/>
  <c r="AF836" i="1"/>
  <c r="AG776" i="1"/>
  <c r="AF776" i="1" s="1"/>
  <c r="AF214" i="1"/>
  <c r="AG1019" i="1"/>
  <c r="AF1019" i="1" s="1"/>
  <c r="AG884" i="1"/>
  <c r="AF884" i="1" s="1"/>
  <c r="AG67" i="1"/>
  <c r="AF67" i="1" s="1"/>
  <c r="AG185" i="1"/>
  <c r="AF185" i="1" s="1"/>
  <c r="AG198" i="1"/>
  <c r="AF198" i="1" s="1"/>
  <c r="AF190" i="1"/>
  <c r="AG792" i="1"/>
  <c r="AF792" i="1" s="1"/>
  <c r="AG327" i="1"/>
  <c r="AF327" i="1" s="1"/>
  <c r="AF306" i="1"/>
  <c r="AF913" i="1"/>
  <c r="AG414" i="1"/>
  <c r="AF414" i="1" s="1"/>
  <c r="AG954" i="1"/>
  <c r="AF954" i="1" s="1"/>
  <c r="AG359" i="1"/>
  <c r="AF359" i="1" s="1"/>
  <c r="AG381" i="1"/>
  <c r="AF381" i="1" s="1"/>
  <c r="AG140" i="1"/>
  <c r="AF140" i="1" s="1"/>
  <c r="AG817" i="1"/>
  <c r="AF817" i="1" s="1"/>
  <c r="AG536" i="1"/>
  <c r="AF536" i="1" s="1"/>
  <c r="AG342" i="1"/>
  <c r="AF342" i="1" s="1"/>
  <c r="AG491" i="1"/>
  <c r="AF491" i="1" s="1"/>
  <c r="AG319" i="1"/>
  <c r="AF319" i="1" s="1"/>
  <c r="AF292" i="1"/>
  <c r="AF718" i="1"/>
  <c r="AG871" i="1"/>
  <c r="AF871" i="1" s="1"/>
  <c r="AG334" i="1"/>
  <c r="AF334" i="1" s="1"/>
  <c r="AG1037" i="1"/>
  <c r="AF1037" i="1" s="1"/>
  <c r="AG138" i="1"/>
  <c r="AF138" i="1" s="1"/>
  <c r="AG477" i="1"/>
  <c r="AF477" i="1" s="1"/>
  <c r="AG840" i="1"/>
  <c r="AF840" i="1" s="1"/>
  <c r="AG64" i="1"/>
  <c r="AF64" i="1" s="1"/>
  <c r="AG618" i="1"/>
  <c r="AF618" i="1" s="1"/>
  <c r="AG816" i="1"/>
  <c r="AF816" i="1" s="1"/>
  <c r="AG879" i="1"/>
  <c r="AF879" i="1" s="1"/>
  <c r="AF988" i="1"/>
  <c r="AG335" i="1"/>
  <c r="AF335" i="1" s="1"/>
  <c r="AG337" i="1"/>
  <c r="AF337" i="1" s="1"/>
  <c r="AG525" i="1"/>
  <c r="AF525" i="1" s="1"/>
  <c r="AG982" i="1"/>
  <c r="AF982" i="1" s="1"/>
  <c r="AG646" i="1"/>
  <c r="AF646" i="1" s="1"/>
  <c r="AG530" i="1"/>
  <c r="AF530" i="1" s="1"/>
  <c r="AG1285" i="1"/>
  <c r="AF1285" i="1" s="1"/>
  <c r="AG120" i="1"/>
  <c r="AF120" i="1" s="1"/>
  <c r="AG1300" i="1"/>
  <c r="AF1300" i="1" s="1"/>
  <c r="AG818" i="1"/>
  <c r="AF818" i="1" s="1"/>
  <c r="AG761" i="1"/>
  <c r="AF761" i="1" s="1"/>
  <c r="AG149" i="1"/>
  <c r="AF149" i="1" s="1"/>
  <c r="AG540" i="1"/>
  <c r="AF540" i="1" s="1"/>
  <c r="AG721" i="1"/>
  <c r="AF721" i="1" s="1"/>
  <c r="AG1028" i="1"/>
  <c r="AF1028" i="1" s="1"/>
  <c r="AG456" i="1"/>
  <c r="AF456" i="1" s="1"/>
  <c r="AF1279" i="1"/>
  <c r="AG550" i="1"/>
  <c r="AF550" i="1" s="1"/>
  <c r="AG851" i="1"/>
  <c r="AF851" i="1" s="1"/>
  <c r="AF1304" i="1"/>
  <c r="AF197" i="1"/>
  <c r="AG247" i="1"/>
  <c r="AF247" i="1" s="1"/>
  <c r="AF703" i="1"/>
  <c r="AG1275" i="1"/>
  <c r="AF1275" i="1" s="1"/>
  <c r="AF847" i="1"/>
  <c r="AF246" i="1"/>
  <c r="AG1192" i="1"/>
  <c r="AF1192" i="1" s="1"/>
  <c r="AF1029" i="1"/>
  <c r="AG1118" i="1"/>
  <c r="AF1118" i="1" s="1"/>
  <c r="AG1047" i="1"/>
  <c r="AF1047" i="1" s="1"/>
  <c r="AF731" i="1"/>
  <c r="AG1074" i="1"/>
  <c r="AF1074" i="1" s="1"/>
  <c r="AG684" i="1"/>
  <c r="AF684" i="1" s="1"/>
  <c r="AF207" i="1"/>
  <c r="AG577" i="1"/>
  <c r="AF577" i="1" s="1"/>
  <c r="AG165" i="1"/>
  <c r="AF165" i="1" s="1"/>
  <c r="AG998" i="1"/>
  <c r="AF998" i="1" s="1"/>
  <c r="AG373" i="1"/>
  <c r="AF373" i="1" s="1"/>
  <c r="AG7" i="1"/>
  <c r="AF7" i="1" s="1"/>
  <c r="AG1196" i="1"/>
  <c r="AF1196" i="1" s="1"/>
  <c r="AF1141" i="1"/>
  <c r="AG1101" i="1"/>
  <c r="AF1101" i="1" s="1"/>
  <c r="AG1233" i="1"/>
  <c r="AF1233" i="1" s="1"/>
  <c r="AG1053" i="1"/>
  <c r="AF1053" i="1" s="1"/>
  <c r="AG1040" i="1"/>
  <c r="AF1040" i="1" s="1"/>
  <c r="AG966" i="1"/>
  <c r="AF966" i="1" s="1"/>
  <c r="AG1024" i="1"/>
  <c r="AF1024" i="1" s="1"/>
  <c r="AG695" i="1"/>
  <c r="AF695" i="1" s="1"/>
  <c r="AG915" i="1"/>
  <c r="AF915" i="1" s="1"/>
  <c r="AG551" i="1"/>
  <c r="AF551" i="1" s="1"/>
  <c r="AG715" i="1"/>
  <c r="AF715" i="1" s="1"/>
  <c r="AG1113" i="1"/>
  <c r="AF1113" i="1" s="1"/>
  <c r="AG889" i="1"/>
  <c r="AF889" i="1" s="1"/>
  <c r="AG475" i="1"/>
  <c r="AF475" i="1" s="1"/>
  <c r="AG347" i="1"/>
  <c r="AF347" i="1" s="1"/>
  <c r="AG671" i="1"/>
  <c r="AF671" i="1" s="1"/>
  <c r="AG766" i="1"/>
  <c r="AF766" i="1" s="1"/>
  <c r="AG415" i="1"/>
  <c r="AF415" i="1" s="1"/>
  <c r="AG416" i="1"/>
  <c r="AF416" i="1" s="1"/>
  <c r="AG81" i="1"/>
  <c r="AF81" i="1" s="1"/>
  <c r="AG396" i="1"/>
  <c r="AF396" i="1" s="1"/>
  <c r="AG602" i="1"/>
  <c r="AF602" i="1" s="1"/>
  <c r="AG332" i="1"/>
  <c r="AF332" i="1" s="1"/>
  <c r="AG548" i="1"/>
  <c r="AF548" i="1" s="1"/>
  <c r="AF972" i="1"/>
  <c r="AG658" i="1"/>
  <c r="AF658" i="1" s="1"/>
  <c r="AG127" i="1"/>
  <c r="AF127" i="1" s="1"/>
  <c r="AG739" i="1"/>
  <c r="AF739" i="1" s="1"/>
  <c r="AG442" i="1"/>
  <c r="AF442" i="1" s="1"/>
  <c r="AG867" i="1"/>
  <c r="AF867" i="1" s="1"/>
  <c r="AG364" i="1"/>
  <c r="AF364" i="1" s="1"/>
  <c r="AG843" i="1"/>
  <c r="AF843" i="1" s="1"/>
  <c r="AG549" i="1"/>
  <c r="AF549" i="1" s="1"/>
  <c r="AF639" i="1"/>
  <c r="AG748" i="1"/>
  <c r="AF748" i="1" s="1"/>
  <c r="AG880" i="1"/>
  <c r="AF880" i="1" s="1"/>
  <c r="AG398" i="1"/>
  <c r="AF398" i="1" s="1"/>
  <c r="AG1282" i="1"/>
  <c r="AF1282" i="1" s="1"/>
  <c r="AG49" i="1"/>
  <c r="AF49" i="1" s="1"/>
  <c r="AG593" i="1"/>
  <c r="AF593" i="1" s="1"/>
  <c r="AG118" i="1"/>
  <c r="AF118" i="1" s="1"/>
  <c r="AG546" i="1"/>
  <c r="AF546" i="1" s="1"/>
  <c r="AG738" i="1"/>
  <c r="AF738" i="1" s="1"/>
  <c r="AG305" i="1"/>
  <c r="AF305" i="1" s="1"/>
  <c r="AG580" i="1"/>
  <c r="AF580" i="1" s="1"/>
  <c r="AG933" i="1"/>
  <c r="AF933" i="1" s="1"/>
  <c r="AF623" i="1"/>
  <c r="AG72" i="1"/>
  <c r="AF72" i="1" s="1"/>
  <c r="AG51" i="1"/>
  <c r="AF51" i="1" s="1"/>
  <c r="AF200" i="1"/>
  <c r="AG1278" i="1"/>
  <c r="AF1278" i="1" s="1"/>
  <c r="AG110" i="1"/>
  <c r="AF110" i="1" s="1"/>
  <c r="AG845" i="1"/>
  <c r="AF845" i="1" s="1"/>
  <c r="AG520" i="1"/>
  <c r="AF520" i="1" s="1"/>
  <c r="AG1312" i="1"/>
  <c r="AF1312" i="1" s="1"/>
  <c r="AG1227" i="1"/>
  <c r="AF1227" i="1" s="1"/>
  <c r="AF1314" i="1"/>
  <c r="AG791" i="1"/>
  <c r="AF791" i="1" s="1"/>
  <c r="AF1226" i="1"/>
  <c r="AG921" i="1"/>
  <c r="AF921" i="1" s="1"/>
  <c r="AG252" i="1"/>
  <c r="AF252" i="1" s="1"/>
  <c r="AG755" i="1"/>
  <c r="AF755" i="1" s="1"/>
  <c r="AF1317" i="1"/>
  <c r="AG781" i="1"/>
  <c r="AF781" i="1" s="1"/>
  <c r="AG1011" i="1"/>
  <c r="AF1011" i="1" s="1"/>
  <c r="AG501" i="1"/>
  <c r="AF501" i="1" s="1"/>
  <c r="AF909" i="1"/>
  <c r="AG935" i="1"/>
  <c r="AF935" i="1" s="1"/>
  <c r="AG745" i="1"/>
  <c r="AF745" i="1" s="1"/>
  <c r="AG974" i="1"/>
  <c r="AF974" i="1" s="1"/>
  <c r="AG650" i="1"/>
  <c r="AF650" i="1" s="1"/>
  <c r="AG583" i="1"/>
  <c r="AF583" i="1" s="1"/>
  <c r="AG422" i="1"/>
  <c r="AF422" i="1" s="1"/>
  <c r="AG1280" i="1"/>
  <c r="AF1280" i="1" s="1"/>
  <c r="AG20" i="1"/>
  <c r="AF20" i="1" s="1"/>
  <c r="AG1318" i="1"/>
  <c r="AF1318" i="1" s="1"/>
  <c r="AG376" i="1"/>
  <c r="AF376" i="1" s="1"/>
  <c r="AG585" i="1"/>
  <c r="AF585" i="1" s="1"/>
  <c r="AG645" i="1"/>
  <c r="AF645" i="1" s="1"/>
  <c r="AF88" i="1"/>
  <c r="AG354" i="1"/>
  <c r="AF354" i="1" s="1"/>
  <c r="AG129" i="1"/>
  <c r="AF129" i="1" s="1"/>
  <c r="AG205" i="1"/>
  <c r="AF205" i="1" s="1"/>
  <c r="AG560" i="1"/>
  <c r="AF560" i="1" s="1"/>
  <c r="AG634" i="1"/>
  <c r="AF634" i="1" s="1"/>
  <c r="AG189" i="1"/>
  <c r="AF189" i="1" s="1"/>
  <c r="AG555" i="1"/>
  <c r="AF555" i="1" s="1"/>
  <c r="AG403" i="1"/>
  <c r="AF403" i="1" s="1"/>
  <c r="AG115" i="1"/>
  <c r="AF115" i="1" s="1"/>
  <c r="AG835" i="1"/>
  <c r="AF835" i="1" s="1"/>
  <c r="AG355" i="1"/>
  <c r="AF355" i="1" s="1"/>
  <c r="AG581" i="1"/>
  <c r="AF581" i="1" s="1"/>
  <c r="AG143" i="1"/>
  <c r="AF143" i="1" s="1"/>
  <c r="AG331" i="1"/>
  <c r="AF331" i="1" s="1"/>
  <c r="AG649" i="1"/>
  <c r="AF649" i="1" s="1"/>
  <c r="AG461" i="1"/>
  <c r="AF461" i="1" s="1"/>
  <c r="AG977" i="1"/>
  <c r="AF977" i="1" s="1"/>
  <c r="AG732" i="1"/>
  <c r="AF732" i="1" s="1"/>
  <c r="AG503" i="1"/>
  <c r="AF503" i="1" s="1"/>
  <c r="AG191" i="1"/>
  <c r="AF191" i="1" s="1"/>
  <c r="AG1292" i="1"/>
  <c r="AF1292" i="1" s="1"/>
  <c r="AG357" i="1"/>
  <c r="AF357" i="1" s="1"/>
  <c r="AF508" i="1"/>
  <c r="AF914" i="1"/>
  <c r="AG125" i="1"/>
  <c r="AF125" i="1" s="1"/>
  <c r="AG543" i="1"/>
  <c r="AF543" i="1" s="1"/>
  <c r="AF557" i="1"/>
  <c r="AG86" i="1"/>
  <c r="AF86" i="1" s="1"/>
  <c r="AG322" i="1"/>
  <c r="AF322" i="1" s="1"/>
  <c r="AG717" i="1"/>
  <c r="AF717" i="1" s="1"/>
  <c r="AG588" i="1"/>
  <c r="AF588" i="1" s="1"/>
  <c r="AG488" i="1"/>
  <c r="AF488" i="1" s="1"/>
  <c r="AG686" i="1"/>
  <c r="AF686" i="1" s="1"/>
  <c r="AF97" i="1"/>
  <c r="AF834" i="1"/>
  <c r="AG412" i="1"/>
  <c r="AF412" i="1" s="1"/>
  <c r="AG662" i="1"/>
  <c r="AF662" i="1" s="1"/>
  <c r="AF701" i="1"/>
  <c r="AG714" i="1"/>
  <c r="AF714" i="1" s="1"/>
  <c r="AF1065" i="1"/>
  <c r="AG640" i="1"/>
  <c r="AF640" i="1" s="1"/>
  <c r="AF117" i="1"/>
  <c r="AG483" i="1" l="1"/>
  <c r="AF483" i="1" s="1"/>
  <c r="AF58" i="1"/>
  <c r="AG34" i="1"/>
  <c r="AF34" i="1" s="1"/>
  <c r="AG388" i="1"/>
  <c r="AF388" i="1" s="1"/>
  <c r="AG362" i="1"/>
  <c r="AF362" i="1" s="1"/>
  <c r="AG308" i="1"/>
  <c r="AF308" i="1" s="1"/>
  <c r="AG428" i="1"/>
  <c r="AF428" i="1" s="1"/>
  <c r="AF122" i="1"/>
  <c r="AG401" i="1"/>
  <c r="AF401" i="1" s="1"/>
  <c r="AG366" i="1"/>
  <c r="AF366" i="1" s="1"/>
  <c r="AG741" i="1"/>
  <c r="AF741" i="1" s="1"/>
  <c r="AG1001" i="1"/>
  <c r="AF1001" i="1" s="1"/>
  <c r="AF1157" i="1"/>
  <c r="AG779" i="1"/>
  <c r="AF779" i="1" s="1"/>
  <c r="AF443" i="1"/>
  <c r="AG486" i="1"/>
  <c r="AF486" i="1" s="1"/>
  <c r="AG978" i="1"/>
  <c r="AF978" i="1" s="1"/>
  <c r="AG657" i="1"/>
  <c r="AF657" i="1" s="1"/>
  <c r="AG637" i="1"/>
  <c r="AF637" i="1" s="1"/>
  <c r="AG1288" i="1"/>
  <c r="AF1288" i="1" s="1"/>
  <c r="AF175" i="1"/>
  <c r="AG145" i="1"/>
  <c r="AF145" i="1" s="1"/>
  <c r="AG1096" i="1"/>
  <c r="AF1096" i="1" s="1"/>
  <c r="AF1031" i="1"/>
  <c r="AG601" i="1"/>
  <c r="AF601" i="1" s="1"/>
  <c r="AF1056" i="1"/>
  <c r="AG340" i="1"/>
  <c r="AF340" i="1" s="1"/>
  <c r="AG806" i="1"/>
  <c r="AF806" i="1" s="1"/>
  <c r="AF476" i="1"/>
  <c r="AG429" i="1"/>
  <c r="AF429" i="1" s="1"/>
  <c r="AG144" i="1"/>
  <c r="AF144" i="1" s="1"/>
  <c r="AG509" i="1"/>
  <c r="AF509" i="1" s="1"/>
  <c r="AG196" i="1"/>
  <c r="AF196" i="1" s="1"/>
  <c r="AG162" i="1"/>
  <c r="AF162" i="1" s="1"/>
  <c r="AG545" i="1"/>
  <c r="AF545" i="1" s="1"/>
  <c r="AG408" i="1"/>
  <c r="AF408" i="1" s="1"/>
  <c r="AF121" i="1"/>
  <c r="AG1301" i="1"/>
  <c r="AF1301" i="1" s="1"/>
  <c r="AG1015" i="1"/>
  <c r="AF1015" i="1" s="1"/>
  <c r="AG167" i="1"/>
  <c r="AF167" i="1" s="1"/>
  <c r="AF126" i="1"/>
  <c r="AG811" i="1"/>
  <c r="AF811" i="1" s="1"/>
  <c r="AF411" i="1"/>
  <c r="AG938" i="1"/>
  <c r="AF938" i="1" s="1"/>
  <c r="AG80" i="1"/>
  <c r="AF80" i="1" s="1"/>
  <c r="AG432" i="1"/>
  <c r="AF432" i="1" s="1"/>
  <c r="AF43" i="1"/>
  <c r="AG409" i="1"/>
  <c r="AF409" i="1" s="1"/>
  <c r="AG90" i="1"/>
  <c r="AF90" i="1" s="1"/>
  <c r="AF13" i="1"/>
  <c r="AG83" i="1"/>
  <c r="AF83" i="1" s="1"/>
  <c r="AF517" i="1"/>
  <c r="AG612" i="1"/>
  <c r="AF612" i="1" s="1"/>
  <c r="AF870" i="1"/>
  <c r="AF654" i="1"/>
  <c r="AF93" i="1" l="1"/>
  <c r="AG41" i="1" l="1"/>
  <c r="AF41" i="1" s="1"/>
  <c r="AG697" i="1"/>
  <c r="AF697" i="1" s="1"/>
  <c r="AG313" i="1"/>
  <c r="AF313" i="1" s="1"/>
  <c r="AG970" i="1" l="1"/>
  <c r="AF970" i="1" s="1"/>
  <c r="AG569" i="1"/>
  <c r="AF569" i="1" s="1"/>
  <c r="AF25" i="1" l="1"/>
  <c r="AG961" i="1" l="1"/>
  <c r="AF961" i="1" s="1"/>
  <c r="AG681" i="1" l="1"/>
  <c r="AF681" i="1" s="1"/>
  <c r="AF1027" i="1"/>
  <c r="AG808" i="1"/>
  <c r="AF808" i="1" s="1"/>
  <c r="AG515" i="1"/>
  <c r="AF515" i="1" s="1"/>
  <c r="AG786" i="1" l="1"/>
  <c r="AF786" i="1" s="1"/>
  <c r="AG559" i="1"/>
  <c r="AF559" i="1" s="1"/>
  <c r="AG651" i="1"/>
  <c r="AF651" i="1" s="1"/>
  <c r="AF210" i="1"/>
  <c r="AF1018" i="1" l="1"/>
  <c r="AG1306" i="1" l="1"/>
  <c r="AF1306" i="1" s="1"/>
  <c r="AG767" i="1"/>
  <c r="AF767" i="1" s="1"/>
  <c r="AG586" i="1"/>
  <c r="AF586" i="1" s="1"/>
  <c r="AG1086" i="1" l="1"/>
  <c r="AF1086" i="1" s="1"/>
  <c r="AF708" i="1"/>
  <c r="AG830" i="1"/>
  <c r="AF830" i="1" s="1"/>
  <c r="AG1003" i="1"/>
  <c r="AF1003" i="1" s="1"/>
  <c r="AG1039" i="1"/>
  <c r="AF1039" i="1" s="1"/>
  <c r="AG647" i="1"/>
  <c r="AF647" i="1" s="1"/>
  <c r="AF318" i="1"/>
  <c r="AF615" i="1"/>
  <c r="AF48" i="1"/>
  <c r="AG1310" i="1"/>
  <c r="AF1310" i="1" s="1"/>
  <c r="AG28" i="1"/>
  <c r="AF28" i="1" s="1"/>
  <c r="AF307" i="1"/>
  <c r="AF789" i="1"/>
  <c r="AG1273" i="1" l="1"/>
  <c r="AF1273" i="1" s="1"/>
  <c r="AF1268" i="1"/>
  <c r="AF35" i="1"/>
  <c r="AF421" i="1"/>
  <c r="AF720" i="1"/>
  <c r="AG1071" i="1"/>
  <c r="AF1071" i="1" s="1"/>
  <c r="AF833" i="1"/>
  <c r="AG1281" i="1"/>
  <c r="AF1281" i="1" s="1"/>
  <c r="AF632" i="1"/>
  <c r="AG333" i="1"/>
  <c r="AF333" i="1" s="1"/>
  <c r="AF390" i="1"/>
  <c r="AG728" i="1"/>
  <c r="AF728" i="1" s="1"/>
  <c r="AG498" i="1"/>
  <c r="AF498" i="1" s="1"/>
  <c r="AG283" i="1"/>
  <c r="AF283" i="1" s="1"/>
  <c r="AG464" i="1"/>
  <c r="AF464" i="1" s="1"/>
  <c r="AF505" i="1"/>
  <c r="AF161" i="1"/>
  <c r="AG1133" i="1"/>
  <c r="AF1133" i="1" s="1"/>
  <c r="AG468" i="1"/>
  <c r="AF468" i="1" s="1"/>
  <c r="AG23" i="1"/>
  <c r="AF23" i="1" s="1"/>
  <c r="AF321" i="1"/>
  <c r="AG1010" i="1"/>
  <c r="AF1010" i="1" s="1"/>
  <c r="AF1059" i="1"/>
  <c r="AH975" i="1" l="1"/>
  <c r="AH1028" i="1"/>
  <c r="AH617" i="1"/>
  <c r="AH1093" i="1"/>
  <c r="AH1132" i="1"/>
  <c r="AH847" i="1"/>
  <c r="AH1059" i="1"/>
  <c r="AH246" i="1"/>
  <c r="AH1018" i="1"/>
  <c r="AH780" i="1"/>
  <c r="AH916" i="1"/>
  <c r="AH1136" i="1"/>
  <c r="AH640" i="1"/>
  <c r="AH247" i="1"/>
  <c r="AH1041" i="1"/>
  <c r="AH1087" i="1"/>
  <c r="AH1275" i="1"/>
  <c r="AH1010" i="1"/>
  <c r="AH563" i="1"/>
  <c r="AH299" i="1"/>
  <c r="AH703" i="1"/>
  <c r="AH722" i="1"/>
  <c r="AH55" i="1"/>
  <c r="AH372" i="1"/>
  <c r="AH8" i="1"/>
  <c r="AH925" i="1"/>
  <c r="AH1098" i="1"/>
  <c r="AH1312" i="1"/>
  <c r="AH1015" i="1"/>
  <c r="AH117" i="1"/>
  <c r="AH1134" i="1"/>
  <c r="AH635" i="1"/>
  <c r="AH939" i="1"/>
  <c r="AH192" i="1"/>
  <c r="AH434" i="1"/>
  <c r="AH439" i="1"/>
  <c r="AH1295" i="1"/>
  <c r="AH1069" i="1"/>
  <c r="AH275" i="1"/>
  <c r="AH22" i="1"/>
  <c r="AH965" i="1"/>
  <c r="AH1020" i="1"/>
  <c r="AH809" i="1"/>
  <c r="AH1081" i="1"/>
  <c r="AH1107" i="1"/>
  <c r="AH321" i="1"/>
  <c r="AH567" i="1"/>
  <c r="AH652" i="1"/>
  <c r="AH685" i="1"/>
  <c r="AH865" i="1"/>
  <c r="AH908" i="1"/>
  <c r="AH561" i="1"/>
  <c r="AH624" i="1"/>
  <c r="AH789" i="1"/>
  <c r="AH997" i="1"/>
  <c r="AH57" i="1"/>
  <c r="AH229" i="1"/>
  <c r="AH1065" i="1"/>
  <c r="AH1305" i="1"/>
  <c r="AH1075" i="1"/>
  <c r="AH1008" i="1"/>
  <c r="AH412" i="1"/>
  <c r="AH1299" i="1"/>
  <c r="AH1111" i="1"/>
  <c r="AH26" i="1"/>
  <c r="AH1278" i="1"/>
  <c r="AH1007" i="1"/>
  <c r="AH661" i="1"/>
  <c r="AH1137" i="1"/>
  <c r="AH364" i="1"/>
  <c r="AH240" i="1"/>
  <c r="AH197" i="1"/>
  <c r="AH845" i="1"/>
  <c r="AH465" i="1"/>
  <c r="AH891" i="1"/>
  <c r="AH232" i="1"/>
  <c r="AH1304" i="1"/>
  <c r="AH721" i="1"/>
  <c r="AH659" i="1"/>
  <c r="AH701" i="1"/>
  <c r="AH238" i="1"/>
  <c r="AH934" i="1"/>
  <c r="AH27" i="1"/>
  <c r="AH1138" i="1"/>
  <c r="AH679" i="1"/>
  <c r="AH371" i="1"/>
  <c r="AH44" i="1"/>
  <c r="AH662" i="1"/>
  <c r="AH783" i="1"/>
  <c r="AH851" i="1"/>
  <c r="AH999" i="1"/>
  <c r="AH99" i="1"/>
  <c r="AH777" i="1"/>
  <c r="AH612" i="1"/>
  <c r="AH179" i="1"/>
  <c r="AH147" i="1"/>
  <c r="AH654" i="1"/>
  <c r="AH201" i="1"/>
  <c r="AH1293" i="1"/>
  <c r="AH39" i="1"/>
  <c r="AH933" i="1"/>
  <c r="AH13" i="1"/>
  <c r="AH1102" i="1"/>
  <c r="AH307" i="1"/>
  <c r="AH730" i="1"/>
  <c r="AH531" i="1"/>
  <c r="AH733" i="1"/>
  <c r="AH449" i="1"/>
  <c r="AH619" i="1"/>
  <c r="AH702" i="1"/>
  <c r="AH599" i="1"/>
  <c r="AH912" i="1"/>
  <c r="AH23" i="1"/>
  <c r="AH980" i="1"/>
  <c r="AH533" i="1"/>
  <c r="AH404" i="1"/>
  <c r="AH477" i="1"/>
  <c r="AH280" i="1"/>
  <c r="AH28" i="1"/>
  <c r="AH436" i="1"/>
  <c r="AH757" i="1"/>
  <c r="AH955" i="1"/>
  <c r="AH389" i="1"/>
  <c r="AH326" i="1"/>
  <c r="AH133" i="1"/>
  <c r="AH537" i="1"/>
  <c r="AH177" i="1"/>
  <c r="AH680" i="1"/>
  <c r="AH450" i="1"/>
  <c r="AH798" i="1"/>
  <c r="AH630" i="1"/>
  <c r="AH666" i="1"/>
  <c r="AH1290" i="1"/>
  <c r="AH900" i="1"/>
  <c r="AH157" i="1"/>
  <c r="AH200" i="1"/>
  <c r="AH456" i="1"/>
  <c r="AH510" i="1"/>
  <c r="AH714" i="1"/>
  <c r="AH737" i="1"/>
  <c r="AH332" i="1"/>
  <c r="AH118" i="1"/>
  <c r="AH520" i="1"/>
  <c r="AH922" i="1"/>
  <c r="AH268" i="1"/>
  <c r="AH409" i="1"/>
  <c r="AH18" i="1"/>
  <c r="AH829" i="1"/>
  <c r="AH53" i="1"/>
  <c r="AH998" i="1"/>
  <c r="AH7" i="1"/>
  <c r="AH1032" i="1"/>
  <c r="AH938" i="1"/>
  <c r="AH132" i="1"/>
  <c r="AH66" i="1"/>
  <c r="AH344" i="1"/>
  <c r="AH249" i="1"/>
  <c r="AH51" i="1"/>
  <c r="AH911" i="1"/>
  <c r="AH446" i="1"/>
  <c r="AH1308" i="1"/>
  <c r="AH942" i="1"/>
  <c r="AH859" i="1"/>
  <c r="AH72" i="1"/>
  <c r="AH271" i="1"/>
  <c r="AH804" i="1"/>
  <c r="AH870" i="1"/>
  <c r="AH134" i="1"/>
  <c r="AH746" i="1"/>
  <c r="AH623" i="1"/>
  <c r="AH352" i="1"/>
  <c r="AH14" i="1"/>
  <c r="AH235" i="1"/>
  <c r="AH253" i="1"/>
  <c r="AH646" i="1"/>
  <c r="AH62" i="1"/>
  <c r="AH116" i="1"/>
  <c r="AH592" i="1"/>
  <c r="AH678" i="1"/>
  <c r="AH164" i="1"/>
  <c r="AH42" i="1"/>
  <c r="AH45" i="1"/>
  <c r="AH895" i="1"/>
  <c r="AH524" i="1"/>
  <c r="AH842" i="1"/>
  <c r="AH665" i="1"/>
  <c r="AH301" i="1"/>
  <c r="AH527" i="1"/>
  <c r="AH1297" i="1"/>
  <c r="AH831" i="1"/>
  <c r="AH878" i="1"/>
  <c r="AH573" i="1"/>
  <c r="AH762" i="1"/>
  <c r="AH586" i="1"/>
  <c r="AH329" i="1"/>
  <c r="AH77" i="1"/>
  <c r="AH251" i="1"/>
  <c r="AH373" i="1"/>
  <c r="AH984" i="1"/>
  <c r="AH489" i="1"/>
  <c r="AH178" i="1"/>
  <c r="AH819" i="1"/>
  <c r="AH927" i="1"/>
  <c r="AH517" i="1"/>
  <c r="AH455" i="1"/>
  <c r="AH525" i="1"/>
  <c r="AH655" i="1"/>
  <c r="AH47" i="1"/>
  <c r="AH905" i="1"/>
  <c r="AH957" i="1"/>
  <c r="AH199" i="1"/>
  <c r="AH74" i="1"/>
  <c r="AH1301" i="1"/>
  <c r="AH180" i="1"/>
  <c r="AH89" i="1"/>
  <c r="AH881" i="1"/>
  <c r="AH664" i="1"/>
  <c r="AH411" i="1"/>
  <c r="AH976" i="1"/>
  <c r="AH700" i="1"/>
  <c r="AH876" i="1"/>
  <c r="AH758" i="1"/>
  <c r="AH83" i="1"/>
  <c r="AH611" i="1"/>
  <c r="AH97" i="1"/>
  <c r="AH78" i="1"/>
  <c r="AH541" i="1"/>
  <c r="AH124" i="1"/>
  <c r="AH49" i="1"/>
  <c r="AH468" i="1"/>
  <c r="AH627" i="1"/>
  <c r="AH291" i="1"/>
  <c r="AH386" i="1"/>
  <c r="AH735" i="1"/>
  <c r="AH485" i="1"/>
  <c r="AH460" i="1"/>
  <c r="AH328" i="1"/>
  <c r="AH540" i="1"/>
  <c r="AH827" i="1"/>
  <c r="AH500" i="1"/>
  <c r="AH478" i="1"/>
  <c r="AH724" i="1"/>
  <c r="AH769" i="1"/>
  <c r="AH43" i="1"/>
  <c r="AH929" i="1"/>
  <c r="AH742" i="1"/>
  <c r="AH1133" i="1"/>
  <c r="AH156" i="1"/>
  <c r="AH210" i="1"/>
  <c r="AH448" i="1"/>
  <c r="AH76" i="1"/>
  <c r="AH305" i="1"/>
  <c r="AH534" i="1"/>
  <c r="AH236" i="1"/>
  <c r="AH977" i="1"/>
  <c r="AH686" i="1"/>
  <c r="AH92" i="1"/>
  <c r="AH880" i="1"/>
  <c r="AH748" i="1"/>
  <c r="AH738" i="1"/>
  <c r="AH432" i="1"/>
  <c r="AH176" i="1"/>
  <c r="AH444" i="1"/>
  <c r="AH559" i="1"/>
  <c r="AH967" i="1"/>
  <c r="AH54" i="1"/>
  <c r="AH989" i="1"/>
  <c r="AH279" i="1"/>
  <c r="AH1105" i="1"/>
  <c r="AH1054" i="1"/>
  <c r="AH4" i="1"/>
  <c r="AH284" i="1"/>
  <c r="AH225" i="1"/>
  <c r="AH248" i="1"/>
  <c r="AH182" i="1"/>
  <c r="AH392" i="1"/>
  <c r="AH262" i="1"/>
  <c r="AH84" i="1"/>
  <c r="AH360" i="1"/>
  <c r="AH610" i="1"/>
  <c r="AH152" i="1"/>
  <c r="AH1291" i="1"/>
  <c r="AH125" i="1"/>
  <c r="AH1021" i="1"/>
  <c r="AH204" i="1"/>
  <c r="AH518" i="1"/>
  <c r="AH588" i="1"/>
  <c r="AH137" i="1"/>
  <c r="AH17" i="1"/>
  <c r="AH882" i="1"/>
  <c r="AH374" i="1"/>
  <c r="AH130" i="1"/>
  <c r="AH453" i="1"/>
  <c r="AH338" i="1"/>
  <c r="AH764" i="1"/>
  <c r="AH593" i="1"/>
  <c r="AH515" i="1"/>
  <c r="AH40" i="1"/>
  <c r="AH850" i="1"/>
  <c r="AH1058" i="1"/>
  <c r="AH131" i="1"/>
  <c r="AH852" i="1"/>
  <c r="AH1112" i="1"/>
  <c r="AH691" i="1"/>
  <c r="AH848" i="1"/>
  <c r="AH186" i="1"/>
  <c r="AH914" i="1"/>
  <c r="AH1285" i="1"/>
  <c r="AH508" i="1"/>
  <c r="AH773" i="1"/>
  <c r="AH530" i="1"/>
  <c r="AH161" i="1"/>
  <c r="AH452" i="1"/>
  <c r="AH896" i="1"/>
  <c r="AH462" i="1"/>
  <c r="AH293" i="1"/>
  <c r="AH1090" i="1"/>
  <c r="AH139" i="1"/>
  <c r="AH576" i="1"/>
  <c r="AH637" i="1"/>
  <c r="AH302" i="1"/>
  <c r="AH855" i="1"/>
  <c r="AH653" i="1"/>
  <c r="AH16" i="1"/>
  <c r="AH1316" i="1"/>
  <c r="AH663" i="1"/>
  <c r="AH1289" i="1"/>
  <c r="AH69" i="1"/>
  <c r="AH866" i="1"/>
  <c r="AH857" i="1"/>
  <c r="AH1310" i="1"/>
  <c r="AH706" i="1"/>
  <c r="AH15" i="1"/>
  <c r="AH904" i="1"/>
  <c r="AH759" i="1"/>
  <c r="AH269" i="1"/>
  <c r="AH982" i="1"/>
  <c r="AH499" i="1"/>
  <c r="AH603" i="1"/>
  <c r="AH717" i="1"/>
  <c r="AH36" i="1"/>
  <c r="AH438" i="1"/>
  <c r="AH70" i="1"/>
  <c r="AH521" i="1"/>
  <c r="AH552" i="1"/>
  <c r="AH90" i="1"/>
  <c r="AH467" i="1"/>
  <c r="AH1277" i="1"/>
  <c r="AH303" i="1"/>
  <c r="AH106" i="1"/>
  <c r="AH707" i="1"/>
  <c r="AH875" i="1"/>
  <c r="AH550" i="1"/>
  <c r="AH689" i="1"/>
  <c r="AH950" i="1"/>
  <c r="AH146" i="1"/>
  <c r="AH325" i="1"/>
  <c r="AH516" i="1"/>
  <c r="AH479" i="1"/>
  <c r="AH398" i="1"/>
  <c r="AH1000" i="1"/>
  <c r="AH797" i="1"/>
  <c r="AH260" i="1"/>
  <c r="AH480" i="1"/>
  <c r="AH417" i="1"/>
  <c r="AH376" i="1"/>
  <c r="AH119" i="1"/>
  <c r="AH988" i="1"/>
  <c r="AH526" i="1"/>
  <c r="AH331" i="1"/>
  <c r="AH734" i="1"/>
  <c r="AH1309" i="1"/>
  <c r="AH834" i="1"/>
  <c r="AH261" i="1"/>
  <c r="AH195" i="1"/>
  <c r="AH181" i="1"/>
  <c r="AH805" i="1"/>
  <c r="AH511" i="1"/>
  <c r="AH522" i="1"/>
  <c r="AH239" i="1"/>
  <c r="AH849" i="1"/>
  <c r="AH867" i="1"/>
  <c r="AH135" i="1"/>
  <c r="AH470" i="1"/>
  <c r="AH309" i="1"/>
  <c r="AH183" i="1"/>
  <c r="AH127" i="1"/>
  <c r="AH639" i="1"/>
  <c r="AH1096" i="1"/>
  <c r="AH254" i="1"/>
  <c r="AH170" i="1"/>
  <c r="AH608" i="1"/>
  <c r="AH1037" i="1"/>
  <c r="AH427" i="1"/>
  <c r="AH505" i="1"/>
  <c r="AH202" i="1"/>
  <c r="AH557" i="1"/>
  <c r="AH879" i="1"/>
  <c r="AH174" i="1"/>
  <c r="AH366" i="1"/>
  <c r="AH892" i="1"/>
  <c r="AH1288" i="1"/>
  <c r="AH660" i="1"/>
  <c r="AH447" i="1"/>
  <c r="AH138" i="1"/>
  <c r="AH172" i="1"/>
  <c r="AH93" i="1"/>
  <c r="AH886" i="1"/>
  <c r="AH801" i="1"/>
  <c r="AH149" i="1"/>
  <c r="AH536" i="1"/>
  <c r="AH618" i="1"/>
  <c r="AH816" i="1"/>
  <c r="AH609" i="1"/>
  <c r="AH95" i="1"/>
  <c r="AH543" i="1"/>
  <c r="AH454" i="1"/>
  <c r="AH889" i="1"/>
  <c r="AH286" i="1"/>
  <c r="AH110" i="1"/>
  <c r="AH278" i="1"/>
  <c r="AH473" i="1"/>
  <c r="AH155" i="1"/>
  <c r="AH807" i="1"/>
  <c r="AH990" i="1"/>
  <c r="AH792" i="1"/>
  <c r="AH464" i="1"/>
  <c r="AH796" i="1"/>
  <c r="AH64" i="1"/>
  <c r="AH169" i="1"/>
  <c r="AH300" i="1"/>
  <c r="AH184" i="1"/>
  <c r="AH317" i="1"/>
  <c r="AH749" i="1"/>
  <c r="AH491" i="1"/>
  <c r="AH203" i="1"/>
  <c r="AH38" i="1"/>
  <c r="AH496" i="1"/>
  <c r="AH431" i="1"/>
  <c r="AH368" i="1"/>
  <c r="AH656" i="1"/>
  <c r="AH408" i="1"/>
  <c r="AH673" i="1"/>
  <c r="AH877" i="1"/>
  <c r="AH932" i="1"/>
  <c r="AH426" i="1"/>
  <c r="AH128" i="1"/>
  <c r="AH87" i="1"/>
  <c r="AH672" i="1"/>
  <c r="AH869" i="1"/>
  <c r="AH840" i="1"/>
  <c r="AH964" i="1"/>
  <c r="AH111" i="1"/>
  <c r="AH31" i="1"/>
  <c r="AH528" i="1"/>
  <c r="AH270" i="1"/>
  <c r="AH52" i="1"/>
  <c r="AH890" i="1"/>
  <c r="AH369" i="1"/>
  <c r="AH752" i="1"/>
  <c r="AH713" i="1"/>
  <c r="AH32" i="1"/>
  <c r="AH82" i="1"/>
  <c r="AH569" i="1"/>
  <c r="AH121" i="1"/>
  <c r="AH811" i="1"/>
  <c r="AH80" i="1"/>
  <c r="AH395" i="1"/>
  <c r="AH297" i="1"/>
  <c r="AH191" i="1"/>
  <c r="AH122" i="1"/>
  <c r="AH357" i="1"/>
  <c r="AH175" i="1"/>
  <c r="AH401" i="1"/>
  <c r="AH94" i="1"/>
  <c r="AH322" i="1"/>
  <c r="AH167" i="1"/>
  <c r="AH549" i="1"/>
  <c r="AH46" i="1"/>
  <c r="AH711" i="1"/>
  <c r="AH739" i="1"/>
  <c r="AH519" i="1"/>
  <c r="AH744" i="1"/>
  <c r="AH75" i="1"/>
  <c r="AH308" i="1"/>
  <c r="AH495" i="1"/>
  <c r="AH424" i="1"/>
  <c r="AH79" i="1"/>
  <c r="AH377" i="1"/>
  <c r="AH732" i="1"/>
  <c r="AH425" i="1"/>
  <c r="AH523" i="1"/>
  <c r="AH334" i="1"/>
  <c r="AH126" i="1"/>
  <c r="AH490" i="1"/>
  <c r="AH506" i="1"/>
  <c r="AH48" i="1"/>
  <c r="AH407" i="1"/>
  <c r="AH868" i="1"/>
  <c r="AH871" i="1"/>
  <c r="AH658" i="1"/>
  <c r="AH953" i="1"/>
  <c r="AH362" i="1"/>
  <c r="AH615" i="1"/>
  <c r="AH151" i="1"/>
  <c r="AH600" i="1"/>
  <c r="AH817" i="1"/>
  <c r="AH142" i="1"/>
  <c r="AH428" i="1"/>
  <c r="AH548" i="1"/>
  <c r="AH273" i="1"/>
  <c r="AH726" i="1"/>
  <c r="AH918" i="1"/>
  <c r="AH972" i="1"/>
  <c r="AH244" i="1"/>
  <c r="AH1194" i="1"/>
  <c r="AH625" i="1"/>
  <c r="AH826" i="1"/>
  <c r="AH1303" i="1"/>
  <c r="AH565" i="1"/>
  <c r="AH463" i="1"/>
  <c r="AH160" i="1"/>
  <c r="AH283" i="1"/>
  <c r="AH68" i="1"/>
  <c r="AH813" i="1"/>
  <c r="AH498" i="1"/>
  <c r="AH304" i="1"/>
  <c r="AH63" i="1"/>
  <c r="AH378" i="1"/>
  <c r="AH469" i="1"/>
  <c r="AH194" i="1"/>
  <c r="AH188" i="1"/>
  <c r="AH824" i="1"/>
  <c r="AH736" i="1"/>
  <c r="AH693" i="1"/>
  <c r="AH607" i="1"/>
  <c r="AH710" i="1"/>
  <c r="AH387" i="1"/>
  <c r="AH71" i="1"/>
  <c r="AH255" i="1"/>
  <c r="AH696" i="1"/>
  <c r="AH825" i="1"/>
  <c r="AH166" i="1"/>
  <c r="AH638" i="1"/>
  <c r="AH649" i="1"/>
  <c r="AH808" i="1"/>
  <c r="AH887" i="1"/>
  <c r="AH109" i="1"/>
  <c r="AH472" i="1"/>
  <c r="AH281" i="1"/>
  <c r="AH1044" i="1"/>
  <c r="AH765" i="1"/>
  <c r="AH644" i="1"/>
  <c r="AH951" i="1"/>
  <c r="AH296" i="1"/>
  <c r="AH388" i="1"/>
  <c r="AH978" i="1"/>
  <c r="AH342" i="1"/>
  <c r="AH605" i="1"/>
  <c r="AH728" i="1"/>
  <c r="AH165" i="1"/>
  <c r="AH355" i="1"/>
  <c r="AH512" i="1"/>
  <c r="AH318" i="1"/>
  <c r="AH382" i="1"/>
  <c r="AH198" i="1"/>
  <c r="AH481" i="1"/>
  <c r="AH675" i="1"/>
  <c r="AH358" i="1"/>
  <c r="AH162" i="1"/>
  <c r="AH781" i="1"/>
  <c r="AH651" i="1"/>
  <c r="AH403" i="1"/>
  <c r="AH795" i="1"/>
  <c r="AH642" i="1"/>
  <c r="AH488" i="1"/>
  <c r="AH993" i="1"/>
  <c r="AH405" i="1"/>
  <c r="AH578" i="1"/>
  <c r="AH158" i="1"/>
  <c r="AH406" i="1"/>
  <c r="AH115" i="1"/>
  <c r="AH699" i="1"/>
  <c r="AH1292" i="1"/>
  <c r="AH435" i="1"/>
  <c r="AH100" i="1"/>
  <c r="AH725" i="1"/>
  <c r="AH396" i="1"/>
  <c r="AH81" i="1"/>
  <c r="AH772" i="1"/>
  <c r="AH553" i="1"/>
  <c r="AH810" i="1"/>
  <c r="AH429" i="1"/>
  <c r="AH185" i="1"/>
  <c r="AH390" i="1"/>
  <c r="AH101" i="1"/>
  <c r="AH423" i="1"/>
  <c r="AH105" i="1"/>
  <c r="AH10" i="1"/>
  <c r="AH277" i="1"/>
  <c r="AH466" i="1"/>
  <c r="AH266" i="1"/>
  <c r="AH287" i="1"/>
  <c r="AH104" i="1"/>
  <c r="AH312" i="1"/>
  <c r="AH333" i="1"/>
  <c r="AH61" i="1"/>
  <c r="AH313" i="1"/>
  <c r="AH349" i="1"/>
  <c r="AH267" i="1"/>
  <c r="AH1064" i="1"/>
  <c r="AH265" i="1"/>
  <c r="AH60" i="1"/>
  <c r="AH590" i="1"/>
  <c r="AH350" i="1"/>
  <c r="AH365" i="1"/>
  <c r="AH73" i="1"/>
  <c r="AH670" i="1"/>
  <c r="AH416" i="1"/>
  <c r="AH853" i="1"/>
  <c r="AH946" i="1"/>
  <c r="AH1004" i="1"/>
  <c r="AH383" i="1"/>
  <c r="AH140" i="1"/>
  <c r="AH319" i="1"/>
  <c r="AH494" i="1"/>
  <c r="AH363" i="1"/>
  <c r="AH535" i="1"/>
  <c r="AH1013" i="1"/>
  <c r="AH370" i="1"/>
  <c r="AH790" i="1"/>
  <c r="AH616" i="1"/>
  <c r="AH682" i="1"/>
  <c r="AH315" i="1"/>
  <c r="AH295" i="1"/>
  <c r="AH1022" i="1"/>
  <c r="AH359" i="1"/>
  <c r="AH324" i="1"/>
  <c r="AH189" i="1"/>
  <c r="AH697" i="1"/>
  <c r="AH945" i="1"/>
  <c r="AH648" i="1"/>
  <c r="AH415" i="1"/>
  <c r="AH604" i="1"/>
  <c r="AH509" i="1"/>
  <c r="AH899" i="1"/>
  <c r="AH497" i="1"/>
  <c r="AH421" i="1"/>
  <c r="AH129" i="1"/>
  <c r="AH839" i="1"/>
  <c r="AH641" i="1"/>
  <c r="AH581" i="1"/>
  <c r="AH718" i="1"/>
  <c r="AH750" i="1"/>
  <c r="AH159" i="1"/>
  <c r="AH597" i="1"/>
  <c r="AH144" i="1"/>
  <c r="AH667" i="1"/>
  <c r="AH346" i="1"/>
  <c r="AH712" i="1"/>
  <c r="AH311" i="1"/>
  <c r="AH397" i="1"/>
  <c r="AH709" i="1"/>
  <c r="AH835" i="1"/>
  <c r="AH919" i="1"/>
  <c r="AH818" i="1"/>
  <c r="AH684" i="1"/>
  <c r="AH560" i="1"/>
  <c r="AH1099" i="1"/>
  <c r="AH282" i="1"/>
  <c r="AH285" i="1"/>
  <c r="AH629" i="1"/>
  <c r="AH56" i="1"/>
  <c r="AH314" i="1"/>
  <c r="AH290" i="1"/>
  <c r="AH538" i="1"/>
  <c r="AH413" i="1"/>
  <c r="AH591" i="1"/>
  <c r="AH384" i="1"/>
  <c r="AH375" i="1"/>
  <c r="AH1048" i="1"/>
  <c r="AH393" i="1"/>
  <c r="AH21" i="1"/>
  <c r="AH91" i="1"/>
  <c r="AH120" i="1"/>
  <c r="AH1300" i="1"/>
  <c r="AH906" i="1"/>
  <c r="AH856" i="1"/>
  <c r="AH754" i="1"/>
  <c r="AH385" i="1"/>
  <c r="AH947" i="1"/>
  <c r="AH1006" i="1"/>
  <c r="AH572" i="1"/>
  <c r="AH948" i="1"/>
  <c r="AH913" i="1"/>
  <c r="AH828" i="1"/>
  <c r="AH327" i="1"/>
  <c r="AH190" i="1"/>
  <c r="AH574" i="1"/>
  <c r="AH483" i="1"/>
  <c r="AH353" i="1"/>
  <c r="AH356" i="1"/>
  <c r="AH504" i="1"/>
  <c r="AH768" i="1"/>
  <c r="AH1027" i="1"/>
  <c r="AH632" i="1"/>
  <c r="AH361" i="1"/>
  <c r="AH145" i="1"/>
  <c r="AH657" i="1"/>
  <c r="AH487" i="1"/>
  <c r="AH442" i="1"/>
  <c r="AH580" i="1"/>
  <c r="AH298" i="1"/>
  <c r="AH643" i="1"/>
  <c r="AH410" i="1"/>
  <c r="AH841" i="1"/>
  <c r="AH433" i="1"/>
  <c r="AH952" i="1"/>
  <c r="AH207" i="1"/>
  <c r="AH288" i="1"/>
  <c r="AH294" i="1"/>
  <c r="AH320" i="1"/>
  <c r="AH108" i="1"/>
  <c r="AH112" i="1"/>
  <c r="AH1281" i="1"/>
  <c r="AH634" i="1"/>
  <c r="AH803" i="1"/>
  <c r="AH785" i="1"/>
  <c r="AH613" i="1"/>
  <c r="AH1035" i="1"/>
  <c r="AH1062" i="1"/>
  <c r="AH963" i="1"/>
  <c r="AH823" i="1"/>
  <c r="AH58" i="1"/>
  <c r="AH337" i="1"/>
  <c r="AH474" i="1"/>
  <c r="AH475" i="1"/>
  <c r="AH812" i="1"/>
  <c r="AH727" i="1"/>
  <c r="AH50" i="1"/>
  <c r="AH677" i="1"/>
  <c r="AH507" i="1"/>
  <c r="AH354" i="1"/>
  <c r="AH585" i="1"/>
  <c r="AH843" i="1"/>
  <c r="AH596" i="1"/>
  <c r="AH206" i="1"/>
  <c r="AH799" i="1"/>
  <c r="AH348" i="1"/>
  <c r="AH34" i="1"/>
  <c r="AH420" i="1"/>
  <c r="AH113" i="1"/>
  <c r="AH345" i="1"/>
  <c r="AH767" i="1"/>
  <c r="AH907" i="1"/>
  <c r="AH987" i="1"/>
  <c r="AH367" i="1"/>
  <c r="AH676" i="1"/>
  <c r="AH647" i="1"/>
  <c r="AH482" i="1"/>
  <c r="AH704" i="1"/>
  <c r="AH542" i="1"/>
  <c r="AH67" i="1"/>
  <c r="AH583" i="1"/>
  <c r="AH645" i="1"/>
  <c r="AH339" i="1"/>
  <c r="AH1282" i="1"/>
  <c r="AH577" i="1"/>
  <c r="AH381" i="1"/>
  <c r="AH493" i="1"/>
  <c r="AH924" i="1"/>
  <c r="AH422" i="1"/>
  <c r="AH196" i="1"/>
  <c r="AH884" i="1"/>
  <c r="AH731" i="1"/>
  <c r="AH671" i="1"/>
  <c r="AH602" i="1"/>
  <c r="AH380" i="1"/>
  <c r="AH136" i="1"/>
  <c r="AH430" i="1"/>
  <c r="AH545" i="1"/>
  <c r="AH606" i="1"/>
  <c r="AH740" i="1"/>
  <c r="AH902" i="1"/>
  <c r="AH310" i="1"/>
  <c r="AH114" i="1"/>
  <c r="AH776" i="1"/>
  <c r="AH35" i="1"/>
  <c r="AH289" i="1"/>
  <c r="AH471" i="1"/>
  <c r="AH1121" i="1"/>
  <c r="AH775" i="1"/>
  <c r="AH1212" i="1"/>
  <c r="AH844" i="1"/>
  <c r="AH547" i="1"/>
  <c r="AH292" i="1"/>
  <c r="AH514" i="1"/>
  <c r="AH920" i="1"/>
  <c r="AH587" i="1"/>
  <c r="AH532" i="1"/>
  <c r="AH788" i="1"/>
  <c r="AH33" i="1"/>
  <c r="AH692" i="1"/>
  <c r="AH323" i="1"/>
  <c r="AH959" i="1"/>
  <c r="AH316" i="1"/>
  <c r="AH747" i="1"/>
  <c r="AH566" i="1"/>
  <c r="AH579" i="1"/>
  <c r="AH743" i="1"/>
  <c r="AH833" i="1"/>
  <c r="AH205" i="1"/>
  <c r="AH838" i="1"/>
  <c r="AH898" i="1"/>
  <c r="AH821" i="1"/>
  <c r="AH59" i="1"/>
  <c r="AH1318" i="1"/>
  <c r="AH968" i="1"/>
  <c r="AH820" i="1"/>
  <c r="AH941" i="1"/>
  <c r="AH1128" i="1"/>
  <c r="AH771" i="1"/>
  <c r="AH187" i="1"/>
  <c r="AH1123" i="1"/>
  <c r="AH1124" i="1"/>
  <c r="AH1125" i="1"/>
  <c r="AH1126" i="1"/>
  <c r="AH806" i="1"/>
  <c r="AH1049" i="1"/>
  <c r="AH1046" i="1"/>
  <c r="AH245" i="1"/>
  <c r="AH263" i="1"/>
  <c r="AH1089" i="1"/>
  <c r="AH1268" i="1"/>
  <c r="AH250" i="1"/>
  <c r="AH224" i="1"/>
  <c r="AH230" i="1"/>
  <c r="AH227" i="1"/>
  <c r="AH846" i="1"/>
  <c r="AH242" i="1"/>
  <c r="AH562" i="1"/>
  <c r="AH513" i="1"/>
  <c r="AH628" i="1"/>
  <c r="AH259" i="1"/>
  <c r="AH1030" i="1"/>
  <c r="AH690" i="1"/>
  <c r="AH258" i="1"/>
  <c r="AH400" i="1"/>
  <c r="AH861" i="1"/>
  <c r="AH595" i="1"/>
  <c r="AH257" i="1"/>
  <c r="AH272" i="1"/>
  <c r="AH274" i="1"/>
  <c r="AH770" i="1"/>
  <c r="AH1036" i="1"/>
  <c r="AH633" i="1"/>
  <c r="AH502" i="1"/>
  <c r="AH956" i="1"/>
  <c r="AH391" i="1"/>
  <c r="AH621" i="1"/>
  <c r="AH669" i="1"/>
  <c r="AH674" i="1"/>
  <c r="AH668" i="1"/>
  <c r="AH897" i="1"/>
  <c r="AH719" i="1"/>
  <c r="AH554" i="1"/>
  <c r="AH636" i="1"/>
  <c r="AH837" i="1"/>
  <c r="AH1025" i="1"/>
  <c r="AH958" i="1"/>
  <c r="AH589" i="1"/>
  <c r="AH1106" i="1"/>
  <c r="AH1116" i="1"/>
  <c r="AH1120" i="1"/>
  <c r="AH872" i="1"/>
  <c r="AH1117" i="1"/>
  <c r="AH1115" i="1"/>
  <c r="AH1016" i="1"/>
  <c r="AH753" i="1"/>
  <c r="AH626" i="1"/>
  <c r="AH910" i="1"/>
  <c r="AH893" i="1"/>
  <c r="AH874" i="1"/>
  <c r="AH991" i="1"/>
  <c r="AH1042" i="1"/>
  <c r="AH1145" i="1"/>
  <c r="AH1130" i="1"/>
  <c r="AH1127" i="1"/>
  <c r="AH1149" i="1"/>
  <c r="AH1143" i="1"/>
  <c r="AH1156" i="1"/>
  <c r="AH1187" i="1"/>
  <c r="AH1160" i="1"/>
  <c r="AH1266" i="1"/>
  <c r="AH1267" i="1"/>
  <c r="AH212" i="1"/>
  <c r="AH243" i="1"/>
  <c r="AH1039" i="1"/>
  <c r="AH1219" i="1"/>
  <c r="AH1157" i="1"/>
  <c r="AH1261" i="1"/>
  <c r="AH1235" i="1"/>
  <c r="AH215" i="1"/>
  <c r="AH1071" i="1"/>
  <c r="AH1068" i="1"/>
  <c r="AH931" i="1"/>
  <c r="AH264" i="1"/>
  <c r="AH1140" i="1"/>
  <c r="AH1209" i="1"/>
  <c r="AH1050" i="1"/>
  <c r="AH214" i="1"/>
  <c r="AH241" i="1"/>
  <c r="AH1001" i="1"/>
  <c r="AH1003" i="1"/>
  <c r="AH1061" i="1"/>
  <c r="AH233" i="1"/>
  <c r="AH1113" i="1"/>
  <c r="AH854" i="1"/>
  <c r="AH1100" i="1"/>
  <c r="AH1280" i="1"/>
  <c r="AH994" i="1"/>
  <c r="AH903" i="1"/>
  <c r="AH558" i="1"/>
  <c r="AH551" i="1"/>
  <c r="AH1014" i="1"/>
  <c r="AH461" i="1"/>
  <c r="AH830" i="1"/>
  <c r="AH457" i="1"/>
  <c r="AH800" i="1"/>
  <c r="AH786" i="1"/>
  <c r="AH761" i="1"/>
  <c r="AH20" i="1"/>
  <c r="AH863" i="1"/>
  <c r="AH793" i="1"/>
  <c r="AH901" i="1"/>
  <c r="AH445" i="1"/>
  <c r="AH860" i="1"/>
  <c r="AH720" i="1"/>
  <c r="AH936" i="1"/>
  <c r="AH594" i="1"/>
  <c r="AH582" i="1"/>
  <c r="AH681" i="1"/>
  <c r="AH1118" i="1"/>
  <c r="AH570" i="1"/>
  <c r="AH458" i="1"/>
  <c r="AH650" i="1"/>
  <c r="AH1298" i="1"/>
  <c r="AH814" i="1"/>
  <c r="AH486" i="1"/>
  <c r="AH556" i="1"/>
  <c r="AH341" i="1"/>
  <c r="AH1029" i="1"/>
  <c r="AH1053" i="1"/>
  <c r="AH885" i="1"/>
  <c r="AH970" i="1"/>
  <c r="AH683" i="1"/>
  <c r="AH620" i="1"/>
  <c r="AH981" i="1"/>
  <c r="AH954" i="1"/>
  <c r="AH86" i="1"/>
  <c r="AH143" i="1"/>
  <c r="AH822" i="1"/>
  <c r="AH695" i="1"/>
  <c r="AH544" i="1"/>
  <c r="AH864" i="1"/>
  <c r="AH1043" i="1"/>
  <c r="AH351" i="1"/>
  <c r="AH546" i="1"/>
  <c r="AH163" i="1"/>
  <c r="AH832" i="1"/>
  <c r="AH745" i="1"/>
  <c r="AH935" i="1"/>
  <c r="AH694" i="1"/>
  <c r="AH173" i="1"/>
  <c r="AH1033" i="1"/>
  <c r="AH443" i="1"/>
  <c r="AH974" i="1"/>
  <c r="AH476" i="1"/>
  <c r="AH715" i="1"/>
  <c r="AH923" i="1"/>
  <c r="AH766" i="1"/>
  <c r="AH915" i="1"/>
  <c r="AH1092" i="1"/>
  <c r="AH1012" i="1"/>
  <c r="AH698" i="1"/>
  <c r="AH986" i="1"/>
  <c r="AH12" i="1"/>
  <c r="AH779" i="1"/>
  <c r="AH995" i="1"/>
  <c r="AH1024" i="1"/>
  <c r="AH1023" i="1"/>
  <c r="AH705" i="1"/>
  <c r="AH962" i="1"/>
  <c r="AH966" i="1"/>
  <c r="AH501" i="1"/>
  <c r="AH575" i="1"/>
  <c r="AH708" i="1"/>
  <c r="AH335" i="1"/>
  <c r="AH484" i="1"/>
  <c r="AH909" i="1"/>
  <c r="AH1076" i="1"/>
  <c r="AH1047" i="1"/>
  <c r="AH1074" i="1"/>
  <c r="AH1011" i="1"/>
  <c r="AH760" i="1"/>
  <c r="AH41" i="1"/>
  <c r="AH503" i="1"/>
  <c r="AH943" i="1"/>
  <c r="AH1040" i="1"/>
  <c r="AH154" i="1"/>
  <c r="AH441" i="1"/>
  <c r="AH1223" i="1"/>
  <c r="AH1119" i="1"/>
  <c r="AH1026" i="1"/>
  <c r="AH1086" i="1"/>
  <c r="AH347" i="1"/>
  <c r="AH751" i="1"/>
  <c r="AH414" i="1"/>
  <c r="AH555" i="1"/>
  <c r="AH917" i="1"/>
  <c r="AH949" i="1"/>
  <c r="AH836" i="1"/>
  <c r="AH996" i="1"/>
  <c r="AH1051" i="1"/>
  <c r="AH340" i="1"/>
  <c r="AH631" i="1"/>
  <c r="AH1091" i="1"/>
  <c r="AH755" i="1"/>
  <c r="AH343" i="1"/>
  <c r="AH1056" i="1"/>
  <c r="AH1317" i="1"/>
  <c r="AH862" i="1"/>
  <c r="AH1110" i="1"/>
  <c r="AH928" i="1"/>
  <c r="AH150" i="1"/>
  <c r="AH234" i="1"/>
  <c r="AH1279" i="1"/>
  <c r="AH218" i="1"/>
  <c r="AH168" i="1"/>
  <c r="AH985" i="1"/>
  <c r="AH221" i="1"/>
  <c r="AH1135" i="1"/>
  <c r="AH1256" i="1"/>
  <c r="AH1233" i="1"/>
  <c r="AH1284" i="1"/>
  <c r="AH1097" i="1"/>
  <c r="AH226" i="1"/>
  <c r="AH930" i="1"/>
  <c r="AH276" i="1"/>
  <c r="AH1063" i="1"/>
  <c r="AH492" i="1"/>
  <c r="AH1095" i="1"/>
  <c r="AH1078" i="1"/>
  <c r="AH622" i="1"/>
  <c r="AH1045" i="1"/>
  <c r="AH601" i="1"/>
  <c r="AH1306" i="1"/>
  <c r="AH252" i="1"/>
  <c r="AH25" i="1"/>
  <c r="AH1101" i="1"/>
  <c r="AH888" i="1"/>
  <c r="AH960" i="1"/>
  <c r="AH141" i="1"/>
  <c r="AH1031" i="1"/>
  <c r="AH944" i="1"/>
  <c r="AH1082" i="1"/>
  <c r="AH1055" i="1"/>
  <c r="AH979" i="1"/>
  <c r="AH778" i="1"/>
  <c r="AH1272" i="1"/>
  <c r="AH1108" i="1"/>
  <c r="AH784" i="1"/>
  <c r="AH1073" i="1"/>
  <c r="AH782" i="1"/>
  <c r="AH971" i="1"/>
  <c r="AH1192" i="1"/>
  <c r="AH1314" i="1"/>
  <c r="AH794" i="1"/>
  <c r="AH1072" i="1"/>
  <c r="AH1060" i="1"/>
  <c r="AH921" i="1"/>
  <c r="AH123" i="1"/>
  <c r="AH1226" i="1"/>
  <c r="AH716" i="1"/>
  <c r="AH983" i="1"/>
  <c r="AH1109" i="1"/>
  <c r="AH571" i="1"/>
  <c r="AH614" i="1"/>
  <c r="AH211" i="1"/>
  <c r="AH529" i="1"/>
  <c r="AH1034" i="1"/>
  <c r="AH1088" i="1"/>
  <c r="AH1002" i="1"/>
  <c r="AH1286" i="1"/>
  <c r="AH1019" i="1"/>
  <c r="AH30" i="1"/>
  <c r="AH1104" i="1"/>
  <c r="AH228" i="1"/>
  <c r="AH1079" i="1"/>
  <c r="AH568" i="1"/>
  <c r="AH1283" i="1"/>
  <c r="AH1005" i="1"/>
  <c r="AH873" i="1"/>
  <c r="AH1057" i="1"/>
  <c r="AH213" i="1"/>
  <c r="AH802" i="1"/>
  <c r="AH1307" i="1"/>
  <c r="AH437" i="1"/>
  <c r="AH1085" i="1"/>
  <c r="AH1080" i="1"/>
  <c r="AH1052" i="1"/>
  <c r="AH973" i="1"/>
  <c r="AH926" i="1"/>
  <c r="AH1009" i="1"/>
  <c r="AH1276" i="1"/>
  <c r="AH1172" i="1"/>
  <c r="AH1131" i="1"/>
  <c r="AH231" i="1"/>
  <c r="AH1148" i="1"/>
  <c r="AH937" i="1"/>
  <c r="AH791" i="1"/>
  <c r="AH223" i="1"/>
  <c r="AH9" i="1"/>
  <c r="AH1141" i="1"/>
  <c r="AH1017" i="1"/>
  <c r="AH1094" i="1"/>
  <c r="AH451" i="1"/>
  <c r="AH222" i="1"/>
  <c r="AH1070" i="1"/>
  <c r="AH1083" i="1"/>
  <c r="AH1273" i="1"/>
  <c r="AH256" i="1"/>
  <c r="AH1274" i="1"/>
  <c r="AH961" i="1"/>
  <c r="AH1077" i="1"/>
  <c r="AH1162" i="1"/>
  <c r="AH992" i="1"/>
  <c r="AH1161" i="1"/>
  <c r="AH1147" i="1"/>
  <c r="AH1038" i="1"/>
  <c r="AH1213" i="1"/>
  <c r="AH1122" i="1"/>
  <c r="AH1174" i="1"/>
  <c r="AH1173" i="1"/>
  <c r="AH1154" i="1"/>
  <c r="AH1129" i="1"/>
  <c r="AH1244" i="1"/>
  <c r="AH1170" i="1"/>
  <c r="AH1240" i="1"/>
  <c r="AH1146" i="1"/>
  <c r="AH1066" i="1"/>
  <c r="AH1114" i="1"/>
  <c r="AH107" i="1"/>
  <c r="AH1163" i="1"/>
  <c r="AH1139" i="1"/>
  <c r="AH1198" i="1"/>
  <c r="AH1169" i="1"/>
  <c r="AH1199" i="1"/>
  <c r="AH1193" i="1"/>
  <c r="AH1216" i="1"/>
  <c r="AH1177" i="1"/>
  <c r="AH1144" i="1"/>
  <c r="AH1238" i="1"/>
  <c r="AH1220" i="1"/>
  <c r="AH1150" i="1"/>
  <c r="AH1103" i="1"/>
  <c r="AH1164" i="1"/>
  <c r="AH103" i="1"/>
  <c r="AH1225" i="1"/>
  <c r="AH1247" i="1"/>
  <c r="AH1206" i="1"/>
  <c r="AH1183" i="1"/>
  <c r="AH1208" i="1"/>
  <c r="AH1165" i="1"/>
  <c r="AH1191" i="1"/>
  <c r="AH1195" i="1"/>
  <c r="AH2" i="1"/>
  <c r="AH1217" i="1"/>
  <c r="AH1180" i="1"/>
  <c r="AH1181" i="1"/>
  <c r="AH1151" i="1"/>
  <c r="AH1186" i="1"/>
  <c r="AH1239" i="1"/>
  <c r="AH1159" i="1"/>
  <c r="AH1153" i="1"/>
  <c r="AH1263" i="1"/>
  <c r="AH1207" i="1"/>
  <c r="AH1178" i="1"/>
  <c r="AH1255" i="1"/>
  <c r="AH1185" i="1"/>
  <c r="AH1237" i="1"/>
  <c r="AH1210" i="1"/>
  <c r="AH1251" i="1"/>
  <c r="AH1241" i="1"/>
  <c r="AH1175" i="1"/>
  <c r="AH1152" i="1"/>
  <c r="AH1248" i="1"/>
  <c r="AH1265" i="1"/>
  <c r="AH1228" i="1"/>
  <c r="AH1158" i="1"/>
  <c r="AH1190" i="1"/>
  <c r="AH1204" i="1"/>
  <c r="AH1245" i="1"/>
  <c r="AH1203" i="1"/>
  <c r="AH1254" i="1"/>
  <c r="AH1168" i="1"/>
  <c r="AH1296" i="1"/>
  <c r="AH1188" i="1"/>
  <c r="AH1258" i="1"/>
  <c r="AH1184" i="1"/>
  <c r="AH1262" i="1"/>
  <c r="AH1201" i="1"/>
  <c r="AH1259" i="1"/>
  <c r="AH1252" i="1"/>
  <c r="AH1224" i="1"/>
  <c r="AH1234" i="1"/>
  <c r="AH1202" i="1"/>
  <c r="AH1242" i="1"/>
  <c r="AH1243" i="1"/>
  <c r="AH1197" i="1"/>
  <c r="AH1232" i="1"/>
  <c r="AH1260" i="1"/>
  <c r="AH1249" i="1"/>
  <c r="AH1167" i="1"/>
  <c r="AH1182" i="1"/>
  <c r="AH1231" i="1"/>
  <c r="AH1229" i="1"/>
  <c r="AH1253" i="1"/>
  <c r="AH1230" i="1"/>
  <c r="AH1257" i="1"/>
  <c r="AH1215" i="1"/>
  <c r="AH940" i="1"/>
  <c r="AH1221" i="1"/>
  <c r="AH1227" i="1"/>
  <c r="AH1142" i="1"/>
  <c r="AH1196" i="1"/>
  <c r="AH1166" i="1"/>
  <c r="AH1214" i="1"/>
  <c r="AH1222" i="1"/>
  <c r="AH894" i="1"/>
  <c r="AH1176" i="1"/>
  <c r="AH1189" i="1"/>
  <c r="AH1250" i="1"/>
  <c r="AH1236" i="1"/>
  <c r="AH1218" i="1"/>
  <c r="AH1211" i="1"/>
  <c r="AH1179" i="1"/>
  <c r="AH1246" i="1"/>
  <c r="AH1171" i="1"/>
  <c r="AH1200" i="1"/>
  <c r="AH883" i="1"/>
  <c r="AH741" i="1"/>
  <c r="AG864" i="1"/>
  <c r="AF864" i="1" s="1"/>
  <c r="AG682" i="1"/>
  <c r="AF682" i="1" s="1"/>
  <c r="AG1036" i="1"/>
  <c r="AF1036" i="1" s="1"/>
  <c r="AG1136" i="1"/>
  <c r="AF1136" i="1" s="1"/>
  <c r="AG1087" i="1"/>
  <c r="AF1087" i="1" s="1"/>
  <c r="AG1189" i="1"/>
  <c r="AF1189" i="1" s="1"/>
  <c r="AF940" i="1"/>
  <c r="AF1150" i="1" l="1"/>
  <c r="AF105" i="1"/>
  <c r="AG1077" i="1"/>
  <c r="AF1077" i="1" s="1"/>
  <c r="AF1162" i="1"/>
  <c r="AF10" i="1"/>
  <c r="AG1122" i="1"/>
  <c r="AF1122" i="1" s="1"/>
  <c r="AG1083" i="1"/>
  <c r="AF1083" i="1" s="1"/>
  <c r="AG256" i="1"/>
  <c r="AF256" i="1" s="1"/>
  <c r="AF1017" i="1"/>
  <c r="AG223" i="1"/>
  <c r="AF223" i="1" s="1"/>
  <c r="AG187" i="1"/>
  <c r="AF187" i="1" s="1"/>
  <c r="AF1131" i="1"/>
  <c r="AG1052" i="1"/>
  <c r="AF1052" i="1" s="1"/>
  <c r="AG529" i="1"/>
  <c r="AF529" i="1" s="1"/>
  <c r="AG1094" i="1"/>
  <c r="AF1094" i="1" s="1"/>
  <c r="AG1009" i="1"/>
  <c r="AF1009" i="1" s="1"/>
  <c r="V741" i="1"/>
  <c r="V883" i="1"/>
  <c r="V780" i="1"/>
  <c r="V1028" i="1"/>
  <c r="V925" i="1"/>
  <c r="V617" i="1"/>
  <c r="V1093" i="1"/>
  <c r="V975" i="1"/>
  <c r="V1132" i="1"/>
  <c r="V916" i="1"/>
  <c r="V1059" i="1"/>
  <c r="V246" i="1"/>
  <c r="V1018" i="1"/>
  <c r="V847" i="1"/>
  <c r="V640" i="1"/>
  <c r="V247" i="1"/>
  <c r="V1041" i="1"/>
  <c r="V1275" i="1"/>
  <c r="V1010" i="1"/>
  <c r="V563" i="1"/>
  <c r="V299" i="1"/>
  <c r="V703" i="1"/>
  <c r="V722" i="1"/>
  <c r="V55" i="1"/>
  <c r="V372" i="1"/>
  <c r="V8" i="1"/>
  <c r="V1098" i="1"/>
  <c r="V1015" i="1"/>
  <c r="V117" i="1"/>
  <c r="V1134" i="1"/>
  <c r="V635" i="1"/>
  <c r="V939" i="1"/>
  <c r="V192" i="1"/>
  <c r="V434" i="1"/>
  <c r="V439" i="1"/>
  <c r="V1295" i="1"/>
  <c r="V1069" i="1"/>
  <c r="V275" i="1"/>
  <c r="V22" i="1"/>
  <c r="V965" i="1"/>
  <c r="V1020" i="1"/>
  <c r="V809" i="1"/>
  <c r="V1081" i="1"/>
  <c r="V1107" i="1"/>
  <c r="V321" i="1"/>
  <c r="V567" i="1"/>
  <c r="V652" i="1"/>
  <c r="V685" i="1"/>
  <c r="V865" i="1"/>
  <c r="V908" i="1"/>
  <c r="V561" i="1"/>
  <c r="V624" i="1"/>
  <c r="V789" i="1"/>
  <c r="V997" i="1"/>
  <c r="V57" i="1"/>
  <c r="V229" i="1"/>
  <c r="V1065" i="1"/>
  <c r="V1305" i="1"/>
  <c r="V1075" i="1"/>
  <c r="V1008" i="1"/>
  <c r="V412" i="1"/>
  <c r="V1299" i="1"/>
  <c r="V1111" i="1"/>
  <c r="V26" i="1"/>
  <c r="V1278" i="1"/>
  <c r="V1007" i="1"/>
  <c r="V661" i="1"/>
  <c r="V1137" i="1"/>
  <c r="V364" i="1"/>
  <c r="V240" i="1"/>
  <c r="V197" i="1"/>
  <c r="V845" i="1"/>
  <c r="V465" i="1"/>
  <c r="V891" i="1"/>
  <c r="V232" i="1"/>
  <c r="V1304" i="1"/>
  <c r="V721" i="1"/>
  <c r="V659" i="1"/>
  <c r="V701" i="1"/>
  <c r="V238" i="1"/>
  <c r="V934" i="1"/>
  <c r="V27" i="1"/>
  <c r="V1138" i="1"/>
  <c r="V679" i="1"/>
  <c r="V371" i="1"/>
  <c r="V44" i="1"/>
  <c r="V662" i="1"/>
  <c r="V783" i="1"/>
  <c r="V851" i="1"/>
  <c r="V999" i="1"/>
  <c r="V99" i="1"/>
  <c r="V777" i="1"/>
  <c r="V612" i="1"/>
  <c r="V179" i="1"/>
  <c r="V147" i="1"/>
  <c r="V654" i="1"/>
  <c r="V201" i="1"/>
  <c r="V39" i="1"/>
  <c r="V933" i="1"/>
  <c r="V13" i="1"/>
  <c r="V1102" i="1"/>
  <c r="V307" i="1"/>
  <c r="V730" i="1"/>
  <c r="V531" i="1"/>
  <c r="V733" i="1"/>
  <c r="V449" i="1"/>
  <c r="V619" i="1"/>
  <c r="V702" i="1"/>
  <c r="V599" i="1"/>
  <c r="V912" i="1"/>
  <c r="V23" i="1"/>
  <c r="V980" i="1"/>
  <c r="V533" i="1"/>
  <c r="V404" i="1"/>
  <c r="V477" i="1"/>
  <c r="V280" i="1"/>
  <c r="V28" i="1"/>
  <c r="V436" i="1"/>
  <c r="V757" i="1"/>
  <c r="V955" i="1"/>
  <c r="V389" i="1"/>
  <c r="V326" i="1"/>
  <c r="V133" i="1"/>
  <c r="V537" i="1"/>
  <c r="V177" i="1"/>
  <c r="V680" i="1"/>
  <c r="V450" i="1"/>
  <c r="V798" i="1"/>
  <c r="V630" i="1"/>
  <c r="V666" i="1"/>
  <c r="V1290" i="1"/>
  <c r="V157" i="1"/>
  <c r="V200" i="1"/>
  <c r="V456" i="1"/>
  <c r="V510" i="1"/>
  <c r="V714" i="1"/>
  <c r="V737" i="1"/>
  <c r="V332" i="1"/>
  <c r="V118" i="1"/>
  <c r="V520" i="1"/>
  <c r="V922" i="1"/>
  <c r="V268" i="1"/>
  <c r="V409" i="1"/>
  <c r="V18" i="1"/>
  <c r="V829" i="1"/>
  <c r="V53" i="1"/>
  <c r="V998" i="1"/>
  <c r="V7" i="1"/>
  <c r="V1032" i="1"/>
  <c r="V938" i="1"/>
  <c r="V132" i="1"/>
  <c r="V66" i="1"/>
  <c r="V344" i="1"/>
  <c r="V249" i="1"/>
  <c r="V51" i="1"/>
  <c r="V911" i="1"/>
  <c r="V446" i="1"/>
  <c r="V1308" i="1"/>
  <c r="V942" i="1"/>
  <c r="V859" i="1"/>
  <c r="V72" i="1"/>
  <c r="V271" i="1"/>
  <c r="V804" i="1"/>
  <c r="V870" i="1"/>
  <c r="V134" i="1"/>
  <c r="V746" i="1"/>
  <c r="V623" i="1"/>
  <c r="V352" i="1"/>
  <c r="V14" i="1"/>
  <c r="V235" i="1"/>
  <c r="V253" i="1"/>
  <c r="V646" i="1"/>
  <c r="V62" i="1"/>
  <c r="V116" i="1"/>
  <c r="V592" i="1"/>
  <c r="V678" i="1"/>
  <c r="V164" i="1"/>
  <c r="V42" i="1"/>
  <c r="V45" i="1"/>
  <c r="V895" i="1"/>
  <c r="V524" i="1"/>
  <c r="V842" i="1"/>
  <c r="V665" i="1"/>
  <c r="V301" i="1"/>
  <c r="V527" i="1"/>
  <c r="V1297" i="1"/>
  <c r="V831" i="1"/>
  <c r="V878" i="1"/>
  <c r="V573" i="1"/>
  <c r="V762" i="1"/>
  <c r="V586" i="1"/>
  <c r="V329" i="1"/>
  <c r="V77" i="1"/>
  <c r="V251" i="1"/>
  <c r="V373" i="1"/>
  <c r="V984" i="1"/>
  <c r="V489" i="1"/>
  <c r="V178" i="1"/>
  <c r="V819" i="1"/>
  <c r="V927" i="1"/>
  <c r="V517" i="1"/>
  <c r="V455" i="1"/>
  <c r="V525" i="1"/>
  <c r="V655" i="1"/>
  <c r="V47" i="1"/>
  <c r="V905" i="1"/>
  <c r="V957" i="1"/>
  <c r="V199" i="1"/>
  <c r="V74" i="1"/>
  <c r="V1301" i="1"/>
  <c r="V180" i="1"/>
  <c r="V89" i="1"/>
  <c r="V881" i="1"/>
  <c r="V664" i="1"/>
  <c r="V411" i="1"/>
  <c r="V976" i="1"/>
  <c r="V700" i="1"/>
  <c r="V1293" i="1"/>
  <c r="V876" i="1"/>
  <c r="V758" i="1"/>
  <c r="V83" i="1"/>
  <c r="V611" i="1"/>
  <c r="V97" i="1"/>
  <c r="V78" i="1"/>
  <c r="V541" i="1"/>
  <c r="V124" i="1"/>
  <c r="V49" i="1"/>
  <c r="V468" i="1"/>
  <c r="V627" i="1"/>
  <c r="V291" i="1"/>
  <c r="V386" i="1"/>
  <c r="V735" i="1"/>
  <c r="V485" i="1"/>
  <c r="V460" i="1"/>
  <c r="V328" i="1"/>
  <c r="V540" i="1"/>
  <c r="V827" i="1"/>
  <c r="V500" i="1"/>
  <c r="V478" i="1"/>
  <c r="V724" i="1"/>
  <c r="V769" i="1"/>
  <c r="V43" i="1"/>
  <c r="V929" i="1"/>
  <c r="V742" i="1"/>
  <c r="V1133" i="1"/>
  <c r="V156" i="1"/>
  <c r="V210" i="1"/>
  <c r="V448" i="1"/>
  <c r="V76" i="1"/>
  <c r="V305" i="1"/>
  <c r="V534" i="1"/>
  <c r="V236" i="1"/>
  <c r="V977" i="1"/>
  <c r="V686" i="1"/>
  <c r="V92" i="1"/>
  <c r="V880" i="1"/>
  <c r="V748" i="1"/>
  <c r="V738" i="1"/>
  <c r="V432" i="1"/>
  <c r="V176" i="1"/>
  <c r="V444" i="1"/>
  <c r="V559" i="1"/>
  <c r="V967" i="1"/>
  <c r="V54" i="1"/>
  <c r="V989" i="1"/>
  <c r="V279" i="1"/>
  <c r="V1105" i="1"/>
  <c r="V1054" i="1"/>
  <c r="V4" i="1"/>
  <c r="V284" i="1"/>
  <c r="V225" i="1"/>
  <c r="V248" i="1"/>
  <c r="V182" i="1"/>
  <c r="V392" i="1"/>
  <c r="V262" i="1"/>
  <c r="V84" i="1"/>
  <c r="V360" i="1"/>
  <c r="V610" i="1"/>
  <c r="V152" i="1"/>
  <c r="V1291" i="1"/>
  <c r="V125" i="1"/>
  <c r="V1021" i="1"/>
  <c r="V204" i="1"/>
  <c r="V518" i="1"/>
  <c r="V588" i="1"/>
  <c r="V137" i="1"/>
  <c r="V17" i="1"/>
  <c r="V882" i="1"/>
  <c r="V374" i="1"/>
  <c r="V130" i="1"/>
  <c r="V453" i="1"/>
  <c r="V338" i="1"/>
  <c r="V764" i="1"/>
  <c r="V593" i="1"/>
  <c r="V515" i="1"/>
  <c r="V40" i="1"/>
  <c r="V850" i="1"/>
  <c r="V1058" i="1"/>
  <c r="V131" i="1"/>
  <c r="V852" i="1"/>
  <c r="V1112" i="1"/>
  <c r="V691" i="1"/>
  <c r="V848" i="1"/>
  <c r="V186" i="1"/>
  <c r="V914" i="1"/>
  <c r="V1285" i="1"/>
  <c r="V508" i="1"/>
  <c r="V773" i="1"/>
  <c r="V530" i="1"/>
  <c r="V161" i="1"/>
  <c r="V452" i="1"/>
  <c r="V896" i="1"/>
  <c r="V462" i="1"/>
  <c r="V293" i="1"/>
  <c r="V1090" i="1"/>
  <c r="V139" i="1"/>
  <c r="V576" i="1"/>
  <c r="V637" i="1"/>
  <c r="V302" i="1"/>
  <c r="V855" i="1"/>
  <c r="V653" i="1"/>
  <c r="V16" i="1"/>
  <c r="V1316" i="1"/>
  <c r="V663" i="1"/>
  <c r="V1289" i="1"/>
  <c r="V69" i="1"/>
  <c r="V866" i="1"/>
  <c r="V857" i="1"/>
  <c r="V1310" i="1"/>
  <c r="V706" i="1"/>
  <c r="V15" i="1"/>
  <c r="V904" i="1"/>
  <c r="V759" i="1"/>
  <c r="V269" i="1"/>
  <c r="V982" i="1"/>
  <c r="V499" i="1"/>
  <c r="V603" i="1"/>
  <c r="V717" i="1"/>
  <c r="V36" i="1"/>
  <c r="V438" i="1"/>
  <c r="V70" i="1"/>
  <c r="V521" i="1"/>
  <c r="V552" i="1"/>
  <c r="V90" i="1"/>
  <c r="V467" i="1"/>
  <c r="V1277" i="1"/>
  <c r="V303" i="1"/>
  <c r="V106" i="1"/>
  <c r="V707" i="1"/>
  <c r="V875" i="1"/>
  <c r="V550" i="1"/>
  <c r="V689" i="1"/>
  <c r="V950" i="1"/>
  <c r="V146" i="1"/>
  <c r="V325" i="1"/>
  <c r="V516" i="1"/>
  <c r="V479" i="1"/>
  <c r="V398" i="1"/>
  <c r="V1000" i="1"/>
  <c r="V797" i="1"/>
  <c r="V379" i="1"/>
  <c r="V260" i="1"/>
  <c r="V480" i="1"/>
  <c r="V417" i="1"/>
  <c r="V376" i="1"/>
  <c r="V119" i="1"/>
  <c r="V988" i="1"/>
  <c r="V526" i="1"/>
  <c r="V331" i="1"/>
  <c r="V734" i="1"/>
  <c r="V1309" i="1"/>
  <c r="V834" i="1"/>
  <c r="V261" i="1"/>
  <c r="V195" i="1"/>
  <c r="V181" i="1"/>
  <c r="V805" i="1"/>
  <c r="V511" i="1"/>
  <c r="V522" i="1"/>
  <c r="V239" i="1"/>
  <c r="V849" i="1"/>
  <c r="V867" i="1"/>
  <c r="V135" i="1"/>
  <c r="V470" i="1"/>
  <c r="V309" i="1"/>
  <c r="V183" i="1"/>
  <c r="V127" i="1"/>
  <c r="V639" i="1"/>
  <c r="V1096" i="1"/>
  <c r="V254" i="1"/>
  <c r="V170" i="1"/>
  <c r="V608" i="1"/>
  <c r="V1037" i="1"/>
  <c r="V427" i="1"/>
  <c r="V505" i="1"/>
  <c r="V202" i="1"/>
  <c r="V557" i="1"/>
  <c r="V879" i="1"/>
  <c r="V174" i="1"/>
  <c r="V366" i="1"/>
  <c r="V892" i="1"/>
  <c r="V1288" i="1"/>
  <c r="V660" i="1"/>
  <c r="V447" i="1"/>
  <c r="V138" i="1"/>
  <c r="V172" i="1"/>
  <c r="V93" i="1"/>
  <c r="V886" i="1"/>
  <c r="V801" i="1"/>
  <c r="V149" i="1"/>
  <c r="V536" i="1"/>
  <c r="V618" i="1"/>
  <c r="V816" i="1"/>
  <c r="V609" i="1"/>
  <c r="V95" i="1"/>
  <c r="V543" i="1"/>
  <c r="V454" i="1"/>
  <c r="V889" i="1"/>
  <c r="V286" i="1"/>
  <c r="V110" i="1"/>
  <c r="V278" i="1"/>
  <c r="V473" i="1"/>
  <c r="V155" i="1"/>
  <c r="V807" i="1"/>
  <c r="V990" i="1"/>
  <c r="V792" i="1"/>
  <c r="V464" i="1"/>
  <c r="V796" i="1"/>
  <c r="V64" i="1"/>
  <c r="V169" i="1"/>
  <c r="V300" i="1"/>
  <c r="V184" i="1"/>
  <c r="V317" i="1"/>
  <c r="V749" i="1"/>
  <c r="V491" i="1"/>
  <c r="V203" i="1"/>
  <c r="V38" i="1"/>
  <c r="V496" i="1"/>
  <c r="V431" i="1"/>
  <c r="V368" i="1"/>
  <c r="V656" i="1"/>
  <c r="V408" i="1"/>
  <c r="V673" i="1"/>
  <c r="V877" i="1"/>
  <c r="V932" i="1"/>
  <c r="V426" i="1"/>
  <c r="V128" i="1"/>
  <c r="V87" i="1"/>
  <c r="V672" i="1"/>
  <c r="V869" i="1"/>
  <c r="V840" i="1"/>
  <c r="V964" i="1"/>
  <c r="V111" i="1"/>
  <c r="V31" i="1"/>
  <c r="V528" i="1"/>
  <c r="V270" i="1"/>
  <c r="V52" i="1"/>
  <c r="V890" i="1"/>
  <c r="V369" i="1"/>
  <c r="V752" i="1"/>
  <c r="V713" i="1"/>
  <c r="V32" i="1"/>
  <c r="V82" i="1"/>
  <c r="V569" i="1"/>
  <c r="V121" i="1"/>
  <c r="V811" i="1"/>
  <c r="V80" i="1"/>
  <c r="V395" i="1"/>
  <c r="V297" i="1"/>
  <c r="V191" i="1"/>
  <c r="V122" i="1"/>
  <c r="V357" i="1"/>
  <c r="V175" i="1"/>
  <c r="V401" i="1"/>
  <c r="V94" i="1"/>
  <c r="V322" i="1"/>
  <c r="V167" i="1"/>
  <c r="V549" i="1"/>
  <c r="V46" i="1"/>
  <c r="V711" i="1"/>
  <c r="V739" i="1"/>
  <c r="V519" i="1"/>
  <c r="V744" i="1"/>
  <c r="V75" i="1"/>
  <c r="V308" i="1"/>
  <c r="V495" i="1"/>
  <c r="V424" i="1"/>
  <c r="V79" i="1"/>
  <c r="V377" i="1"/>
  <c r="V732" i="1"/>
  <c r="V425" i="1"/>
  <c r="V523" i="1"/>
  <c r="V334" i="1"/>
  <c r="V126" i="1"/>
  <c r="V490" i="1"/>
  <c r="V506" i="1"/>
  <c r="V48" i="1"/>
  <c r="V407" i="1"/>
  <c r="V868" i="1"/>
  <c r="V871" i="1"/>
  <c r="V658" i="1"/>
  <c r="V953" i="1"/>
  <c r="V362" i="1"/>
  <c r="V615" i="1"/>
  <c r="V151" i="1"/>
  <c r="V600" i="1"/>
  <c r="V817" i="1"/>
  <c r="V142" i="1"/>
  <c r="V428" i="1"/>
  <c r="V548" i="1"/>
  <c r="V273" i="1"/>
  <c r="V726" i="1"/>
  <c r="V918" i="1"/>
  <c r="V972" i="1"/>
  <c r="V244" i="1"/>
  <c r="V625" i="1"/>
  <c r="V826" i="1"/>
  <c r="V1303" i="1"/>
  <c r="V565" i="1"/>
  <c r="V463" i="1"/>
  <c r="V160" i="1"/>
  <c r="V283" i="1"/>
  <c r="V68" i="1"/>
  <c r="V813" i="1"/>
  <c r="V498" i="1"/>
  <c r="V304" i="1"/>
  <c r="V63" i="1"/>
  <c r="V378" i="1"/>
  <c r="V469" i="1"/>
  <c r="V194" i="1"/>
  <c r="V188" i="1"/>
  <c r="V824" i="1"/>
  <c r="V736" i="1"/>
  <c r="V693" i="1"/>
  <c r="V607" i="1"/>
  <c r="V710" i="1"/>
  <c r="V387" i="1"/>
  <c r="V71" i="1"/>
  <c r="V255" i="1"/>
  <c r="V696" i="1"/>
  <c r="V825" i="1"/>
  <c r="V638" i="1"/>
  <c r="V649" i="1"/>
  <c r="V808" i="1"/>
  <c r="V887" i="1"/>
  <c r="V109" i="1"/>
  <c r="V472" i="1"/>
  <c r="V281" i="1"/>
  <c r="V1044" i="1"/>
  <c r="V765" i="1"/>
  <c r="V644" i="1"/>
  <c r="V951" i="1"/>
  <c r="V584" i="1"/>
  <c r="V296" i="1"/>
  <c r="V388" i="1"/>
  <c r="V978" i="1"/>
  <c r="V342" i="1"/>
  <c r="V605" i="1"/>
  <c r="V728" i="1"/>
  <c r="V165" i="1"/>
  <c r="V355" i="1"/>
  <c r="V512" i="1"/>
  <c r="V318" i="1"/>
  <c r="V382" i="1"/>
  <c r="V198" i="1"/>
  <c r="V481" i="1"/>
  <c r="V675" i="1"/>
  <c r="V358" i="1"/>
  <c r="V162" i="1"/>
  <c r="V781" i="1"/>
  <c r="V651" i="1"/>
  <c r="V403" i="1"/>
  <c r="V795" i="1"/>
  <c r="V642" i="1"/>
  <c r="V488" i="1"/>
  <c r="V993" i="1"/>
  <c r="V405" i="1"/>
  <c r="V578" i="1"/>
  <c r="V158" i="1"/>
  <c r="V406" i="1"/>
  <c r="V115" i="1"/>
  <c r="V699" i="1"/>
  <c r="V1292" i="1"/>
  <c r="V435" i="1"/>
  <c r="V100" i="1"/>
  <c r="V725" i="1"/>
  <c r="V396" i="1"/>
  <c r="V81" i="1"/>
  <c r="V772" i="1"/>
  <c r="V553" i="1"/>
  <c r="V810" i="1"/>
  <c r="V429" i="1"/>
  <c r="V185" i="1"/>
  <c r="V390" i="1"/>
  <c r="V101" i="1"/>
  <c r="V423" i="1"/>
  <c r="V277" i="1"/>
  <c r="V466" i="1"/>
  <c r="V266" i="1"/>
  <c r="V287" i="1"/>
  <c r="V104" i="1"/>
  <c r="V312" i="1"/>
  <c r="V333" i="1"/>
  <c r="V61" i="1"/>
  <c r="V313" i="1"/>
  <c r="V349" i="1"/>
  <c r="V267" i="1"/>
  <c r="V1064" i="1"/>
  <c r="V265" i="1"/>
  <c r="V60" i="1"/>
  <c r="V590" i="1"/>
  <c r="V350" i="1"/>
  <c r="V365" i="1"/>
  <c r="V73" i="1"/>
  <c r="V670" i="1"/>
  <c r="V416" i="1"/>
  <c r="V853" i="1"/>
  <c r="V946" i="1"/>
  <c r="V1004" i="1"/>
  <c r="V383" i="1"/>
  <c r="V140" i="1"/>
  <c r="V319" i="1"/>
  <c r="V494" i="1"/>
  <c r="V363" i="1"/>
  <c r="V535" i="1"/>
  <c r="V1013" i="1"/>
  <c r="V370" i="1"/>
  <c r="V790" i="1"/>
  <c r="V616" i="1"/>
  <c r="V315" i="1"/>
  <c r="V295" i="1"/>
  <c r="V19" i="1"/>
  <c r="V1022" i="1"/>
  <c r="V359" i="1"/>
  <c r="V324" i="1"/>
  <c r="V189" i="1"/>
  <c r="V697" i="1"/>
  <c r="V945" i="1"/>
  <c r="V648" i="1"/>
  <c r="V415" i="1"/>
  <c r="V604" i="1"/>
  <c r="V509" i="1"/>
  <c r="V899" i="1"/>
  <c r="V497" i="1"/>
  <c r="V421" i="1"/>
  <c r="V129" i="1"/>
  <c r="V839" i="1"/>
  <c r="V641" i="1"/>
  <c r="V581" i="1"/>
  <c r="V718" i="1"/>
  <c r="V750" i="1"/>
  <c r="V159" i="1"/>
  <c r="V597" i="1"/>
  <c r="V144" i="1"/>
  <c r="V667" i="1"/>
  <c r="V346" i="1"/>
  <c r="V712" i="1"/>
  <c r="V311" i="1"/>
  <c r="V397" i="1"/>
  <c r="V709" i="1"/>
  <c r="V835" i="1"/>
  <c r="V919" i="1"/>
  <c r="V818" i="1"/>
  <c r="V684" i="1"/>
  <c r="V560" i="1"/>
  <c r="V1099" i="1"/>
  <c r="V282" i="1"/>
  <c r="V285" i="1"/>
  <c r="V629" i="1"/>
  <c r="V56" i="1"/>
  <c r="V314" i="1"/>
  <c r="V290" i="1"/>
  <c r="V538" i="1"/>
  <c r="V413" i="1"/>
  <c r="V591" i="1"/>
  <c r="V384" i="1"/>
  <c r="V375" i="1"/>
  <c r="V1048" i="1"/>
  <c r="V393" i="1"/>
  <c r="V21" i="1"/>
  <c r="V91" i="1"/>
  <c r="V120" i="1"/>
  <c r="V1300" i="1"/>
  <c r="V906" i="1"/>
  <c r="V856" i="1"/>
  <c r="V754" i="1"/>
  <c r="V385" i="1"/>
  <c r="V947" i="1"/>
  <c r="V1006" i="1"/>
  <c r="V572" i="1"/>
  <c r="V948" i="1"/>
  <c r="V913" i="1"/>
  <c r="V828" i="1"/>
  <c r="V327" i="1"/>
  <c r="V190" i="1"/>
  <c r="V574" i="1"/>
  <c r="V483" i="1"/>
  <c r="V306" i="1"/>
  <c r="V353" i="1"/>
  <c r="V356" i="1"/>
  <c r="V504" i="1"/>
  <c r="V768" i="1"/>
  <c r="V1027" i="1"/>
  <c r="V632" i="1"/>
  <c r="V361" i="1"/>
  <c r="V145" i="1"/>
  <c r="V657" i="1"/>
  <c r="V487" i="1"/>
  <c r="V442" i="1"/>
  <c r="V580" i="1"/>
  <c r="V298" i="1"/>
  <c r="V643" i="1"/>
  <c r="V410" i="1"/>
  <c r="V841" i="1"/>
  <c r="V433" i="1"/>
  <c r="V952" i="1"/>
  <c r="V207" i="1"/>
  <c r="V288" i="1"/>
  <c r="V294" i="1"/>
  <c r="V320" i="1"/>
  <c r="V108" i="1"/>
  <c r="V112" i="1"/>
  <c r="V1281" i="1"/>
  <c r="V634" i="1"/>
  <c r="V803" i="1"/>
  <c r="V785" i="1"/>
  <c r="V613" i="1"/>
  <c r="V1035" i="1"/>
  <c r="V1062" i="1"/>
  <c r="V963" i="1"/>
  <c r="V823" i="1"/>
  <c r="V58" i="1"/>
  <c r="V337" i="1"/>
  <c r="V474" i="1"/>
  <c r="V475" i="1"/>
  <c r="V812" i="1"/>
  <c r="V727" i="1"/>
  <c r="V50" i="1"/>
  <c r="V677" i="1"/>
  <c r="V507" i="1"/>
  <c r="V354" i="1"/>
  <c r="V585" i="1"/>
  <c r="V843" i="1"/>
  <c r="V596" i="1"/>
  <c r="V206" i="1"/>
  <c r="V799" i="1"/>
  <c r="V348" i="1"/>
  <c r="V34" i="1"/>
  <c r="V420" i="1"/>
  <c r="V113" i="1"/>
  <c r="V345" i="1"/>
  <c r="V767" i="1"/>
  <c r="V907" i="1"/>
  <c r="V987" i="1"/>
  <c r="V367" i="1"/>
  <c r="V676" i="1"/>
  <c r="V647" i="1"/>
  <c r="V482" i="1"/>
  <c r="V704" i="1"/>
  <c r="V542" i="1"/>
  <c r="V67" i="1"/>
  <c r="V583" i="1"/>
  <c r="V645" i="1"/>
  <c r="V339" i="1"/>
  <c r="V1282" i="1"/>
  <c r="V577" i="1"/>
  <c r="V381" i="1"/>
  <c r="V493" i="1"/>
  <c r="V924" i="1"/>
  <c r="V422" i="1"/>
  <c r="V196" i="1"/>
  <c r="V884" i="1"/>
  <c r="V731" i="1"/>
  <c r="V671" i="1"/>
  <c r="V602" i="1"/>
  <c r="V380" i="1"/>
  <c r="V136" i="1"/>
  <c r="V430" i="1"/>
  <c r="V545" i="1"/>
  <c r="V606" i="1"/>
  <c r="V88" i="1"/>
  <c r="V740" i="1"/>
  <c r="V902" i="1"/>
  <c r="V310" i="1"/>
  <c r="V114" i="1"/>
  <c r="V776" i="1"/>
  <c r="V35" i="1"/>
  <c r="V289" i="1"/>
  <c r="V471" i="1"/>
  <c r="V1121" i="1"/>
  <c r="V775" i="1"/>
  <c r="V1212" i="1"/>
  <c r="V844" i="1"/>
  <c r="V547" i="1"/>
  <c r="V292" i="1"/>
  <c r="V514" i="1"/>
  <c r="V920" i="1"/>
  <c r="V587" i="1"/>
  <c r="V532" i="1"/>
  <c r="V788" i="1"/>
  <c r="V33" i="1"/>
  <c r="V692" i="1"/>
  <c r="V323" i="1"/>
  <c r="V959" i="1"/>
  <c r="V316" i="1"/>
  <c r="V566" i="1"/>
  <c r="V579" i="1"/>
  <c r="V743" i="1"/>
  <c r="V833" i="1"/>
  <c r="V205" i="1"/>
  <c r="V838" i="1"/>
  <c r="V898" i="1"/>
  <c r="V821" i="1"/>
  <c r="V968" i="1"/>
  <c r="V820" i="1"/>
  <c r="V941" i="1"/>
  <c r="V1128" i="1"/>
  <c r="V771" i="1"/>
  <c r="V983" i="1"/>
  <c r="V794" i="1"/>
  <c r="V778" i="1"/>
  <c r="V141" i="1"/>
  <c r="V1307" i="1"/>
  <c r="V166" i="1"/>
  <c r="V568" i="1"/>
  <c r="V1109" i="1"/>
  <c r="V222" i="1"/>
  <c r="V59" i="1"/>
  <c r="V1034" i="1"/>
  <c r="V1002" i="1"/>
  <c r="V1286" i="1"/>
  <c r="V716" i="1"/>
  <c r="V571" i="1"/>
  <c r="V1080" i="1"/>
  <c r="V1085" i="1"/>
  <c r="V213" i="1"/>
  <c r="V1145" i="1"/>
  <c r="V1283" i="1"/>
  <c r="V1009" i="1"/>
  <c r="V1240" i="1"/>
  <c r="V1094" i="1"/>
  <c r="V529" i="1"/>
  <c r="V1052" i="1"/>
  <c r="V747" i="1"/>
  <c r="V1131" i="1"/>
  <c r="V231" i="1"/>
  <c r="V926" i="1"/>
  <c r="V187" i="1"/>
  <c r="V1318" i="1"/>
  <c r="V791" i="1"/>
  <c r="V223" i="1"/>
  <c r="V1141" i="1"/>
  <c r="V1017" i="1"/>
  <c r="V900" i="1"/>
  <c r="V256" i="1"/>
  <c r="V1070" i="1"/>
  <c r="V1083" i="1"/>
  <c r="V1225" i="1"/>
  <c r="V1244" i="1"/>
  <c r="V1194" i="1"/>
  <c r="V1123" i="1"/>
  <c r="V1124" i="1"/>
  <c r="V1125" i="1"/>
  <c r="V1126" i="1"/>
  <c r="V1161" i="1"/>
  <c r="V1147" i="1"/>
  <c r="V1122" i="1"/>
  <c r="V1247" i="1"/>
  <c r="V10" i="1"/>
  <c r="V1162" i="1"/>
  <c r="V1164" i="1"/>
  <c r="V1193" i="1"/>
  <c r="V1170" i="1"/>
  <c r="V1146" i="1"/>
  <c r="V1066" i="1"/>
  <c r="V1183" i="1"/>
  <c r="V1163" i="1"/>
  <c r="V1169" i="1"/>
  <c r="V1239" i="1"/>
  <c r="V1215" i="1"/>
  <c r="V1238" i="1"/>
  <c r="V1114" i="1"/>
  <c r="V1198" i="1"/>
  <c r="V1174" i="1"/>
  <c r="V1139" i="1"/>
  <c r="V1177" i="1"/>
  <c r="V103" i="1"/>
  <c r="V1260" i="1"/>
  <c r="V1208" i="1"/>
  <c r="V1077" i="1"/>
  <c r="V105" i="1"/>
  <c r="V1217" i="1"/>
  <c r="V1191" i="1"/>
  <c r="V1220" i="1"/>
  <c r="V1153" i="1"/>
  <c r="V1206" i="1"/>
  <c r="V1165" i="1"/>
  <c r="V873" i="1"/>
  <c r="V107" i="1"/>
  <c r="V1195" i="1"/>
  <c r="V1181" i="1"/>
  <c r="V1178" i="1"/>
  <c r="V1150" i="1"/>
  <c r="V1226" i="1"/>
  <c r="V1255" i="1"/>
  <c r="V1265" i="1"/>
  <c r="V1159" i="1"/>
  <c r="V1207" i="1"/>
  <c r="V1296" i="1"/>
  <c r="V1157" i="1"/>
  <c r="V1241" i="1"/>
  <c r="V1175" i="1"/>
  <c r="V1228" i="1"/>
  <c r="V1050" i="1"/>
  <c r="V1245" i="1"/>
  <c r="V1188" i="1"/>
  <c r="V1168" i="1"/>
  <c r="V1184" i="1"/>
  <c r="V1224" i="1"/>
  <c r="V1234" i="1"/>
  <c r="V1151" i="1"/>
  <c r="V1202" i="1"/>
  <c r="V1243" i="1"/>
  <c r="V1249" i="1"/>
  <c r="V1152" i="1"/>
  <c r="V1258" i="1"/>
  <c r="V1231" i="1"/>
  <c r="V1232" i="1"/>
  <c r="V1227" i="1"/>
  <c r="V1182" i="1"/>
  <c r="V1214" i="1"/>
  <c r="V940" i="1"/>
  <c r="V1196" i="1"/>
  <c r="V1221" i="1"/>
  <c r="V1189" i="1"/>
  <c r="V1211" i="1"/>
  <c r="V806" i="1"/>
  <c r="V1049" i="1"/>
  <c r="V1046" i="1"/>
  <c r="V1135" i="1"/>
  <c r="V1259" i="1"/>
  <c r="V245" i="1"/>
  <c r="V1087" i="1"/>
  <c r="V263" i="1"/>
  <c r="V1089" i="1"/>
  <c r="V1268" i="1"/>
  <c r="V250" i="1"/>
  <c r="V1136" i="1"/>
  <c r="V224" i="1"/>
  <c r="V230" i="1"/>
  <c r="V227" i="1"/>
  <c r="V846" i="1"/>
  <c r="V242" i="1"/>
  <c r="V562" i="1"/>
  <c r="V513" i="1"/>
  <c r="V628" i="1"/>
  <c r="V1036" i="1"/>
  <c r="V259" i="1"/>
  <c r="V1030" i="1"/>
  <c r="V682" i="1"/>
  <c r="V690" i="1"/>
  <c r="V258" i="1"/>
  <c r="V400" i="1"/>
  <c r="V861" i="1"/>
  <c r="V595" i="1"/>
  <c r="V257" i="1"/>
  <c r="V272" i="1"/>
  <c r="V274" i="1"/>
  <c r="V770" i="1"/>
  <c r="V633" i="1"/>
  <c r="V502" i="1"/>
  <c r="V956" i="1"/>
  <c r="V391" i="1"/>
  <c r="V621" i="1"/>
  <c r="V837" i="1"/>
  <c r="V669" i="1"/>
  <c r="V674" i="1"/>
  <c r="V872" i="1"/>
  <c r="V668" i="1"/>
  <c r="V897" i="1"/>
  <c r="V719" i="1"/>
  <c r="V554" i="1"/>
  <c r="V636" i="1"/>
  <c r="V1025" i="1"/>
  <c r="V958" i="1"/>
  <c r="V589" i="1"/>
  <c r="V864" i="1"/>
  <c r="V1106" i="1"/>
  <c r="V1116" i="1"/>
  <c r="V1120" i="1"/>
  <c r="V1117" i="1"/>
  <c r="V1115" i="1"/>
  <c r="V1016" i="1"/>
  <c r="V1284" i="1"/>
  <c r="V753" i="1"/>
  <c r="V626" i="1"/>
  <c r="V910" i="1"/>
  <c r="V893" i="1"/>
  <c r="V874" i="1"/>
  <c r="V991" i="1"/>
  <c r="V1042" i="1"/>
  <c r="V1130" i="1"/>
  <c r="V1127" i="1"/>
  <c r="V1149" i="1"/>
  <c r="V1143" i="1"/>
  <c r="V1156" i="1"/>
  <c r="V1187" i="1"/>
  <c r="V1160" i="1"/>
  <c r="V1142" i="1"/>
  <c r="V1266" i="1"/>
  <c r="V1267" i="1"/>
  <c r="V212" i="1"/>
  <c r="V243" i="1"/>
  <c r="V1039" i="1"/>
  <c r="V1219" i="1"/>
  <c r="V1261" i="1"/>
  <c r="V1235" i="1"/>
  <c r="V215" i="1"/>
  <c r="V1071" i="1"/>
  <c r="V1068" i="1"/>
  <c r="V931" i="1"/>
  <c r="V264" i="1"/>
  <c r="V1140" i="1"/>
  <c r="V1209" i="1"/>
  <c r="V214" i="1"/>
  <c r="V241" i="1"/>
  <c r="V1001" i="1"/>
  <c r="V1003" i="1"/>
  <c r="V1061" i="1"/>
  <c r="V233" i="1"/>
  <c r="V1113" i="1"/>
  <c r="V854" i="1"/>
  <c r="V1100" i="1"/>
  <c r="V1280" i="1"/>
  <c r="V994" i="1"/>
  <c r="V903" i="1"/>
  <c r="V558" i="1"/>
  <c r="V551" i="1"/>
  <c r="V1014" i="1"/>
  <c r="V461" i="1"/>
  <c r="V830" i="1"/>
  <c r="V457" i="1"/>
  <c r="V800" i="1"/>
  <c r="V786" i="1"/>
  <c r="V761" i="1"/>
  <c r="V20" i="1"/>
  <c r="V863" i="1"/>
  <c r="V793" i="1"/>
  <c r="V901" i="1"/>
  <c r="V445" i="1"/>
  <c r="V860" i="1"/>
  <c r="V720" i="1"/>
  <c r="V936" i="1"/>
  <c r="V594" i="1"/>
  <c r="V582" i="1"/>
  <c r="V681" i="1"/>
  <c r="V1118" i="1"/>
  <c r="V570" i="1"/>
  <c r="V458" i="1"/>
  <c r="V650" i="1"/>
  <c r="V1298" i="1"/>
  <c r="V814" i="1"/>
  <c r="V486" i="1"/>
  <c r="V556" i="1"/>
  <c r="V341" i="1"/>
  <c r="V1029" i="1"/>
  <c r="V1053" i="1"/>
  <c r="V885" i="1"/>
  <c r="V970" i="1"/>
  <c r="V683" i="1"/>
  <c r="V620" i="1"/>
  <c r="V981" i="1"/>
  <c r="V954" i="1"/>
  <c r="V86" i="1"/>
  <c r="V143" i="1"/>
  <c r="V822" i="1"/>
  <c r="V695" i="1"/>
  <c r="V544" i="1"/>
  <c r="V1043" i="1"/>
  <c r="V351" i="1"/>
  <c r="V546" i="1"/>
  <c r="V163" i="1"/>
  <c r="V832" i="1"/>
  <c r="V745" i="1"/>
  <c r="V935" i="1"/>
  <c r="V694" i="1"/>
  <c r="V173" i="1"/>
  <c r="V1033" i="1"/>
  <c r="V443" i="1"/>
  <c r="V974" i="1"/>
  <c r="V476" i="1"/>
  <c r="V715" i="1"/>
  <c r="V923" i="1"/>
  <c r="V766" i="1"/>
  <c r="V915" i="1"/>
  <c r="V1092" i="1"/>
  <c r="V1012" i="1"/>
  <c r="V698" i="1"/>
  <c r="V986" i="1"/>
  <c r="V12" i="1"/>
  <c r="V779" i="1"/>
  <c r="V995" i="1"/>
  <c r="V1024" i="1"/>
  <c r="V1023" i="1"/>
  <c r="V705" i="1"/>
  <c r="V962" i="1"/>
  <c r="V966" i="1"/>
  <c r="V501" i="1"/>
  <c r="V575" i="1"/>
  <c r="V708" i="1"/>
  <c r="V335" i="1"/>
  <c r="V484" i="1"/>
  <c r="V909" i="1"/>
  <c r="V1076" i="1"/>
  <c r="V1047" i="1"/>
  <c r="V1074" i="1"/>
  <c r="V1011" i="1"/>
  <c r="V760" i="1"/>
  <c r="V41" i="1"/>
  <c r="V503" i="1"/>
  <c r="V943" i="1"/>
  <c r="V1040" i="1"/>
  <c r="V154" i="1"/>
  <c r="V441" i="1"/>
  <c r="V1223" i="1"/>
  <c r="V1119" i="1"/>
  <c r="V1026" i="1"/>
  <c r="V1086" i="1"/>
  <c r="V347" i="1"/>
  <c r="V751" i="1"/>
  <c r="V414" i="1"/>
  <c r="V555" i="1"/>
  <c r="V917" i="1"/>
  <c r="V949" i="1"/>
  <c r="V836" i="1"/>
  <c r="V996" i="1"/>
  <c r="V1051" i="1"/>
  <c r="V340" i="1"/>
  <c r="V631" i="1"/>
  <c r="V1091" i="1"/>
  <c r="V755" i="1"/>
  <c r="V343" i="1"/>
  <c r="V1056" i="1"/>
  <c r="V1317" i="1"/>
  <c r="V862" i="1"/>
  <c r="V1110" i="1"/>
  <c r="V928" i="1"/>
  <c r="V150" i="1"/>
  <c r="V234" i="1"/>
  <c r="V1279" i="1"/>
  <c r="V218" i="1"/>
  <c r="V168" i="1"/>
  <c r="V985" i="1"/>
  <c r="V221" i="1"/>
  <c r="V1256" i="1"/>
  <c r="V1233" i="1"/>
  <c r="V1097" i="1"/>
  <c r="V226" i="1"/>
  <c r="V930" i="1"/>
  <c r="V276" i="1"/>
  <c r="V1063" i="1"/>
  <c r="V492" i="1"/>
  <c r="V1095" i="1"/>
  <c r="V1078" i="1"/>
  <c r="V622" i="1"/>
  <c r="V1045" i="1"/>
  <c r="V601" i="1"/>
  <c r="V1306" i="1"/>
  <c r="V252" i="1"/>
  <c r="V25" i="1"/>
  <c r="V1101" i="1"/>
  <c r="V888" i="1"/>
  <c r="V960" i="1"/>
  <c r="V1031" i="1"/>
  <c r="V944" i="1"/>
  <c r="V1082" i="1"/>
  <c r="V1055" i="1"/>
  <c r="V979" i="1"/>
  <c r="V1272" i="1"/>
  <c r="V1108" i="1"/>
  <c r="V784" i="1"/>
  <c r="V1073" i="1"/>
  <c r="V782" i="1"/>
  <c r="V971" i="1"/>
  <c r="V1192" i="1"/>
  <c r="V1314" i="1"/>
  <c r="V1072" i="1"/>
  <c r="V1060" i="1"/>
  <c r="V921" i="1"/>
  <c r="V123" i="1"/>
  <c r="V614" i="1"/>
  <c r="V211" i="1"/>
  <c r="V1088" i="1"/>
  <c r="V1019" i="1"/>
  <c r="V30" i="1"/>
  <c r="V1104" i="1"/>
  <c r="V228" i="1"/>
  <c r="V1079" i="1"/>
  <c r="V1005" i="1"/>
  <c r="V1057" i="1"/>
  <c r="V437" i="1"/>
  <c r="V973" i="1"/>
  <c r="V1276" i="1"/>
  <c r="V1172" i="1"/>
  <c r="V1148" i="1"/>
  <c r="V937" i="1"/>
  <c r="V9" i="1"/>
  <c r="V451" i="1"/>
  <c r="V1273" i="1"/>
  <c r="V1274" i="1"/>
  <c r="V961" i="1"/>
  <c r="V992" i="1"/>
  <c r="V1038" i="1"/>
  <c r="V1213" i="1"/>
  <c r="V1173" i="1"/>
  <c r="V1154" i="1"/>
  <c r="V1129" i="1"/>
  <c r="V1199" i="1"/>
  <c r="V1216" i="1"/>
  <c r="V1144" i="1"/>
  <c r="V1103" i="1"/>
  <c r="V1180" i="1"/>
  <c r="V1186" i="1"/>
  <c r="V1263" i="1"/>
  <c r="V1185" i="1"/>
  <c r="V1237" i="1"/>
  <c r="V1210" i="1"/>
  <c r="V1251" i="1"/>
  <c r="V1248" i="1"/>
  <c r="V1158" i="1"/>
  <c r="V1190" i="1"/>
  <c r="V1204" i="1"/>
  <c r="V1203" i="1"/>
  <c r="V1254" i="1"/>
  <c r="V1262" i="1"/>
  <c r="V1201" i="1"/>
  <c r="V1252" i="1"/>
  <c r="V1242" i="1"/>
  <c r="V1197" i="1"/>
  <c r="V1167" i="1"/>
  <c r="V1229" i="1"/>
  <c r="V1253" i="1"/>
  <c r="V1230" i="1"/>
  <c r="V1257" i="1"/>
  <c r="V1166" i="1"/>
  <c r="V1222" i="1"/>
  <c r="V894" i="1"/>
  <c r="V1176" i="1"/>
  <c r="V1250" i="1"/>
  <c r="V1236" i="1"/>
  <c r="V1218" i="1"/>
  <c r="V1179" i="1"/>
  <c r="V1246" i="1"/>
  <c r="V1171" i="1"/>
  <c r="V1200" i="1"/>
  <c r="V802" i="1"/>
  <c r="AG802" i="1"/>
  <c r="AF802" i="1" s="1"/>
  <c r="AG213" i="1"/>
  <c r="AF213" i="1" s="1"/>
  <c r="AG1085" i="1"/>
  <c r="AF1085" i="1" s="1"/>
  <c r="AG1034" i="1"/>
  <c r="AF1034" i="1" s="1"/>
  <c r="AG59" i="1"/>
  <c r="AF59" i="1" s="1"/>
  <c r="AG222" i="1"/>
  <c r="AF222" i="1" s="1"/>
  <c r="AF568" i="1"/>
  <c r="AF166" i="1"/>
  <c r="AG1307" i="1"/>
  <c r="AF1307" i="1" s="1"/>
  <c r="AG794" i="1"/>
  <c r="AF794" i="1" s="1"/>
  <c r="AG983" i="1"/>
  <c r="AF983" i="1" s="1"/>
  <c r="AG1250" i="1"/>
  <c r="AF1250" i="1" s="1"/>
  <c r="AG1166" i="1"/>
  <c r="AF1166" i="1" s="1"/>
  <c r="AF1261" i="1"/>
  <c r="AG1204" i="1"/>
  <c r="AF1204" i="1" s="1"/>
  <c r="AF2" i="1"/>
  <c r="AG782" i="1"/>
  <c r="AF782" i="1" s="1"/>
  <c r="AG1057" i="1"/>
  <c r="AF1057" i="1" s="1"/>
  <c r="AG112" i="1"/>
  <c r="AF112" i="1" s="1"/>
  <c r="AG386" i="1"/>
  <c r="AF386" i="1" s="1"/>
  <c r="AF211" i="1" l="1"/>
  <c r="AG221" i="1"/>
  <c r="AF221" i="1" s="1"/>
  <c r="AG1076" i="1"/>
  <c r="AF1076" i="1" s="1"/>
  <c r="AG264" i="1"/>
  <c r="AF264" i="1" s="1"/>
  <c r="AG215" i="1"/>
  <c r="AF215" i="1" s="1"/>
  <c r="AG916" i="1"/>
  <c r="AF916" i="1" s="1"/>
  <c r="AF212" i="1"/>
  <c r="AG590" i="1"/>
  <c r="AF590" i="1" s="1"/>
  <c r="AF243" i="1"/>
  <c r="AF694" i="1"/>
  <c r="AG986" i="1"/>
  <c r="AF986" i="1" s="1"/>
  <c r="AF339" i="1"/>
  <c r="AG289" i="1"/>
  <c r="AF289" i="1" s="1"/>
  <c r="AG677" i="1"/>
  <c r="AF677" i="1" s="1"/>
  <c r="AG311" i="1"/>
  <c r="AF311" i="1" s="1"/>
  <c r="AF73" i="1"/>
  <c r="AG558" i="1"/>
  <c r="AF558" i="1" s="1"/>
  <c r="AG469" i="1"/>
  <c r="AF469" i="1" s="1"/>
  <c r="AG160" i="1"/>
  <c r="AF160" i="1" s="1"/>
  <c r="AF26" i="1"/>
  <c r="AG666" i="1"/>
  <c r="AF666" i="1" s="1"/>
  <c r="AG680" i="1"/>
  <c r="AF680" i="1" s="1"/>
  <c r="AF994" i="1"/>
  <c r="AG737" i="1"/>
  <c r="AF737" i="1" s="1"/>
  <c r="AG912" i="1"/>
  <c r="AF912" i="1" s="1"/>
  <c r="AG777" i="1"/>
  <c r="AF777" i="1" s="1"/>
  <c r="AF275" i="1"/>
  <c r="AG876" i="1" l="1"/>
  <c r="AF876" i="1" s="1"/>
  <c r="AG1112" i="1"/>
  <c r="AF1112" i="1" s="1"/>
  <c r="AF967" i="1" l="1"/>
  <c r="AG810" i="1"/>
  <c r="AF810" i="1" s="1"/>
  <c r="AG397" i="1"/>
  <c r="AF397" i="1" s="1"/>
  <c r="AG673" i="1"/>
  <c r="AF673" i="1" s="1"/>
  <c r="AG358" i="1"/>
  <c r="AF358" i="1" s="1"/>
  <c r="AG947" i="1"/>
  <c r="AF947" i="1" s="1"/>
  <c r="AF273" i="1"/>
  <c r="AG174" i="1"/>
  <c r="AF174" i="1" s="1"/>
  <c r="AG1075" i="1"/>
  <c r="AF1075" i="1" s="1"/>
  <c r="AG730" i="1"/>
  <c r="AF730" i="1" s="1"/>
  <c r="AG350" i="1"/>
  <c r="AF350" i="1" s="1"/>
  <c r="AG919" i="1"/>
  <c r="AF919" i="1" s="1"/>
  <c r="AG948" i="1"/>
  <c r="AF948" i="1" s="1"/>
  <c r="AG713" i="1"/>
  <c r="AF713" i="1" s="1"/>
  <c r="AF407" i="1"/>
  <c r="AG904" i="1"/>
  <c r="AF904" i="1" s="1"/>
  <c r="AG769" i="1"/>
  <c r="AF769" i="1" s="1"/>
  <c r="AG592" i="1"/>
  <c r="AF592" i="1" s="1"/>
  <c r="AG997" i="1"/>
  <c r="AF997" i="1" s="1"/>
  <c r="AG1171" i="1"/>
  <c r="AF1171" i="1" s="1"/>
  <c r="AG999" i="1"/>
  <c r="AF999" i="1" s="1"/>
  <c r="AG1060" i="1"/>
  <c r="AF1060" i="1" s="1"/>
  <c r="AG960" i="1"/>
  <c r="AF960" i="1" s="1"/>
  <c r="AG820" i="1"/>
  <c r="AF820" i="1" s="1"/>
  <c r="AG838" i="1"/>
  <c r="AF838" i="1" s="1"/>
  <c r="AG743" i="1"/>
  <c r="AF743" i="1" s="1"/>
  <c r="AG21" i="1"/>
  <c r="AF21" i="1" s="1"/>
  <c r="AG316" i="1"/>
  <c r="AF316" i="1" s="1"/>
  <c r="AG206" i="1"/>
  <c r="AF206" i="1" s="1"/>
  <c r="AG323" i="1"/>
  <c r="AF323" i="1" s="1"/>
  <c r="AG532" i="1"/>
  <c r="AF532" i="1" s="1"/>
  <c r="AG821" i="1"/>
  <c r="AF821" i="1" s="1"/>
  <c r="AG579" i="1"/>
  <c r="AF579" i="1" s="1"/>
  <c r="AG113" i="1"/>
  <c r="AF113" i="1" s="1"/>
  <c r="AG1073" i="1"/>
  <c r="AF1073" i="1" s="1"/>
  <c r="AG930" i="1"/>
  <c r="AF930" i="1" s="1"/>
  <c r="AG154" i="1"/>
  <c r="AF154" i="1" s="1"/>
  <c r="AG471" i="1"/>
  <c r="AF471" i="1" s="1"/>
  <c r="AG1098" i="1"/>
  <c r="AF1098" i="1" s="1"/>
  <c r="AF1212" i="1"/>
  <c r="AG1043" i="1"/>
  <c r="AF1043" i="1" s="1"/>
  <c r="AG173" i="1"/>
  <c r="AF173" i="1" s="1"/>
  <c r="AF4" i="1"/>
  <c r="AG1051" i="1"/>
  <c r="AF1051" i="1" s="1"/>
  <c r="AG310" i="1"/>
  <c r="AF310" i="1" s="1"/>
  <c r="AG594" i="1"/>
  <c r="AF594" i="1" s="1"/>
  <c r="AG556" i="1"/>
  <c r="AF556" i="1" s="1"/>
  <c r="AG952" i="1"/>
  <c r="AF952" i="1" s="1"/>
  <c r="AG812" i="1"/>
  <c r="AF812" i="1" s="1"/>
  <c r="AG860" i="1"/>
  <c r="AF860" i="1" s="1"/>
  <c r="AG905" i="1"/>
  <c r="AF905" i="1" s="1"/>
  <c r="AG378" i="1"/>
  <c r="AF378" i="1" s="1"/>
  <c r="AG936" i="1"/>
  <c r="AF936" i="1" s="1"/>
  <c r="AF271" i="1"/>
  <c r="AG338" i="1"/>
  <c r="AF338" i="1" s="1"/>
  <c r="AG661" i="1"/>
  <c r="AF661" i="1" s="1"/>
  <c r="AG128" i="1"/>
  <c r="AF128" i="1" s="1"/>
  <c r="AG800" i="1"/>
  <c r="AF800" i="1" s="1"/>
  <c r="AG367" i="1"/>
  <c r="AF367" i="1" s="1"/>
  <c r="AG772" i="1"/>
  <c r="AF772" i="1" s="1"/>
  <c r="AG361" i="1"/>
  <c r="AF361" i="1" s="1"/>
  <c r="AG91" i="1"/>
  <c r="AF91" i="1" s="1"/>
  <c r="AG771" i="1"/>
  <c r="AF771" i="1" s="1"/>
  <c r="AG613" i="1"/>
  <c r="AF613" i="1" s="1"/>
  <c r="AG288" i="1"/>
  <c r="AF288" i="1" s="1"/>
  <c r="AG785" i="1"/>
  <c r="AF785" i="1" s="1"/>
  <c r="AG799" i="1"/>
  <c r="AF799" i="1" s="1"/>
  <c r="AF244" i="1"/>
  <c r="AF1008" i="1"/>
  <c r="AF993" i="1"/>
  <c r="AG572" i="1"/>
  <c r="AF572" i="1" s="1"/>
  <c r="AG1048" i="1"/>
  <c r="AF1048" i="1" s="1"/>
  <c r="AG104" i="1"/>
  <c r="AF104" i="1" s="1"/>
  <c r="AG294" i="1"/>
  <c r="AF294" i="1" s="1"/>
  <c r="AG290" i="1"/>
  <c r="AF290" i="1" s="1"/>
  <c r="AF625" i="1"/>
  <c r="AG380" i="1"/>
  <c r="AF380" i="1" s="1"/>
  <c r="AG158" i="1"/>
  <c r="AF158" i="1" s="1"/>
  <c r="AG346" i="1"/>
  <c r="AF346" i="1" s="1"/>
  <c r="AG114" i="1"/>
  <c r="AF114" i="1" s="1"/>
  <c r="AG754" i="1"/>
  <c r="AF754" i="1" s="1"/>
  <c r="AG648" i="1"/>
  <c r="AF648" i="1" s="1"/>
  <c r="AG667" i="1"/>
  <c r="AF667" i="1" s="1"/>
  <c r="AG519" i="1"/>
  <c r="AF519" i="1" s="1"/>
  <c r="AG644" i="1"/>
  <c r="AF644" i="1" s="1"/>
  <c r="AG1095" i="1"/>
  <c r="AF1095" i="1" s="1"/>
  <c r="AG903" i="1"/>
  <c r="AF903" i="1" s="1"/>
  <c r="AG866" i="1"/>
  <c r="AF866" i="1" s="1"/>
  <c r="AG591" i="1"/>
  <c r="AF591" i="1" s="1"/>
  <c r="AG959" i="1"/>
  <c r="AF959" i="1" s="1"/>
  <c r="AG375" i="1"/>
  <c r="AF375" i="1" s="1"/>
  <c r="AG1078" i="1"/>
  <c r="AF1078" i="1" s="1"/>
  <c r="AG267" i="1"/>
  <c r="AF267" i="1" s="1"/>
  <c r="AF584" i="1"/>
  <c r="AG349" i="1"/>
  <c r="AF349" i="1" s="1"/>
  <c r="AG60" i="1"/>
  <c r="AF60" i="1" s="1"/>
  <c r="AG383" i="1"/>
  <c r="AF383" i="1" s="1"/>
  <c r="AG629" i="1"/>
  <c r="AF629" i="1" s="1"/>
  <c r="AG63" i="1"/>
  <c r="AF63" i="1" s="1"/>
  <c r="AG265" i="1"/>
  <c r="AF265" i="1" s="1"/>
  <c r="AG941" i="1"/>
  <c r="AF941" i="1" s="1"/>
  <c r="AG314" i="1"/>
  <c r="AF314" i="1" s="1"/>
  <c r="AG109" i="1"/>
  <c r="AF109" i="1" s="1"/>
  <c r="AG266" i="1"/>
  <c r="AF266" i="1" s="1"/>
  <c r="AG188" i="1"/>
  <c r="AF188" i="1" s="1"/>
  <c r="AG565" i="1"/>
  <c r="AF565" i="1" s="1"/>
  <c r="AG497" i="1"/>
  <c r="AF497" i="1" s="1"/>
  <c r="AG823" i="1"/>
  <c r="AF823" i="1" s="1"/>
  <c r="AG712" i="1"/>
  <c r="AF712" i="1" s="1"/>
  <c r="AG856" i="1"/>
  <c r="AF856" i="1" s="1"/>
  <c r="AG385" i="1"/>
  <c r="AF385" i="1" s="1"/>
  <c r="AG578" i="1"/>
  <c r="AF578" i="1" s="1"/>
  <c r="AG474" i="1"/>
  <c r="AF474" i="1" s="1"/>
  <c r="AG370" i="1"/>
  <c r="AF370" i="1" s="1"/>
  <c r="AF19" i="1"/>
  <c r="AG696" i="1"/>
  <c r="AF696" i="1" s="1"/>
  <c r="AG281" i="1"/>
  <c r="AF281" i="1" s="1"/>
  <c r="AG1111" i="1"/>
  <c r="AF1111" i="1" s="1"/>
  <c r="AG796" i="1"/>
  <c r="AF796" i="1" s="1"/>
  <c r="AG522" i="1"/>
  <c r="AF522" i="1" s="1"/>
  <c r="AG1316" i="1"/>
  <c r="AF1316" i="1" s="1"/>
  <c r="AG855" i="1"/>
  <c r="AF855" i="1" s="1"/>
  <c r="AG248" i="1"/>
  <c r="AF248" i="1" s="1"/>
  <c r="AG201" i="1"/>
  <c r="AF201" i="1" s="1"/>
  <c r="AG253" i="1"/>
  <c r="AF253" i="1" s="1"/>
  <c r="AG99" i="1"/>
  <c r="AF99" i="1" s="1"/>
  <c r="AG56" i="1" l="1"/>
  <c r="AF56" i="1" s="1"/>
  <c r="AG282" i="1"/>
  <c r="AF282" i="1" s="1"/>
  <c r="AG466" i="1"/>
  <c r="AF466" i="1" s="1"/>
  <c r="AG423" i="1"/>
  <c r="AF423" i="1" s="1"/>
  <c r="AG435" i="1"/>
  <c r="AF435" i="1" s="1"/>
  <c r="AG142" i="1"/>
  <c r="AF142" i="1" s="1"/>
  <c r="AG951" i="1"/>
  <c r="AF951" i="1" s="1"/>
  <c r="AG405" i="1"/>
  <c r="AF405" i="1" s="1"/>
  <c r="AG363" i="1"/>
  <c r="AF363" i="1" s="1"/>
  <c r="AG945" i="1"/>
  <c r="AF945" i="1" s="1"/>
  <c r="AG512" i="1"/>
  <c r="AF512" i="1" s="1"/>
  <c r="AG605" i="1"/>
  <c r="AF605" i="1" s="1"/>
  <c r="AG868" i="1"/>
  <c r="AF868" i="1" s="1"/>
  <c r="AG828" i="1"/>
  <c r="AF828" i="1" s="1"/>
  <c r="AG296" i="1"/>
  <c r="AF296" i="1" s="1"/>
  <c r="AG297" i="1"/>
  <c r="AF297" i="1" s="1"/>
  <c r="AG324" i="1"/>
  <c r="AF324" i="1" s="1"/>
  <c r="AG805" i="1"/>
  <c r="AF805" i="1" s="1"/>
  <c r="AG1022" i="1"/>
  <c r="AF1022" i="1" s="1"/>
  <c r="AG15" i="1"/>
  <c r="AF15" i="1" s="1"/>
  <c r="AG736" i="1"/>
  <c r="AF736" i="1" s="1"/>
  <c r="AG384" i="1"/>
  <c r="AF384" i="1" s="1"/>
  <c r="AG1289" i="1"/>
  <c r="AF1289" i="1" s="1"/>
  <c r="AG749" i="1"/>
  <c r="AF749" i="1" s="1"/>
  <c r="AG304" i="1"/>
  <c r="AF304" i="1" s="1"/>
  <c r="AF803" i="1"/>
  <c r="AG392" i="1"/>
  <c r="AF392" i="1" s="1"/>
  <c r="AG1062" i="1"/>
  <c r="AF1062" i="1" s="1"/>
  <c r="AG317" i="1"/>
  <c r="AF317" i="1" s="1"/>
  <c r="AG826" i="1"/>
  <c r="AF826" i="1" s="1"/>
  <c r="AG155" i="1"/>
  <c r="AF155" i="1" s="1"/>
  <c r="AG990" i="1"/>
  <c r="AF990" i="1" s="1"/>
  <c r="AG228" i="1"/>
  <c r="AF228" i="1" s="1"/>
  <c r="AG279" i="1"/>
  <c r="AF279" i="1" s="1"/>
  <c r="AG286" i="1"/>
  <c r="AF286" i="1" s="1"/>
  <c r="AF989" i="1"/>
  <c r="AG46" i="1"/>
  <c r="AF46" i="1" s="1"/>
  <c r="AG424" i="1"/>
  <c r="AF424" i="1" s="1"/>
  <c r="AG506" i="1"/>
  <c r="AF506" i="1" s="1"/>
  <c r="AG1290" i="1"/>
  <c r="AF1290" i="1" s="1"/>
  <c r="AF1140" i="1"/>
  <c r="AG968" i="1"/>
  <c r="AF968" i="1" s="1"/>
  <c r="AG553" i="1"/>
  <c r="AF553" i="1" s="1"/>
  <c r="AF642" i="1"/>
  <c r="AG75" i="1"/>
  <c r="AF75" i="1" s="1"/>
  <c r="AF1006" i="1"/>
  <c r="AG971" i="1" l="1"/>
  <c r="AF971" i="1" s="1"/>
  <c r="AG82" i="1"/>
  <c r="AF82" i="1" s="1"/>
  <c r="AG261" i="1"/>
  <c r="AF261" i="1" s="1"/>
  <c r="AG32" i="1"/>
  <c r="AF32" i="1" s="1"/>
  <c r="AG1013" i="1"/>
  <c r="AF1013" i="1" s="1"/>
  <c r="AF624" i="1"/>
  <c r="AG711" i="1"/>
  <c r="AF711" i="1" s="1"/>
  <c r="AG887" i="1"/>
  <c r="AF887" i="1" s="1"/>
  <c r="AG444" i="1"/>
  <c r="AF444" i="1" s="1"/>
  <c r="AG74" i="1" l="1"/>
  <c r="AF74" i="1" s="1"/>
  <c r="AG236" i="1" l="1"/>
  <c r="AF236" i="1" s="1"/>
  <c r="AG146" i="1"/>
  <c r="AF146" i="1" s="1"/>
  <c r="AG106" i="1"/>
  <c r="AF106" i="1" s="1"/>
  <c r="AG36" i="1"/>
  <c r="AF36" i="1" s="1"/>
  <c r="AG137" i="1"/>
  <c r="AF137" i="1" s="1"/>
  <c r="AG1046" i="1" l="1"/>
  <c r="AF1046" i="1" s="1"/>
  <c r="AG528" i="1"/>
  <c r="AF528" i="1" s="1"/>
  <c r="AG472" i="1"/>
  <c r="AF472" i="1" s="1"/>
  <c r="AG111" i="1"/>
  <c r="AF111" i="1" s="1"/>
  <c r="AG302" i="1"/>
  <c r="AF302" i="1" s="1"/>
  <c r="AG130" i="1"/>
  <c r="AF130" i="1" s="1"/>
  <c r="AG656" i="1"/>
  <c r="AF656" i="1" s="1"/>
  <c r="AG1004" i="1"/>
  <c r="AF1004" i="1" s="1"/>
  <c r="AG610" i="1"/>
  <c r="AF610" i="1" s="1"/>
  <c r="AG946" i="1"/>
  <c r="AF946" i="1" s="1"/>
  <c r="AG496" i="1"/>
  <c r="AF496" i="1" s="1"/>
  <c r="AG182" i="1"/>
  <c r="AF182" i="1" s="1"/>
  <c r="AG152" i="1"/>
  <c r="AF152" i="1" s="1"/>
  <c r="AG262" i="1"/>
  <c r="AF262" i="1" s="1"/>
  <c r="AG38" i="1"/>
  <c r="AF38" i="1" s="1"/>
  <c r="AG360" i="1"/>
  <c r="AF360" i="1" s="1"/>
  <c r="AG169" i="1"/>
  <c r="AF169" i="1" s="1"/>
  <c r="AG300" i="1"/>
  <c r="AF300" i="1" s="1"/>
  <c r="AG284" i="1"/>
  <c r="AF284" i="1" s="1"/>
  <c r="AG473" i="1"/>
  <c r="AF473" i="1" s="1"/>
  <c r="AF1054" i="1"/>
  <c r="AF1105" i="1"/>
  <c r="AF54" i="1"/>
  <c r="AG172" i="1"/>
  <c r="AF172" i="1" s="1"/>
  <c r="AG425" i="1"/>
  <c r="AF425" i="1" s="1"/>
  <c r="AG309" i="1"/>
  <c r="AF309" i="1" s="1"/>
  <c r="AG839" i="1"/>
  <c r="AF839" i="1" s="1"/>
  <c r="AG795" i="1"/>
  <c r="AF795" i="1" s="1"/>
  <c r="AG176" i="1"/>
  <c r="AF176" i="1" s="1"/>
  <c r="AG849" i="1"/>
  <c r="AF849" i="1" s="1"/>
  <c r="AG480" i="1"/>
  <c r="AF480" i="1" s="1"/>
  <c r="AG325" i="1"/>
  <c r="AF325" i="1" s="1"/>
  <c r="AG574" i="1"/>
  <c r="AF574" i="1" s="1"/>
  <c r="AG875" i="1"/>
  <c r="AF875" i="1" s="1"/>
  <c r="AG274" i="1"/>
  <c r="AF274" i="1" s="1"/>
  <c r="AG707" i="1"/>
  <c r="AF707" i="1" s="1"/>
  <c r="AG689" i="1"/>
  <c r="AF689" i="1" s="1"/>
  <c r="AG500" i="1"/>
  <c r="AF500" i="1" s="1"/>
  <c r="AG552" i="1"/>
  <c r="AF552" i="1" s="1"/>
  <c r="AG664" i="1"/>
  <c r="AF664" i="1" s="1"/>
  <c r="AG521" i="1"/>
  <c r="AF521" i="1" s="1"/>
  <c r="AG315" i="1"/>
  <c r="AF315" i="1" s="1"/>
  <c r="AG984" i="1"/>
  <c r="AF984" i="1" s="1"/>
  <c r="AG630" i="1"/>
  <c r="AF630" i="1" s="1"/>
  <c r="AF18" i="1"/>
  <c r="AG1246" i="1" l="1"/>
  <c r="AF1246" i="1" s="1"/>
  <c r="AG499" i="1" l="1"/>
  <c r="AF499" i="1" s="1"/>
  <c r="AG831" i="1"/>
  <c r="AF831" i="1" s="1"/>
  <c r="AG890" i="1"/>
  <c r="AF890" i="1" s="1"/>
  <c r="AG1044" i="1"/>
  <c r="AF1044" i="1" s="1"/>
  <c r="AG857" i="1"/>
  <c r="AF857" i="1" s="1"/>
  <c r="AG653" i="1"/>
  <c r="AF653" i="1" s="1"/>
  <c r="AF301" i="1"/>
  <c r="AG42" i="1"/>
  <c r="AF42" i="1" s="1"/>
  <c r="AG576" i="1"/>
  <c r="AF576" i="1" s="1"/>
  <c r="AG665" i="1"/>
  <c r="AF665" i="1" s="1"/>
  <c r="AG663" i="1"/>
  <c r="AF663" i="1" s="1"/>
  <c r="AG164" i="1"/>
  <c r="AF164" i="1" s="1"/>
  <c r="AG635" i="1"/>
  <c r="AF635" i="1" s="1"/>
  <c r="AF462" i="1"/>
  <c r="AG964" i="1"/>
  <c r="AF964" i="1" s="1"/>
  <c r="AG773" i="1"/>
  <c r="AF773" i="1" s="1"/>
  <c r="AG672" i="1"/>
  <c r="AF672" i="1" s="1"/>
  <c r="AF848" i="1"/>
  <c r="AG742" i="1"/>
  <c r="AF742" i="1" s="1"/>
  <c r="AG950" i="1"/>
  <c r="AF950" i="1" s="1"/>
  <c r="AG929" i="1"/>
  <c r="AF929" i="1" s="1"/>
  <c r="AG724" i="1"/>
  <c r="AF724" i="1" s="1"/>
  <c r="AG460" i="1"/>
  <c r="AF460" i="1" s="1"/>
  <c r="AG177" i="1"/>
  <c r="AF177" i="1" s="1"/>
  <c r="AG827" i="1"/>
  <c r="AF827" i="1" s="1"/>
  <c r="AG485" i="1"/>
  <c r="AF485" i="1" s="1"/>
  <c r="AG955" i="1"/>
  <c r="AF955" i="1" s="1"/>
  <c r="AG735" i="1"/>
  <c r="AF735" i="1" s="1"/>
  <c r="AG291" i="1"/>
  <c r="AF291" i="1" s="1"/>
  <c r="AG389" i="1"/>
  <c r="AF389" i="1" s="1"/>
  <c r="AG627" i="1"/>
  <c r="AF627" i="1" s="1"/>
  <c r="AG758" i="1"/>
  <c r="AF758" i="1" s="1"/>
  <c r="AG1293" i="1"/>
  <c r="AF1293" i="1" s="1"/>
  <c r="AG438" i="1"/>
  <c r="AF438" i="1" s="1"/>
  <c r="AG881" i="1"/>
  <c r="AF881" i="1" s="1"/>
  <c r="AG455" i="1"/>
  <c r="AF455" i="1" s="1"/>
  <c r="AF976" i="1"/>
  <c r="AG957" i="1"/>
  <c r="AF957" i="1" s="1"/>
  <c r="AG927" i="1"/>
  <c r="AF927" i="1" s="1"/>
  <c r="AG489" i="1"/>
  <c r="AF489" i="1" s="1"/>
  <c r="AG573" i="1"/>
  <c r="AF573" i="1" s="1"/>
  <c r="AG45" i="1"/>
  <c r="AF45" i="1" s="1"/>
  <c r="AG62" i="1"/>
  <c r="AF62" i="1" s="1"/>
  <c r="AG842" i="1"/>
  <c r="AF842" i="1" s="1"/>
  <c r="AG895" i="1"/>
  <c r="AF895" i="1" s="1"/>
  <c r="AG16" i="1"/>
  <c r="AF16" i="1" s="1"/>
  <c r="AG659" i="1"/>
  <c r="AF659" i="1" s="1"/>
  <c r="AG527" i="1"/>
  <c r="AF527" i="1" s="1"/>
  <c r="AG869" i="1"/>
  <c r="AF869" i="1" s="1"/>
  <c r="AG942" i="1"/>
  <c r="AF942" i="1" s="1"/>
  <c r="AG691" i="1"/>
  <c r="AF691" i="1" s="1"/>
  <c r="AG922" i="1"/>
  <c r="AF922" i="1" s="1"/>
  <c r="AG1021" i="1"/>
  <c r="AF1021" i="1" s="1"/>
  <c r="AG156" i="1"/>
  <c r="AF156" i="1" s="1"/>
  <c r="AG303" i="1"/>
  <c r="AF303" i="1" s="1"/>
  <c r="AG908" i="1"/>
  <c r="AF908" i="1" s="1"/>
  <c r="AG1277" i="1"/>
  <c r="AF1277" i="1" s="1"/>
  <c r="AG467" i="1"/>
  <c r="AF467" i="1" s="1"/>
  <c r="AF280" i="1"/>
  <c r="AG404" i="1"/>
  <c r="AF404" i="1" s="1"/>
  <c r="AG702" i="1"/>
  <c r="AF702" i="1" s="1"/>
  <c r="AG531" i="1"/>
  <c r="AF531" i="1" s="1"/>
  <c r="AF39" i="1"/>
  <c r="AF980" i="1"/>
  <c r="AG1100" i="1"/>
  <c r="AF1100" i="1" s="1"/>
  <c r="AG538" i="1"/>
  <c r="AF538" i="1" s="1"/>
  <c r="AF599" i="1"/>
  <c r="AG854" i="1"/>
  <c r="AF854" i="1" s="1"/>
  <c r="AG1099" i="1" l="1"/>
  <c r="AF1099" i="1" s="1"/>
  <c r="AG603" i="1"/>
  <c r="AF603" i="1" s="1"/>
  <c r="AG1308" i="1"/>
  <c r="AF1308" i="1" s="1"/>
  <c r="AG1266" i="1" l="1"/>
  <c r="AF1266" i="1" s="1"/>
  <c r="AF1045" i="1"/>
  <c r="AG563" i="1"/>
  <c r="AF563" i="1" s="1"/>
  <c r="AG783" i="1"/>
  <c r="AF783" i="1" s="1"/>
  <c r="AG762" i="1"/>
  <c r="AF762" i="1" s="1"/>
  <c r="AG27" i="1"/>
  <c r="AF27" i="1" s="1"/>
  <c r="AG934" i="1"/>
  <c r="AF934" i="1" s="1"/>
  <c r="AG759" i="1"/>
  <c r="AF759" i="1" s="1"/>
  <c r="AG241" i="1"/>
  <c r="AF241" i="1" s="1"/>
  <c r="AG1049" i="1"/>
  <c r="AF1049" i="1" s="1"/>
  <c r="AG465" i="1"/>
  <c r="AF465" i="1" s="1"/>
  <c r="AG276" i="1"/>
  <c r="AF276" i="1" s="1"/>
  <c r="AG434" i="1"/>
  <c r="AF434" i="1" s="1"/>
  <c r="AG1305" i="1"/>
  <c r="AF1305" i="1" s="1"/>
  <c r="AG798" i="1"/>
  <c r="AF798" i="1" s="1"/>
  <c r="AG865" i="1"/>
  <c r="AF865" i="1" s="1"/>
  <c r="AG685" i="1"/>
  <c r="AF685" i="1" s="1"/>
  <c r="AG1102" i="1"/>
  <c r="AF1102" i="1" s="1"/>
  <c r="AF226" i="1"/>
  <c r="AG192" i="1"/>
  <c r="AF192" i="1" s="1"/>
  <c r="AG965" i="1"/>
  <c r="AF965" i="1" s="1"/>
  <c r="AG1295" i="1"/>
  <c r="AF1295" i="1" s="1"/>
  <c r="AF1137" i="1"/>
  <c r="AG1007" i="1"/>
  <c r="AF1007" i="1" s="1"/>
  <c r="AG229" i="1"/>
  <c r="AF229" i="1" s="1"/>
  <c r="AG8" i="1"/>
  <c r="AF8" i="1" s="1"/>
  <c r="AG1134" i="1"/>
  <c r="AF1134" i="1" s="1"/>
  <c r="AF233" i="1"/>
  <c r="AG725" i="1" l="1"/>
  <c r="AF725" i="1" s="1"/>
  <c r="AG614" i="1" l="1"/>
  <c r="AF614" i="1" s="1"/>
  <c r="AG446" i="1" l="1"/>
  <c r="AF446" i="1" s="1"/>
  <c r="AG883" i="1" l="1"/>
  <c r="AF883" i="1" s="1"/>
  <c r="W961" i="1"/>
  <c r="AN961" i="1"/>
  <c r="AO961" i="1"/>
  <c r="AP961" i="1"/>
  <c r="AU961" i="1"/>
  <c r="AF371" i="1"/>
  <c r="W371" i="1"/>
  <c r="AN371" i="1"/>
  <c r="AO371" i="1"/>
  <c r="AP371" i="1"/>
  <c r="AU371" i="1"/>
  <c r="W1026" i="1"/>
  <c r="AN1026" i="1"/>
  <c r="AO1026" i="1"/>
  <c r="AP1026" i="1"/>
  <c r="AU1026" i="1"/>
  <c r="W1251" i="1"/>
  <c r="AN1251" i="1"/>
  <c r="AO1251" i="1"/>
  <c r="AP1251" i="1"/>
  <c r="AU1251" i="1"/>
  <c r="W271" i="1"/>
  <c r="AN271" i="1"/>
  <c r="AO271" i="1"/>
  <c r="AP271" i="1"/>
  <c r="AU271" i="1"/>
  <c r="W30" i="1"/>
  <c r="AN30" i="1"/>
  <c r="AO30" i="1"/>
  <c r="AP30" i="1"/>
  <c r="AU30" i="1"/>
  <c r="W739" i="1"/>
  <c r="AN739" i="1"/>
  <c r="AO739" i="1"/>
  <c r="AP739" i="1"/>
  <c r="AU739" i="1"/>
  <c r="W1263" i="1"/>
  <c r="AN1263" i="1"/>
  <c r="AO1263" i="1"/>
  <c r="AP1263" i="1"/>
  <c r="AU1263" i="1"/>
  <c r="W298" i="1"/>
  <c r="AN298" i="1"/>
  <c r="AO298" i="1"/>
  <c r="AP298" i="1"/>
  <c r="AU298" i="1"/>
  <c r="W339" i="1"/>
  <c r="AN339" i="1"/>
  <c r="AO339" i="1"/>
  <c r="AP339" i="1"/>
  <c r="AU339" i="1"/>
  <c r="W844" i="1"/>
  <c r="AN844" i="1"/>
  <c r="AO844" i="1"/>
  <c r="AP844" i="1"/>
  <c r="AU844" i="1"/>
  <c r="W557" i="1"/>
  <c r="AN557" i="1"/>
  <c r="AO557" i="1"/>
  <c r="AP557" i="1"/>
  <c r="AU557" i="1"/>
  <c r="W1279" i="1"/>
  <c r="AN1279" i="1"/>
  <c r="AO1279" i="1"/>
  <c r="AP1279" i="1"/>
  <c r="AU1279" i="1"/>
  <c r="W988" i="1"/>
  <c r="AN988" i="1"/>
  <c r="AO988" i="1"/>
  <c r="AP988" i="1"/>
  <c r="AU988" i="1"/>
  <c r="W639" i="1"/>
  <c r="AN639" i="1"/>
  <c r="AO639" i="1"/>
  <c r="AP639" i="1"/>
  <c r="AU639" i="1"/>
  <c r="W1179" i="1"/>
  <c r="AN1179" i="1"/>
  <c r="AO1179" i="1"/>
  <c r="AP1179" i="1"/>
  <c r="AU1179" i="1"/>
  <c r="W1267" i="1"/>
  <c r="AG1267" i="1"/>
  <c r="AF1267" i="1" s="1"/>
  <c r="AN1267" i="1"/>
  <c r="AO1267" i="1"/>
  <c r="AP1267" i="1"/>
  <c r="AU1267" i="1"/>
  <c r="W731" i="1"/>
  <c r="AN731" i="1"/>
  <c r="AO731" i="1"/>
  <c r="AP731" i="1"/>
  <c r="AU731" i="1"/>
  <c r="W238" i="1"/>
  <c r="AN238" i="1"/>
  <c r="AO238" i="1"/>
  <c r="AP238" i="1"/>
  <c r="AU238" i="1"/>
  <c r="W508" i="1"/>
  <c r="AN508" i="1"/>
  <c r="AO508" i="1"/>
  <c r="AP508" i="1"/>
  <c r="AU508" i="1"/>
  <c r="W1029" i="1"/>
  <c r="AN1029" i="1"/>
  <c r="AO1029" i="1"/>
  <c r="AP1029" i="1"/>
  <c r="AU1029" i="1"/>
  <c r="W944" i="1"/>
  <c r="AN944" i="1"/>
  <c r="AO944" i="1"/>
  <c r="AP944" i="1"/>
  <c r="AU944" i="1"/>
  <c r="AG616" i="1"/>
  <c r="AF616" i="1" s="1"/>
  <c r="AG1276" i="1"/>
  <c r="AF1276" i="1" s="1"/>
  <c r="AG804" i="1" l="1"/>
  <c r="AF804" i="1" s="1"/>
  <c r="AG1107" i="1" l="1"/>
  <c r="AF1107" i="1" s="1"/>
  <c r="AG1218" i="1"/>
  <c r="AF1218" i="1" s="1"/>
  <c r="AG1236" i="1"/>
  <c r="AF1236" i="1" s="1"/>
  <c r="AG71" i="1"/>
  <c r="AF71" i="1" s="1"/>
  <c r="AG722" i="1"/>
  <c r="AF722" i="1" s="1"/>
  <c r="AG894" i="1" l="1"/>
  <c r="AF894" i="1" s="1"/>
  <c r="AG1222" i="1"/>
  <c r="AF1222" i="1" s="1"/>
  <c r="AF1235" i="1"/>
  <c r="AG1023" i="1"/>
  <c r="AF1023" i="1" s="1"/>
  <c r="AF44" i="1"/>
  <c r="AG733" i="1" l="1"/>
  <c r="AF733" i="1" s="1"/>
  <c r="AG1068" i="1"/>
  <c r="AF1068" i="1" s="1"/>
  <c r="AG809" i="1"/>
  <c r="AF809" i="1" s="1"/>
  <c r="AG1020" i="1" l="1"/>
  <c r="AF1020" i="1" s="1"/>
  <c r="AG1185" i="1"/>
  <c r="AF1185" i="1" s="1"/>
  <c r="AG136" i="1" l="1"/>
  <c r="AF136" i="1" s="1"/>
  <c r="AG1041" i="1"/>
  <c r="AF1041" i="1" s="1"/>
  <c r="AG1108" i="1" l="1"/>
  <c r="AF1108" i="1" s="1"/>
  <c r="AG784" i="1"/>
  <c r="AF784" i="1" s="1"/>
  <c r="AG203" i="1"/>
  <c r="AF203" i="1" s="1"/>
  <c r="AG1298" i="1" l="1"/>
  <c r="AF1298" i="1" s="1"/>
  <c r="AG542" i="1"/>
  <c r="AF542" i="1" s="1"/>
  <c r="AG981" i="1"/>
  <c r="AF981" i="1" s="1"/>
  <c r="AG790" i="1"/>
  <c r="AF790" i="1" s="1"/>
  <c r="AG61" i="1"/>
  <c r="AF61" i="1" s="1"/>
  <c r="AG345" i="1"/>
  <c r="AF345" i="1" s="1"/>
  <c r="AG514" i="1"/>
  <c r="AF514" i="1" s="1"/>
  <c r="AG320" i="1"/>
  <c r="AF320" i="1" s="1"/>
  <c r="AG768" i="1"/>
  <c r="AF768" i="1" s="1"/>
  <c r="AG410" i="1"/>
  <c r="AF410" i="1" s="1"/>
  <c r="AG353" i="1"/>
  <c r="AF353" i="1" s="1"/>
  <c r="AG1000" i="1"/>
  <c r="AF1000" i="1" s="1"/>
  <c r="AG907" i="1"/>
  <c r="AF907" i="1" s="1"/>
  <c r="AG906" i="1"/>
  <c r="AF906" i="1" s="1"/>
  <c r="AG406" i="1"/>
  <c r="AF406" i="1" s="1"/>
  <c r="AG535" i="1"/>
  <c r="AF535" i="1" s="1"/>
  <c r="AG413" i="1"/>
  <c r="AF413" i="1" s="1"/>
  <c r="AG285" i="1"/>
  <c r="AF285" i="1" s="1"/>
  <c r="AG1069" i="1"/>
  <c r="AF1069" i="1" s="1"/>
  <c r="AG1088" i="1"/>
  <c r="AF1088" i="1" s="1"/>
  <c r="AG1093" i="1"/>
  <c r="AF1093" i="1" s="1"/>
  <c r="AG287" i="1"/>
  <c r="AF287" i="1" s="1"/>
  <c r="AG987" i="1"/>
  <c r="AF987" i="1" s="1"/>
  <c r="AG139" i="1"/>
  <c r="AF139" i="1" s="1"/>
  <c r="AG600" i="1"/>
  <c r="AF600" i="1" s="1"/>
  <c r="AG641" i="1"/>
  <c r="AF641" i="1" s="1"/>
  <c r="AG752" i="1"/>
  <c r="AF752" i="1" s="1"/>
  <c r="AG52" i="1"/>
  <c r="AF52" i="1" s="1"/>
  <c r="AG31" i="1"/>
  <c r="AF31" i="1" s="1"/>
  <c r="AG368" i="1"/>
  <c r="AF368" i="1" s="1"/>
  <c r="AG194" i="1"/>
  <c r="AF194" i="1" s="1"/>
  <c r="AG312" i="1"/>
  <c r="AF312" i="1" s="1"/>
  <c r="AG68" i="1"/>
  <c r="AF68" i="1" s="1"/>
  <c r="AG377" i="1"/>
  <c r="AF377" i="1" s="1"/>
  <c r="AG151" i="1"/>
  <c r="AF151" i="1" s="1"/>
  <c r="AG427" i="1"/>
  <c r="AF427" i="1" s="1"/>
  <c r="AG94" i="1"/>
  <c r="AF94" i="1" s="1"/>
  <c r="AG523" i="1"/>
  <c r="AF523" i="1" s="1"/>
  <c r="AG79" i="1"/>
  <c r="AF79" i="1" s="1"/>
  <c r="AG495" i="1"/>
  <c r="AF495" i="1" s="1"/>
  <c r="AG534" i="1"/>
  <c r="AF534" i="1" s="1"/>
  <c r="AG40" i="1"/>
  <c r="AF40" i="1" s="1"/>
  <c r="AG426" i="1"/>
  <c r="AF426" i="1" s="1"/>
  <c r="AG638" i="1"/>
  <c r="AF638" i="1" s="1"/>
  <c r="AG387" i="1"/>
  <c r="AF387" i="1" s="1"/>
  <c r="AG710" i="1"/>
  <c r="AF710" i="1" s="1"/>
  <c r="AG431" i="1"/>
  <c r="AF431" i="1" s="1"/>
  <c r="AG1291" i="1"/>
  <c r="AF1291" i="1" s="1"/>
  <c r="AG813" i="1"/>
  <c r="AF813" i="1" s="1"/>
  <c r="AG278" i="1"/>
  <c r="AF278" i="1" s="1"/>
  <c r="AG609" i="1"/>
  <c r="AF609" i="1" s="1"/>
  <c r="AG726" i="1"/>
  <c r="AF726" i="1" s="1"/>
  <c r="AG744" i="1"/>
  <c r="AF744" i="1" s="1"/>
  <c r="AG734" i="1"/>
  <c r="AF734" i="1" s="1"/>
  <c r="AG395" i="1"/>
  <c r="AF395" i="1" s="1"/>
  <c r="AG254" i="1"/>
  <c r="AF254" i="1" s="1"/>
  <c r="AG170" i="1"/>
  <c r="AF170" i="1" s="1"/>
  <c r="AG181" i="1"/>
  <c r="AF181" i="1" s="1"/>
  <c r="AG135" i="1"/>
  <c r="AF135" i="1" s="1"/>
  <c r="AG470" i="1"/>
  <c r="AF470" i="1" s="1"/>
  <c r="AG183" i="1"/>
  <c r="AF183" i="1" s="1"/>
  <c r="AG119" i="1"/>
  <c r="AF119" i="1" s="1"/>
  <c r="AG369" i="1"/>
  <c r="AF369" i="1" s="1"/>
  <c r="AG270" i="1"/>
  <c r="AF270" i="1" s="1"/>
  <c r="AG186" i="1"/>
  <c r="AF186" i="1" s="1"/>
  <c r="AG131" i="1"/>
  <c r="AF131" i="1" s="1"/>
  <c r="AG78" i="1"/>
  <c r="AF78" i="1" s="1"/>
  <c r="AG184" i="1"/>
  <c r="AF184" i="1" s="1"/>
  <c r="AG84" i="1"/>
  <c r="AF84" i="1" s="1"/>
  <c r="AG824" i="1"/>
  <c r="AF824" i="1" s="1"/>
  <c r="AG76" i="1"/>
  <c r="AF76" i="1" s="1"/>
  <c r="AG1303" i="1"/>
  <c r="AF1303" i="1" s="1"/>
  <c r="AG454" i="1"/>
  <c r="AF454" i="1" s="1"/>
  <c r="AG660" i="1"/>
  <c r="AF660" i="1" s="1"/>
  <c r="AG447" i="1"/>
  <c r="AF447" i="1" s="1"/>
  <c r="AG608" i="1"/>
  <c r="AF608" i="1" s="1"/>
  <c r="AG202" i="1"/>
  <c r="AF202" i="1" s="1"/>
  <c r="AG195" i="1"/>
  <c r="AF195" i="1" s="1"/>
  <c r="AG92" i="1"/>
  <c r="AF92" i="1" s="1"/>
  <c r="AF379" i="1"/>
  <c r="AG541" i="1"/>
  <c r="AF541" i="1" s="1"/>
  <c r="AG797" i="1"/>
  <c r="AF797" i="1" s="1"/>
  <c r="AG260" i="1"/>
  <c r="AF260" i="1" s="1"/>
  <c r="AG452" i="1"/>
  <c r="AF452" i="1" s="1"/>
  <c r="AG611" i="1"/>
  <c r="AF611" i="1" s="1"/>
  <c r="AG269" i="1"/>
  <c r="AF269" i="1" s="1"/>
  <c r="AG70" i="1"/>
  <c r="AF70" i="1" s="1"/>
  <c r="AG89" i="1"/>
  <c r="AF89" i="1" s="1"/>
  <c r="AG706" i="1"/>
  <c r="AF706" i="1" s="1"/>
  <c r="AG69" i="1"/>
  <c r="AF69" i="1" s="1"/>
  <c r="AG1090" i="1"/>
  <c r="AF1090" i="1" s="1"/>
  <c r="AG293" i="1"/>
  <c r="AF293" i="1" s="1"/>
  <c r="AG453" i="1"/>
  <c r="AF453" i="1" s="1"/>
  <c r="AG374" i="1"/>
  <c r="AF374" i="1" s="1"/>
  <c r="AG518" i="1"/>
  <c r="AF518" i="1" s="1"/>
  <c r="AG932" i="1"/>
  <c r="AF932" i="1" s="1"/>
  <c r="AG204" i="1"/>
  <c r="AF204" i="1" s="1"/>
  <c r="AG132" i="1"/>
  <c r="AF132" i="1" s="1"/>
  <c r="AG328" i="1"/>
  <c r="AF328" i="1" s="1"/>
  <c r="AG478" i="1"/>
  <c r="AF478" i="1" s="1"/>
  <c r="AG436" i="1"/>
  <c r="AF436" i="1" s="1"/>
  <c r="AG133" i="1"/>
  <c r="AF133" i="1" s="1"/>
  <c r="AG700" i="1"/>
  <c r="AF700" i="1" s="1"/>
  <c r="AG180" i="1"/>
  <c r="AF180" i="1" s="1"/>
  <c r="AG178" i="1"/>
  <c r="AF178" i="1" s="1"/>
  <c r="AG199" i="1"/>
  <c r="AF199" i="1" s="1"/>
  <c r="AG655" i="1"/>
  <c r="AF655" i="1" s="1"/>
  <c r="AG819" i="1"/>
  <c r="AF819" i="1" s="1"/>
  <c r="AG147" i="1"/>
  <c r="AF147" i="1" s="1"/>
  <c r="AG251" i="1"/>
  <c r="AF251" i="1" s="1"/>
  <c r="AG524" i="1"/>
  <c r="AF524" i="1" s="1"/>
  <c r="AG329" i="1"/>
  <c r="AF329" i="1" s="1"/>
  <c r="AG116" i="1"/>
  <c r="AF116" i="1" s="1"/>
  <c r="AG344" i="1"/>
  <c r="AF344" i="1" s="1"/>
  <c r="AG268" i="1"/>
  <c r="AF268" i="1" s="1"/>
  <c r="AG87" i="1"/>
  <c r="AF87" i="1" s="1"/>
  <c r="AG510" i="1"/>
  <c r="AF510" i="1" s="1"/>
  <c r="AG537" i="1"/>
  <c r="AF537" i="1" s="1"/>
  <c r="AG249" i="1"/>
  <c r="AF249" i="1" s="1"/>
  <c r="AG179" i="1"/>
  <c r="AF179" i="1" s="1"/>
  <c r="AG77" i="1"/>
  <c r="AF77" i="1" s="1"/>
  <c r="AG134" i="1"/>
  <c r="AF134" i="1" s="1"/>
  <c r="AG619" i="1"/>
  <c r="AF619" i="1" s="1"/>
  <c r="AG617" i="1"/>
  <c r="AF617" i="1" s="1"/>
  <c r="AG670" i="1" l="1"/>
  <c r="AF670" i="1" s="1"/>
  <c r="AF765" i="1"/>
  <c r="AG1092" i="1"/>
  <c r="AF1092" i="1" s="1"/>
  <c r="AF14" i="1"/>
  <c r="AG108" i="1"/>
  <c r="AF108" i="1" s="1"/>
  <c r="W190" i="1" l="1"/>
  <c r="AN190" i="1"/>
  <c r="AO190" i="1"/>
  <c r="AP190" i="1"/>
  <c r="AU190" i="1"/>
  <c r="W159" i="1"/>
  <c r="AN159" i="1"/>
  <c r="AO159" i="1"/>
  <c r="AP159" i="1"/>
  <c r="AU159" i="1"/>
  <c r="W679" i="1"/>
  <c r="AN679" i="1"/>
  <c r="AO679" i="1"/>
  <c r="AP679" i="1"/>
  <c r="AU679" i="1"/>
  <c r="W1028" i="1"/>
  <c r="AN1028" i="1"/>
  <c r="AO1028" i="1"/>
  <c r="AP1028" i="1"/>
  <c r="AU1028" i="1"/>
  <c r="W141" i="1"/>
  <c r="AN141" i="1"/>
  <c r="AO141" i="1"/>
  <c r="AP141" i="1"/>
  <c r="AU141" i="1"/>
  <c r="W439" i="1"/>
  <c r="AN439" i="1"/>
  <c r="AO439" i="1"/>
  <c r="AP439" i="1"/>
  <c r="AU439" i="1"/>
  <c r="W505" i="1"/>
  <c r="AN505" i="1"/>
  <c r="AO505" i="1"/>
  <c r="AP505" i="1"/>
  <c r="AU505" i="1"/>
  <c r="W1056" i="1"/>
  <c r="AN1056" i="1"/>
  <c r="AO1056" i="1"/>
  <c r="AP1056" i="1"/>
  <c r="AU1056" i="1"/>
  <c r="W898" i="1"/>
  <c r="AN898" i="1"/>
  <c r="AO898" i="1"/>
  <c r="AP898" i="1"/>
  <c r="AU898" i="1"/>
  <c r="W526" i="1"/>
  <c r="AN526" i="1"/>
  <c r="AO526" i="1"/>
  <c r="AP526" i="1"/>
  <c r="AU526" i="1"/>
  <c r="W421" i="1"/>
  <c r="AN421" i="1"/>
  <c r="AO421" i="1"/>
  <c r="AP421" i="1"/>
  <c r="AU421" i="1"/>
  <c r="W1127" i="1"/>
  <c r="AN1127" i="1"/>
  <c r="AO1127" i="1"/>
  <c r="AP1127" i="1"/>
  <c r="AU1127" i="1"/>
  <c r="W93" i="1"/>
  <c r="AN93" i="1"/>
  <c r="AO93" i="1"/>
  <c r="AP93" i="1"/>
  <c r="AU93" i="1"/>
  <c r="W766" i="1"/>
  <c r="AN766" i="1"/>
  <c r="AO766" i="1"/>
  <c r="AP766" i="1"/>
  <c r="AU766" i="1"/>
  <c r="W33" i="1"/>
  <c r="AN33" i="1"/>
  <c r="AO33" i="1"/>
  <c r="AP33" i="1"/>
  <c r="AU33" i="1"/>
  <c r="W924" i="1"/>
  <c r="AN924" i="1"/>
  <c r="AO924" i="1"/>
  <c r="AP924" i="1"/>
  <c r="AU924" i="1"/>
  <c r="W443" i="1"/>
  <c r="AN443" i="1"/>
  <c r="AO443" i="1"/>
  <c r="AP443" i="1"/>
  <c r="AU443" i="1"/>
  <c r="W575" i="1"/>
  <c r="AN575" i="1"/>
  <c r="AO575" i="1"/>
  <c r="AP575" i="1"/>
  <c r="AU575" i="1"/>
  <c r="W818" i="1"/>
  <c r="AN818" i="1"/>
  <c r="AO818" i="1"/>
  <c r="AP818" i="1"/>
  <c r="AU818" i="1"/>
  <c r="W352" i="1"/>
  <c r="AN352" i="1"/>
  <c r="AO352" i="1"/>
  <c r="AP352" i="1"/>
  <c r="AU352" i="1"/>
  <c r="W836" i="1"/>
  <c r="AN836" i="1"/>
  <c r="AO836" i="1"/>
  <c r="AP836" i="1"/>
  <c r="AU836" i="1"/>
  <c r="W931" i="1"/>
  <c r="AN931" i="1"/>
  <c r="AO931" i="1"/>
  <c r="AP931" i="1"/>
  <c r="AU931" i="1"/>
  <c r="W348" i="1"/>
  <c r="AN348" i="1"/>
  <c r="AO348" i="1"/>
  <c r="AP348" i="1"/>
  <c r="AU348" i="1"/>
  <c r="W1199" i="1"/>
  <c r="AN1199" i="1"/>
  <c r="AO1199" i="1"/>
  <c r="AP1199" i="1"/>
  <c r="AU1199" i="1"/>
  <c r="W888" i="1"/>
  <c r="AN888" i="1"/>
  <c r="AO888" i="1"/>
  <c r="AP888" i="1"/>
  <c r="AU888" i="1"/>
  <c r="W451" i="1"/>
  <c r="AN451" i="1"/>
  <c r="AO451" i="1"/>
  <c r="AP451" i="1"/>
  <c r="AU451" i="1"/>
  <c r="W848" i="1"/>
  <c r="AN848" i="1"/>
  <c r="AO848" i="1"/>
  <c r="AP848" i="1"/>
  <c r="AU848" i="1"/>
  <c r="W834" i="1"/>
  <c r="AN834" i="1"/>
  <c r="AO834" i="1"/>
  <c r="AP834" i="1"/>
  <c r="AU834" i="1"/>
  <c r="AG255" i="1"/>
  <c r="AF255" i="1" s="1"/>
  <c r="W747" i="1" l="1"/>
  <c r="AN747" i="1"/>
  <c r="AO747" i="1"/>
  <c r="AP747" i="1"/>
  <c r="AU747" i="1"/>
  <c r="W299" i="1"/>
  <c r="AN299" i="1"/>
  <c r="AO299" i="1"/>
  <c r="AP299" i="1"/>
  <c r="AU299" i="1"/>
  <c r="W44" i="1"/>
  <c r="AN44" i="1"/>
  <c r="AO44" i="1"/>
  <c r="AP44" i="1"/>
  <c r="AU44" i="1"/>
  <c r="W1130" i="1"/>
  <c r="AN1130" i="1"/>
  <c r="AO1130" i="1"/>
  <c r="AP1130" i="1"/>
  <c r="AU1130" i="1"/>
  <c r="W477" i="1"/>
  <c r="AN477" i="1"/>
  <c r="AO477" i="1"/>
  <c r="AP477" i="1"/>
  <c r="AU477" i="1"/>
  <c r="W678" i="1"/>
  <c r="AN678" i="1"/>
  <c r="AO678" i="1"/>
  <c r="AP678" i="1"/>
  <c r="AU678" i="1"/>
  <c r="W551" i="1"/>
  <c r="AN551" i="1"/>
  <c r="AO551" i="1"/>
  <c r="AP551" i="1"/>
  <c r="AU551" i="1"/>
  <c r="W727" i="1"/>
  <c r="AN727" i="1"/>
  <c r="AO727" i="1"/>
  <c r="AP727" i="1"/>
  <c r="AU727" i="1"/>
  <c r="W124" i="1"/>
  <c r="AN124" i="1"/>
  <c r="AO124" i="1"/>
  <c r="AP124" i="1"/>
  <c r="AU124" i="1"/>
  <c r="W175" i="1"/>
  <c r="AN175" i="1"/>
  <c r="AO175" i="1"/>
  <c r="AP175" i="1"/>
  <c r="AU175" i="1"/>
  <c r="W1120" i="1"/>
  <c r="AN1120" i="1"/>
  <c r="AO1120" i="1"/>
  <c r="AP1120" i="1"/>
  <c r="AU1120" i="1"/>
  <c r="W658" i="1"/>
  <c r="AN658" i="1"/>
  <c r="AO658" i="1"/>
  <c r="AP658" i="1"/>
  <c r="AU658" i="1"/>
  <c r="W364" i="1"/>
  <c r="AN364" i="1"/>
  <c r="AO364" i="1"/>
  <c r="AP364" i="1"/>
  <c r="AU364" i="1"/>
  <c r="AG513" i="1"/>
  <c r="AF513" i="1" s="1"/>
  <c r="W513" i="1"/>
  <c r="AN513" i="1"/>
  <c r="AO513" i="1"/>
  <c r="AP513" i="1"/>
  <c r="AU513" i="1"/>
  <c r="W1124" i="1"/>
  <c r="AN1124" i="1"/>
  <c r="AO1124" i="1"/>
  <c r="AP1124" i="1"/>
  <c r="AU1124" i="1"/>
  <c r="W1089" i="1"/>
  <c r="AN1089" i="1"/>
  <c r="AO1089" i="1"/>
  <c r="AP1089" i="1"/>
  <c r="AU1089" i="1"/>
  <c r="W918" i="1"/>
  <c r="AN918" i="1"/>
  <c r="AO918" i="1"/>
  <c r="AP918" i="1"/>
  <c r="AU918" i="1"/>
  <c r="W1183" i="1"/>
  <c r="AN1183" i="1"/>
  <c r="AO1183" i="1"/>
  <c r="AP1183" i="1"/>
  <c r="AU1183" i="1"/>
  <c r="W985" i="1"/>
  <c r="AN985" i="1"/>
  <c r="AO985" i="1"/>
  <c r="AP985" i="1"/>
  <c r="AU985" i="1"/>
  <c r="W1317" i="1"/>
  <c r="AN1317" i="1"/>
  <c r="AO1317" i="1"/>
  <c r="AP1317" i="1"/>
  <c r="AU1317" i="1"/>
  <c r="W411" i="1"/>
  <c r="AN411" i="1"/>
  <c r="AO411" i="1"/>
  <c r="AP411" i="1"/>
  <c r="AU411" i="1"/>
  <c r="W1123" i="1"/>
  <c r="AN1123" i="1"/>
  <c r="AO1123" i="1"/>
  <c r="AP1123" i="1"/>
  <c r="AU1123" i="1"/>
  <c r="W1276" i="1"/>
  <c r="AN1276" i="1"/>
  <c r="AO1276" i="1"/>
  <c r="AP1276" i="1"/>
  <c r="AU1276" i="1"/>
  <c r="W775" i="1"/>
  <c r="AN775" i="1"/>
  <c r="AO775" i="1"/>
  <c r="AP775" i="1"/>
  <c r="AU775" i="1"/>
  <c r="W533" i="1"/>
  <c r="AN533" i="1"/>
  <c r="AO533" i="1"/>
  <c r="AP533" i="1"/>
  <c r="AU533" i="1"/>
  <c r="W1172" i="1"/>
  <c r="AN1172" i="1"/>
  <c r="AO1172" i="1"/>
  <c r="AP1172" i="1"/>
  <c r="AU1172" i="1"/>
  <c r="W448" i="1"/>
  <c r="AN448" i="1"/>
  <c r="AO448" i="1"/>
  <c r="AP448" i="1"/>
  <c r="AU448" i="1"/>
  <c r="W885" i="1"/>
  <c r="AN885" i="1"/>
  <c r="AO885" i="1"/>
  <c r="AP885" i="1"/>
  <c r="AU885" i="1"/>
  <c r="W321" i="1" l="1"/>
  <c r="AN321" i="1"/>
  <c r="AO321" i="1"/>
  <c r="AP321" i="1"/>
  <c r="AU321" i="1"/>
  <c r="W788" i="1"/>
  <c r="AN788" i="1"/>
  <c r="AO788" i="1"/>
  <c r="AP788" i="1"/>
  <c r="AU788" i="1"/>
  <c r="W1012" i="1"/>
  <c r="AN1012" i="1"/>
  <c r="AO1012" i="1"/>
  <c r="AP1012" i="1"/>
  <c r="AU1012" i="1"/>
  <c r="W995" i="1"/>
  <c r="AN995" i="1"/>
  <c r="AO995" i="1"/>
  <c r="AP995" i="1"/>
  <c r="AU995" i="1"/>
  <c r="W581" i="1"/>
  <c r="AN581" i="1"/>
  <c r="AO581" i="1"/>
  <c r="AP581" i="1"/>
  <c r="AU581" i="1"/>
  <c r="W218" i="1"/>
  <c r="AN218" i="1"/>
  <c r="AO218" i="1"/>
  <c r="AP218" i="1"/>
  <c r="AU218" i="1"/>
  <c r="W1125" i="1"/>
  <c r="AN1125" i="1"/>
  <c r="AO1125" i="1"/>
  <c r="AP1125" i="1"/>
  <c r="AU1125" i="1"/>
  <c r="W88" i="1" l="1"/>
  <c r="AN88" i="1"/>
  <c r="AO88" i="1"/>
  <c r="AP88" i="1"/>
  <c r="AU88" i="1"/>
  <c r="W891" i="1"/>
  <c r="AN891" i="1"/>
  <c r="AO891" i="1"/>
  <c r="AP891" i="1"/>
  <c r="AU891" i="1"/>
  <c r="W247" i="1"/>
  <c r="AN247" i="1"/>
  <c r="AO247" i="1"/>
  <c r="AP247" i="1"/>
  <c r="AU247" i="1"/>
  <c r="W1011" i="1"/>
  <c r="AN1011" i="1"/>
  <c r="AO1011" i="1"/>
  <c r="AP1011" i="1"/>
  <c r="AU1011" i="1"/>
  <c r="W1135" i="1"/>
  <c r="AN1135" i="1"/>
  <c r="AO1135" i="1"/>
  <c r="AP1135" i="1"/>
  <c r="AU1135" i="1"/>
  <c r="W567" i="1"/>
  <c r="AN567" i="1"/>
  <c r="AO567" i="1"/>
  <c r="AP567" i="1"/>
  <c r="AU567" i="1"/>
  <c r="W1200" i="1"/>
  <c r="AN1200" i="1"/>
  <c r="AO1200" i="1"/>
  <c r="AP1200" i="1"/>
  <c r="AU1200" i="1"/>
  <c r="W1213" i="1"/>
  <c r="AN1213" i="1"/>
  <c r="AO1213" i="1"/>
  <c r="AP1213" i="1"/>
  <c r="AU1213" i="1"/>
  <c r="W816" i="1"/>
  <c r="AN816" i="1"/>
  <c r="AO816" i="1"/>
  <c r="AP816" i="1"/>
  <c r="AU816" i="1"/>
  <c r="W1005" i="1"/>
  <c r="AN1005" i="1"/>
  <c r="AO1005" i="1"/>
  <c r="AP1005" i="1"/>
  <c r="AU1005" i="1"/>
  <c r="W1032" i="1"/>
  <c r="AN1032" i="1"/>
  <c r="AO1032" i="1"/>
  <c r="AP1032" i="1"/>
  <c r="AU1032" i="1"/>
  <c r="W1148" i="1"/>
  <c r="AN1148" i="1"/>
  <c r="AO1148" i="1"/>
  <c r="AP1148" i="1"/>
  <c r="AU1148" i="1"/>
  <c r="W1037" i="1"/>
  <c r="AN1037" i="1"/>
  <c r="AO1037" i="1"/>
  <c r="AP1037" i="1"/>
  <c r="AU1037" i="1"/>
  <c r="W1216" i="1"/>
  <c r="AN1216" i="1"/>
  <c r="AO1216" i="1"/>
  <c r="AP1216" i="1"/>
  <c r="AU1216" i="1"/>
  <c r="W781" i="1"/>
  <c r="AN781" i="1"/>
  <c r="AO781" i="1"/>
  <c r="AP781" i="1"/>
  <c r="AU781" i="1"/>
  <c r="W536" i="1"/>
  <c r="AN536" i="1"/>
  <c r="AO536" i="1"/>
  <c r="AP536" i="1"/>
  <c r="AU536" i="1"/>
  <c r="W347" i="1"/>
  <c r="AN347" i="1"/>
  <c r="AO347" i="1"/>
  <c r="AP347" i="1"/>
  <c r="AU347" i="1"/>
  <c r="W1074" i="1"/>
  <c r="AN1074" i="1"/>
  <c r="AO1074" i="1"/>
  <c r="AP1074" i="1"/>
  <c r="AU1074" i="1"/>
  <c r="W1173" i="1"/>
  <c r="AN1173" i="1"/>
  <c r="AO1173" i="1"/>
  <c r="AP1173" i="1"/>
  <c r="AU1173" i="1"/>
  <c r="W792" i="1"/>
  <c r="AN792" i="1"/>
  <c r="AO792" i="1"/>
  <c r="AP792" i="1"/>
  <c r="AU792" i="1"/>
  <c r="W73" i="1"/>
  <c r="AN73" i="1"/>
  <c r="AO73" i="1"/>
  <c r="AP73" i="1"/>
  <c r="AU73" i="1"/>
  <c r="W632" i="1"/>
  <c r="AN632" i="1"/>
  <c r="AO632" i="1"/>
  <c r="AP632" i="1"/>
  <c r="AU632" i="1"/>
  <c r="W825" i="1"/>
  <c r="AN825" i="1"/>
  <c r="AO825" i="1"/>
  <c r="AP825" i="1"/>
  <c r="AU825" i="1"/>
  <c r="W1211" i="1"/>
  <c r="AN1211" i="1"/>
  <c r="AO1211" i="1"/>
  <c r="AP1211" i="1"/>
  <c r="AU1211" i="1"/>
  <c r="W476" i="1"/>
  <c r="AN476" i="1"/>
  <c r="AO476" i="1"/>
  <c r="AP476" i="1"/>
  <c r="AU476" i="1"/>
  <c r="W125" i="1"/>
  <c r="AN125" i="1"/>
  <c r="AO125" i="1"/>
  <c r="AP125" i="1"/>
  <c r="AU125" i="1"/>
  <c r="W738" i="1"/>
  <c r="AN738" i="1"/>
  <c r="AO738" i="1"/>
  <c r="AP738" i="1"/>
  <c r="AU738" i="1"/>
  <c r="W479" i="1"/>
  <c r="AN479" i="1"/>
  <c r="AO479" i="1"/>
  <c r="AP479" i="1"/>
  <c r="AU479" i="1"/>
  <c r="W954" i="1"/>
  <c r="AN954" i="1"/>
  <c r="AO954" i="1"/>
  <c r="AP954" i="1"/>
  <c r="AU954" i="1"/>
  <c r="W620" i="1"/>
  <c r="AN620" i="1"/>
  <c r="AO620" i="1"/>
  <c r="AP620" i="1"/>
  <c r="AU620" i="1"/>
  <c r="W928" i="1"/>
  <c r="AN928" i="1"/>
  <c r="AO928" i="1"/>
  <c r="AP928" i="1"/>
  <c r="AU928" i="1"/>
  <c r="W441" i="1"/>
  <c r="AN441" i="1"/>
  <c r="AO441" i="1"/>
  <c r="AP441" i="1"/>
  <c r="AU441" i="1"/>
  <c r="W1312" i="1"/>
  <c r="AN1312" i="1"/>
  <c r="AO1312" i="1"/>
  <c r="AP1312" i="1"/>
  <c r="AU1312" i="1"/>
  <c r="W488" i="1"/>
  <c r="AN488" i="1"/>
  <c r="AO488" i="1"/>
  <c r="AP488" i="1"/>
  <c r="AU488" i="1"/>
  <c r="AU578" i="1"/>
  <c r="W578" i="1"/>
  <c r="AN578" i="1"/>
  <c r="AO578" i="1"/>
  <c r="AP578" i="1"/>
  <c r="W704" i="1"/>
  <c r="AN704" i="1"/>
  <c r="AO704" i="1"/>
  <c r="AP704" i="1"/>
  <c r="AU704" i="1"/>
  <c r="W373" i="1"/>
  <c r="AN373" i="1"/>
  <c r="AO373" i="1"/>
  <c r="AP373" i="1"/>
  <c r="AU373" i="1"/>
  <c r="W914" i="1"/>
  <c r="AN914" i="1"/>
  <c r="AO914" i="1"/>
  <c r="AP914" i="1"/>
  <c r="AU914" i="1"/>
  <c r="W1244" i="1"/>
  <c r="AN1244" i="1"/>
  <c r="AO1244" i="1"/>
  <c r="AP1244" i="1"/>
  <c r="AU1244" i="1"/>
  <c r="W1128" i="1"/>
  <c r="AN1128" i="1"/>
  <c r="AO1128" i="1"/>
  <c r="AP1128" i="1"/>
  <c r="AU1128" i="1"/>
  <c r="W416" i="1"/>
  <c r="AN416" i="1"/>
  <c r="AO416" i="1"/>
  <c r="AP416" i="1"/>
  <c r="AU416" i="1"/>
  <c r="W582" i="1"/>
  <c r="AN582" i="1"/>
  <c r="AO582" i="1"/>
  <c r="AP582" i="1"/>
  <c r="AU582" i="1"/>
  <c r="W493" i="1" l="1"/>
  <c r="AN493" i="1"/>
  <c r="AO493" i="1"/>
  <c r="AP493" i="1"/>
  <c r="AU493" i="1"/>
  <c r="W401" i="1" l="1"/>
  <c r="AN401" i="1"/>
  <c r="AO401" i="1"/>
  <c r="AP401" i="1"/>
  <c r="AU401" i="1"/>
  <c r="W560" i="1"/>
  <c r="AN560" i="1"/>
  <c r="AO560" i="1"/>
  <c r="AP560" i="1"/>
  <c r="AU560" i="1"/>
  <c r="W715" i="1"/>
  <c r="AN715" i="1"/>
  <c r="AO715" i="1"/>
  <c r="AP715" i="1"/>
  <c r="AU715" i="1"/>
  <c r="W615" i="1"/>
  <c r="AN615" i="1"/>
  <c r="AO615" i="1"/>
  <c r="AP615" i="1"/>
  <c r="AU615" i="1"/>
  <c r="W583" i="1" l="1"/>
  <c r="AN583" i="1"/>
  <c r="AO583" i="1"/>
  <c r="AP583" i="1"/>
  <c r="AU583" i="1"/>
  <c r="W1047" i="1"/>
  <c r="AN1047" i="1"/>
  <c r="AO1047" i="1"/>
  <c r="AP1047" i="1"/>
  <c r="AU1047" i="1"/>
  <c r="W1070" i="1"/>
  <c r="AN1070" i="1"/>
  <c r="AO1070" i="1"/>
  <c r="AP1070" i="1"/>
  <c r="AU1070" i="1"/>
  <c r="W110" i="1"/>
  <c r="AN110" i="1"/>
  <c r="AO110" i="1"/>
  <c r="AP110" i="1"/>
  <c r="AU110" i="1"/>
  <c r="W50" i="1"/>
  <c r="AN50" i="1"/>
  <c r="AO50" i="1"/>
  <c r="AP50" i="1"/>
  <c r="AU50" i="1"/>
  <c r="W319" i="1"/>
  <c r="AN319" i="1"/>
  <c r="AO319" i="1"/>
  <c r="AP319" i="1"/>
  <c r="AU319" i="1"/>
  <c r="W923" i="1"/>
  <c r="AN923" i="1"/>
  <c r="AO923" i="1"/>
  <c r="AP923" i="1"/>
  <c r="AU923" i="1"/>
  <c r="W585" i="1"/>
  <c r="AN585" i="1"/>
  <c r="AO585" i="1"/>
  <c r="AP585" i="1"/>
  <c r="AU585" i="1"/>
  <c r="W43" i="1"/>
  <c r="AN43" i="1"/>
  <c r="AO43" i="1"/>
  <c r="AP43" i="1"/>
  <c r="AU43" i="1"/>
  <c r="W602" i="1"/>
  <c r="AN602" i="1"/>
  <c r="AO602" i="1"/>
  <c r="AP602" i="1"/>
  <c r="AU602" i="1"/>
  <c r="W126" i="1"/>
  <c r="AN126" i="1"/>
  <c r="AO126" i="1"/>
  <c r="AP126" i="1"/>
  <c r="AU126" i="1"/>
  <c r="W879" i="1"/>
  <c r="AN879" i="1"/>
  <c r="AO879" i="1"/>
  <c r="AP879" i="1"/>
  <c r="AU879" i="1"/>
  <c r="W342" i="1"/>
  <c r="AN342" i="1"/>
  <c r="AO342" i="1"/>
  <c r="AP342" i="1"/>
  <c r="AU342" i="1"/>
  <c r="W764" i="1"/>
  <c r="AN764" i="1"/>
  <c r="AO764" i="1"/>
  <c r="AP764" i="1"/>
  <c r="AU764" i="1"/>
  <c r="W501" i="1"/>
  <c r="AN501" i="1"/>
  <c r="AO501" i="1"/>
  <c r="AP501" i="1"/>
  <c r="AU501" i="1"/>
  <c r="W484" i="1"/>
  <c r="AN484" i="1"/>
  <c r="AO484" i="1"/>
  <c r="AP484" i="1"/>
  <c r="AU484" i="1"/>
  <c r="W64" i="1"/>
  <c r="AN64" i="1"/>
  <c r="AO64" i="1"/>
  <c r="AP64" i="1"/>
  <c r="AU64" i="1"/>
  <c r="W403" i="1"/>
  <c r="AN403" i="1"/>
  <c r="AO403" i="1"/>
  <c r="AP403" i="1"/>
  <c r="AU403" i="1"/>
  <c r="W746" i="1"/>
  <c r="AN746" i="1"/>
  <c r="AO746" i="1"/>
  <c r="AP746" i="1"/>
  <c r="AU746" i="1"/>
  <c r="W998" i="1"/>
  <c r="AN998" i="1"/>
  <c r="AO998" i="1"/>
  <c r="AP998" i="1"/>
  <c r="AU998" i="1"/>
  <c r="W437" i="1"/>
  <c r="AN437" i="1"/>
  <c r="AO437" i="1"/>
  <c r="AP437" i="1"/>
  <c r="AU437" i="1"/>
  <c r="W718" i="1"/>
  <c r="AN718" i="1"/>
  <c r="AO718" i="1"/>
  <c r="AP718" i="1"/>
  <c r="AU718" i="1"/>
  <c r="W953" i="1"/>
  <c r="AN953" i="1"/>
  <c r="AO953" i="1"/>
  <c r="AP953" i="1"/>
  <c r="AU953" i="1"/>
  <c r="W580" i="1"/>
  <c r="AN580" i="1"/>
  <c r="AO580" i="1"/>
  <c r="AP580" i="1"/>
  <c r="AU580" i="1"/>
  <c r="W1278" i="1"/>
  <c r="AN1278" i="1"/>
  <c r="AO1278" i="1"/>
  <c r="AP1278" i="1"/>
  <c r="AU1278" i="1"/>
  <c r="W362" i="1"/>
  <c r="AN362" i="1"/>
  <c r="AO362" i="1"/>
  <c r="AP362" i="1"/>
  <c r="AU362" i="1"/>
  <c r="W1033" i="1"/>
  <c r="AN1033" i="1"/>
  <c r="AO1033" i="1"/>
  <c r="AP1033" i="1"/>
  <c r="AU1033" i="1"/>
  <c r="W530" i="1"/>
  <c r="AN530" i="1"/>
  <c r="AO530" i="1"/>
  <c r="AP530" i="1"/>
  <c r="AU530" i="1"/>
  <c r="W708" i="1"/>
  <c r="AN708" i="1"/>
  <c r="AO708" i="1"/>
  <c r="AP708" i="1"/>
  <c r="AU708" i="1"/>
  <c r="W366" i="1"/>
  <c r="AN366" i="1"/>
  <c r="AO366" i="1"/>
  <c r="AP366" i="1"/>
  <c r="AU366" i="1"/>
  <c r="W714" i="1"/>
  <c r="AN714" i="1"/>
  <c r="AO714" i="1"/>
  <c r="AP714" i="1"/>
  <c r="AU714" i="1"/>
  <c r="W1301" i="1"/>
  <c r="AN1301" i="1"/>
  <c r="AO1301" i="1"/>
  <c r="AP1301" i="1"/>
  <c r="AU1301" i="1"/>
  <c r="W692" i="1"/>
  <c r="AN692" i="1"/>
  <c r="AO692" i="1"/>
  <c r="AP692" i="1"/>
  <c r="AU692" i="1"/>
  <c r="W867" i="1"/>
  <c r="AN867" i="1"/>
  <c r="AO867" i="1"/>
  <c r="AP867" i="1"/>
  <c r="AU867" i="1"/>
  <c r="W1024" i="1"/>
  <c r="AN1024" i="1"/>
  <c r="AO1024" i="1"/>
  <c r="AP1024" i="1"/>
  <c r="AU1024" i="1"/>
  <c r="W48" i="1"/>
  <c r="AN48" i="1"/>
  <c r="AO48" i="1"/>
  <c r="AP48" i="1"/>
  <c r="AU48" i="1"/>
  <c r="W97" i="1"/>
  <c r="AN97" i="1"/>
  <c r="AO97" i="1"/>
  <c r="AP97" i="1"/>
  <c r="AU97" i="1"/>
  <c r="W571" i="1"/>
  <c r="AN571" i="1"/>
  <c r="AO571" i="1"/>
  <c r="AP571" i="1"/>
  <c r="AU571" i="1"/>
  <c r="W494" i="1"/>
  <c r="AN494" i="1"/>
  <c r="AO494" i="1"/>
  <c r="AP494" i="1"/>
  <c r="AU494" i="1"/>
  <c r="W822" i="1"/>
  <c r="AN822" i="1"/>
  <c r="AO822" i="1"/>
  <c r="AP822" i="1"/>
  <c r="AU822" i="1"/>
  <c r="W884" i="1"/>
  <c r="AN884" i="1"/>
  <c r="AO884" i="1"/>
  <c r="AP884" i="1"/>
  <c r="AU884" i="1"/>
  <c r="W49" i="1"/>
  <c r="AN49" i="1"/>
  <c r="AO49" i="1"/>
  <c r="AP49" i="1"/>
  <c r="AU49" i="1"/>
  <c r="W693" i="1"/>
  <c r="AN693" i="1"/>
  <c r="AO693" i="1"/>
  <c r="AP693" i="1"/>
  <c r="AU693" i="1"/>
  <c r="W149" i="1"/>
  <c r="AN149" i="1"/>
  <c r="AO149" i="1"/>
  <c r="AP149" i="1"/>
  <c r="AU149" i="1"/>
  <c r="W121" i="1"/>
  <c r="AN121" i="1"/>
  <c r="AO121" i="1"/>
  <c r="AP121" i="1"/>
  <c r="AU121" i="1"/>
  <c r="W355" i="1"/>
  <c r="AN355" i="1"/>
  <c r="AO355" i="1"/>
  <c r="AP355" i="1"/>
  <c r="AU355" i="1"/>
  <c r="W921" i="1"/>
  <c r="AN921" i="1"/>
  <c r="AO921" i="1"/>
  <c r="AP921" i="1"/>
  <c r="AU921" i="1"/>
  <c r="W475" i="1"/>
  <c r="AN475" i="1"/>
  <c r="AO475" i="1"/>
  <c r="AP475" i="1"/>
  <c r="AU475" i="1"/>
  <c r="W337" i="1"/>
  <c r="AN337" i="1"/>
  <c r="AO337" i="1"/>
  <c r="AP337" i="1"/>
  <c r="AU337" i="1"/>
  <c r="W549" i="1"/>
  <c r="AN549" i="1"/>
  <c r="AO549" i="1"/>
  <c r="AP549" i="1"/>
  <c r="AU549" i="1"/>
  <c r="W686" i="1"/>
  <c r="AN686" i="1"/>
  <c r="AO686" i="1"/>
  <c r="AP686" i="1"/>
  <c r="AU686" i="1"/>
  <c r="W1027" i="1"/>
  <c r="AN1027" i="1"/>
  <c r="AO1027" i="1"/>
  <c r="AP1027" i="1"/>
  <c r="AU1027" i="1"/>
  <c r="W490" i="1"/>
  <c r="AN490" i="1"/>
  <c r="AO490" i="1"/>
  <c r="AP490" i="1"/>
  <c r="AU490" i="1"/>
  <c r="W308" i="1"/>
  <c r="AN308" i="1"/>
  <c r="AO308" i="1"/>
  <c r="AP308" i="1"/>
  <c r="AU308" i="1"/>
  <c r="W354" i="1"/>
  <c r="AN354" i="1"/>
  <c r="AO354" i="1"/>
  <c r="AP354" i="1"/>
  <c r="AU354" i="1"/>
  <c r="W129" i="1"/>
  <c r="AN129" i="1"/>
  <c r="AO129" i="1"/>
  <c r="AP129" i="1"/>
  <c r="AU129" i="1"/>
  <c r="W122" i="1"/>
  <c r="AN122" i="1"/>
  <c r="AO122" i="1"/>
  <c r="AP122" i="1"/>
  <c r="AU122" i="1"/>
  <c r="W943" i="1"/>
  <c r="AN943" i="1"/>
  <c r="AO943" i="1"/>
  <c r="AP943" i="1"/>
  <c r="AU943" i="1"/>
  <c r="W214" i="1"/>
  <c r="AN214" i="1"/>
  <c r="AO214" i="1"/>
  <c r="AP214" i="1"/>
  <c r="AU214" i="1"/>
  <c r="W398" i="1"/>
  <c r="AN398" i="1"/>
  <c r="AO398" i="1"/>
  <c r="AP398" i="1"/>
  <c r="AU398" i="1"/>
  <c r="W1065" i="1"/>
  <c r="AN1065" i="1"/>
  <c r="AO1065" i="1"/>
  <c r="AP1065" i="1"/>
  <c r="AU1065" i="1"/>
  <c r="W197" i="1"/>
  <c r="AN197" i="1"/>
  <c r="AO197" i="1"/>
  <c r="AP197" i="1"/>
  <c r="AU197" i="1"/>
  <c r="W123" i="1"/>
  <c r="AN123" i="1"/>
  <c r="AO123" i="1"/>
  <c r="AP123" i="1"/>
  <c r="AU123" i="1"/>
  <c r="W779" i="1"/>
  <c r="AN779" i="1"/>
  <c r="AO779" i="1"/>
  <c r="AP779" i="1"/>
  <c r="AU779" i="1"/>
  <c r="W486" i="1"/>
  <c r="AN486" i="1"/>
  <c r="AO486" i="1"/>
  <c r="AP486" i="1"/>
  <c r="AU486" i="1"/>
  <c r="W938" i="1"/>
  <c r="AN938" i="1"/>
  <c r="AO938" i="1"/>
  <c r="AP938" i="1"/>
  <c r="AU938" i="1"/>
  <c r="W870" i="1"/>
  <c r="AN870" i="1"/>
  <c r="AO870" i="1"/>
  <c r="AP870" i="1"/>
  <c r="AU870" i="1"/>
  <c r="W386" i="1" l="1"/>
  <c r="AN386" i="1"/>
  <c r="AO386" i="1"/>
  <c r="AP386" i="1"/>
  <c r="AU386" i="1"/>
  <c r="W516" i="1"/>
  <c r="AN516" i="1"/>
  <c r="AO516" i="1"/>
  <c r="AP516" i="1"/>
  <c r="AU516" i="1"/>
  <c r="W671" i="1"/>
  <c r="AN671" i="1"/>
  <c r="AO671" i="1"/>
  <c r="AP671" i="1"/>
  <c r="AU671" i="1"/>
  <c r="W996" i="1"/>
  <c r="AN996" i="1"/>
  <c r="AO996" i="1"/>
  <c r="AP996" i="1"/>
  <c r="AU996" i="1"/>
  <c r="W1275" i="1"/>
  <c r="AN1275" i="1"/>
  <c r="AO1275" i="1"/>
  <c r="AP1275" i="1"/>
  <c r="AU1275" i="1"/>
  <c r="W86" i="1"/>
  <c r="AN86" i="1"/>
  <c r="AO86" i="1"/>
  <c r="AP86" i="1"/>
  <c r="AU86" i="1"/>
  <c r="W433" i="1"/>
  <c r="AN433" i="1"/>
  <c r="AO433" i="1"/>
  <c r="AP433" i="1"/>
  <c r="AU433" i="1"/>
  <c r="W273" i="1"/>
  <c r="AN273" i="1"/>
  <c r="AO273" i="1"/>
  <c r="AP273" i="1"/>
  <c r="AU273" i="1"/>
  <c r="W51" i="1"/>
  <c r="AN51" i="1"/>
  <c r="AO51" i="1"/>
  <c r="AP51" i="1"/>
  <c r="AU51" i="1"/>
  <c r="W390" i="1"/>
  <c r="AN390" i="1"/>
  <c r="AO390" i="1"/>
  <c r="AP390" i="1"/>
  <c r="AU390" i="1"/>
  <c r="W1116" i="1"/>
  <c r="AN1116" i="1"/>
  <c r="AO1116" i="1"/>
  <c r="AP1116" i="1"/>
  <c r="AU1116" i="1"/>
  <c r="W461" i="1"/>
  <c r="AN461" i="1"/>
  <c r="AO461" i="1"/>
  <c r="AP461" i="1"/>
  <c r="AU461" i="1"/>
  <c r="W430" i="1" l="1"/>
  <c r="AN430" i="1"/>
  <c r="AO430" i="1"/>
  <c r="AP430" i="1"/>
  <c r="AU430" i="1"/>
  <c r="W1040" i="1"/>
  <c r="AN1040" i="1"/>
  <c r="AO1040" i="1"/>
  <c r="AP1040" i="1"/>
  <c r="AU1040" i="1"/>
  <c r="W1288" i="1"/>
  <c r="AN1288" i="1"/>
  <c r="AO1288" i="1"/>
  <c r="AP1288" i="1"/>
  <c r="AU1288" i="1"/>
  <c r="W933" i="1"/>
  <c r="AN933" i="1"/>
  <c r="AO933" i="1"/>
  <c r="AP933" i="1"/>
  <c r="AU933" i="1"/>
  <c r="W776" i="1"/>
  <c r="AN776" i="1"/>
  <c r="AO776" i="1"/>
  <c r="AP776" i="1"/>
  <c r="AU776" i="1"/>
  <c r="W980" i="1"/>
  <c r="AN980" i="1"/>
  <c r="AO980" i="1"/>
  <c r="AP980" i="1"/>
  <c r="AU980" i="1"/>
  <c r="W503" i="1"/>
  <c r="AN503" i="1"/>
  <c r="AO503" i="1"/>
  <c r="AP503" i="1"/>
  <c r="AU503" i="1"/>
  <c r="W1223" i="1"/>
  <c r="AN1223" i="1"/>
  <c r="AO1223" i="1"/>
  <c r="AP1223" i="1"/>
  <c r="AU1223" i="1"/>
  <c r="W1008" i="1"/>
  <c r="AN1008" i="1"/>
  <c r="AO1008" i="1"/>
  <c r="AP1008" i="1"/>
  <c r="AU1008" i="1"/>
  <c r="W20" i="1"/>
  <c r="AN20" i="1"/>
  <c r="AO20" i="1"/>
  <c r="AP20" i="1"/>
  <c r="AU20" i="1"/>
  <c r="W880" i="1"/>
  <c r="AN880" i="1"/>
  <c r="AO880" i="1"/>
  <c r="AP880" i="1"/>
  <c r="AU880" i="1"/>
  <c r="W22" i="1"/>
  <c r="AN22" i="1"/>
  <c r="AO22" i="1"/>
  <c r="AP22" i="1"/>
  <c r="AU22" i="1"/>
  <c r="W587" i="1"/>
  <c r="AN587" i="1"/>
  <c r="AO587" i="1"/>
  <c r="AP587" i="1"/>
  <c r="AU587" i="1"/>
  <c r="W801" i="1"/>
  <c r="AN801" i="1"/>
  <c r="AO801" i="1"/>
  <c r="AP801" i="1"/>
  <c r="AU801" i="1"/>
  <c r="W168" i="1"/>
  <c r="AN168" i="1"/>
  <c r="AO168" i="1"/>
  <c r="AP168" i="1"/>
  <c r="AU168" i="1"/>
  <c r="W456" i="1"/>
  <c r="AN456" i="1"/>
  <c r="AO456" i="1"/>
  <c r="AP456" i="1"/>
  <c r="AU456" i="1"/>
  <c r="W1309" i="1"/>
  <c r="AN1309" i="1"/>
  <c r="AO1309" i="1"/>
  <c r="AP1309" i="1"/>
  <c r="AU1309" i="1"/>
  <c r="W681" i="1"/>
  <c r="AN681" i="1"/>
  <c r="AO681" i="1"/>
  <c r="AP681" i="1"/>
  <c r="AU681" i="1"/>
  <c r="W504" i="1"/>
  <c r="AN504" i="1"/>
  <c r="AO504" i="1"/>
  <c r="AP504" i="1"/>
  <c r="AU504" i="1"/>
  <c r="W318" i="1"/>
  <c r="AN318" i="1"/>
  <c r="AO318" i="1"/>
  <c r="AP318" i="1"/>
  <c r="AU318" i="1"/>
  <c r="W966" i="1"/>
  <c r="AN966" i="1"/>
  <c r="AO966" i="1"/>
  <c r="AP966" i="1"/>
  <c r="AU966" i="1"/>
  <c r="W185" i="1"/>
  <c r="AN185" i="1"/>
  <c r="AO185" i="1"/>
  <c r="AP185" i="1"/>
  <c r="AU185" i="1"/>
  <c r="W150" i="1" l="1"/>
  <c r="AN150" i="1"/>
  <c r="AO150" i="1"/>
  <c r="AP150" i="1"/>
  <c r="AU150" i="1"/>
  <c r="W877" i="1"/>
  <c r="AN877" i="1"/>
  <c r="AO877" i="1"/>
  <c r="AP877" i="1"/>
  <c r="AU877" i="1"/>
  <c r="W445" i="1"/>
  <c r="AN445" i="1"/>
  <c r="AO445" i="1"/>
  <c r="AP445" i="1"/>
  <c r="AU445" i="1"/>
  <c r="W381" i="1"/>
  <c r="AN381" i="1"/>
  <c r="AO381" i="1"/>
  <c r="AP381" i="1"/>
  <c r="AU381" i="1"/>
  <c r="W376" i="1"/>
  <c r="AN376" i="1"/>
  <c r="AO376" i="1"/>
  <c r="AP376" i="1"/>
  <c r="AU376" i="1"/>
  <c r="W481" i="1"/>
  <c r="AN481" i="1"/>
  <c r="AO481" i="1"/>
  <c r="AP481" i="1"/>
  <c r="AU481" i="1"/>
  <c r="W835" i="1"/>
  <c r="AN835" i="1"/>
  <c r="AO835" i="1"/>
  <c r="AP835" i="1"/>
  <c r="AU835" i="1"/>
  <c r="W191" i="1"/>
  <c r="AN191" i="1"/>
  <c r="AO191" i="1"/>
  <c r="AP191" i="1"/>
  <c r="AU191" i="1"/>
  <c r="W977" i="1"/>
  <c r="AN977" i="1"/>
  <c r="AO977" i="1"/>
  <c r="AP977" i="1"/>
  <c r="AU977" i="1"/>
  <c r="W101" i="1"/>
  <c r="AN101" i="1"/>
  <c r="AO101" i="1"/>
  <c r="AP101" i="1"/>
  <c r="AU101" i="1"/>
  <c r="W189" i="1"/>
  <c r="AN189" i="1"/>
  <c r="AO189" i="1"/>
  <c r="AP189" i="1"/>
  <c r="AU189" i="1"/>
  <c r="W911" i="1"/>
  <c r="AN911" i="1"/>
  <c r="AO911" i="1"/>
  <c r="AP911" i="1"/>
  <c r="AU911" i="1"/>
  <c r="W388" i="1"/>
  <c r="AN388" i="1"/>
  <c r="AO388" i="1"/>
  <c r="AP388" i="1"/>
  <c r="AU388" i="1"/>
  <c r="W420" i="1"/>
  <c r="AN420" i="1"/>
  <c r="AO420" i="1"/>
  <c r="AP420" i="1"/>
  <c r="AU420" i="1"/>
  <c r="W650" i="1"/>
  <c r="AN650" i="1"/>
  <c r="AO650" i="1"/>
  <c r="AP650" i="1"/>
  <c r="AU650" i="1"/>
  <c r="W117" i="1"/>
  <c r="AN117" i="1"/>
  <c r="AO117" i="1"/>
  <c r="AP117" i="1"/>
  <c r="AU117" i="1"/>
  <c r="BI7" i="1"/>
  <c r="W1285" i="1"/>
  <c r="AN1285" i="1"/>
  <c r="AO1285" i="1"/>
  <c r="AP1285" i="1"/>
  <c r="AU1285" i="1"/>
  <c r="W340" i="1"/>
  <c r="AN340" i="1"/>
  <c r="AO340" i="1"/>
  <c r="AP340" i="1"/>
  <c r="AU340" i="1"/>
  <c r="W852" i="1"/>
  <c r="AN852" i="1"/>
  <c r="AO852" i="1"/>
  <c r="AP852" i="1"/>
  <c r="AU852" i="1"/>
  <c r="W915" i="1"/>
  <c r="AN915" i="1"/>
  <c r="AO915" i="1"/>
  <c r="AP915" i="1"/>
  <c r="AU915" i="1"/>
  <c r="W407" i="1"/>
  <c r="AN407" i="1"/>
  <c r="AO407" i="1"/>
  <c r="AP407" i="1"/>
  <c r="AU407" i="1"/>
  <c r="W145" i="1"/>
  <c r="AN145" i="1"/>
  <c r="AO145" i="1"/>
  <c r="AP145" i="1"/>
  <c r="AU145" i="1"/>
  <c r="W901" i="1"/>
  <c r="AN901" i="1"/>
  <c r="AO901" i="1"/>
  <c r="AP901" i="1"/>
  <c r="AU901" i="1"/>
  <c r="W509" i="1"/>
  <c r="AN509" i="1"/>
  <c r="AO509" i="1"/>
  <c r="AP509" i="1"/>
  <c r="AU509" i="1"/>
  <c r="W709" i="1"/>
  <c r="AN709" i="1"/>
  <c r="AO709" i="1"/>
  <c r="AP709" i="1"/>
  <c r="AU709" i="1"/>
  <c r="W544" i="1"/>
  <c r="AN544" i="1"/>
  <c r="AO544" i="1"/>
  <c r="AP544" i="1"/>
  <c r="AU544" i="1"/>
  <c r="W196" i="1"/>
  <c r="AN196" i="1"/>
  <c r="AO196" i="1"/>
  <c r="AP196" i="1"/>
  <c r="AU196" i="1"/>
  <c r="W548" i="1"/>
  <c r="AN548" i="1"/>
  <c r="AO548" i="1"/>
  <c r="AP548" i="1"/>
  <c r="AU548" i="1"/>
  <c r="W393" i="1"/>
  <c r="AN393" i="1"/>
  <c r="AO393" i="1"/>
  <c r="AP393" i="1"/>
  <c r="AU393" i="1"/>
  <c r="W331" i="1"/>
  <c r="AN331" i="1"/>
  <c r="AO331" i="1"/>
  <c r="AP331" i="1"/>
  <c r="AU331" i="1"/>
  <c r="W487" i="1"/>
  <c r="AN487" i="1"/>
  <c r="AO487" i="1"/>
  <c r="AP487" i="1"/>
  <c r="AU487" i="1"/>
  <c r="W1282" i="1"/>
  <c r="AN1282" i="1"/>
  <c r="AO1282" i="1"/>
  <c r="AP1282" i="1"/>
  <c r="AU1282" i="1"/>
  <c r="W814" i="1"/>
  <c r="AG814" i="1"/>
  <c r="AF814" i="1" s="1"/>
  <c r="AN814" i="1"/>
  <c r="AO814" i="1"/>
  <c r="AP814" i="1"/>
  <c r="AU814" i="1"/>
  <c r="W491" i="1"/>
  <c r="AN491" i="1"/>
  <c r="AO491" i="1"/>
  <c r="AP491" i="1"/>
  <c r="AU491" i="1"/>
  <c r="W601" i="1"/>
  <c r="AN601" i="1"/>
  <c r="AO601" i="1"/>
  <c r="AP601" i="1"/>
  <c r="AU601" i="1"/>
  <c r="W851" i="1"/>
  <c r="AN851" i="1"/>
  <c r="AO851" i="1"/>
  <c r="AP851" i="1"/>
  <c r="AU851" i="1"/>
  <c r="W335" i="1"/>
  <c r="AN335" i="1"/>
  <c r="AO335" i="1"/>
  <c r="AP335" i="1"/>
  <c r="AU335" i="1"/>
  <c r="AO483" i="1"/>
  <c r="AO327" i="1"/>
  <c r="AO1300" i="1"/>
  <c r="AO695" i="1"/>
  <c r="W695" i="1"/>
  <c r="AN695" i="1"/>
  <c r="AP695" i="1"/>
  <c r="AU695" i="1"/>
  <c r="W1300" i="1"/>
  <c r="AN1300" i="1"/>
  <c r="AP1300" i="1"/>
  <c r="AU1300" i="1"/>
  <c r="W327" i="1"/>
  <c r="AN327" i="1"/>
  <c r="AP327" i="1"/>
  <c r="AU327" i="1"/>
  <c r="W483" i="1"/>
  <c r="AN483" i="1"/>
  <c r="AP483" i="1"/>
  <c r="AU483" i="1"/>
  <c r="AO1314" i="1"/>
  <c r="W1314" i="1"/>
  <c r="AN1314" i="1"/>
  <c r="AP1314" i="1"/>
  <c r="AU1314" i="1"/>
  <c r="W676" i="1"/>
  <c r="AN676" i="1"/>
  <c r="AO676" i="1"/>
  <c r="AP676" i="1"/>
  <c r="AU676" i="1"/>
  <c r="W520" i="1"/>
  <c r="AN520" i="1"/>
  <c r="AO520" i="1"/>
  <c r="AP520" i="1"/>
  <c r="AU520" i="1"/>
  <c r="W732" i="1"/>
  <c r="AN732" i="1"/>
  <c r="AO732" i="1"/>
  <c r="AP732" i="1"/>
  <c r="AU732" i="1"/>
  <c r="W640" i="1"/>
  <c r="AN640" i="1"/>
  <c r="AO640" i="1"/>
  <c r="AP640" i="1"/>
  <c r="AU640" i="1"/>
  <c r="W428" i="1"/>
  <c r="AN428" i="1"/>
  <c r="AO428" i="1"/>
  <c r="AP428" i="1"/>
  <c r="AU428" i="1"/>
  <c r="AN930" i="1"/>
  <c r="AO930" i="1"/>
  <c r="AP930" i="1"/>
  <c r="AN1107" i="1"/>
  <c r="AO1107" i="1"/>
  <c r="AP1107" i="1"/>
  <c r="AN264" i="1"/>
  <c r="AO264" i="1"/>
  <c r="AP264" i="1"/>
  <c r="AN1134" i="1"/>
  <c r="AO1134" i="1"/>
  <c r="AP1134" i="1"/>
  <c r="AN1112" i="1"/>
  <c r="AO1112" i="1"/>
  <c r="AP1112" i="1"/>
  <c r="AN741" i="1"/>
  <c r="AO741" i="1"/>
  <c r="AP741" i="1"/>
  <c r="AN617" i="1"/>
  <c r="AO617" i="1"/>
  <c r="AP617" i="1"/>
  <c r="AN246" i="1"/>
  <c r="AO246" i="1"/>
  <c r="AP246" i="1"/>
  <c r="AN845" i="1"/>
  <c r="AO845" i="1"/>
  <c r="AP845" i="1"/>
  <c r="AN492" i="1"/>
  <c r="AO492" i="1"/>
  <c r="AP492" i="1"/>
  <c r="AN652" i="1"/>
  <c r="AO652" i="1"/>
  <c r="AP652" i="1"/>
  <c r="AN1063" i="1"/>
  <c r="AO1063" i="1"/>
  <c r="AP1063" i="1"/>
  <c r="AN809" i="1"/>
  <c r="AO809" i="1"/>
  <c r="AP809" i="1"/>
  <c r="AN630" i="1"/>
  <c r="AO630" i="1"/>
  <c r="AP630" i="1"/>
  <c r="AN372" i="1"/>
  <c r="AO372" i="1"/>
  <c r="AP372" i="1"/>
  <c r="AN1010" i="1"/>
  <c r="AO1010" i="1"/>
  <c r="AP1010" i="1"/>
  <c r="AN1020" i="1"/>
  <c r="AO1020" i="1"/>
  <c r="AP1020" i="1"/>
  <c r="AN1018" i="1"/>
  <c r="AO1018" i="1"/>
  <c r="AP1018" i="1"/>
  <c r="AN777" i="1"/>
  <c r="AO777" i="1"/>
  <c r="AP777" i="1"/>
  <c r="AN1041" i="1"/>
  <c r="AO1041" i="1"/>
  <c r="AP1041" i="1"/>
  <c r="AN975" i="1"/>
  <c r="AO975" i="1"/>
  <c r="AP975" i="1"/>
  <c r="AN240" i="1"/>
  <c r="AO240" i="1"/>
  <c r="AP240" i="1"/>
  <c r="AN1138" i="1"/>
  <c r="AO1138" i="1"/>
  <c r="AP1138" i="1"/>
  <c r="AN1295" i="1"/>
  <c r="AO1295" i="1"/>
  <c r="AP1295" i="1"/>
  <c r="AN612" i="1"/>
  <c r="AO612" i="1"/>
  <c r="AP612" i="1"/>
  <c r="AN192" i="1"/>
  <c r="AO192" i="1"/>
  <c r="AP192" i="1"/>
  <c r="AN229" i="1"/>
  <c r="AO229" i="1"/>
  <c r="AP229" i="1"/>
  <c r="AN563" i="1"/>
  <c r="AO563" i="1"/>
  <c r="AP563" i="1"/>
  <c r="AN847" i="1"/>
  <c r="AO847" i="1"/>
  <c r="AP847" i="1"/>
  <c r="AN965" i="1"/>
  <c r="AO965" i="1"/>
  <c r="AP965" i="1"/>
  <c r="AN997" i="1"/>
  <c r="AO997" i="1"/>
  <c r="AP997" i="1"/>
  <c r="AN1007" i="1"/>
  <c r="AO1007" i="1"/>
  <c r="AP1007" i="1"/>
  <c r="AN307" i="1"/>
  <c r="AO307" i="1"/>
  <c r="AP307" i="1"/>
  <c r="AN661" i="1"/>
  <c r="AO661" i="1"/>
  <c r="AP661" i="1"/>
  <c r="AN865" i="1"/>
  <c r="AO865" i="1"/>
  <c r="AP865" i="1"/>
  <c r="AN241" i="1"/>
  <c r="AO241" i="1"/>
  <c r="AP241" i="1"/>
  <c r="AN1015" i="1"/>
  <c r="AO1015" i="1"/>
  <c r="AP1015" i="1"/>
  <c r="AN934" i="1"/>
  <c r="AO934" i="1"/>
  <c r="AP934" i="1"/>
  <c r="AN1246" i="1"/>
  <c r="AO1246" i="1"/>
  <c r="AP1246" i="1"/>
  <c r="AN1075" i="1"/>
  <c r="AO1075" i="1"/>
  <c r="AP1075" i="1"/>
  <c r="AN27" i="1"/>
  <c r="AO27" i="1"/>
  <c r="AP27" i="1"/>
  <c r="AN759" i="1"/>
  <c r="AO759" i="1"/>
  <c r="AP759" i="1"/>
  <c r="AN789" i="1"/>
  <c r="AO789" i="1"/>
  <c r="AP789" i="1"/>
  <c r="AN586" i="1"/>
  <c r="AO586" i="1"/>
  <c r="AP586" i="1"/>
  <c r="AN982" i="1"/>
  <c r="AO982" i="1"/>
  <c r="AP982" i="1"/>
  <c r="AN99" i="1"/>
  <c r="AO99" i="1"/>
  <c r="AP99" i="1"/>
  <c r="AN7" i="1"/>
  <c r="AO7" i="1"/>
  <c r="AP7" i="1"/>
  <c r="AN1102" i="1"/>
  <c r="AO1102" i="1"/>
  <c r="AP1102" i="1"/>
  <c r="AN449" i="1"/>
  <c r="AO449" i="1"/>
  <c r="AP449" i="1"/>
  <c r="AN685" i="1"/>
  <c r="AO685" i="1"/>
  <c r="AP685" i="1"/>
  <c r="AN55" i="1"/>
  <c r="AO55" i="1"/>
  <c r="AP55" i="1"/>
  <c r="AN722" i="1"/>
  <c r="AO722" i="1"/>
  <c r="AP722" i="1"/>
  <c r="AN8" i="1"/>
  <c r="AO8" i="1"/>
  <c r="AP8" i="1"/>
  <c r="AN1081" i="1"/>
  <c r="AO1081" i="1"/>
  <c r="AP1081" i="1"/>
  <c r="AN798" i="1"/>
  <c r="AO798" i="1"/>
  <c r="AP798" i="1"/>
  <c r="AN666" i="1"/>
  <c r="AO666" i="1"/>
  <c r="AP666" i="1"/>
  <c r="AN762" i="1"/>
  <c r="AO762" i="1"/>
  <c r="AP762" i="1"/>
  <c r="AN895" i="1"/>
  <c r="AO895" i="1"/>
  <c r="AP895" i="1"/>
  <c r="AN854" i="1"/>
  <c r="AO854" i="1"/>
  <c r="AP854" i="1"/>
  <c r="AN531" i="1"/>
  <c r="AO531" i="1"/>
  <c r="AP531" i="1"/>
  <c r="AN909" i="1"/>
  <c r="AO909" i="1"/>
  <c r="AP909" i="1"/>
  <c r="AN619" i="1"/>
  <c r="AO619" i="1"/>
  <c r="AP619" i="1"/>
  <c r="AN887" i="1"/>
  <c r="AO887" i="1"/>
  <c r="AP887" i="1"/>
  <c r="AN39" i="1"/>
  <c r="AO39" i="1"/>
  <c r="AP39" i="1"/>
  <c r="AN691" i="1"/>
  <c r="AO691" i="1"/>
  <c r="AP691" i="1"/>
  <c r="AN599" i="1"/>
  <c r="AO599" i="1"/>
  <c r="AP599" i="1"/>
  <c r="AN876" i="1"/>
  <c r="AO876" i="1"/>
  <c r="AP876" i="1"/>
  <c r="AN134" i="1"/>
  <c r="AO134" i="1"/>
  <c r="AP134" i="1"/>
  <c r="AN702" i="1"/>
  <c r="AO702" i="1"/>
  <c r="AP702" i="1"/>
  <c r="AN77" i="1"/>
  <c r="AO77" i="1"/>
  <c r="AP77" i="1"/>
  <c r="AN489" i="1"/>
  <c r="AO489" i="1"/>
  <c r="AP489" i="1"/>
  <c r="AN927" i="1"/>
  <c r="AO927" i="1"/>
  <c r="AP927" i="1"/>
  <c r="AN942" i="1"/>
  <c r="AO942" i="1"/>
  <c r="AP942" i="1"/>
  <c r="AN1277" i="1"/>
  <c r="AO1277" i="1"/>
  <c r="AP1277" i="1"/>
  <c r="AN404" i="1"/>
  <c r="AO404" i="1"/>
  <c r="AP404" i="1"/>
  <c r="AN908" i="1"/>
  <c r="AO908" i="1"/>
  <c r="AP908" i="1"/>
  <c r="AN28" i="1"/>
  <c r="AO28" i="1"/>
  <c r="AP28" i="1"/>
  <c r="AN783" i="1"/>
  <c r="AO783" i="1"/>
  <c r="AP783" i="1"/>
  <c r="AN389" i="1"/>
  <c r="AO389" i="1"/>
  <c r="AP389" i="1"/>
  <c r="AN326" i="1"/>
  <c r="AO326" i="1"/>
  <c r="AP326" i="1"/>
  <c r="AN971" i="1"/>
  <c r="AO971" i="1"/>
  <c r="AP971" i="1"/>
  <c r="AN537" i="1"/>
  <c r="AO537" i="1"/>
  <c r="AP537" i="1"/>
  <c r="AN662" i="1"/>
  <c r="AO662" i="1"/>
  <c r="AP662" i="1"/>
  <c r="AN450" i="1"/>
  <c r="AO450" i="1"/>
  <c r="AP450" i="1"/>
  <c r="AN561" i="1"/>
  <c r="AO561" i="1"/>
  <c r="AP561" i="1"/>
  <c r="AN742" i="1"/>
  <c r="AO742" i="1"/>
  <c r="AP742" i="1"/>
  <c r="AN249" i="1"/>
  <c r="AO249" i="1"/>
  <c r="AP249" i="1"/>
  <c r="AN510" i="1"/>
  <c r="AO510" i="1"/>
  <c r="AP510" i="1"/>
  <c r="AN344" i="1"/>
  <c r="AO344" i="1"/>
  <c r="AP344" i="1"/>
  <c r="AN87" i="1"/>
  <c r="AO87" i="1"/>
  <c r="AP87" i="1"/>
  <c r="AN737" i="1"/>
  <c r="AO737" i="1"/>
  <c r="AP737" i="1"/>
  <c r="AN922" i="1"/>
  <c r="AO922" i="1"/>
  <c r="AP922" i="1"/>
  <c r="AN332" i="1"/>
  <c r="AO332" i="1"/>
  <c r="AP332" i="1"/>
  <c r="AN268" i="1"/>
  <c r="AO268" i="1"/>
  <c r="AP268" i="1"/>
  <c r="AN947" i="1"/>
  <c r="AO947" i="1"/>
  <c r="AP947" i="1"/>
  <c r="AN118" i="1"/>
  <c r="AO118" i="1"/>
  <c r="AP118" i="1"/>
  <c r="AN804" i="1"/>
  <c r="AO804" i="1"/>
  <c r="AP804" i="1"/>
  <c r="AN409" i="1"/>
  <c r="AO409" i="1"/>
  <c r="AP409" i="1"/>
  <c r="AN515" i="1"/>
  <c r="AO515" i="1"/>
  <c r="AP515" i="1"/>
  <c r="AN593" i="1"/>
  <c r="AO593" i="1"/>
  <c r="AP593" i="1"/>
  <c r="AN829" i="1"/>
  <c r="AO829" i="1"/>
  <c r="AP829" i="1"/>
  <c r="AN446" i="1"/>
  <c r="AO446" i="1"/>
  <c r="AP446" i="1"/>
  <c r="AN623" i="1"/>
  <c r="AO623" i="1"/>
  <c r="AP623" i="1"/>
  <c r="AN1001" i="1"/>
  <c r="AO1001" i="1"/>
  <c r="AP1001" i="1"/>
  <c r="AN646" i="1"/>
  <c r="AO646" i="1"/>
  <c r="AP646" i="1"/>
  <c r="AN1090" i="1"/>
  <c r="AO1090" i="1"/>
  <c r="AP1090" i="1"/>
  <c r="AN116" i="1"/>
  <c r="AO116" i="1"/>
  <c r="AP116" i="1"/>
  <c r="AN540" i="1"/>
  <c r="AO540" i="1"/>
  <c r="AP540" i="1"/>
  <c r="AN999" i="1"/>
  <c r="AO999" i="1"/>
  <c r="AP999" i="1"/>
  <c r="AN592" i="1"/>
  <c r="AO592" i="1"/>
  <c r="AP592" i="1"/>
  <c r="AN527" i="1"/>
  <c r="AO527" i="1"/>
  <c r="AP527" i="1"/>
  <c r="AN329" i="1"/>
  <c r="AO329" i="1"/>
  <c r="AP329" i="1"/>
  <c r="AN659" i="1"/>
  <c r="AO659" i="1"/>
  <c r="AP659" i="1"/>
  <c r="AN139" i="1"/>
  <c r="AO139" i="1"/>
  <c r="AP139" i="1"/>
  <c r="AN842" i="1"/>
  <c r="AO842" i="1"/>
  <c r="AP842" i="1"/>
  <c r="AN524" i="1"/>
  <c r="AO524" i="1"/>
  <c r="AP524" i="1"/>
  <c r="AN45" i="1"/>
  <c r="AO45" i="1"/>
  <c r="AP45" i="1"/>
  <c r="AN857" i="1"/>
  <c r="AO857" i="1"/>
  <c r="AP857" i="1"/>
  <c r="AN1044" i="1"/>
  <c r="AO1044" i="1"/>
  <c r="AP1044" i="1"/>
  <c r="AN1072" i="1"/>
  <c r="AO1072" i="1"/>
  <c r="AP1072" i="1"/>
  <c r="AN251" i="1"/>
  <c r="AO251" i="1"/>
  <c r="AP251" i="1"/>
  <c r="AN147" i="1"/>
  <c r="AO147" i="1"/>
  <c r="AP147" i="1"/>
  <c r="AN179" i="1"/>
  <c r="AO179" i="1"/>
  <c r="AP179" i="1"/>
  <c r="AN654" i="1"/>
  <c r="AO654" i="1"/>
  <c r="AP654" i="1"/>
  <c r="AN819" i="1"/>
  <c r="AO819" i="1"/>
  <c r="AP819" i="1"/>
  <c r="AN957" i="1"/>
  <c r="AO957" i="1"/>
  <c r="AP957" i="1"/>
  <c r="AN869" i="1"/>
  <c r="AO869" i="1"/>
  <c r="AP869" i="1"/>
  <c r="AN178" i="1"/>
  <c r="AO178" i="1"/>
  <c r="AP178" i="1"/>
  <c r="AN74" i="1"/>
  <c r="AO74" i="1"/>
  <c r="AP74" i="1"/>
  <c r="AN773" i="1"/>
  <c r="AO773" i="1"/>
  <c r="AP773" i="1"/>
  <c r="AN655" i="1"/>
  <c r="AO655" i="1"/>
  <c r="AP655" i="1"/>
  <c r="AN199" i="1"/>
  <c r="AO199" i="1"/>
  <c r="AP199" i="1"/>
  <c r="AN976" i="1"/>
  <c r="AO976" i="1"/>
  <c r="AP976" i="1"/>
  <c r="AN455" i="1"/>
  <c r="AO455" i="1"/>
  <c r="AP455" i="1"/>
  <c r="AN881" i="1"/>
  <c r="AO881" i="1"/>
  <c r="AP881" i="1"/>
  <c r="AN47" i="1"/>
  <c r="AO47" i="1"/>
  <c r="AP47" i="1"/>
  <c r="AN180" i="1"/>
  <c r="AO180" i="1"/>
  <c r="AP180" i="1"/>
  <c r="AN438" i="1"/>
  <c r="AO438" i="1"/>
  <c r="AP438" i="1"/>
  <c r="AN700" i="1"/>
  <c r="AO700" i="1"/>
  <c r="AP700" i="1"/>
  <c r="AN786" i="1"/>
  <c r="AO786" i="1"/>
  <c r="AP786" i="1"/>
  <c r="AN57" i="1"/>
  <c r="AO57" i="1"/>
  <c r="AP57" i="1"/>
  <c r="AN303" i="1"/>
  <c r="AO303" i="1"/>
  <c r="AP303" i="1"/>
  <c r="AN1305" i="1"/>
  <c r="AO1305" i="1"/>
  <c r="AP1305" i="1"/>
  <c r="AN467" i="1"/>
  <c r="AO467" i="1"/>
  <c r="AP467" i="1"/>
  <c r="AN627" i="1"/>
  <c r="AO627" i="1"/>
  <c r="AP627" i="1"/>
  <c r="AN573" i="1"/>
  <c r="AO573" i="1"/>
  <c r="AP573" i="1"/>
  <c r="AN291" i="1"/>
  <c r="AO291" i="1"/>
  <c r="AP291" i="1"/>
  <c r="AN485" i="1"/>
  <c r="AO485" i="1"/>
  <c r="AP485" i="1"/>
  <c r="AN735" i="1"/>
  <c r="AO735" i="1"/>
  <c r="AP735" i="1"/>
  <c r="AN436" i="1"/>
  <c r="AO436" i="1"/>
  <c r="AP436" i="1"/>
  <c r="AN478" i="1"/>
  <c r="AO478" i="1"/>
  <c r="AP478" i="1"/>
  <c r="AN328" i="1"/>
  <c r="AO328" i="1"/>
  <c r="AP328" i="1"/>
  <c r="AN955" i="1"/>
  <c r="AO955" i="1"/>
  <c r="AP955" i="1"/>
  <c r="AN769" i="1"/>
  <c r="AO769" i="1"/>
  <c r="AP769" i="1"/>
  <c r="AN724" i="1"/>
  <c r="AO724" i="1"/>
  <c r="AP724" i="1"/>
  <c r="AN680" i="1"/>
  <c r="AO680" i="1"/>
  <c r="AP680" i="1"/>
  <c r="AN929" i="1"/>
  <c r="AO929" i="1"/>
  <c r="AP929" i="1"/>
  <c r="AN950" i="1"/>
  <c r="AO950" i="1"/>
  <c r="AP950" i="1"/>
  <c r="AN200" i="1"/>
  <c r="AO200" i="1"/>
  <c r="AP200" i="1"/>
  <c r="AN806" i="1"/>
  <c r="AO806" i="1"/>
  <c r="AP806" i="1"/>
  <c r="AN66" i="1"/>
  <c r="AO66" i="1"/>
  <c r="AP66" i="1"/>
  <c r="AN896" i="1"/>
  <c r="AO896" i="1"/>
  <c r="AP896" i="1"/>
  <c r="AN748" i="1"/>
  <c r="AO748" i="1"/>
  <c r="AP748" i="1"/>
  <c r="AN1308" i="1"/>
  <c r="AO1308" i="1"/>
  <c r="AP1308" i="1"/>
  <c r="AN611" i="1"/>
  <c r="AO611" i="1"/>
  <c r="AP611" i="1"/>
  <c r="AN672" i="1"/>
  <c r="AO672" i="1"/>
  <c r="AP672" i="1"/>
  <c r="AN18" i="1"/>
  <c r="AO18" i="1"/>
  <c r="AP18" i="1"/>
  <c r="AN701" i="1"/>
  <c r="AO701" i="1"/>
  <c r="AP701" i="1"/>
  <c r="AN258" i="1"/>
  <c r="AO258" i="1"/>
  <c r="AP258" i="1"/>
  <c r="AN133" i="1"/>
  <c r="AO133" i="1"/>
  <c r="AP133" i="1"/>
  <c r="AN796" i="1"/>
  <c r="AO796" i="1"/>
  <c r="AP796" i="1"/>
  <c r="AN855" i="1"/>
  <c r="AO855" i="1"/>
  <c r="AP855" i="1"/>
  <c r="AN550" i="1"/>
  <c r="AO550" i="1"/>
  <c r="AP550" i="1"/>
  <c r="AN499" i="1"/>
  <c r="AO499" i="1"/>
  <c r="AP499" i="1"/>
  <c r="AN1316" i="1"/>
  <c r="AO1316" i="1"/>
  <c r="AP1316" i="1"/>
  <c r="AN360" i="1"/>
  <c r="AO360" i="1"/>
  <c r="AP360" i="1"/>
  <c r="AN132" i="1"/>
  <c r="AO132" i="1"/>
  <c r="AP132" i="1"/>
  <c r="AN588" i="1"/>
  <c r="AO588" i="1"/>
  <c r="AP588" i="1"/>
  <c r="AN204" i="1"/>
  <c r="AO204" i="1"/>
  <c r="AP204" i="1"/>
  <c r="AN53" i="1"/>
  <c r="AO53" i="1"/>
  <c r="AP53" i="1"/>
  <c r="AN932" i="1"/>
  <c r="AO932" i="1"/>
  <c r="AP932" i="1"/>
  <c r="AN201" i="1"/>
  <c r="AO201" i="1"/>
  <c r="AP201" i="1"/>
  <c r="AN518" i="1"/>
  <c r="AO518" i="1"/>
  <c r="AP518" i="1"/>
  <c r="AN374" i="1"/>
  <c r="AO374" i="1"/>
  <c r="AP374" i="1"/>
  <c r="AN525" i="1"/>
  <c r="AO525" i="1"/>
  <c r="AP525" i="1"/>
  <c r="AN338" i="1"/>
  <c r="AO338" i="1"/>
  <c r="AP338" i="1"/>
  <c r="AN1035" i="1"/>
  <c r="AO1035" i="1"/>
  <c r="AP1035" i="1"/>
  <c r="AN17" i="1"/>
  <c r="AO17" i="1"/>
  <c r="AP17" i="1"/>
  <c r="AN137" i="1"/>
  <c r="AO137" i="1"/>
  <c r="AP137" i="1"/>
  <c r="AN453" i="1"/>
  <c r="AO453" i="1"/>
  <c r="AP453" i="1"/>
  <c r="AN850" i="1"/>
  <c r="AO850" i="1"/>
  <c r="AP850" i="1"/>
  <c r="AN649" i="1"/>
  <c r="AO649" i="1"/>
  <c r="AP649" i="1"/>
  <c r="AN1082" i="1"/>
  <c r="AO1082" i="1"/>
  <c r="AP1082" i="1"/>
  <c r="AN280" i="1"/>
  <c r="AO280" i="1"/>
  <c r="AP280" i="1"/>
  <c r="AN293" i="1"/>
  <c r="AO293" i="1"/>
  <c r="AP293" i="1"/>
  <c r="AN235" i="1"/>
  <c r="AO235" i="1"/>
  <c r="AP235" i="1"/>
  <c r="AN302" i="1"/>
  <c r="AO302" i="1"/>
  <c r="AP302" i="1"/>
  <c r="AN42" i="1"/>
  <c r="AO42" i="1"/>
  <c r="AP42" i="1"/>
  <c r="AN62" i="1"/>
  <c r="AO62" i="1"/>
  <c r="AP62" i="1"/>
  <c r="AN164" i="1"/>
  <c r="AO164" i="1"/>
  <c r="AP164" i="1"/>
  <c r="AN663" i="1"/>
  <c r="AO663" i="1"/>
  <c r="AP663" i="1"/>
  <c r="AN576" i="1"/>
  <c r="AO576" i="1"/>
  <c r="AP576" i="1"/>
  <c r="AN16" i="1"/>
  <c r="AO16" i="1"/>
  <c r="AP16" i="1"/>
  <c r="AN665" i="1"/>
  <c r="AO665" i="1"/>
  <c r="AP665" i="1"/>
  <c r="AN301" i="1"/>
  <c r="AO301" i="1"/>
  <c r="AP301" i="1"/>
  <c r="AN653" i="1"/>
  <c r="AO653" i="1"/>
  <c r="AP653" i="1"/>
  <c r="AN69" i="1"/>
  <c r="AO69" i="1"/>
  <c r="AP69" i="1"/>
  <c r="AN721" i="1"/>
  <c r="AO721" i="1"/>
  <c r="AP721" i="1"/>
  <c r="AN831" i="1"/>
  <c r="AO831" i="1"/>
  <c r="AP831" i="1"/>
  <c r="AN890" i="1"/>
  <c r="AO890" i="1"/>
  <c r="AP890" i="1"/>
  <c r="AN706" i="1"/>
  <c r="AO706" i="1"/>
  <c r="AP706" i="1"/>
  <c r="AN315" i="1"/>
  <c r="AO315" i="1"/>
  <c r="AP315" i="1"/>
  <c r="AN89" i="1"/>
  <c r="AO89" i="1"/>
  <c r="AP89" i="1"/>
  <c r="AN521" i="1"/>
  <c r="AO521" i="1"/>
  <c r="AP521" i="1"/>
  <c r="AN664" i="1"/>
  <c r="AO664" i="1"/>
  <c r="AP664" i="1"/>
  <c r="AN90" i="1"/>
  <c r="AO90" i="1"/>
  <c r="AP90" i="1"/>
  <c r="AN70" i="1"/>
  <c r="AO70" i="1"/>
  <c r="AP70" i="1"/>
  <c r="AN964" i="1"/>
  <c r="AO964" i="1"/>
  <c r="AP964" i="1"/>
  <c r="AN552" i="1"/>
  <c r="AO552" i="1"/>
  <c r="AP552" i="1"/>
  <c r="AN468" i="1"/>
  <c r="AO468" i="1"/>
  <c r="AP468" i="1"/>
  <c r="AN827" i="1"/>
  <c r="AO827" i="1"/>
  <c r="AP827" i="1"/>
  <c r="AN177" i="1"/>
  <c r="AO177" i="1"/>
  <c r="AP177" i="1"/>
  <c r="AN269" i="1"/>
  <c r="AO269" i="1"/>
  <c r="AP269" i="1"/>
  <c r="AN707" i="1"/>
  <c r="AO707" i="1"/>
  <c r="AP707" i="1"/>
  <c r="AN500" i="1"/>
  <c r="AO500" i="1"/>
  <c r="AP500" i="1"/>
  <c r="AN689" i="1"/>
  <c r="AO689" i="1"/>
  <c r="AP689" i="1"/>
  <c r="AN875" i="1"/>
  <c r="AO875" i="1"/>
  <c r="AP875" i="1"/>
  <c r="AN1045" i="1"/>
  <c r="AO1045" i="1"/>
  <c r="AP1045" i="1"/>
  <c r="AN161" i="1"/>
  <c r="AO161" i="1"/>
  <c r="AP161" i="1"/>
  <c r="AN480" i="1"/>
  <c r="AO480" i="1"/>
  <c r="AP480" i="1"/>
  <c r="AN541" i="1"/>
  <c r="AO541" i="1"/>
  <c r="AP541" i="1"/>
  <c r="AN417" i="1"/>
  <c r="AO417" i="1"/>
  <c r="AP417" i="1"/>
  <c r="AN452" i="1"/>
  <c r="AO452" i="1"/>
  <c r="AP452" i="1"/>
  <c r="AN260" i="1"/>
  <c r="AO260" i="1"/>
  <c r="AP260" i="1"/>
  <c r="AN176" i="1"/>
  <c r="AO176" i="1"/>
  <c r="AP176" i="1"/>
  <c r="AN797" i="1"/>
  <c r="AO797" i="1"/>
  <c r="AP797" i="1"/>
  <c r="AN379" i="1"/>
  <c r="AO379" i="1"/>
  <c r="AP379" i="1"/>
  <c r="AN92" i="1"/>
  <c r="AO92" i="1"/>
  <c r="AP92" i="1"/>
  <c r="AN127" i="1"/>
  <c r="AO127" i="1"/>
  <c r="AP127" i="1"/>
  <c r="AN444" i="1"/>
  <c r="AO444" i="1"/>
  <c r="AP444" i="1"/>
  <c r="AN202" i="1"/>
  <c r="AO202" i="1"/>
  <c r="AP202" i="1"/>
  <c r="AN195" i="1"/>
  <c r="AO195" i="1"/>
  <c r="AP195" i="1"/>
  <c r="AN522" i="1"/>
  <c r="AO522" i="1"/>
  <c r="AP522" i="1"/>
  <c r="AN608" i="1"/>
  <c r="AO608" i="1"/>
  <c r="AP608" i="1"/>
  <c r="AN618" i="1"/>
  <c r="AO618" i="1"/>
  <c r="AP618" i="1"/>
  <c r="AN447" i="1"/>
  <c r="AO447" i="1"/>
  <c r="AP447" i="1"/>
  <c r="AN660" i="1"/>
  <c r="AO660" i="1"/>
  <c r="AP660" i="1"/>
  <c r="AN454" i="1"/>
  <c r="AO454" i="1"/>
  <c r="AP454" i="1"/>
  <c r="AN54" i="1"/>
  <c r="AO54" i="1"/>
  <c r="AP54" i="1"/>
  <c r="AN1054" i="1"/>
  <c r="AO1054" i="1"/>
  <c r="AP1054" i="1"/>
  <c r="AN1105" i="1"/>
  <c r="AO1105" i="1"/>
  <c r="AP1105" i="1"/>
  <c r="AN1304" i="1"/>
  <c r="AO1304" i="1"/>
  <c r="AP1304" i="1"/>
  <c r="AN207" i="1"/>
  <c r="AO207" i="1"/>
  <c r="AP207" i="1"/>
  <c r="AN1303" i="1"/>
  <c r="AO1303" i="1"/>
  <c r="AP1303" i="1"/>
  <c r="AN156" i="1"/>
  <c r="AO156" i="1"/>
  <c r="AP156" i="1"/>
  <c r="AN1099" i="1"/>
  <c r="AO1099" i="1"/>
  <c r="AP1099" i="1"/>
  <c r="AN300" i="1"/>
  <c r="AO300" i="1"/>
  <c r="AP300" i="1"/>
  <c r="AN76" i="1"/>
  <c r="AO76" i="1"/>
  <c r="AP76" i="1"/>
  <c r="AN824" i="1"/>
  <c r="AO824" i="1"/>
  <c r="AP824" i="1"/>
  <c r="AN84" i="1"/>
  <c r="AO84" i="1"/>
  <c r="AP84" i="1"/>
  <c r="AN169" i="1"/>
  <c r="AO169" i="1"/>
  <c r="AP169" i="1"/>
  <c r="AN262" i="1"/>
  <c r="AO262" i="1"/>
  <c r="AP262" i="1"/>
  <c r="AN184" i="1"/>
  <c r="AO184" i="1"/>
  <c r="AP184" i="1"/>
  <c r="AN152" i="1"/>
  <c r="AO152" i="1"/>
  <c r="AP152" i="1"/>
  <c r="AN182" i="1"/>
  <c r="AO182" i="1"/>
  <c r="AP182" i="1"/>
  <c r="AN38" i="1"/>
  <c r="AO38" i="1"/>
  <c r="AP38" i="1"/>
  <c r="AN203" i="1"/>
  <c r="AO203" i="1"/>
  <c r="AP203" i="1"/>
  <c r="AN610" i="1"/>
  <c r="AO610" i="1"/>
  <c r="AP610" i="1"/>
  <c r="AN1004" i="1"/>
  <c r="AO1004" i="1"/>
  <c r="AP1004" i="1"/>
  <c r="AN656" i="1"/>
  <c r="AO656" i="1"/>
  <c r="AP656" i="1"/>
  <c r="AN1310" i="1"/>
  <c r="AO1310" i="1"/>
  <c r="AP1310" i="1"/>
  <c r="AN465" i="1"/>
  <c r="AO465" i="1"/>
  <c r="AP465" i="1"/>
  <c r="AN78" i="1"/>
  <c r="AO78" i="1"/>
  <c r="AP78" i="1"/>
  <c r="AN131" i="1"/>
  <c r="AO131" i="1"/>
  <c r="AP131" i="1"/>
  <c r="AN186" i="1"/>
  <c r="AO186" i="1"/>
  <c r="AP186" i="1"/>
  <c r="AN385" i="1"/>
  <c r="AO385" i="1"/>
  <c r="AP385" i="1"/>
  <c r="AN1013" i="1"/>
  <c r="AO1013" i="1"/>
  <c r="AP1013" i="1"/>
  <c r="AN861" i="1"/>
  <c r="AO861" i="1"/>
  <c r="AP861" i="1"/>
  <c r="AN808" i="1"/>
  <c r="AO808" i="1"/>
  <c r="AP808" i="1"/>
  <c r="AN462" i="1"/>
  <c r="AO462" i="1"/>
  <c r="AP462" i="1"/>
  <c r="AN111" i="1"/>
  <c r="AO111" i="1"/>
  <c r="AP111" i="1"/>
  <c r="AN270" i="1"/>
  <c r="AO270" i="1"/>
  <c r="AP270" i="1"/>
  <c r="AN460" i="1"/>
  <c r="AO460" i="1"/>
  <c r="AP460" i="1"/>
  <c r="AN274" i="1"/>
  <c r="AO274" i="1"/>
  <c r="AP274" i="1"/>
  <c r="AN939" i="1"/>
  <c r="AO939" i="1"/>
  <c r="AP939" i="1"/>
  <c r="AN904" i="1"/>
  <c r="AO904" i="1"/>
  <c r="AP904" i="1"/>
  <c r="AN984" i="1"/>
  <c r="AO984" i="1"/>
  <c r="AP984" i="1"/>
  <c r="AN36" i="1"/>
  <c r="AO36" i="1"/>
  <c r="AP36" i="1"/>
  <c r="AN369" i="1"/>
  <c r="AO369" i="1"/>
  <c r="AP369" i="1"/>
  <c r="AN951" i="1"/>
  <c r="AO951" i="1"/>
  <c r="AP951" i="1"/>
  <c r="AN106" i="1"/>
  <c r="AO106" i="1"/>
  <c r="AP106" i="1"/>
  <c r="AN948" i="1"/>
  <c r="AO948" i="1"/>
  <c r="AP948" i="1"/>
  <c r="AN1006" i="1"/>
  <c r="AO1006" i="1"/>
  <c r="AP1006" i="1"/>
  <c r="AN13" i="1"/>
  <c r="AO13" i="1"/>
  <c r="AP13" i="1"/>
  <c r="AN236" i="1"/>
  <c r="AO236" i="1"/>
  <c r="AP236" i="1"/>
  <c r="AN82" i="1"/>
  <c r="AO82" i="1"/>
  <c r="AP82" i="1"/>
  <c r="AN119" i="1"/>
  <c r="AO119" i="1"/>
  <c r="AP119" i="1"/>
  <c r="AN183" i="1"/>
  <c r="AO183" i="1"/>
  <c r="AP183" i="1"/>
  <c r="AN32" i="1"/>
  <c r="AO32" i="1"/>
  <c r="AP32" i="1"/>
  <c r="AN181" i="1"/>
  <c r="AO181" i="1"/>
  <c r="AP181" i="1"/>
  <c r="AN135" i="1"/>
  <c r="AO135" i="1"/>
  <c r="AP135" i="1"/>
  <c r="AN470" i="1"/>
  <c r="AO470" i="1"/>
  <c r="AP470" i="1"/>
  <c r="AN730" i="1"/>
  <c r="AO730" i="1"/>
  <c r="AP730" i="1"/>
  <c r="AN795" i="1"/>
  <c r="AO795" i="1"/>
  <c r="AP795" i="1"/>
  <c r="AN945" i="1"/>
  <c r="AO945" i="1"/>
  <c r="AP945" i="1"/>
  <c r="AN261" i="1"/>
  <c r="AO261" i="1"/>
  <c r="AP261" i="1"/>
  <c r="AN309" i="1"/>
  <c r="AO309" i="1"/>
  <c r="AP309" i="1"/>
  <c r="AN80" i="1"/>
  <c r="AO80" i="1"/>
  <c r="AP80" i="1"/>
  <c r="AN174" i="1"/>
  <c r="AO174" i="1"/>
  <c r="AP174" i="1"/>
  <c r="AN811" i="1"/>
  <c r="AO811" i="1"/>
  <c r="AP811" i="1"/>
  <c r="AN254" i="1"/>
  <c r="AO254" i="1"/>
  <c r="AP254" i="1"/>
  <c r="AN357" i="1"/>
  <c r="AO357" i="1"/>
  <c r="AP357" i="1"/>
  <c r="AN170" i="1"/>
  <c r="AO170" i="1"/>
  <c r="AP170" i="1"/>
  <c r="AN167" i="1"/>
  <c r="AO167" i="1"/>
  <c r="AP167" i="1"/>
  <c r="AN1290" i="1"/>
  <c r="AO1290" i="1"/>
  <c r="AP1290" i="1"/>
  <c r="AN395" i="1"/>
  <c r="AO395" i="1"/>
  <c r="AP395" i="1"/>
  <c r="AN322" i="1"/>
  <c r="AO322" i="1"/>
  <c r="AP322" i="1"/>
  <c r="AN511" i="1"/>
  <c r="AO511" i="1"/>
  <c r="AP511" i="1"/>
  <c r="AN138" i="1"/>
  <c r="AO138" i="1"/>
  <c r="AP138" i="1"/>
  <c r="AN993" i="1"/>
  <c r="AO993" i="1"/>
  <c r="AP993" i="1"/>
  <c r="AN506" i="1"/>
  <c r="AO506" i="1"/>
  <c r="AP506" i="1"/>
  <c r="AN871" i="1"/>
  <c r="AO871" i="1"/>
  <c r="AP871" i="1"/>
  <c r="AN424" i="1"/>
  <c r="AO424" i="1"/>
  <c r="AP424" i="1"/>
  <c r="AN46" i="1"/>
  <c r="AO46" i="1"/>
  <c r="AP46" i="1"/>
  <c r="AN817" i="1"/>
  <c r="AO817" i="1"/>
  <c r="AP817" i="1"/>
  <c r="AN1292" i="1"/>
  <c r="AO1292" i="1"/>
  <c r="AP1292" i="1"/>
  <c r="AN744" i="1"/>
  <c r="AO744" i="1"/>
  <c r="AP744" i="1"/>
  <c r="AN559" i="1"/>
  <c r="AO559" i="1"/>
  <c r="AP559" i="1"/>
  <c r="AN750" i="1"/>
  <c r="AO750" i="1"/>
  <c r="AP750" i="1"/>
  <c r="AN912" i="1"/>
  <c r="AO912" i="1"/>
  <c r="AP912" i="1"/>
  <c r="AN95" i="1"/>
  <c r="AO95" i="1"/>
  <c r="AP95" i="1"/>
  <c r="AN726" i="1"/>
  <c r="AO726" i="1"/>
  <c r="AP726" i="1"/>
  <c r="AN609" i="1"/>
  <c r="AO609" i="1"/>
  <c r="AP609" i="1"/>
  <c r="AN889" i="1"/>
  <c r="AO889" i="1"/>
  <c r="AP889" i="1"/>
  <c r="AN157" i="1"/>
  <c r="AO157" i="1"/>
  <c r="AP157" i="1"/>
  <c r="AN279" i="1"/>
  <c r="AO279" i="1"/>
  <c r="AP279" i="1"/>
  <c r="AN286" i="1"/>
  <c r="AO286" i="1"/>
  <c r="AP286" i="1"/>
  <c r="AN284" i="1"/>
  <c r="AO284" i="1"/>
  <c r="AP284" i="1"/>
  <c r="AN464" i="1"/>
  <c r="AO464" i="1"/>
  <c r="AP464" i="1"/>
  <c r="AN155" i="1"/>
  <c r="AO155" i="1"/>
  <c r="AP155" i="1"/>
  <c r="AN278" i="1"/>
  <c r="AO278" i="1"/>
  <c r="AP278" i="1"/>
  <c r="AN283" i="1"/>
  <c r="AO283" i="1"/>
  <c r="AP283" i="1"/>
  <c r="AN317" i="1"/>
  <c r="AO317" i="1"/>
  <c r="AP317" i="1"/>
  <c r="AN813" i="1"/>
  <c r="AO813" i="1"/>
  <c r="AP813" i="1"/>
  <c r="AN990" i="1"/>
  <c r="AO990" i="1"/>
  <c r="AP990" i="1"/>
  <c r="AN794" i="1"/>
  <c r="AO794" i="1"/>
  <c r="AP794" i="1"/>
  <c r="AN496" i="1"/>
  <c r="AO496" i="1"/>
  <c r="AP496" i="1"/>
  <c r="AN160" i="1"/>
  <c r="AO160" i="1"/>
  <c r="AP160" i="1"/>
  <c r="AN1133" i="1"/>
  <c r="AO1133" i="1"/>
  <c r="AP1133" i="1"/>
  <c r="AN292" i="1"/>
  <c r="AO292" i="1"/>
  <c r="AP292" i="1"/>
  <c r="AN538" i="1"/>
  <c r="AO538" i="1"/>
  <c r="AP538" i="1"/>
  <c r="AN803" i="1"/>
  <c r="AO803" i="1"/>
  <c r="AP803" i="1"/>
  <c r="AN469" i="1"/>
  <c r="AO469" i="1"/>
  <c r="AP469" i="1"/>
  <c r="AN1291" i="1"/>
  <c r="AO1291" i="1"/>
  <c r="AP1291" i="1"/>
  <c r="AN304" i="1"/>
  <c r="AO304" i="1"/>
  <c r="AP304" i="1"/>
  <c r="AN431" i="1"/>
  <c r="AO431" i="1"/>
  <c r="AP431" i="1"/>
  <c r="AN498" i="1"/>
  <c r="AO498" i="1"/>
  <c r="AP498" i="1"/>
  <c r="AN710" i="1"/>
  <c r="AO710" i="1"/>
  <c r="AP710" i="1"/>
  <c r="AN736" i="1"/>
  <c r="AO736" i="1"/>
  <c r="AP736" i="1"/>
  <c r="AN387" i="1"/>
  <c r="AO387" i="1"/>
  <c r="AP387" i="1"/>
  <c r="AN946" i="1"/>
  <c r="AO946" i="1"/>
  <c r="AP946" i="1"/>
  <c r="AN408" i="1"/>
  <c r="AO408" i="1"/>
  <c r="AP408" i="1"/>
  <c r="AN638" i="1"/>
  <c r="AO638" i="1"/>
  <c r="AP638" i="1"/>
  <c r="AN426" i="1"/>
  <c r="AO426" i="1"/>
  <c r="AP426" i="1"/>
  <c r="AN130" i="1"/>
  <c r="AO130" i="1"/>
  <c r="AP130" i="1"/>
  <c r="AN616" i="1"/>
  <c r="AO616" i="1"/>
  <c r="AP616" i="1"/>
  <c r="AN936" i="1"/>
  <c r="AO936" i="1"/>
  <c r="AP936" i="1"/>
  <c r="AN40" i="1"/>
  <c r="AO40" i="1"/>
  <c r="AP40" i="1"/>
  <c r="AN635" i="1"/>
  <c r="AO635" i="1"/>
  <c r="AP635" i="1"/>
  <c r="AN1062" i="1"/>
  <c r="AO1062" i="1"/>
  <c r="AP1062" i="1"/>
  <c r="AN472" i="1"/>
  <c r="AO472" i="1"/>
  <c r="AP472" i="1"/>
  <c r="AN1046" i="1"/>
  <c r="AO1046" i="1"/>
  <c r="AP1046" i="1"/>
  <c r="AN840" i="1"/>
  <c r="AO840" i="1"/>
  <c r="AP840" i="1"/>
  <c r="AN297" i="1"/>
  <c r="AO297" i="1"/>
  <c r="AP297" i="1"/>
  <c r="AN324" i="1"/>
  <c r="AO324" i="1"/>
  <c r="AP324" i="1"/>
  <c r="AN534" i="1"/>
  <c r="AO534" i="1"/>
  <c r="AP534" i="1"/>
  <c r="AN669" i="1"/>
  <c r="AO669" i="1"/>
  <c r="AP669" i="1"/>
  <c r="AN569" i="1"/>
  <c r="AO569" i="1"/>
  <c r="AP569" i="1"/>
  <c r="AN495" i="1"/>
  <c r="AO495" i="1"/>
  <c r="AP495" i="1"/>
  <c r="AN523" i="1"/>
  <c r="AO523" i="1"/>
  <c r="AP523" i="1"/>
  <c r="AN75" i="1"/>
  <c r="AO75" i="1"/>
  <c r="AP75" i="1"/>
  <c r="AN79" i="1"/>
  <c r="AO79" i="1"/>
  <c r="AP79" i="1"/>
  <c r="AN296" i="1"/>
  <c r="AO296" i="1"/>
  <c r="AP296" i="1"/>
  <c r="AN868" i="1"/>
  <c r="AO868" i="1"/>
  <c r="AP868" i="1"/>
  <c r="AN94" i="1"/>
  <c r="AO94" i="1"/>
  <c r="AP94" i="1"/>
  <c r="AN427" i="1"/>
  <c r="AO427" i="1"/>
  <c r="AP427" i="1"/>
  <c r="AN712" i="1"/>
  <c r="AO712" i="1"/>
  <c r="AP712" i="1"/>
  <c r="AN734" i="1"/>
  <c r="AO734" i="1"/>
  <c r="AP734" i="1"/>
  <c r="AN987" i="1"/>
  <c r="AO987" i="1"/>
  <c r="AP987" i="1"/>
  <c r="AN512" i="1"/>
  <c r="AO512" i="1"/>
  <c r="AP512" i="1"/>
  <c r="AN425" i="1"/>
  <c r="AO425" i="1"/>
  <c r="AP425" i="1"/>
  <c r="AN305" i="1"/>
  <c r="AO305" i="1"/>
  <c r="AP305" i="1"/>
  <c r="AN651" i="1"/>
  <c r="AO651" i="1"/>
  <c r="AP651" i="1"/>
  <c r="AN151" i="1"/>
  <c r="AO151" i="1"/>
  <c r="AP151" i="1"/>
  <c r="AN839" i="1"/>
  <c r="AO839" i="1"/>
  <c r="AP839" i="1"/>
  <c r="AN334" i="1"/>
  <c r="AO334" i="1"/>
  <c r="AP334" i="1"/>
  <c r="AN760" i="1"/>
  <c r="AO760" i="1"/>
  <c r="AP760" i="1"/>
  <c r="AN377" i="1"/>
  <c r="AO377" i="1"/>
  <c r="AP377" i="1"/>
  <c r="AN642" i="1"/>
  <c r="AO642" i="1"/>
  <c r="AP642" i="1"/>
  <c r="AN142" i="1"/>
  <c r="AO142" i="1"/>
  <c r="AP142" i="1"/>
  <c r="AN435" i="1"/>
  <c r="AO435" i="1"/>
  <c r="AP435" i="1"/>
  <c r="AN423" i="1"/>
  <c r="AO423" i="1"/>
  <c r="AP423" i="1"/>
  <c r="AN841" i="1"/>
  <c r="AO841" i="1"/>
  <c r="AP841" i="1"/>
  <c r="AN810" i="1"/>
  <c r="AO810" i="1"/>
  <c r="AP810" i="1"/>
  <c r="AN989" i="1"/>
  <c r="AO989" i="1"/>
  <c r="AP989" i="1"/>
  <c r="AN277" i="1"/>
  <c r="AO277" i="1"/>
  <c r="AP277" i="1"/>
  <c r="AN826" i="1"/>
  <c r="AO826" i="1"/>
  <c r="AP826" i="1"/>
  <c r="AN68" i="1"/>
  <c r="AO68" i="1"/>
  <c r="AP68" i="1"/>
  <c r="AN248" i="1"/>
  <c r="AO248" i="1"/>
  <c r="AP248" i="1"/>
  <c r="AN749" i="1"/>
  <c r="AO749" i="1"/>
  <c r="AP749" i="1"/>
  <c r="AN473" i="1"/>
  <c r="AO473" i="1"/>
  <c r="AP473" i="1"/>
  <c r="AN56" i="1"/>
  <c r="AO56" i="1"/>
  <c r="AP56" i="1"/>
  <c r="AN333" i="1"/>
  <c r="AO333" i="1"/>
  <c r="AP333" i="1"/>
  <c r="AN312" i="1"/>
  <c r="AO312" i="1"/>
  <c r="AP312" i="1"/>
  <c r="AN194" i="1"/>
  <c r="AO194" i="1"/>
  <c r="AP194" i="1"/>
  <c r="AN378" i="1"/>
  <c r="AO378" i="1"/>
  <c r="AP378" i="1"/>
  <c r="AN34" i="1"/>
  <c r="AO34" i="1"/>
  <c r="AP34" i="1"/>
  <c r="AN287" i="1"/>
  <c r="AO287" i="1"/>
  <c r="AP287" i="1"/>
  <c r="AN313" i="1"/>
  <c r="AO313" i="1"/>
  <c r="AP313" i="1"/>
  <c r="AN384" i="1"/>
  <c r="AO384" i="1"/>
  <c r="AP384" i="1"/>
  <c r="AN368" i="1"/>
  <c r="AO368" i="1"/>
  <c r="AP368" i="1"/>
  <c r="AN607" i="1"/>
  <c r="AO607" i="1"/>
  <c r="AP607" i="1"/>
  <c r="AN959" i="1"/>
  <c r="AO959" i="1"/>
  <c r="AP959" i="1"/>
  <c r="AN392" i="1"/>
  <c r="AO392" i="1"/>
  <c r="AP392" i="1"/>
  <c r="AN265" i="1"/>
  <c r="AO265" i="1"/>
  <c r="AP265" i="1"/>
  <c r="AN365" i="1"/>
  <c r="AO365" i="1"/>
  <c r="AP365" i="1"/>
  <c r="AN1079" i="1"/>
  <c r="AO1079" i="1"/>
  <c r="AP1079" i="1"/>
  <c r="AN255" i="1"/>
  <c r="AO255" i="1"/>
  <c r="AP255" i="1"/>
  <c r="AN856" i="1"/>
  <c r="AO856" i="1"/>
  <c r="AP856" i="1"/>
  <c r="AN363" i="1"/>
  <c r="AO363" i="1"/>
  <c r="AP363" i="1"/>
  <c r="AN31" i="1"/>
  <c r="AO31" i="1"/>
  <c r="AP31" i="1"/>
  <c r="AN528" i="1"/>
  <c r="AO528" i="1"/>
  <c r="AP528" i="1"/>
  <c r="AN52" i="1"/>
  <c r="AO52" i="1"/>
  <c r="AP52" i="1"/>
  <c r="AN370" i="1"/>
  <c r="AO370" i="1"/>
  <c r="AP370" i="1"/>
  <c r="AN765" i="1"/>
  <c r="AO765" i="1"/>
  <c r="AP765" i="1"/>
  <c r="AN752" i="1"/>
  <c r="AO752" i="1"/>
  <c r="AP752" i="1"/>
  <c r="AN295" i="1"/>
  <c r="AO295" i="1"/>
  <c r="AP295" i="1"/>
  <c r="AN19" i="1"/>
  <c r="AO19" i="1"/>
  <c r="AP19" i="1"/>
  <c r="AN325" i="1"/>
  <c r="AO325" i="1"/>
  <c r="AP325" i="1"/>
  <c r="AN358" i="1"/>
  <c r="AO358" i="1"/>
  <c r="AP358" i="1"/>
  <c r="AN605" i="1"/>
  <c r="AO605" i="1"/>
  <c r="AP605" i="1"/>
  <c r="AN711" i="1"/>
  <c r="AO711" i="1"/>
  <c r="AP711" i="1"/>
  <c r="AN359" i="1"/>
  <c r="AO359" i="1"/>
  <c r="AP359" i="1"/>
  <c r="AN641" i="1"/>
  <c r="AO641" i="1"/>
  <c r="AP641" i="1"/>
  <c r="AN919" i="1"/>
  <c r="AO919" i="1"/>
  <c r="AP919" i="1"/>
  <c r="AN600" i="1"/>
  <c r="AO600" i="1"/>
  <c r="AP600" i="1"/>
  <c r="AN892" i="1"/>
  <c r="AO892" i="1"/>
  <c r="AP892" i="1"/>
  <c r="AN115" i="1"/>
  <c r="AO115" i="1"/>
  <c r="AP115" i="1"/>
  <c r="AN699" i="1"/>
  <c r="AO699" i="1"/>
  <c r="AP699" i="1"/>
  <c r="AN553" i="1"/>
  <c r="AO553" i="1"/>
  <c r="AP553" i="1"/>
  <c r="AN604" i="1"/>
  <c r="AO604" i="1"/>
  <c r="AP604" i="1"/>
  <c r="AN667" i="1"/>
  <c r="AO667" i="1"/>
  <c r="AP667" i="1"/>
  <c r="AN415" i="1"/>
  <c r="AO415" i="1"/>
  <c r="AP415" i="1"/>
  <c r="AN643" i="1"/>
  <c r="AO643" i="1"/>
  <c r="AP643" i="1"/>
  <c r="AN406" i="1"/>
  <c r="AO406" i="1"/>
  <c r="AP406" i="1"/>
  <c r="AN429" i="1"/>
  <c r="AO429" i="1"/>
  <c r="AP429" i="1"/>
  <c r="AN697" i="1"/>
  <c r="AO697" i="1"/>
  <c r="AP697" i="1"/>
  <c r="AN497" i="1"/>
  <c r="AO497" i="1"/>
  <c r="AP497" i="1"/>
  <c r="AN886" i="1"/>
  <c r="AO886" i="1"/>
  <c r="AP886" i="1"/>
  <c r="AN396" i="1"/>
  <c r="AO396" i="1"/>
  <c r="AP396" i="1"/>
  <c r="AN543" i="1"/>
  <c r="AO543" i="1"/>
  <c r="AP543" i="1"/>
  <c r="AN282" i="1"/>
  <c r="AO282" i="1"/>
  <c r="AP282" i="1"/>
  <c r="AN285" i="1"/>
  <c r="AO285" i="1"/>
  <c r="AP285" i="1"/>
  <c r="AN188" i="1"/>
  <c r="AO188" i="1"/>
  <c r="AP188" i="1"/>
  <c r="AN466" i="1"/>
  <c r="AO466" i="1"/>
  <c r="AP466" i="1"/>
  <c r="AN266" i="1"/>
  <c r="AO266" i="1"/>
  <c r="AP266" i="1"/>
  <c r="AN228" i="1"/>
  <c r="AO228" i="1"/>
  <c r="AP228" i="1"/>
  <c r="AN941" i="1"/>
  <c r="AO941" i="1"/>
  <c r="AP941" i="1"/>
  <c r="AN349" i="1"/>
  <c r="AO349" i="1"/>
  <c r="AP349" i="1"/>
  <c r="AN413" i="1"/>
  <c r="AO413" i="1"/>
  <c r="AP413" i="1"/>
  <c r="AN267" i="1"/>
  <c r="AO267" i="1"/>
  <c r="AP267" i="1"/>
  <c r="AN629" i="1"/>
  <c r="AO629" i="1"/>
  <c r="AP629" i="1"/>
  <c r="AN350" i="1"/>
  <c r="AO350" i="1"/>
  <c r="AP350" i="1"/>
  <c r="AN375" i="1"/>
  <c r="AO375" i="1"/>
  <c r="AP375" i="1"/>
  <c r="AN21" i="1"/>
  <c r="AO21" i="1"/>
  <c r="AP21" i="1"/>
  <c r="AN1048" i="1"/>
  <c r="AO1048" i="1"/>
  <c r="AP1048" i="1"/>
  <c r="AN696" i="1"/>
  <c r="AO696" i="1"/>
  <c r="AP696" i="1"/>
  <c r="AN383" i="1"/>
  <c r="AO383" i="1"/>
  <c r="AP383" i="1"/>
  <c r="AN591" i="1"/>
  <c r="AO591" i="1"/>
  <c r="AP591" i="1"/>
  <c r="AN535" i="1"/>
  <c r="AO535" i="1"/>
  <c r="AP535" i="1"/>
  <c r="AN1289" i="1"/>
  <c r="AO1289" i="1"/>
  <c r="AP1289" i="1"/>
  <c r="AN823" i="1"/>
  <c r="AO823" i="1"/>
  <c r="AP823" i="1"/>
  <c r="AN584" i="1"/>
  <c r="AO584" i="1"/>
  <c r="AP584" i="1"/>
  <c r="AN1073" i="1"/>
  <c r="AO1073" i="1"/>
  <c r="AP1073" i="1"/>
  <c r="AN958" i="1"/>
  <c r="AO958" i="1"/>
  <c r="AP958" i="1"/>
  <c r="AN648" i="1"/>
  <c r="AO648" i="1"/>
  <c r="AP648" i="1"/>
  <c r="AN657" i="1"/>
  <c r="AO657" i="1"/>
  <c r="AP657" i="1"/>
  <c r="AN100" i="1"/>
  <c r="AO100" i="1"/>
  <c r="AP100" i="1"/>
  <c r="AN346" i="1"/>
  <c r="AO346" i="1"/>
  <c r="AP346" i="1"/>
  <c r="AN474" i="1"/>
  <c r="AO474" i="1"/>
  <c r="AP474" i="1"/>
  <c r="AN828" i="1"/>
  <c r="AO828" i="1"/>
  <c r="AP828" i="1"/>
  <c r="AN574" i="1"/>
  <c r="AO574" i="1"/>
  <c r="AP574" i="1"/>
  <c r="AN482" i="1"/>
  <c r="AO482" i="1"/>
  <c r="AP482" i="1"/>
  <c r="AN114" i="1"/>
  <c r="AO114" i="1"/>
  <c r="AP114" i="1"/>
  <c r="AN843" i="1"/>
  <c r="AO843" i="1"/>
  <c r="AP843" i="1"/>
  <c r="AN684" i="1"/>
  <c r="AO684" i="1"/>
  <c r="AP684" i="1"/>
  <c r="AN380" i="1"/>
  <c r="AO380" i="1"/>
  <c r="AP380" i="1"/>
  <c r="AN397" i="1"/>
  <c r="AO397" i="1"/>
  <c r="AP397" i="1"/>
  <c r="AN81" i="1"/>
  <c r="AO81" i="1"/>
  <c r="AP81" i="1"/>
  <c r="AN60" i="1"/>
  <c r="AO60" i="1"/>
  <c r="AP60" i="1"/>
  <c r="AN634" i="1"/>
  <c r="AO634" i="1"/>
  <c r="AP634" i="1"/>
  <c r="AN566" i="1"/>
  <c r="AO566" i="1"/>
  <c r="AP566" i="1"/>
  <c r="AN290" i="1"/>
  <c r="AO290" i="1"/>
  <c r="AP290" i="1"/>
  <c r="AN63" i="1"/>
  <c r="AO63" i="1"/>
  <c r="AP63" i="1"/>
  <c r="AN613" i="1"/>
  <c r="AO613" i="1"/>
  <c r="AP613" i="1"/>
  <c r="AN906" i="1"/>
  <c r="AO906" i="1"/>
  <c r="AP906" i="1"/>
  <c r="AN754" i="1"/>
  <c r="AO754" i="1"/>
  <c r="AP754" i="1"/>
  <c r="AN907" i="1"/>
  <c r="AO907" i="1"/>
  <c r="AP907" i="1"/>
  <c r="AN281" i="1"/>
  <c r="AO281" i="1"/>
  <c r="AP281" i="1"/>
  <c r="AN905" i="1"/>
  <c r="AO905" i="1"/>
  <c r="AP905" i="1"/>
  <c r="AN963" i="1"/>
  <c r="AO963" i="1"/>
  <c r="AP963" i="1"/>
  <c r="AN1049" i="1"/>
  <c r="AO1049" i="1"/>
  <c r="AP1049" i="1"/>
  <c r="AN572" i="1"/>
  <c r="AO572" i="1"/>
  <c r="AP572" i="1"/>
  <c r="AN713" i="1"/>
  <c r="AO713" i="1"/>
  <c r="AP713" i="1"/>
  <c r="AN978" i="1"/>
  <c r="AO978" i="1"/>
  <c r="AP978" i="1"/>
  <c r="AN353" i="1"/>
  <c r="AO353" i="1"/>
  <c r="AP353" i="1"/>
  <c r="AN705" i="1"/>
  <c r="AO705" i="1"/>
  <c r="AP705" i="1"/>
  <c r="AN405" i="1"/>
  <c r="AO405" i="1"/>
  <c r="AP405" i="1"/>
  <c r="AN162" i="1"/>
  <c r="AO162" i="1"/>
  <c r="AP162" i="1"/>
  <c r="AN1000" i="1"/>
  <c r="AO1000" i="1"/>
  <c r="AP1000" i="1"/>
  <c r="AN306" i="1"/>
  <c r="AO306" i="1"/>
  <c r="AP306" i="1"/>
  <c r="AN356" i="1"/>
  <c r="AO356" i="1"/>
  <c r="AP356" i="1"/>
  <c r="AN805" i="1"/>
  <c r="AO805" i="1"/>
  <c r="AP805" i="1"/>
  <c r="AN165" i="1"/>
  <c r="AO165" i="1"/>
  <c r="AP165" i="1"/>
  <c r="AN361" i="1"/>
  <c r="AO361" i="1"/>
  <c r="AP361" i="1"/>
  <c r="AN728" i="1"/>
  <c r="AO728" i="1"/>
  <c r="AP728" i="1"/>
  <c r="AN410" i="1"/>
  <c r="AO410" i="1"/>
  <c r="AP410" i="1"/>
  <c r="AN740" i="1"/>
  <c r="AO740" i="1"/>
  <c r="AP740" i="1"/>
  <c r="AN58" i="1"/>
  <c r="AO58" i="1"/>
  <c r="AP58" i="1"/>
  <c r="AN67" i="1"/>
  <c r="AO67" i="1"/>
  <c r="AP67" i="1"/>
  <c r="AN442" i="1"/>
  <c r="AO442" i="1"/>
  <c r="AP442" i="1"/>
  <c r="AN311" i="1"/>
  <c r="AO311" i="1"/>
  <c r="AP311" i="1"/>
  <c r="AN677" i="1"/>
  <c r="AO677" i="1"/>
  <c r="AP677" i="1"/>
  <c r="AN1023" i="1"/>
  <c r="AO1023" i="1"/>
  <c r="AP1023" i="1"/>
  <c r="AN144" i="1"/>
  <c r="AO144" i="1"/>
  <c r="AP144" i="1"/>
  <c r="AN367" i="1"/>
  <c r="AO367" i="1"/>
  <c r="AP367" i="1"/>
  <c r="AN986" i="1"/>
  <c r="AO986" i="1"/>
  <c r="AP986" i="1"/>
  <c r="AN768" i="1"/>
  <c r="AO768" i="1"/>
  <c r="AP768" i="1"/>
  <c r="AN158" i="1"/>
  <c r="AO158" i="1"/>
  <c r="AP158" i="1"/>
  <c r="AN683" i="1"/>
  <c r="AO683" i="1"/>
  <c r="AP683" i="1"/>
  <c r="AN647" i="1"/>
  <c r="AO647" i="1"/>
  <c r="AP647" i="1"/>
  <c r="AN812" i="1"/>
  <c r="AO812" i="1"/>
  <c r="AP812" i="1"/>
  <c r="AN606" i="1"/>
  <c r="AO606" i="1"/>
  <c r="AP606" i="1"/>
  <c r="AN198" i="1"/>
  <c r="AO198" i="1"/>
  <c r="AP198" i="1"/>
  <c r="AN577" i="1"/>
  <c r="AO577" i="1"/>
  <c r="AP577" i="1"/>
  <c r="AN758" i="1"/>
  <c r="AO758" i="1"/>
  <c r="AP758" i="1"/>
  <c r="AN913" i="1"/>
  <c r="AO913" i="1"/>
  <c r="AP913" i="1"/>
  <c r="AN1121" i="1"/>
  <c r="AO1121" i="1"/>
  <c r="AP1121" i="1"/>
  <c r="AN310" i="1"/>
  <c r="AO310" i="1"/>
  <c r="AP310" i="1"/>
  <c r="AN1021" i="1"/>
  <c r="AO1021" i="1"/>
  <c r="AP1021" i="1"/>
  <c r="AN1022" i="1"/>
  <c r="AO1022" i="1"/>
  <c r="AP1022" i="1"/>
  <c r="AN1016" i="1"/>
  <c r="AO1016" i="1"/>
  <c r="AP1016" i="1"/>
  <c r="AN673" i="1"/>
  <c r="AO673" i="1"/>
  <c r="AP673" i="1"/>
  <c r="AN799" i="1"/>
  <c r="AO799" i="1"/>
  <c r="AP799" i="1"/>
  <c r="AN565" i="1"/>
  <c r="AO565" i="1"/>
  <c r="AP565" i="1"/>
  <c r="AN785" i="1"/>
  <c r="AO785" i="1"/>
  <c r="AP785" i="1"/>
  <c r="AN314" i="1"/>
  <c r="AO314" i="1"/>
  <c r="AP314" i="1"/>
  <c r="AN225" i="1"/>
  <c r="AO225" i="1"/>
  <c r="AP225" i="1"/>
  <c r="AN753" i="1"/>
  <c r="AO753" i="1"/>
  <c r="AP753" i="1"/>
  <c r="AN71" i="1"/>
  <c r="AO71" i="1"/>
  <c r="AP71" i="1"/>
  <c r="AN920" i="1"/>
  <c r="AO920" i="1"/>
  <c r="AP920" i="1"/>
  <c r="AN1281" i="1"/>
  <c r="AO1281" i="1"/>
  <c r="AP1281" i="1"/>
  <c r="AN288" i="1"/>
  <c r="AO288" i="1"/>
  <c r="AP288" i="1"/>
  <c r="AN767" i="1"/>
  <c r="AO767" i="1"/>
  <c r="AP767" i="1"/>
  <c r="AN320" i="1"/>
  <c r="AO320" i="1"/>
  <c r="AP320" i="1"/>
  <c r="AN514" i="1"/>
  <c r="AO514" i="1"/>
  <c r="AP514" i="1"/>
  <c r="AN140" i="1"/>
  <c r="AO140" i="1"/>
  <c r="AP140" i="1"/>
  <c r="AN91" i="1"/>
  <c r="AO91" i="1"/>
  <c r="AP91" i="1"/>
  <c r="AN853" i="1"/>
  <c r="AO853" i="1"/>
  <c r="AP853" i="1"/>
  <c r="AN108" i="1"/>
  <c r="AO108" i="1"/>
  <c r="AP108" i="1"/>
  <c r="AN113" i="1"/>
  <c r="AO113" i="1"/>
  <c r="AP113" i="1"/>
  <c r="AN345" i="1"/>
  <c r="AO345" i="1"/>
  <c r="AP345" i="1"/>
  <c r="AN771" i="1"/>
  <c r="AO771" i="1"/>
  <c r="AP771" i="1"/>
  <c r="AN579" i="1"/>
  <c r="AO579" i="1"/>
  <c r="AP579" i="1"/>
  <c r="AN910" i="1"/>
  <c r="AO910" i="1"/>
  <c r="AP910" i="1"/>
  <c r="AN323" i="1"/>
  <c r="AO323" i="1"/>
  <c r="AP323" i="1"/>
  <c r="AN206" i="1"/>
  <c r="AO206" i="1"/>
  <c r="AP206" i="1"/>
  <c r="AN61" i="1"/>
  <c r="AO61" i="1"/>
  <c r="AP61" i="1"/>
  <c r="AN316" i="1"/>
  <c r="AO316" i="1"/>
  <c r="AP316" i="1"/>
  <c r="AN784" i="1"/>
  <c r="AO784" i="1"/>
  <c r="AP784" i="1"/>
  <c r="AN968" i="1"/>
  <c r="AO968" i="1"/>
  <c r="AP968" i="1"/>
  <c r="AN838" i="1"/>
  <c r="AO838" i="1"/>
  <c r="AP838" i="1"/>
  <c r="AN807" i="1"/>
  <c r="AO807" i="1"/>
  <c r="AP807" i="1"/>
  <c r="AN104" i="1"/>
  <c r="AO104" i="1"/>
  <c r="AP104" i="1"/>
  <c r="AN294" i="1"/>
  <c r="AO294" i="1"/>
  <c r="AP294" i="1"/>
  <c r="AN187" i="1"/>
  <c r="AO187" i="1"/>
  <c r="AP187" i="1"/>
  <c r="AN1058" i="1"/>
  <c r="AO1058" i="1"/>
  <c r="AP1058" i="1"/>
  <c r="AN109" i="1"/>
  <c r="AO109" i="1"/>
  <c r="AP109" i="1"/>
  <c r="AN937" i="1"/>
  <c r="AO937" i="1"/>
  <c r="AP937" i="1"/>
  <c r="AN1126" i="1"/>
  <c r="AO1126" i="1"/>
  <c r="AP1126" i="1"/>
  <c r="AN833" i="1"/>
  <c r="AO833" i="1"/>
  <c r="AP833" i="1"/>
  <c r="AN1259" i="1"/>
  <c r="AO1259" i="1"/>
  <c r="AP1259" i="1"/>
  <c r="AN245" i="1"/>
  <c r="AO245" i="1"/>
  <c r="AP245" i="1"/>
  <c r="AN263" i="1"/>
  <c r="AO263" i="1"/>
  <c r="AP263" i="1"/>
  <c r="AN1268" i="1"/>
  <c r="AO1268" i="1"/>
  <c r="AP1268" i="1"/>
  <c r="AN250" i="1"/>
  <c r="AO250" i="1"/>
  <c r="AP250" i="1"/>
  <c r="AN224" i="1"/>
  <c r="AO224" i="1"/>
  <c r="AP224" i="1"/>
  <c r="AN230" i="1"/>
  <c r="AO230" i="1"/>
  <c r="AP230" i="1"/>
  <c r="AN227" i="1"/>
  <c r="AO227" i="1"/>
  <c r="AP227" i="1"/>
  <c r="AN1036" i="1"/>
  <c r="AO1036" i="1"/>
  <c r="AP1036" i="1"/>
  <c r="AN846" i="1"/>
  <c r="AO846" i="1"/>
  <c r="AP846" i="1"/>
  <c r="AN242" i="1"/>
  <c r="AO242" i="1"/>
  <c r="AP242" i="1"/>
  <c r="AN562" i="1"/>
  <c r="AO562" i="1"/>
  <c r="AP562" i="1"/>
  <c r="AN628" i="1"/>
  <c r="AO628" i="1"/>
  <c r="AP628" i="1"/>
  <c r="AN253" i="1"/>
  <c r="AO253" i="1"/>
  <c r="AP253" i="1"/>
  <c r="AN603" i="1"/>
  <c r="AO603" i="1"/>
  <c r="AP603" i="1"/>
  <c r="AN259" i="1"/>
  <c r="AO259" i="1"/>
  <c r="AP259" i="1"/>
  <c r="AN14" i="1"/>
  <c r="AO14" i="1"/>
  <c r="AP14" i="1"/>
  <c r="AN682" i="1"/>
  <c r="AO682" i="1"/>
  <c r="AP682" i="1"/>
  <c r="AN690" i="1"/>
  <c r="AO690" i="1"/>
  <c r="AP690" i="1"/>
  <c r="AN400" i="1"/>
  <c r="AO400" i="1"/>
  <c r="AP400" i="1"/>
  <c r="AN595" i="1"/>
  <c r="AO595" i="1"/>
  <c r="AP595" i="1"/>
  <c r="AN257" i="1"/>
  <c r="AO257" i="1"/>
  <c r="AP257" i="1"/>
  <c r="AN272" i="1"/>
  <c r="AO272" i="1"/>
  <c r="AP272" i="1"/>
  <c r="AN770" i="1"/>
  <c r="AO770" i="1"/>
  <c r="AP770" i="1"/>
  <c r="AN633" i="1"/>
  <c r="AO633" i="1"/>
  <c r="AP633" i="1"/>
  <c r="AN502" i="1"/>
  <c r="AO502" i="1"/>
  <c r="AP502" i="1"/>
  <c r="AN956" i="1"/>
  <c r="AO956" i="1"/>
  <c r="AP956" i="1"/>
  <c r="AN391" i="1"/>
  <c r="AO391" i="1"/>
  <c r="AP391" i="1"/>
  <c r="AN621" i="1"/>
  <c r="AO621" i="1"/>
  <c r="AP621" i="1"/>
  <c r="AN674" i="1"/>
  <c r="AO674" i="1"/>
  <c r="AP674" i="1"/>
  <c r="AN668" i="1"/>
  <c r="AO668" i="1"/>
  <c r="AP668" i="1"/>
  <c r="AN719" i="1"/>
  <c r="AO719" i="1"/>
  <c r="AP719" i="1"/>
  <c r="AN897" i="1"/>
  <c r="AO897" i="1"/>
  <c r="AP897" i="1"/>
  <c r="AN554" i="1"/>
  <c r="AO554" i="1"/>
  <c r="AP554" i="1"/>
  <c r="AN636" i="1"/>
  <c r="AO636" i="1"/>
  <c r="AP636" i="1"/>
  <c r="AN1025" i="1"/>
  <c r="AO1025" i="1"/>
  <c r="AP1025" i="1"/>
  <c r="AN589" i="1"/>
  <c r="AO589" i="1"/>
  <c r="AP589" i="1"/>
  <c r="AN1092" i="1"/>
  <c r="AO1092" i="1"/>
  <c r="AP1092" i="1"/>
  <c r="AN626" i="1"/>
  <c r="AO626" i="1"/>
  <c r="AP626" i="1"/>
  <c r="AN893" i="1"/>
  <c r="AO893" i="1"/>
  <c r="AP893" i="1"/>
  <c r="AN874" i="1"/>
  <c r="AO874" i="1"/>
  <c r="AP874" i="1"/>
  <c r="AN1109" i="1"/>
  <c r="AO1109" i="1"/>
  <c r="AP1109" i="1"/>
  <c r="AN1042" i="1"/>
  <c r="AO1042" i="1"/>
  <c r="AP1042" i="1"/>
  <c r="AN1143" i="1"/>
  <c r="AO1143" i="1"/>
  <c r="AP1143" i="1"/>
  <c r="AN1160" i="1"/>
  <c r="AO1160" i="1"/>
  <c r="AP1160" i="1"/>
  <c r="AN1117" i="1"/>
  <c r="AO1117" i="1"/>
  <c r="AP1117" i="1"/>
  <c r="AN1115" i="1"/>
  <c r="AO1115" i="1"/>
  <c r="AP1115" i="1"/>
  <c r="AN1149" i="1"/>
  <c r="AO1149" i="1"/>
  <c r="AP1149" i="1"/>
  <c r="AN859" i="1"/>
  <c r="AO859" i="1"/>
  <c r="AP859" i="1"/>
  <c r="AN1132" i="1"/>
  <c r="AO1132" i="1"/>
  <c r="AP1132" i="1"/>
  <c r="AN863" i="1"/>
  <c r="AO863" i="1"/>
  <c r="AP863" i="1"/>
  <c r="AN1039" i="1"/>
  <c r="AO1039" i="1"/>
  <c r="AP1039" i="1"/>
  <c r="AN1093" i="1"/>
  <c r="AO1093" i="1"/>
  <c r="AP1093" i="1"/>
  <c r="AN1140" i="1"/>
  <c r="AO1140" i="1"/>
  <c r="AP1140" i="1"/>
  <c r="AN215" i="1"/>
  <c r="AO215" i="1"/>
  <c r="AP215" i="1"/>
  <c r="AN1071" i="1"/>
  <c r="AO1071" i="1"/>
  <c r="AP1071" i="1"/>
  <c r="AN1068" i="1"/>
  <c r="AO1068" i="1"/>
  <c r="AP1068" i="1"/>
  <c r="AN916" i="1"/>
  <c r="AO916" i="1"/>
  <c r="AP916" i="1"/>
  <c r="AN1087" i="1"/>
  <c r="AO1087" i="1"/>
  <c r="AP1087" i="1"/>
  <c r="AN1296" i="1"/>
  <c r="AO1296" i="1"/>
  <c r="AP1296" i="1"/>
  <c r="AN72" i="1"/>
  <c r="AO72" i="1"/>
  <c r="AP72" i="1"/>
  <c r="AN1061" i="1"/>
  <c r="AO1061" i="1"/>
  <c r="AP1061" i="1"/>
  <c r="AN962" i="1"/>
  <c r="AO962" i="1"/>
  <c r="AP962" i="1"/>
  <c r="AN41" i="1"/>
  <c r="AO41" i="1"/>
  <c r="AP41" i="1"/>
  <c r="AN23" i="1"/>
  <c r="AO23" i="1"/>
  <c r="AP23" i="1"/>
  <c r="AN1113" i="1"/>
  <c r="AO1113" i="1"/>
  <c r="AP1113" i="1"/>
  <c r="AN1136" i="1"/>
  <c r="AO1136" i="1"/>
  <c r="AP1136" i="1"/>
  <c r="AN1212" i="1"/>
  <c r="AO1212" i="1"/>
  <c r="AP1212" i="1"/>
  <c r="AN232" i="1"/>
  <c r="AO232" i="1"/>
  <c r="AP232" i="1"/>
  <c r="AN1064" i="1"/>
  <c r="AO1064" i="1"/>
  <c r="AP1064" i="1"/>
  <c r="AN275" i="1"/>
  <c r="AO275" i="1"/>
  <c r="AP275" i="1"/>
  <c r="AN434" i="1"/>
  <c r="AO434" i="1"/>
  <c r="AP434" i="1"/>
  <c r="AN211" i="1"/>
  <c r="AO211" i="1"/>
  <c r="AP211" i="1"/>
  <c r="AN212" i="1"/>
  <c r="AO212" i="1"/>
  <c r="AP212" i="1"/>
  <c r="AN517" i="1"/>
  <c r="AO517" i="1"/>
  <c r="AP517" i="1"/>
  <c r="AN872" i="1"/>
  <c r="AO872" i="1"/>
  <c r="AP872" i="1"/>
  <c r="AN637" i="1"/>
  <c r="AO637" i="1"/>
  <c r="AP637" i="1"/>
  <c r="AN757" i="1"/>
  <c r="AO757" i="1"/>
  <c r="AP757" i="1"/>
  <c r="AN547" i="1"/>
  <c r="AO547" i="1"/>
  <c r="AP547" i="1"/>
  <c r="AN780" i="1"/>
  <c r="AO780" i="1"/>
  <c r="AP780" i="1"/>
  <c r="AN622" i="1"/>
  <c r="AO622" i="1"/>
  <c r="AP622" i="1"/>
  <c r="AN412" i="1"/>
  <c r="AO412" i="1"/>
  <c r="AP412" i="1"/>
  <c r="AN733" i="1"/>
  <c r="AO733" i="1"/>
  <c r="AP733" i="1"/>
  <c r="AN1137" i="1"/>
  <c r="AO1137" i="1"/>
  <c r="AP1137" i="1"/>
  <c r="AN1030" i="1"/>
  <c r="AO1030" i="1"/>
  <c r="AP1030" i="1"/>
  <c r="AN432" i="1"/>
  <c r="AO432" i="1"/>
  <c r="AP432" i="1"/>
  <c r="AN83" i="1"/>
  <c r="AO83" i="1"/>
  <c r="AP83" i="1"/>
  <c r="AN1098" i="1"/>
  <c r="AO1098" i="1"/>
  <c r="AP1098" i="1"/>
  <c r="AN883" i="1"/>
  <c r="AO883" i="1"/>
  <c r="AP883" i="1"/>
  <c r="AN120" i="1"/>
  <c r="AO120" i="1"/>
  <c r="AP120" i="1"/>
  <c r="AN1100" i="1"/>
  <c r="AO1100" i="1"/>
  <c r="AP1100" i="1"/>
  <c r="AN239" i="1"/>
  <c r="AO239" i="1"/>
  <c r="AP239" i="1"/>
  <c r="AN414" i="1"/>
  <c r="AO414" i="1"/>
  <c r="AP414" i="1"/>
  <c r="AN725" i="1"/>
  <c r="AO725" i="1"/>
  <c r="AP725" i="1"/>
  <c r="AN751" i="1"/>
  <c r="AO751" i="1"/>
  <c r="AP751" i="1"/>
  <c r="AN507" i="1"/>
  <c r="AO507" i="1"/>
  <c r="AP507" i="1"/>
  <c r="AN624" i="1"/>
  <c r="AO624" i="1"/>
  <c r="AP624" i="1"/>
  <c r="AN382" i="1"/>
  <c r="AO382" i="1"/>
  <c r="AP382" i="1"/>
  <c r="AN343" i="1"/>
  <c r="AO343" i="1"/>
  <c r="AP343" i="1"/>
  <c r="AN837" i="1"/>
  <c r="AO837" i="1"/>
  <c r="AP837" i="1"/>
  <c r="AN555" i="1"/>
  <c r="AO555" i="1"/>
  <c r="AP555" i="1"/>
  <c r="AN1272" i="1"/>
  <c r="AO1272" i="1"/>
  <c r="AP1272" i="1"/>
  <c r="AN546" i="1"/>
  <c r="AO546" i="1"/>
  <c r="AP546" i="1"/>
  <c r="AN1078" i="1"/>
  <c r="AO1078" i="1"/>
  <c r="AP1078" i="1"/>
  <c r="AN790" i="1"/>
  <c r="AO790" i="1"/>
  <c r="AP790" i="1"/>
  <c r="AN221" i="1"/>
  <c r="AO221" i="1"/>
  <c r="AP221" i="1"/>
  <c r="AN1031" i="1"/>
  <c r="AO1031" i="1"/>
  <c r="AP1031" i="1"/>
  <c r="AN558" i="1"/>
  <c r="AO558" i="1"/>
  <c r="AP558" i="1"/>
  <c r="AN981" i="1"/>
  <c r="AO981" i="1"/>
  <c r="AP981" i="1"/>
  <c r="AN967" i="1"/>
  <c r="AO967" i="1"/>
  <c r="AP967" i="1"/>
  <c r="AN830" i="1"/>
  <c r="AO830" i="1"/>
  <c r="AP830" i="1"/>
  <c r="AN698" i="1"/>
  <c r="AO698" i="1"/>
  <c r="AP698" i="1"/>
  <c r="AN1280" i="1"/>
  <c r="AO1280" i="1"/>
  <c r="AP1280" i="1"/>
  <c r="AN972" i="1"/>
  <c r="AO972" i="1"/>
  <c r="AP972" i="1"/>
  <c r="AN244" i="1"/>
  <c r="AO244" i="1"/>
  <c r="AP244" i="1"/>
  <c r="AN800" i="1"/>
  <c r="AO800" i="1"/>
  <c r="AP800" i="1"/>
  <c r="AN761" i="1"/>
  <c r="AO761" i="1"/>
  <c r="AP761" i="1"/>
  <c r="AN952" i="1"/>
  <c r="AO952" i="1"/>
  <c r="AP952" i="1"/>
  <c r="AN1118" i="1"/>
  <c r="AO1118" i="1"/>
  <c r="AP1118" i="1"/>
  <c r="AN597" i="1"/>
  <c r="AO597" i="1"/>
  <c r="AP597" i="1"/>
  <c r="AN594" i="1"/>
  <c r="AO594" i="1"/>
  <c r="AP594" i="1"/>
  <c r="AN864" i="1"/>
  <c r="AO864" i="1"/>
  <c r="AP864" i="1"/>
  <c r="AN860" i="1"/>
  <c r="AO860" i="1"/>
  <c r="AP860" i="1"/>
  <c r="AN596" i="1"/>
  <c r="AO596" i="1"/>
  <c r="AP596" i="1"/>
  <c r="AN570" i="1"/>
  <c r="AO570" i="1"/>
  <c r="AP570" i="1"/>
  <c r="AN143" i="1"/>
  <c r="AO143" i="1"/>
  <c r="AP143" i="1"/>
  <c r="AN1053" i="1"/>
  <c r="AO1053" i="1"/>
  <c r="AP1053" i="1"/>
  <c r="AN1299" i="1"/>
  <c r="AO1299" i="1"/>
  <c r="AP1299" i="1"/>
  <c r="AN793" i="1"/>
  <c r="AO793" i="1"/>
  <c r="AP793" i="1"/>
  <c r="AN1096" i="1"/>
  <c r="AO1096" i="1"/>
  <c r="AP1096" i="1"/>
  <c r="AN136" i="1"/>
  <c r="AO136" i="1"/>
  <c r="AP136" i="1"/>
  <c r="AN994" i="1"/>
  <c r="AO994" i="1"/>
  <c r="AP994" i="1"/>
  <c r="AN422" i="1"/>
  <c r="AO422" i="1"/>
  <c r="AP422" i="1"/>
  <c r="AN542" i="1"/>
  <c r="AO542" i="1"/>
  <c r="AP542" i="1"/>
  <c r="AN341" i="1"/>
  <c r="AO341" i="1"/>
  <c r="AP341" i="1"/>
  <c r="AN970" i="1"/>
  <c r="AO970" i="1"/>
  <c r="AP970" i="1"/>
  <c r="AN556" i="1"/>
  <c r="AO556" i="1"/>
  <c r="AP556" i="1"/>
  <c r="AN1106" i="1"/>
  <c r="AO1106" i="1"/>
  <c r="AP1106" i="1"/>
  <c r="AN1298" i="1"/>
  <c r="AO1298" i="1"/>
  <c r="AP1298" i="1"/>
  <c r="AN458" i="1"/>
  <c r="AO458" i="1"/>
  <c r="AP458" i="1"/>
  <c r="AN675" i="1"/>
  <c r="AO675" i="1"/>
  <c r="AP675" i="1"/>
  <c r="AN902" i="1"/>
  <c r="AO902" i="1"/>
  <c r="AP902" i="1"/>
  <c r="AN1097" i="1"/>
  <c r="AO1097" i="1"/>
  <c r="AP1097" i="1"/>
  <c r="AN172" i="1"/>
  <c r="AO172" i="1"/>
  <c r="AP172" i="1"/>
  <c r="AN745" i="1"/>
  <c r="AO745" i="1"/>
  <c r="AP745" i="1"/>
  <c r="AN351" i="1"/>
  <c r="AO351" i="1"/>
  <c r="AP351" i="1"/>
  <c r="AN128" i="1"/>
  <c r="AO128" i="1"/>
  <c r="AP128" i="1"/>
  <c r="AN1043" i="1"/>
  <c r="AO1043" i="1"/>
  <c r="AP1043" i="1"/>
  <c r="AN694" i="1"/>
  <c r="AO694" i="1"/>
  <c r="AP694" i="1"/>
  <c r="AN457" i="1"/>
  <c r="AO457" i="1"/>
  <c r="AP457" i="1"/>
  <c r="AN1293" i="1"/>
  <c r="AO1293" i="1"/>
  <c r="AP1293" i="1"/>
  <c r="AN35" i="1"/>
  <c r="AO35" i="1"/>
  <c r="AP35" i="1"/>
  <c r="AN882" i="1"/>
  <c r="AO882" i="1"/>
  <c r="AP882" i="1"/>
  <c r="AN163" i="1"/>
  <c r="AO163" i="1"/>
  <c r="AP163" i="1"/>
  <c r="AN289" i="1"/>
  <c r="AO289" i="1"/>
  <c r="AP289" i="1"/>
  <c r="AN717" i="1"/>
  <c r="AO717" i="1"/>
  <c r="AP717" i="1"/>
  <c r="AN545" i="1"/>
  <c r="AO545" i="1"/>
  <c r="AP545" i="1"/>
  <c r="AN832" i="1"/>
  <c r="AO832" i="1"/>
  <c r="AP832" i="1"/>
  <c r="AN173" i="1"/>
  <c r="AO173" i="1"/>
  <c r="AP173" i="1"/>
  <c r="AN519" i="1"/>
  <c r="AO519" i="1"/>
  <c r="AP519" i="1"/>
  <c r="AN471" i="1"/>
  <c r="AO471" i="1"/>
  <c r="AP471" i="1"/>
  <c r="AN849" i="1"/>
  <c r="AO849" i="1"/>
  <c r="AP849" i="1"/>
  <c r="AN1119" i="1"/>
  <c r="AO1119" i="1"/>
  <c r="AP1119" i="1"/>
  <c r="AN154" i="1"/>
  <c r="AO154" i="1"/>
  <c r="AP154" i="1"/>
  <c r="AN644" i="1"/>
  <c r="AO644" i="1"/>
  <c r="AP644" i="1"/>
  <c r="AN1076" i="1"/>
  <c r="AO1076" i="1"/>
  <c r="AP1076" i="1"/>
  <c r="AN772" i="1"/>
  <c r="AO772" i="1"/>
  <c r="AP772" i="1"/>
  <c r="AN935" i="1"/>
  <c r="AO935" i="1"/>
  <c r="AP935" i="1"/>
  <c r="AN974" i="1"/>
  <c r="AO974" i="1"/>
  <c r="AP974" i="1"/>
  <c r="AN1086" i="1"/>
  <c r="AO1086" i="1"/>
  <c r="AP1086" i="1"/>
  <c r="AN1051" i="1"/>
  <c r="AO1051" i="1"/>
  <c r="AP1051" i="1"/>
  <c r="AN917" i="1"/>
  <c r="AO917" i="1"/>
  <c r="AP917" i="1"/>
  <c r="AN226" i="1"/>
  <c r="AO226" i="1"/>
  <c r="AP226" i="1"/>
  <c r="AN899" i="1"/>
  <c r="AO899" i="1"/>
  <c r="AP899" i="1"/>
  <c r="AN631" i="1"/>
  <c r="AO631" i="1"/>
  <c r="AP631" i="1"/>
  <c r="AN1091" i="1"/>
  <c r="AO1091" i="1"/>
  <c r="AP1091" i="1"/>
  <c r="AN1111" i="1"/>
  <c r="AO1111" i="1"/>
  <c r="AP1111" i="1"/>
  <c r="AN949" i="1"/>
  <c r="AO949" i="1"/>
  <c r="AP949" i="1"/>
  <c r="AN755" i="1"/>
  <c r="AO755" i="1"/>
  <c r="AP755" i="1"/>
  <c r="AN1110" i="1"/>
  <c r="AO1110" i="1"/>
  <c r="AP1110" i="1"/>
  <c r="AN862" i="1"/>
  <c r="AO862" i="1"/>
  <c r="AP862" i="1"/>
  <c r="AN276" i="1"/>
  <c r="AO276" i="1"/>
  <c r="AP276" i="1"/>
  <c r="AN1233" i="1"/>
  <c r="AO1233" i="1"/>
  <c r="AP1233" i="1"/>
  <c r="AN234" i="1"/>
  <c r="AO234" i="1"/>
  <c r="AP234" i="1"/>
  <c r="AN1256" i="1"/>
  <c r="AO1256" i="1"/>
  <c r="AP1256" i="1"/>
  <c r="AN1284" i="1"/>
  <c r="AO1284" i="1"/>
  <c r="AP1284" i="1"/>
  <c r="AN12" i="1"/>
  <c r="AO12" i="1"/>
  <c r="AP12" i="1"/>
  <c r="AN243" i="1"/>
  <c r="AO243" i="1"/>
  <c r="AP243" i="1"/>
  <c r="AN1095" i="1"/>
  <c r="AO1095" i="1"/>
  <c r="AP1095" i="1"/>
  <c r="AN614" i="1"/>
  <c r="AO614" i="1"/>
  <c r="AP614" i="1"/>
  <c r="AN15" i="1"/>
  <c r="AO15" i="1"/>
  <c r="AP15" i="1"/>
  <c r="AN1003" i="1"/>
  <c r="AO1003" i="1"/>
  <c r="AP1003" i="1"/>
  <c r="AN252" i="1"/>
  <c r="AO252" i="1"/>
  <c r="AP252" i="1"/>
  <c r="AN866" i="1"/>
  <c r="AO866" i="1"/>
  <c r="AP866" i="1"/>
  <c r="AN1088" i="1"/>
  <c r="AO1088" i="1"/>
  <c r="AP1088" i="1"/>
  <c r="AN903" i="1"/>
  <c r="AO903" i="1"/>
  <c r="AP903" i="1"/>
  <c r="AN1094" i="1"/>
  <c r="AO1094" i="1"/>
  <c r="AP1094" i="1"/>
  <c r="AN1131" i="1"/>
  <c r="AO1131" i="1"/>
  <c r="AP1131" i="1"/>
  <c r="AN25" i="1"/>
  <c r="AO25" i="1"/>
  <c r="AP25" i="1"/>
  <c r="AN960" i="1"/>
  <c r="AO960" i="1"/>
  <c r="AP960" i="1"/>
  <c r="AN1286" i="1"/>
  <c r="AO1286" i="1"/>
  <c r="AP1286" i="1"/>
  <c r="AN1306" i="1"/>
  <c r="AO1306" i="1"/>
  <c r="AP1306" i="1"/>
  <c r="AN878" i="1"/>
  <c r="AO878" i="1"/>
  <c r="AP878" i="1"/>
  <c r="AN1085" i="1"/>
  <c r="AO1085" i="1"/>
  <c r="AP1085" i="1"/>
  <c r="AN146" i="1"/>
  <c r="AO146" i="1"/>
  <c r="AP146" i="1"/>
  <c r="AN1055" i="1"/>
  <c r="AO1055" i="1"/>
  <c r="AP1055" i="1"/>
  <c r="AN1014" i="1"/>
  <c r="AO1014" i="1"/>
  <c r="AP1014" i="1"/>
  <c r="AN979" i="1"/>
  <c r="AO979" i="1"/>
  <c r="AP979" i="1"/>
  <c r="AN532" i="1"/>
  <c r="AO532" i="1"/>
  <c r="AP532" i="1"/>
  <c r="AN925" i="1"/>
  <c r="AO925" i="1"/>
  <c r="AP925" i="1"/>
  <c r="AN1297" i="1"/>
  <c r="AO1297" i="1"/>
  <c r="AP1297" i="1"/>
  <c r="AN1108" i="1"/>
  <c r="AO1108" i="1"/>
  <c r="AP1108" i="1"/>
  <c r="AN983" i="1"/>
  <c r="AO983" i="1"/>
  <c r="AP983" i="1"/>
  <c r="AN743" i="1"/>
  <c r="AO743" i="1"/>
  <c r="AP743" i="1"/>
  <c r="AN1060" i="1"/>
  <c r="AO1060" i="1"/>
  <c r="AP1060" i="1"/>
  <c r="AN820" i="1"/>
  <c r="AO820" i="1"/>
  <c r="AP820" i="1"/>
  <c r="AN166" i="1"/>
  <c r="AO166" i="1"/>
  <c r="AP166" i="1"/>
  <c r="AN716" i="1"/>
  <c r="AO716" i="1"/>
  <c r="AP716" i="1"/>
  <c r="AN821" i="1"/>
  <c r="AO821" i="1"/>
  <c r="AP821" i="1"/>
  <c r="AN991" i="1"/>
  <c r="AO991" i="1"/>
  <c r="AP991" i="1"/>
  <c r="AN900" i="1"/>
  <c r="AO900" i="1"/>
  <c r="AP900" i="1"/>
  <c r="AN778" i="1"/>
  <c r="AO778" i="1"/>
  <c r="AP778" i="1"/>
  <c r="AN1002" i="1"/>
  <c r="AO1002" i="1"/>
  <c r="AP1002" i="1"/>
  <c r="AN1034" i="1"/>
  <c r="AO1034" i="1"/>
  <c r="AP1034" i="1"/>
  <c r="AN59" i="1"/>
  <c r="AO59" i="1"/>
  <c r="AP59" i="1"/>
  <c r="AN1057" i="1"/>
  <c r="AO1057" i="1"/>
  <c r="AP1057" i="1"/>
  <c r="AN205" i="1"/>
  <c r="AO205" i="1"/>
  <c r="AP205" i="1"/>
  <c r="AN568" i="1"/>
  <c r="AO568" i="1"/>
  <c r="AP568" i="1"/>
  <c r="AN670" i="1"/>
  <c r="AO670" i="1"/>
  <c r="AP670" i="1"/>
  <c r="AN590" i="1"/>
  <c r="AO590" i="1"/>
  <c r="AP590" i="1"/>
  <c r="AN1009" i="1"/>
  <c r="AO1009" i="1"/>
  <c r="AP1009" i="1"/>
  <c r="AN529" i="1"/>
  <c r="AO529" i="1"/>
  <c r="AP529" i="1"/>
  <c r="AN973" i="1"/>
  <c r="AO973" i="1"/>
  <c r="AP973" i="1"/>
  <c r="AN1080" i="1"/>
  <c r="AO1080" i="1"/>
  <c r="AP1080" i="1"/>
  <c r="AN1145" i="1"/>
  <c r="AO1145" i="1"/>
  <c r="AP1145" i="1"/>
  <c r="AN1019" i="1"/>
  <c r="AO1019" i="1"/>
  <c r="AP1019" i="1"/>
  <c r="AN1104" i="1"/>
  <c r="AO1104" i="1"/>
  <c r="AP1104" i="1"/>
  <c r="AN802" i="1"/>
  <c r="AO802" i="1"/>
  <c r="AP802" i="1"/>
  <c r="AN1283" i="1"/>
  <c r="AO1283" i="1"/>
  <c r="AP1283" i="1"/>
  <c r="AN213" i="1"/>
  <c r="AO213" i="1"/>
  <c r="AP213" i="1"/>
  <c r="AN1307" i="1"/>
  <c r="AO1307" i="1"/>
  <c r="AP1307" i="1"/>
  <c r="AN782" i="1"/>
  <c r="AO782" i="1"/>
  <c r="AP782" i="1"/>
  <c r="AN1240" i="1"/>
  <c r="AO1240" i="1"/>
  <c r="AP1240" i="1"/>
  <c r="AN26" i="1"/>
  <c r="AO26" i="1"/>
  <c r="AP26" i="1"/>
  <c r="AN112" i="1"/>
  <c r="AO112" i="1"/>
  <c r="AP112" i="1"/>
  <c r="AN1052" i="1"/>
  <c r="AO1052" i="1"/>
  <c r="AP1052" i="1"/>
  <c r="AN1192" i="1"/>
  <c r="AO1192" i="1"/>
  <c r="AP1192" i="1"/>
  <c r="AN231" i="1"/>
  <c r="AO231" i="1"/>
  <c r="AP231" i="1"/>
  <c r="AN233" i="1"/>
  <c r="AO233" i="1"/>
  <c r="AP233" i="1"/>
  <c r="AN1318" i="1"/>
  <c r="AO1318" i="1"/>
  <c r="AP1318" i="1"/>
  <c r="AN791" i="1"/>
  <c r="AO791" i="1"/>
  <c r="AP791" i="1"/>
  <c r="AN926" i="1"/>
  <c r="AO926" i="1"/>
  <c r="AP926" i="1"/>
  <c r="AN223" i="1"/>
  <c r="AO223" i="1"/>
  <c r="AP223" i="1"/>
  <c r="AN9" i="1"/>
  <c r="AO9" i="1"/>
  <c r="AP9" i="1"/>
  <c r="AN1141" i="1"/>
  <c r="AO1141" i="1"/>
  <c r="AP1141" i="1"/>
  <c r="AN1083" i="1"/>
  <c r="AO1083" i="1"/>
  <c r="AP1083" i="1"/>
  <c r="AN1069" i="1"/>
  <c r="AO1069" i="1"/>
  <c r="AP1069" i="1"/>
  <c r="AN1017" i="1"/>
  <c r="AO1017" i="1"/>
  <c r="AP1017" i="1"/>
  <c r="AN256" i="1"/>
  <c r="AO256" i="1"/>
  <c r="AP256" i="1"/>
  <c r="AN222" i="1"/>
  <c r="AO222" i="1"/>
  <c r="AP222" i="1"/>
  <c r="AN1273" i="1"/>
  <c r="AO1273" i="1"/>
  <c r="AP1273" i="1"/>
  <c r="AN1122" i="1"/>
  <c r="AO1122" i="1"/>
  <c r="AP1122" i="1"/>
  <c r="AN1274" i="1"/>
  <c r="AO1274" i="1"/>
  <c r="AP1274" i="1"/>
  <c r="AN463" i="1"/>
  <c r="AO463" i="1"/>
  <c r="AP463" i="1"/>
  <c r="AN10" i="1"/>
  <c r="AO10" i="1"/>
  <c r="AP10" i="1"/>
  <c r="AN1161" i="1"/>
  <c r="AO1161" i="1"/>
  <c r="AP1161" i="1"/>
  <c r="AN1258" i="1"/>
  <c r="AO1258" i="1"/>
  <c r="AP1258" i="1"/>
  <c r="AN1235" i="1"/>
  <c r="AO1235" i="1"/>
  <c r="AP1235" i="1"/>
  <c r="AN1225" i="1"/>
  <c r="AO1225" i="1"/>
  <c r="AP1225" i="1"/>
  <c r="AN1162" i="1"/>
  <c r="AO1162" i="1"/>
  <c r="AP1162" i="1"/>
  <c r="AN1147" i="1"/>
  <c r="AO1147" i="1"/>
  <c r="AP1147" i="1"/>
  <c r="AN1164" i="1"/>
  <c r="AO1164" i="1"/>
  <c r="AP1164" i="1"/>
  <c r="AN1247" i="1"/>
  <c r="AO1247" i="1"/>
  <c r="AP1247" i="1"/>
  <c r="AN1194" i="1"/>
  <c r="AO1194" i="1"/>
  <c r="AP1194" i="1"/>
  <c r="AN1066" i="1"/>
  <c r="AO1066" i="1"/>
  <c r="AP1066" i="1"/>
  <c r="AN1154" i="1"/>
  <c r="AO1154" i="1"/>
  <c r="AP1154" i="1"/>
  <c r="AN1163" i="1"/>
  <c r="AO1163" i="1"/>
  <c r="AP1163" i="1"/>
  <c r="AN1193" i="1"/>
  <c r="AO1193" i="1"/>
  <c r="AP1193" i="1"/>
  <c r="AN1144" i="1"/>
  <c r="AO1144" i="1"/>
  <c r="AP1144" i="1"/>
  <c r="AN1038" i="1"/>
  <c r="AO1038" i="1"/>
  <c r="AP1038" i="1"/>
  <c r="AN1146" i="1"/>
  <c r="AO1146" i="1"/>
  <c r="AP1146" i="1"/>
  <c r="AN1170" i="1"/>
  <c r="AO1170" i="1"/>
  <c r="AP1170" i="1"/>
  <c r="AN992" i="1"/>
  <c r="AO992" i="1"/>
  <c r="AP992" i="1"/>
  <c r="AN1255" i="1"/>
  <c r="AO1255" i="1"/>
  <c r="AP1255" i="1"/>
  <c r="AN105" i="1"/>
  <c r="AO105" i="1"/>
  <c r="AP105" i="1"/>
  <c r="AN625" i="1"/>
  <c r="AO625" i="1"/>
  <c r="AP625" i="1"/>
  <c r="AN1129" i="1"/>
  <c r="AO1129" i="1"/>
  <c r="AP1129" i="1"/>
  <c r="AN1238" i="1"/>
  <c r="AO1238" i="1"/>
  <c r="AP1238" i="1"/>
  <c r="AN1169" i="1"/>
  <c r="AO1169" i="1"/>
  <c r="AP1169" i="1"/>
  <c r="AN1239" i="1"/>
  <c r="AO1239" i="1"/>
  <c r="AP1239" i="1"/>
  <c r="AN1114" i="1"/>
  <c r="AO1114" i="1"/>
  <c r="AP1114" i="1"/>
  <c r="AN1156" i="1"/>
  <c r="AO1156" i="1"/>
  <c r="AP1156" i="1"/>
  <c r="AN1198" i="1"/>
  <c r="AO1198" i="1"/>
  <c r="AP1198" i="1"/>
  <c r="AN1139" i="1"/>
  <c r="AO1139" i="1"/>
  <c r="AP1139" i="1"/>
  <c r="AN1215" i="1"/>
  <c r="AO1215" i="1"/>
  <c r="AP1215" i="1"/>
  <c r="AN1174" i="1"/>
  <c r="AO1174" i="1"/>
  <c r="AP1174" i="1"/>
  <c r="AN103" i="1"/>
  <c r="AO103" i="1"/>
  <c r="AP103" i="1"/>
  <c r="AN1177" i="1"/>
  <c r="AO1177" i="1"/>
  <c r="AP1177" i="1"/>
  <c r="AN2" i="1"/>
  <c r="AO2" i="1"/>
  <c r="AP2" i="1"/>
  <c r="AN1242" i="1"/>
  <c r="AO1242" i="1"/>
  <c r="AP1242" i="1"/>
  <c r="AN1208" i="1"/>
  <c r="AO1208" i="1"/>
  <c r="AP1208" i="1"/>
  <c r="AN1237" i="1"/>
  <c r="AO1237" i="1"/>
  <c r="AP1237" i="1"/>
  <c r="AN1178" i="1"/>
  <c r="AO1178" i="1"/>
  <c r="AP1178" i="1"/>
  <c r="AN1103" i="1"/>
  <c r="AO1103" i="1"/>
  <c r="AP1103" i="1"/>
  <c r="AN1220" i="1"/>
  <c r="AO1220" i="1"/>
  <c r="AP1220" i="1"/>
  <c r="AN1260" i="1"/>
  <c r="AO1260" i="1"/>
  <c r="AP1260" i="1"/>
  <c r="AN1186" i="1"/>
  <c r="AO1186" i="1"/>
  <c r="AP1186" i="1"/>
  <c r="AN1217" i="1"/>
  <c r="AO1217" i="1"/>
  <c r="AP1217" i="1"/>
  <c r="AN1077" i="1"/>
  <c r="AO1077" i="1"/>
  <c r="AP1077" i="1"/>
  <c r="AN1153" i="1"/>
  <c r="AO1153" i="1"/>
  <c r="AP1153" i="1"/>
  <c r="AN1159" i="1"/>
  <c r="AO1159" i="1"/>
  <c r="AP1159" i="1"/>
  <c r="AN1191" i="1"/>
  <c r="AO1191" i="1"/>
  <c r="AP1191" i="1"/>
  <c r="AN107" i="1"/>
  <c r="AO107" i="1"/>
  <c r="AP107" i="1"/>
  <c r="AN1165" i="1"/>
  <c r="AO1165" i="1"/>
  <c r="AP1165" i="1"/>
  <c r="AN1210" i="1"/>
  <c r="AO1210" i="1"/>
  <c r="AP1210" i="1"/>
  <c r="AN1195" i="1"/>
  <c r="AO1195" i="1"/>
  <c r="AP1195" i="1"/>
  <c r="AN1181" i="1"/>
  <c r="AO1181" i="1"/>
  <c r="AP1181" i="1"/>
  <c r="AN1150" i="1"/>
  <c r="AO1150" i="1"/>
  <c r="AP1150" i="1"/>
  <c r="AN1180" i="1"/>
  <c r="AO1180" i="1"/>
  <c r="AP1180" i="1"/>
  <c r="AN1226" i="1"/>
  <c r="AO1226" i="1"/>
  <c r="AP1226" i="1"/>
  <c r="AN1187" i="1"/>
  <c r="AO1187" i="1"/>
  <c r="AP1187" i="1"/>
  <c r="AN1188" i="1"/>
  <c r="AO1188" i="1"/>
  <c r="AP1188" i="1"/>
  <c r="AN1207" i="1"/>
  <c r="AO1207" i="1"/>
  <c r="AP1207" i="1"/>
  <c r="AN1175" i="1"/>
  <c r="AO1175" i="1"/>
  <c r="AP1175" i="1"/>
  <c r="AN1206" i="1"/>
  <c r="AO1206" i="1"/>
  <c r="AP1206" i="1"/>
  <c r="AN1262" i="1"/>
  <c r="AO1262" i="1"/>
  <c r="AP1262" i="1"/>
  <c r="AN1219" i="1"/>
  <c r="AO1219" i="1"/>
  <c r="AP1219" i="1"/>
  <c r="AN1248" i="1"/>
  <c r="AO1248" i="1"/>
  <c r="AP1248" i="1"/>
  <c r="AN210" i="1"/>
  <c r="AO210" i="1"/>
  <c r="AP210" i="1"/>
  <c r="AN1050" i="1"/>
  <c r="AO1050" i="1"/>
  <c r="AP1050" i="1"/>
  <c r="AN1185" i="1"/>
  <c r="AO1185" i="1"/>
  <c r="AP1185" i="1"/>
  <c r="AN1228" i="1"/>
  <c r="AO1228" i="1"/>
  <c r="AP1228" i="1"/>
  <c r="AN873" i="1"/>
  <c r="AO873" i="1"/>
  <c r="AP873" i="1"/>
  <c r="AN1158" i="1"/>
  <c r="AO1158" i="1"/>
  <c r="AP1158" i="1"/>
  <c r="AN1245" i="1"/>
  <c r="AO1245" i="1"/>
  <c r="AP1245" i="1"/>
  <c r="AN1190" i="1"/>
  <c r="AO1190" i="1"/>
  <c r="AP1190" i="1"/>
  <c r="AN1241" i="1"/>
  <c r="AO1241" i="1"/>
  <c r="AP1241" i="1"/>
  <c r="AN1157" i="1"/>
  <c r="AO1157" i="1"/>
  <c r="AP1157" i="1"/>
  <c r="AN1203" i="1"/>
  <c r="AO1203" i="1"/>
  <c r="AP1203" i="1"/>
  <c r="AN1168" i="1"/>
  <c r="AO1168" i="1"/>
  <c r="AP1168" i="1"/>
  <c r="AN1204" i="1"/>
  <c r="AO1204" i="1"/>
  <c r="AP1204" i="1"/>
  <c r="AN1202" i="1"/>
  <c r="AO1202" i="1"/>
  <c r="AP1202" i="1"/>
  <c r="AN1184" i="1"/>
  <c r="AO1184" i="1"/>
  <c r="AP1184" i="1"/>
  <c r="AN1224" i="1"/>
  <c r="AO1224" i="1"/>
  <c r="AP1224" i="1"/>
  <c r="AN1266" i="1"/>
  <c r="AO1266" i="1"/>
  <c r="AP1266" i="1"/>
  <c r="AN1234" i="1"/>
  <c r="AO1234" i="1"/>
  <c r="AP1234" i="1"/>
  <c r="AN1252" i="1"/>
  <c r="AO1252" i="1"/>
  <c r="AP1252" i="1"/>
  <c r="AN1243" i="1"/>
  <c r="AO1243" i="1"/>
  <c r="AP1243" i="1"/>
  <c r="AN1151" i="1"/>
  <c r="AO1151" i="1"/>
  <c r="AP1151" i="1"/>
  <c r="AN1229" i="1"/>
  <c r="AO1229" i="1"/>
  <c r="AP1229" i="1"/>
  <c r="AN1197" i="1"/>
  <c r="AO1197" i="1"/>
  <c r="AP1197" i="1"/>
  <c r="AN1249" i="1"/>
  <c r="AO1249" i="1"/>
  <c r="AP1249" i="1"/>
  <c r="AN1152" i="1"/>
  <c r="AO1152" i="1"/>
  <c r="AP1152" i="1"/>
  <c r="AN1232" i="1"/>
  <c r="AO1232" i="1"/>
  <c r="AP1232" i="1"/>
  <c r="AN1231" i="1"/>
  <c r="AO1231" i="1"/>
  <c r="AP1231" i="1"/>
  <c r="AN1261" i="1"/>
  <c r="AO1261" i="1"/>
  <c r="AP1261" i="1"/>
  <c r="AN1059" i="1"/>
  <c r="AO1059" i="1"/>
  <c r="AP1059" i="1"/>
  <c r="AN1253" i="1"/>
  <c r="AO1253" i="1"/>
  <c r="AP1253" i="1"/>
  <c r="AN1142" i="1"/>
  <c r="AO1142" i="1"/>
  <c r="AP1142" i="1"/>
  <c r="AN1167" i="1"/>
  <c r="AO1167" i="1"/>
  <c r="AP1167" i="1"/>
  <c r="AN1230" i="1"/>
  <c r="AO1230" i="1"/>
  <c r="AP1230" i="1"/>
  <c r="AN1254" i="1"/>
  <c r="AO1254" i="1"/>
  <c r="AP1254" i="1"/>
  <c r="AN1209" i="1"/>
  <c r="AO1209" i="1"/>
  <c r="AP1209" i="1"/>
  <c r="AN1201" i="1"/>
  <c r="AO1201" i="1"/>
  <c r="AP1201" i="1"/>
  <c r="AN4" i="1"/>
  <c r="AO4" i="1"/>
  <c r="AP4" i="1"/>
  <c r="AN703" i="1"/>
  <c r="AO703" i="1"/>
  <c r="AP703" i="1"/>
  <c r="AN1257" i="1"/>
  <c r="AO1257" i="1"/>
  <c r="AP1257" i="1"/>
  <c r="AN1227" i="1"/>
  <c r="AO1227" i="1"/>
  <c r="AP1227" i="1"/>
  <c r="AN1171" i="1"/>
  <c r="AO1171" i="1"/>
  <c r="AP1171" i="1"/>
  <c r="AN1166" i="1"/>
  <c r="AO1166" i="1"/>
  <c r="AP1166" i="1"/>
  <c r="AN1182" i="1"/>
  <c r="AO1182" i="1"/>
  <c r="AP1182" i="1"/>
  <c r="AN1214" i="1"/>
  <c r="AO1214" i="1"/>
  <c r="AP1214" i="1"/>
  <c r="AN1222" i="1"/>
  <c r="AO1222" i="1"/>
  <c r="AP1222" i="1"/>
  <c r="AN940" i="1"/>
  <c r="AO940" i="1"/>
  <c r="AP940" i="1"/>
  <c r="AN1196" i="1"/>
  <c r="AO1196" i="1"/>
  <c r="AP1196" i="1"/>
  <c r="AN1250" i="1"/>
  <c r="AO1250" i="1"/>
  <c r="AP1250" i="1"/>
  <c r="AN894" i="1"/>
  <c r="AO894" i="1"/>
  <c r="AP894" i="1"/>
  <c r="AN1176" i="1"/>
  <c r="AO1176" i="1"/>
  <c r="AP1176" i="1"/>
  <c r="AN1221" i="1"/>
  <c r="AO1221" i="1"/>
  <c r="AP1221" i="1"/>
  <c r="AN1189" i="1"/>
  <c r="AO1189" i="1"/>
  <c r="AP1189" i="1"/>
  <c r="AN1236" i="1"/>
  <c r="AO1236" i="1"/>
  <c r="AP1236" i="1"/>
  <c r="AN1218" i="1"/>
  <c r="AO1218" i="1"/>
  <c r="AP1218" i="1"/>
  <c r="AN1265" i="1"/>
  <c r="AO1265" i="1"/>
  <c r="AP1265" i="1"/>
  <c r="AN1101" i="1"/>
  <c r="AO1101" i="1"/>
  <c r="AP1101" i="1"/>
  <c r="AN645" i="1"/>
  <c r="AO645" i="1"/>
  <c r="AP645" i="1"/>
  <c r="AO720" i="1"/>
  <c r="AP720" i="1"/>
  <c r="AN720" i="1"/>
  <c r="W720" i="1"/>
  <c r="AU720" i="1"/>
  <c r="W645" i="1"/>
  <c r="AU645" i="1"/>
  <c r="W1101" i="1"/>
  <c r="AU1101" i="1"/>
  <c r="AF1104" i="1"/>
  <c r="AG850" i="1"/>
  <c r="AF850" i="1" s="1"/>
  <c r="AG258" i="1"/>
  <c r="AF258" i="1" s="1"/>
  <c r="AG958" i="1"/>
  <c r="AF958" i="1" s="1"/>
  <c r="AF326" i="1"/>
  <c r="W1006" i="1"/>
  <c r="AU1006" i="1"/>
  <c r="AG991" i="1"/>
  <c r="AF991" i="1" s="1"/>
  <c r="W863" i="1"/>
  <c r="AU863" i="1"/>
  <c r="W761" i="1"/>
  <c r="AU761" i="1"/>
  <c r="W926" i="1"/>
  <c r="AU926" i="1"/>
  <c r="W543" i="1"/>
  <c r="AU543" i="1"/>
  <c r="W1118" i="1"/>
  <c r="AU1118" i="1"/>
  <c r="W845" i="1"/>
  <c r="AU845" i="1"/>
  <c r="W748" i="1"/>
  <c r="AU748" i="1"/>
  <c r="W913" i="1"/>
  <c r="AU913" i="1"/>
  <c r="W351" i="1"/>
  <c r="AU351" i="1"/>
  <c r="W843" i="1"/>
  <c r="AU843" i="1"/>
  <c r="W359" i="1"/>
  <c r="AU359" i="1"/>
  <c r="W750" i="1"/>
  <c r="AU750" i="1"/>
  <c r="W978" i="1"/>
  <c r="AU978" i="1"/>
  <c r="W449" i="1"/>
  <c r="AU449" i="1"/>
  <c r="W1248" i="1"/>
  <c r="AU1248" i="1"/>
  <c r="W161" i="1"/>
  <c r="AU161" i="1"/>
  <c r="W643" i="1"/>
  <c r="AU643" i="1"/>
  <c r="W81" i="1" l="1"/>
  <c r="AU81" i="1"/>
  <c r="W1016" i="1"/>
  <c r="AG1016" i="1"/>
  <c r="AF1016" i="1" s="1"/>
  <c r="AU1016" i="1"/>
  <c r="W755" i="1"/>
  <c r="AU755" i="1"/>
  <c r="W41" i="1"/>
  <c r="AU41" i="1"/>
  <c r="W604" i="1"/>
  <c r="AU604" i="1"/>
  <c r="W162" i="1"/>
  <c r="AU162" i="1"/>
  <c r="W725" i="1"/>
  <c r="AU725" i="1"/>
  <c r="W72" i="1"/>
  <c r="AU72" i="1"/>
  <c r="W365" i="1"/>
  <c r="AU365" i="1"/>
  <c r="W143" i="1"/>
  <c r="AU143" i="1"/>
  <c r="W167" i="1"/>
  <c r="AU167" i="1"/>
  <c r="W200" i="1"/>
  <c r="AU200" i="1"/>
  <c r="W778" i="1"/>
  <c r="AU778" i="1"/>
  <c r="W7" i="1"/>
  <c r="AU7" i="1"/>
  <c r="W1299" i="1"/>
  <c r="AU1299" i="1"/>
  <c r="W652" i="1"/>
  <c r="AU652" i="1"/>
  <c r="W899" i="1"/>
  <c r="AU899" i="1"/>
  <c r="W138" i="1"/>
  <c r="AU138" i="1"/>
  <c r="W115" i="1"/>
  <c r="AU115" i="1"/>
  <c r="W35" i="1"/>
  <c r="AU35" i="1"/>
  <c r="W80" i="1"/>
  <c r="AU80" i="1"/>
  <c r="W637" i="1"/>
  <c r="AU637" i="1"/>
  <c r="W1304" i="1"/>
  <c r="AU1304" i="1"/>
  <c r="W511" i="1"/>
  <c r="AU511" i="1"/>
  <c r="W207" i="1"/>
  <c r="AU207" i="1"/>
  <c r="W634" i="1"/>
  <c r="AU634" i="1"/>
  <c r="W356" i="1"/>
  <c r="AU356" i="1"/>
  <c r="W1115" i="1"/>
  <c r="AU1115" i="1"/>
  <c r="AU12" i="1"/>
  <c r="W1117" i="1"/>
  <c r="AU1117" i="1"/>
  <c r="W432" i="1"/>
  <c r="AU432" i="1"/>
  <c r="W525" i="1"/>
  <c r="AU525" i="1"/>
  <c r="W408" i="1"/>
  <c r="AU408" i="1"/>
  <c r="W396" i="1"/>
  <c r="AU396" i="1"/>
  <c r="W341" i="1"/>
  <c r="AU341" i="1"/>
  <c r="W412" i="1"/>
  <c r="AU412" i="1"/>
  <c r="W144" i="1"/>
  <c r="AU144" i="1"/>
  <c r="W902" i="1"/>
  <c r="AU902" i="1"/>
  <c r="W13" i="1"/>
  <c r="AU13" i="1"/>
  <c r="W127" i="1"/>
  <c r="AU127" i="1"/>
  <c r="W740" i="1"/>
  <c r="AU740" i="1"/>
  <c r="W697" i="1"/>
  <c r="AU697" i="1"/>
  <c r="W699" i="1"/>
  <c r="AU699" i="1"/>
  <c r="W58" i="1"/>
  <c r="AU58" i="1"/>
  <c r="W482" i="1"/>
  <c r="AU482" i="1"/>
  <c r="W1096" i="1"/>
  <c r="AU1096" i="1"/>
  <c r="AU343" i="1"/>
  <c r="W547" i="1"/>
  <c r="AU547" i="1"/>
  <c r="W120" i="1"/>
  <c r="AU120" i="1"/>
  <c r="W322" i="1"/>
  <c r="AU322" i="1"/>
  <c r="W701" i="1"/>
  <c r="AU701" i="1"/>
  <c r="W935" i="1"/>
  <c r="AU935" i="1"/>
  <c r="W811" i="1"/>
  <c r="AU811" i="1"/>
  <c r="AF1110" i="1"/>
  <c r="W917" i="1"/>
  <c r="AU917" i="1"/>
  <c r="W705" i="1" l="1"/>
  <c r="AU705" i="1"/>
  <c r="W1318" i="1"/>
  <c r="AU1318" i="1"/>
  <c r="W492" i="1"/>
  <c r="AU492" i="1"/>
  <c r="W357" i="1"/>
  <c r="AU357" i="1"/>
  <c r="W675" i="1"/>
  <c r="AU675" i="1"/>
  <c r="W871" i="1"/>
  <c r="AU871" i="1"/>
  <c r="W306" i="1"/>
  <c r="AU306" i="1"/>
  <c r="W332" i="1"/>
  <c r="AU332" i="1"/>
  <c r="W382" i="1"/>
  <c r="AU382" i="1"/>
  <c r="W9" i="1"/>
  <c r="AU9" i="1"/>
  <c r="W618" i="1"/>
  <c r="AU618" i="1"/>
  <c r="W458" i="1"/>
  <c r="AU458" i="1"/>
  <c r="W561" i="1"/>
  <c r="AU561" i="1"/>
  <c r="W417" i="1"/>
  <c r="AU417" i="1"/>
  <c r="W974" i="1"/>
  <c r="AU974" i="1"/>
  <c r="W612" i="1"/>
  <c r="AU612" i="1"/>
  <c r="W346" i="1"/>
  <c r="AU346" i="1"/>
  <c r="W1303" i="1" l="1"/>
  <c r="W457" i="1"/>
  <c r="AU457" i="1"/>
  <c r="W1121" i="1"/>
  <c r="AU1121" i="1"/>
  <c r="W165" i="1"/>
  <c r="AU165" i="1"/>
  <c r="W1283" i="1"/>
  <c r="AU1283" i="1"/>
  <c r="W546" i="1"/>
  <c r="AU546" i="1"/>
  <c r="W892" i="1"/>
  <c r="AU892" i="1"/>
  <c r="W949" i="1"/>
  <c r="AU949" i="1"/>
  <c r="W1036" i="1"/>
  <c r="AU1036" i="1"/>
  <c r="W240" i="1"/>
  <c r="AU240" i="1"/>
  <c r="W872" i="1"/>
  <c r="AU872" i="1"/>
  <c r="W716" i="1"/>
  <c r="AU716" i="1"/>
  <c r="W886" i="1"/>
  <c r="AU886" i="1"/>
  <c r="W684" i="1"/>
  <c r="AU684" i="1"/>
  <c r="W806" i="1"/>
  <c r="AU806" i="1"/>
  <c r="W896" i="1" l="1"/>
  <c r="AU896" i="1"/>
  <c r="W889" i="1"/>
  <c r="AU889" i="1"/>
  <c r="W415" i="1"/>
  <c r="AU415" i="1"/>
  <c r="W1126" i="1"/>
  <c r="AU1126" i="1"/>
  <c r="W745" i="1"/>
  <c r="AU745" i="1"/>
  <c r="W597" i="1"/>
  <c r="AU597" i="1"/>
  <c r="W751" i="1"/>
  <c r="AU751" i="1"/>
  <c r="W657" i="1"/>
  <c r="AU657" i="1"/>
  <c r="W841" i="1"/>
  <c r="AU841" i="1"/>
  <c r="W198" i="1"/>
  <c r="AU198" i="1"/>
  <c r="W878" i="1"/>
  <c r="AU878" i="1"/>
  <c r="W507" i="1"/>
  <c r="AU507" i="1"/>
  <c r="W606" i="1"/>
  <c r="AU606" i="1"/>
  <c r="W414" i="1"/>
  <c r="AU414" i="1"/>
  <c r="W1141" i="1"/>
  <c r="AU1141" i="1"/>
  <c r="W646" i="1"/>
  <c r="AU646" i="1"/>
  <c r="W1086" i="1" l="1"/>
  <c r="AU1086" i="1"/>
  <c r="W1091" i="1"/>
  <c r="AU1091" i="1"/>
  <c r="W1030" i="1"/>
  <c r="AG1030" i="1"/>
  <c r="AF1030" i="1" s="1"/>
  <c r="AU1030" i="1"/>
  <c r="W817" i="1"/>
  <c r="AU817" i="1"/>
  <c r="W568" i="1"/>
  <c r="AU568" i="1"/>
  <c r="W555" i="1"/>
  <c r="AU555" i="1"/>
  <c r="W698" i="1"/>
  <c r="AU698" i="1"/>
  <c r="W694" i="1"/>
  <c r="AU694" i="1"/>
  <c r="W649" i="1"/>
  <c r="AU649" i="1"/>
  <c r="W239" i="1"/>
  <c r="AU239" i="1"/>
  <c r="W67" i="1"/>
  <c r="AU67" i="1"/>
  <c r="W859" i="1"/>
  <c r="AU859" i="1"/>
  <c r="W1053" i="1"/>
  <c r="AU1053" i="1"/>
  <c r="W760" i="1"/>
  <c r="AU760" i="1"/>
  <c r="W596" i="1"/>
  <c r="AU596" i="1"/>
  <c r="W577" i="1"/>
  <c r="AU577" i="1"/>
  <c r="W971" i="1"/>
  <c r="AU971" i="1"/>
  <c r="W1233" i="1"/>
  <c r="AU1233" i="1"/>
  <c r="W962" i="1"/>
  <c r="AU962" i="1"/>
  <c r="W100" i="1"/>
  <c r="AU100" i="1"/>
  <c r="W1145" i="1"/>
  <c r="AG1145" i="1"/>
  <c r="AF1145" i="1" s="1"/>
  <c r="AU1145" i="1"/>
  <c r="W793" i="1" l="1"/>
  <c r="AU793" i="1"/>
  <c r="W909" i="1"/>
  <c r="AU909" i="1"/>
  <c r="W952" i="1"/>
  <c r="AU952" i="1"/>
  <c r="W833" i="1"/>
  <c r="AU833" i="1"/>
  <c r="W862" i="1" l="1"/>
  <c r="AU862" i="1"/>
  <c r="W163" i="1"/>
  <c r="AU163" i="1"/>
  <c r="AG1156" i="1"/>
  <c r="AF1156" i="1" s="1"/>
  <c r="AG893" i="1"/>
  <c r="AF893" i="1" s="1"/>
  <c r="AG910" i="1"/>
  <c r="AF910" i="1" s="1"/>
  <c r="AG502" i="1"/>
  <c r="AF502" i="1" s="1"/>
  <c r="AG1106" i="1" l="1"/>
  <c r="AF1106" i="1" s="1"/>
  <c r="W215" i="1"/>
  <c r="AU215" i="1"/>
  <c r="W1280" i="1"/>
  <c r="AU1280" i="1"/>
  <c r="W1286" i="1"/>
  <c r="AU1286" i="1"/>
  <c r="W721" i="1"/>
  <c r="AU721" i="1"/>
  <c r="W1072" i="1"/>
  <c r="AU1072" i="1"/>
  <c r="W334" i="1"/>
  <c r="AU334" i="1"/>
  <c r="W1063" i="1"/>
  <c r="AU1063" i="1"/>
  <c r="W789" i="1"/>
  <c r="AU789" i="1"/>
  <c r="W246" i="1"/>
  <c r="AU246" i="1"/>
  <c r="W429" i="1"/>
  <c r="AU429" i="1"/>
  <c r="W786" i="1"/>
  <c r="AU786" i="1"/>
  <c r="W593" i="1"/>
  <c r="AU593" i="1"/>
  <c r="W95" i="1"/>
  <c r="AU95" i="1"/>
  <c r="W1132" i="1"/>
  <c r="AU1132" i="1"/>
  <c r="W1215" i="1"/>
  <c r="AU1215" i="1"/>
  <c r="W210" i="1"/>
  <c r="AU210" i="1"/>
  <c r="W937" i="1"/>
  <c r="AU937" i="1"/>
  <c r="AG753" i="1" l="1"/>
  <c r="AF753" i="1" s="1"/>
  <c r="AG861" i="1"/>
  <c r="AF861" i="1" s="1"/>
  <c r="W1061" i="1" l="1"/>
  <c r="AU1061" i="1"/>
  <c r="AG227" i="1" l="1"/>
  <c r="AF227" i="1" s="1"/>
  <c r="AU1265" i="1" l="1"/>
  <c r="W1265" i="1"/>
  <c r="AU232" i="1"/>
  <c r="W232" i="1"/>
  <c r="AU1218" i="1"/>
  <c r="W1218" i="1"/>
  <c r="AU1236" i="1"/>
  <c r="W1236" i="1"/>
  <c r="AU1189" i="1"/>
  <c r="W1189" i="1"/>
  <c r="AU1221" i="1"/>
  <c r="W1221" i="1"/>
  <c r="AU1176" i="1"/>
  <c r="W1176" i="1"/>
  <c r="AU1222" i="1"/>
  <c r="W1222" i="1"/>
  <c r="AU1196" i="1"/>
  <c r="W1196" i="1"/>
  <c r="AU1166" i="1"/>
  <c r="W1166" i="1"/>
  <c r="AU1182" i="1"/>
  <c r="W1182" i="1"/>
  <c r="AU1296" i="1"/>
  <c r="W1296" i="1"/>
  <c r="AU1201" i="1"/>
  <c r="W1201" i="1"/>
  <c r="AU1229" i="1"/>
  <c r="W1229" i="1"/>
  <c r="AU1230" i="1"/>
  <c r="W1230" i="1"/>
  <c r="AU1253" i="1"/>
  <c r="W1253" i="1"/>
  <c r="AU1243" i="1"/>
  <c r="W1243" i="1"/>
  <c r="AU1234" i="1"/>
  <c r="W1234" i="1"/>
  <c r="AU1266" i="1"/>
  <c r="W1266" i="1"/>
  <c r="AU1224" i="1"/>
  <c r="W1224" i="1"/>
  <c r="AU1142" i="1"/>
  <c r="W1142" i="1"/>
  <c r="AU1249" i="1"/>
  <c r="W1249" i="1"/>
  <c r="AU1197" i="1"/>
  <c r="W1197" i="1"/>
  <c r="AU1152" i="1"/>
  <c r="W1152" i="1"/>
  <c r="AU1188" i="1"/>
  <c r="W1188" i="1"/>
  <c r="AU1232" i="1"/>
  <c r="W1232" i="1"/>
  <c r="AU1191" i="1"/>
  <c r="W1191" i="1"/>
  <c r="AU1168" i="1"/>
  <c r="W1168" i="1"/>
  <c r="AU1184" i="1"/>
  <c r="W1184" i="1"/>
  <c r="AU1165" i="1"/>
  <c r="W1165" i="1"/>
  <c r="AU1202" i="1"/>
  <c r="W1202" i="1"/>
  <c r="AU1158" i="1"/>
  <c r="W1158" i="1"/>
  <c r="AU1245" i="1"/>
  <c r="W1245" i="1"/>
  <c r="AU1175" i="1"/>
  <c r="W1175" i="1"/>
  <c r="AU1247" i="1"/>
  <c r="W1247" i="1"/>
  <c r="AU1262" i="1"/>
  <c r="W1262" i="1"/>
  <c r="AU1146" i="1"/>
  <c r="W1146" i="1"/>
  <c r="AU1157" i="1"/>
  <c r="W1157" i="1"/>
  <c r="AU1178" i="1"/>
  <c r="W1178" i="1"/>
  <c r="AU1219" i="1"/>
  <c r="W1219" i="1"/>
  <c r="AU1186" i="1"/>
  <c r="W1186" i="1"/>
  <c r="AU1207" i="1"/>
  <c r="W1207" i="1"/>
  <c r="AU1050" i="1"/>
  <c r="W1050" i="1"/>
  <c r="AU1193" i="1"/>
  <c r="W1193" i="1"/>
  <c r="AU1159" i="1"/>
  <c r="W1159" i="1"/>
  <c r="AU1217" i="1"/>
  <c r="W1217" i="1"/>
  <c r="AU1242" i="1"/>
  <c r="W1242" i="1"/>
  <c r="AU1150" i="1"/>
  <c r="W1150" i="1"/>
  <c r="AU1241" i="1"/>
  <c r="W1241" i="1"/>
  <c r="AU1170" i="1"/>
  <c r="W1170" i="1"/>
  <c r="AU1114" i="1"/>
  <c r="W1114" i="1"/>
  <c r="AU873" i="1"/>
  <c r="W873" i="1"/>
  <c r="AU1156" i="1"/>
  <c r="W1156" i="1"/>
  <c r="AU1255" i="1"/>
  <c r="W1255" i="1"/>
  <c r="AU1181" i="1"/>
  <c r="W1181" i="1"/>
  <c r="AU1153" i="1"/>
  <c r="W1153" i="1"/>
  <c r="AU1260" i="1"/>
  <c r="W1260" i="1"/>
  <c r="AU1180" i="1"/>
  <c r="W1180" i="1"/>
  <c r="AU1237" i="1"/>
  <c r="W1237" i="1"/>
  <c r="AU1208" i="1"/>
  <c r="W1208" i="1"/>
  <c r="AU1163" i="1"/>
  <c r="W1163" i="1"/>
  <c r="AU1206" i="1"/>
  <c r="W1206" i="1"/>
  <c r="AU1077" i="1"/>
  <c r="W1077" i="1"/>
  <c r="AU1185" i="1"/>
  <c r="W1185" i="1"/>
  <c r="AU1161" i="1"/>
  <c r="W1161" i="1"/>
  <c r="AU280" i="1"/>
  <c r="W280" i="1"/>
  <c r="AU2" i="1"/>
  <c r="W2" i="1"/>
  <c r="AU26" i="1"/>
  <c r="W26" i="1"/>
  <c r="AU107" i="1"/>
  <c r="W107" i="1"/>
  <c r="AU1238" i="1"/>
  <c r="W1238" i="1"/>
  <c r="AU1054" i="1"/>
  <c r="W1054" i="1"/>
  <c r="AU103" i="1"/>
  <c r="W103" i="1"/>
  <c r="AU1187" i="1"/>
  <c r="W1187" i="1"/>
  <c r="AU1174" i="1"/>
  <c r="W1174" i="1"/>
  <c r="AU1103" i="1"/>
  <c r="W1103" i="1"/>
  <c r="AU1139" i="1"/>
  <c r="W1139" i="1"/>
  <c r="AU1226" i="1"/>
  <c r="W1226" i="1"/>
  <c r="AU1239" i="1"/>
  <c r="W1239" i="1"/>
  <c r="AU992" i="1"/>
  <c r="W992" i="1"/>
  <c r="AU1154" i="1"/>
  <c r="W1154" i="1"/>
  <c r="AU1164" i="1"/>
  <c r="W1164" i="1"/>
  <c r="AU703" i="1"/>
  <c r="W703" i="1"/>
  <c r="AU1162" i="1"/>
  <c r="W1162" i="1"/>
  <c r="AU1038" i="1"/>
  <c r="W1038" i="1"/>
  <c r="AU1198" i="1"/>
  <c r="W1198" i="1"/>
  <c r="AU4" i="1"/>
  <c r="W4" i="1"/>
  <c r="AU1194" i="1"/>
  <c r="W1194" i="1"/>
  <c r="AU1129" i="1"/>
  <c r="W1129" i="1"/>
  <c r="AU1220" i="1"/>
  <c r="W1220" i="1"/>
  <c r="AU105" i="1"/>
  <c r="W105" i="1"/>
  <c r="AU1147" i="1"/>
  <c r="W1147" i="1"/>
  <c r="AU625" i="1"/>
  <c r="W625" i="1"/>
  <c r="AU1258" i="1"/>
  <c r="W1258" i="1"/>
  <c r="AU10" i="1"/>
  <c r="W10" i="1"/>
  <c r="AU1225" i="1"/>
  <c r="W1225" i="1"/>
  <c r="AU463" i="1"/>
  <c r="W463" i="1"/>
  <c r="AU1235" i="1"/>
  <c r="W1235" i="1"/>
  <c r="AU1281" i="1"/>
  <c r="W1281" i="1"/>
  <c r="AU1272" i="1"/>
  <c r="W1272" i="1"/>
  <c r="AU1122" i="1"/>
  <c r="W1122" i="1"/>
  <c r="AU1273" i="1"/>
  <c r="W1273" i="1"/>
  <c r="AU187" i="1"/>
  <c r="W187" i="1"/>
  <c r="AU1192" i="1"/>
  <c r="W1192" i="1"/>
  <c r="AU223" i="1"/>
  <c r="W223" i="1"/>
  <c r="AU222" i="1"/>
  <c r="W222" i="1"/>
  <c r="AU1017" i="1"/>
  <c r="W1017" i="1"/>
  <c r="AU791" i="1"/>
  <c r="W791" i="1"/>
  <c r="AU1274" i="1"/>
  <c r="W1274" i="1"/>
  <c r="AU853" i="1"/>
  <c r="W853" i="1"/>
  <c r="AU233" i="1"/>
  <c r="W233" i="1"/>
  <c r="AU256" i="1"/>
  <c r="W256" i="1"/>
  <c r="AU1307" i="1"/>
  <c r="W1307" i="1"/>
  <c r="AU550" i="1"/>
  <c r="W550" i="1"/>
  <c r="AU973" i="1"/>
  <c r="W973" i="1"/>
  <c r="AU1252" i="1"/>
  <c r="W1252" i="1"/>
  <c r="AU1052" i="1"/>
  <c r="W1052" i="1"/>
  <c r="AU231" i="1"/>
  <c r="W231" i="1"/>
  <c r="AU112" i="1"/>
  <c r="W112" i="1"/>
  <c r="AU802" i="1"/>
  <c r="W802" i="1"/>
  <c r="AU590" i="1"/>
  <c r="W590" i="1"/>
  <c r="AU1080" i="1"/>
  <c r="W1080" i="1"/>
  <c r="AU713" i="1"/>
  <c r="W713" i="1"/>
  <c r="AU529" i="1"/>
  <c r="W529" i="1"/>
  <c r="AU59" i="1"/>
  <c r="W59" i="1"/>
  <c r="AU1042" i="1"/>
  <c r="AG1042" i="1"/>
  <c r="AF1042" i="1" s="1"/>
  <c r="W1042" i="1"/>
  <c r="AU1079" i="1"/>
  <c r="W1079" i="1"/>
  <c r="AU1019" i="1"/>
  <c r="W1019" i="1"/>
  <c r="AU1104" i="1"/>
  <c r="W1104" i="1"/>
  <c r="AU166" i="1"/>
  <c r="W166" i="1"/>
  <c r="AU782" i="1"/>
  <c r="W782" i="1"/>
  <c r="AU1240" i="1"/>
  <c r="W1240" i="1"/>
  <c r="AU1009" i="1"/>
  <c r="W1009" i="1"/>
  <c r="AU893" i="1"/>
  <c r="W893" i="1"/>
  <c r="AU1144" i="1"/>
  <c r="W1144" i="1"/>
  <c r="AU670" i="1"/>
  <c r="W670" i="1"/>
  <c r="AU1138" i="1"/>
  <c r="W1138" i="1"/>
  <c r="AU907" i="1"/>
  <c r="W907" i="1"/>
  <c r="AU61" i="1"/>
  <c r="W61" i="1"/>
  <c r="AU910" i="1"/>
  <c r="W910" i="1"/>
  <c r="AU205" i="1"/>
  <c r="W205" i="1"/>
  <c r="AU1002" i="1"/>
  <c r="W1002" i="1"/>
  <c r="AU502" i="1"/>
  <c r="W502" i="1"/>
  <c r="AU784" i="1"/>
  <c r="W784" i="1"/>
  <c r="AU211" i="1"/>
  <c r="W211" i="1"/>
  <c r="AU140" i="1"/>
  <c r="W140" i="1"/>
  <c r="AU1014" i="1"/>
  <c r="W1014" i="1"/>
  <c r="AU1057" i="1"/>
  <c r="W1057" i="1"/>
  <c r="AU979" i="1"/>
  <c r="W979" i="1"/>
  <c r="AU532" i="1"/>
  <c r="W532" i="1"/>
  <c r="AU345" i="1"/>
  <c r="W345" i="1"/>
  <c r="AU983" i="1"/>
  <c r="W983" i="1"/>
  <c r="AU743" i="1"/>
  <c r="W743" i="1"/>
  <c r="AU960" i="1"/>
  <c r="W960" i="1"/>
  <c r="AU1085" i="1"/>
  <c r="W1085" i="1"/>
  <c r="AU1297" i="1"/>
  <c r="W1297" i="1"/>
  <c r="AU1055" i="1"/>
  <c r="W1055" i="1"/>
  <c r="AU1131" i="1"/>
  <c r="W1131" i="1"/>
  <c r="AU1306" i="1"/>
  <c r="W1306" i="1"/>
  <c r="AU1094" i="1"/>
  <c r="W1094" i="1"/>
  <c r="AU1034" i="1"/>
  <c r="W1034" i="1"/>
  <c r="AU1031" i="1"/>
  <c r="W1031" i="1"/>
  <c r="AU252" i="1"/>
  <c r="W252" i="1"/>
  <c r="AU613" i="1"/>
  <c r="W613" i="1"/>
  <c r="AU925" i="1"/>
  <c r="W925" i="1"/>
  <c r="AU614" i="1"/>
  <c r="W614" i="1"/>
  <c r="AU1003" i="1"/>
  <c r="W1003" i="1"/>
  <c r="AU25" i="1"/>
  <c r="W25" i="1"/>
  <c r="AU903" i="1"/>
  <c r="W903" i="1"/>
  <c r="AU1284" i="1"/>
  <c r="W1284" i="1"/>
  <c r="AU1256" i="1"/>
  <c r="W1256" i="1"/>
  <c r="AU1111" i="1"/>
  <c r="W1111" i="1"/>
  <c r="AU243" i="1"/>
  <c r="W243" i="1"/>
  <c r="AU234" i="1"/>
  <c r="W234" i="1"/>
  <c r="AU1110" i="1"/>
  <c r="W1110" i="1"/>
  <c r="AU631" i="1"/>
  <c r="W631" i="1"/>
  <c r="AU226" i="1"/>
  <c r="W226" i="1"/>
  <c r="AU1051" i="1"/>
  <c r="W1051" i="1"/>
  <c r="AU1098" i="1"/>
  <c r="W1098" i="1"/>
  <c r="AU717" i="1"/>
  <c r="W717" i="1"/>
  <c r="AU1298" i="1"/>
  <c r="W1298" i="1"/>
  <c r="AU772" i="1"/>
  <c r="W772" i="1"/>
  <c r="AU154" i="1"/>
  <c r="W154" i="1"/>
  <c r="AU730" i="1"/>
  <c r="W730" i="1"/>
  <c r="AU471" i="1"/>
  <c r="W471" i="1"/>
  <c r="AU289" i="1"/>
  <c r="W289" i="1"/>
  <c r="AU173" i="1"/>
  <c r="W173" i="1"/>
  <c r="AU832" i="1"/>
  <c r="W832" i="1"/>
  <c r="AU542" i="1"/>
  <c r="W542" i="1"/>
  <c r="AU860" i="1"/>
  <c r="W860" i="1"/>
  <c r="AU18" i="1"/>
  <c r="W18" i="1"/>
  <c r="AU882" i="1"/>
  <c r="W882" i="1"/>
  <c r="AU1043" i="1"/>
  <c r="W1043" i="1"/>
  <c r="AU1076" i="1"/>
  <c r="W1076" i="1"/>
  <c r="AU1212" i="1"/>
  <c r="W1212" i="1"/>
  <c r="AU1137" i="1"/>
  <c r="W1137" i="1"/>
  <c r="AU128" i="1"/>
  <c r="W128" i="1"/>
  <c r="AU683" i="1"/>
  <c r="W683" i="1"/>
  <c r="AU728" i="1"/>
  <c r="W728" i="1"/>
  <c r="AU864" i="1"/>
  <c r="W864" i="1"/>
  <c r="AU1106" i="1"/>
  <c r="W1106" i="1"/>
  <c r="AU422" i="1"/>
  <c r="W422" i="1"/>
  <c r="AU442" i="1"/>
  <c r="W442" i="1"/>
  <c r="AU136" i="1"/>
  <c r="W136" i="1"/>
  <c r="AU367" i="1"/>
  <c r="W367" i="1"/>
  <c r="AU594" i="1"/>
  <c r="W594" i="1"/>
  <c r="AU970" i="1"/>
  <c r="W970" i="1"/>
  <c r="AU972" i="1"/>
  <c r="W972" i="1"/>
  <c r="AU172" i="1"/>
  <c r="W172" i="1"/>
  <c r="AU221" i="1"/>
  <c r="W221" i="1"/>
  <c r="AU397" i="1"/>
  <c r="W397" i="1"/>
  <c r="AU556" i="1"/>
  <c r="W556" i="1"/>
  <c r="AU790" i="1"/>
  <c r="W790" i="1"/>
  <c r="AU623" i="1"/>
  <c r="W623" i="1"/>
  <c r="AU636" i="1"/>
  <c r="W636" i="1"/>
  <c r="AU244" i="1"/>
  <c r="W244" i="1"/>
  <c r="AU967" i="1"/>
  <c r="W967" i="1"/>
  <c r="AU837" i="1"/>
  <c r="W837" i="1"/>
  <c r="AS213" i="1"/>
  <c r="AU213" i="1" s="1"/>
  <c r="W213" i="1"/>
  <c r="AU1078" i="1"/>
  <c r="W1078" i="1"/>
  <c r="AU1119" i="1"/>
  <c r="W1119" i="1"/>
  <c r="AU1293" i="1"/>
  <c r="W1293" i="1"/>
  <c r="AU624" i="1"/>
  <c r="W624" i="1"/>
  <c r="AU866" i="1"/>
  <c r="W866" i="1"/>
  <c r="AU1066" i="1"/>
  <c r="AU830" i="1"/>
  <c r="W830" i="1"/>
  <c r="AU780" i="1"/>
  <c r="W780" i="1"/>
  <c r="AU757" i="1"/>
  <c r="W757" i="1"/>
  <c r="AU83" i="1"/>
  <c r="W83" i="1"/>
  <c r="AU1100" i="1"/>
  <c r="W1100" i="1"/>
  <c r="AU1095" i="1"/>
  <c r="W1095" i="1"/>
  <c r="AU1064" i="1"/>
  <c r="W1064" i="1"/>
  <c r="AU800" i="1"/>
  <c r="W800" i="1"/>
  <c r="AU517" i="1"/>
  <c r="W517" i="1"/>
  <c r="AU276" i="1"/>
  <c r="W276" i="1"/>
  <c r="AU212" i="1"/>
  <c r="W212" i="1"/>
  <c r="AU224" i="1"/>
  <c r="AG224" i="1"/>
  <c r="AF224" i="1" s="1"/>
  <c r="W224" i="1"/>
  <c r="AU1136" i="1"/>
  <c r="W1136" i="1"/>
  <c r="AU1113" i="1"/>
  <c r="W1113" i="1"/>
  <c r="AU23" i="1"/>
  <c r="W23" i="1"/>
  <c r="AU250" i="1"/>
  <c r="AG250" i="1"/>
  <c r="AF250" i="1" s="1"/>
  <c r="W250" i="1"/>
  <c r="AU1140" i="1"/>
  <c r="W1140" i="1"/>
  <c r="AU883" i="1"/>
  <c r="W883" i="1"/>
  <c r="AU1108" i="1"/>
  <c r="W1108" i="1"/>
  <c r="AU1087" i="1"/>
  <c r="W1087" i="1"/>
  <c r="AU916" i="1"/>
  <c r="W916" i="1"/>
  <c r="AU1071" i="1"/>
  <c r="W1071" i="1"/>
  <c r="AU245" i="1"/>
  <c r="AG245" i="1"/>
  <c r="AF245" i="1" s="1"/>
  <c r="W245" i="1"/>
  <c r="AU1093" i="1"/>
  <c r="W1093" i="1"/>
  <c r="AU1039" i="1"/>
  <c r="W1039" i="1"/>
  <c r="AU1149" i="1"/>
  <c r="W1149" i="1"/>
  <c r="AU1151" i="1"/>
  <c r="W1151" i="1"/>
  <c r="AU1250" i="1"/>
  <c r="W1250" i="1"/>
  <c r="AU1214" i="1"/>
  <c r="W1214" i="1"/>
  <c r="AU894" i="1"/>
  <c r="W894" i="1"/>
  <c r="AU940" i="1"/>
  <c r="W940" i="1"/>
  <c r="AU1257" i="1"/>
  <c r="W1257" i="1"/>
  <c r="AU1227" i="1"/>
  <c r="W1227" i="1"/>
  <c r="AU1171" i="1"/>
  <c r="W1171" i="1"/>
  <c r="AU1209" i="1"/>
  <c r="W1209" i="1"/>
  <c r="AU1254" i="1"/>
  <c r="W1254" i="1"/>
  <c r="AU1167" i="1"/>
  <c r="W1167" i="1"/>
  <c r="AU1059" i="1"/>
  <c r="W1059" i="1"/>
  <c r="AU1231" i="1"/>
  <c r="W1231" i="1"/>
  <c r="AU622" i="1"/>
  <c r="W622" i="1"/>
  <c r="AU1190" i="1"/>
  <c r="W1190" i="1"/>
  <c r="AU1203" i="1"/>
  <c r="W1203" i="1"/>
  <c r="AU1204" i="1"/>
  <c r="W1204" i="1"/>
  <c r="AU1228" i="1"/>
  <c r="W1228" i="1"/>
  <c r="AU1210" i="1"/>
  <c r="W1210" i="1"/>
  <c r="AU1160" i="1"/>
  <c r="W1160" i="1"/>
  <c r="AU1169" i="1"/>
  <c r="W1169" i="1"/>
  <c r="AU1261" i="1"/>
  <c r="W1261" i="1"/>
  <c r="AU1177" i="1"/>
  <c r="W1177" i="1"/>
  <c r="AU1195" i="1"/>
  <c r="W1195" i="1"/>
  <c r="AU1143" i="1"/>
  <c r="W1143" i="1"/>
  <c r="AU874" i="1"/>
  <c r="W874" i="1"/>
  <c r="AU626" i="1"/>
  <c r="W626" i="1"/>
  <c r="AU1109" i="1"/>
  <c r="W1109" i="1"/>
  <c r="AU554" i="1"/>
  <c r="W554" i="1"/>
  <c r="AU621" i="1"/>
  <c r="W621" i="1"/>
  <c r="AU391" i="1"/>
  <c r="W391" i="1"/>
  <c r="AU956" i="1"/>
  <c r="W956" i="1"/>
  <c r="AU633" i="1"/>
  <c r="W633" i="1"/>
  <c r="AU770" i="1"/>
  <c r="W770" i="1"/>
  <c r="AU257" i="1"/>
  <c r="AG257" i="1"/>
  <c r="AF257" i="1" s="1"/>
  <c r="W257" i="1"/>
  <c r="AU272" i="1"/>
  <c r="W272" i="1"/>
  <c r="AU595" i="1"/>
  <c r="W595" i="1"/>
  <c r="AU545" i="1"/>
  <c r="W545" i="1"/>
  <c r="AU991" i="1"/>
  <c r="W991" i="1"/>
  <c r="AU690" i="1"/>
  <c r="W690" i="1"/>
  <c r="AU682" i="1"/>
  <c r="W682" i="1"/>
  <c r="AU1092" i="1"/>
  <c r="W1092" i="1"/>
  <c r="AU850" i="1"/>
  <c r="W850" i="1"/>
  <c r="AU259" i="1"/>
  <c r="W259" i="1"/>
  <c r="AU628" i="1"/>
  <c r="W628" i="1"/>
  <c r="AU562" i="1"/>
  <c r="W562" i="1"/>
  <c r="AU846" i="1"/>
  <c r="AG846" i="1"/>
  <c r="AF846" i="1" s="1"/>
  <c r="W846" i="1"/>
  <c r="AU275" i="1"/>
  <c r="W275" i="1"/>
  <c r="AU263" i="1"/>
  <c r="W263" i="1"/>
  <c r="AU1107" i="1"/>
  <c r="W1107" i="1"/>
  <c r="AU1259" i="1"/>
  <c r="W1259" i="1"/>
  <c r="AU109" i="1"/>
  <c r="W109" i="1"/>
  <c r="AU52" i="1"/>
  <c r="W52" i="1"/>
  <c r="AU754" i="1"/>
  <c r="W754" i="1"/>
  <c r="AU589" i="1"/>
  <c r="AG589" i="1"/>
  <c r="AF589" i="1" s="1"/>
  <c r="W589" i="1"/>
  <c r="AU535" i="1"/>
  <c r="W535" i="1"/>
  <c r="AU963" i="1"/>
  <c r="W963" i="1"/>
  <c r="AU363" i="1"/>
  <c r="W363" i="1"/>
  <c r="AU976" i="1"/>
  <c r="W976" i="1"/>
  <c r="AU807" i="1"/>
  <c r="W807" i="1"/>
  <c r="AU316" i="1"/>
  <c r="W316" i="1"/>
  <c r="AU294" i="1"/>
  <c r="W294" i="1"/>
  <c r="AU900" i="1"/>
  <c r="W900" i="1"/>
  <c r="AU104" i="1"/>
  <c r="W104" i="1"/>
  <c r="AU63" i="1"/>
  <c r="W63" i="1"/>
  <c r="AU323" i="1"/>
  <c r="W323" i="1"/>
  <c r="AU1069" i="1"/>
  <c r="W1069" i="1"/>
  <c r="AU498" i="1"/>
  <c r="W498" i="1"/>
  <c r="AU941" i="1"/>
  <c r="W941" i="1"/>
  <c r="AU838" i="1"/>
  <c r="W838" i="1"/>
  <c r="AU248" i="1"/>
  <c r="W248" i="1"/>
  <c r="AU820" i="1"/>
  <c r="W820" i="1"/>
  <c r="AU288" i="1"/>
  <c r="W288" i="1"/>
  <c r="AU753" i="1"/>
  <c r="W753" i="1"/>
  <c r="AU206" i="1"/>
  <c r="W206" i="1"/>
  <c r="AU579" i="1"/>
  <c r="W579" i="1"/>
  <c r="AU156" i="1"/>
  <c r="W156" i="1"/>
  <c r="AU108" i="1"/>
  <c r="W108" i="1"/>
  <c r="AU920" i="1"/>
  <c r="W920" i="1"/>
  <c r="AU565" i="1"/>
  <c r="W565" i="1"/>
  <c r="AU629" i="1"/>
  <c r="W629" i="1"/>
  <c r="AU320" i="1"/>
  <c r="W320" i="1"/>
  <c r="AU188" i="1"/>
  <c r="W188" i="1"/>
  <c r="AU113" i="1"/>
  <c r="W113" i="1"/>
  <c r="AU60" i="1"/>
  <c r="W60" i="1"/>
  <c r="AU1060" i="1"/>
  <c r="W1060" i="1"/>
  <c r="AU71" i="1"/>
  <c r="W71" i="1"/>
  <c r="AU767" i="1"/>
  <c r="W767" i="1"/>
  <c r="AU267" i="1"/>
  <c r="W267" i="1"/>
  <c r="AU91" i="1"/>
  <c r="W91" i="1"/>
  <c r="AU799" i="1"/>
  <c r="W799" i="1"/>
  <c r="AU1004" i="1"/>
  <c r="W1004" i="1"/>
  <c r="AU785" i="1"/>
  <c r="W785" i="1"/>
  <c r="AU194" i="1"/>
  <c r="W194" i="1"/>
  <c r="AU514" i="1"/>
  <c r="W514" i="1"/>
  <c r="AU821" i="1"/>
  <c r="W821" i="1"/>
  <c r="AU383" i="1"/>
  <c r="W383" i="1"/>
  <c r="AU21" i="1"/>
  <c r="W21" i="1"/>
  <c r="AU673" i="1"/>
  <c r="W673" i="1"/>
  <c r="AU605" i="1"/>
  <c r="W605" i="1"/>
  <c r="AU1000" i="1"/>
  <c r="W1000" i="1"/>
  <c r="AU812" i="1"/>
  <c r="W812" i="1"/>
  <c r="AU849" i="1"/>
  <c r="W849" i="1"/>
  <c r="AU310" i="1"/>
  <c r="W310" i="1"/>
  <c r="AU114" i="1"/>
  <c r="W114" i="1"/>
  <c r="AU1097" i="1"/>
  <c r="W1097" i="1"/>
  <c r="AU986" i="1"/>
  <c r="W986" i="1"/>
  <c r="AU647" i="1"/>
  <c r="W647" i="1"/>
  <c r="AU758" i="1"/>
  <c r="W758" i="1"/>
  <c r="AU1021" i="1"/>
  <c r="W1021" i="1"/>
  <c r="AU805" i="1"/>
  <c r="W805" i="1"/>
  <c r="AU677" i="1"/>
  <c r="W677" i="1"/>
  <c r="AU993" i="1"/>
  <c r="W993" i="1"/>
  <c r="AU361" i="1"/>
  <c r="W361" i="1"/>
  <c r="AU648" i="1"/>
  <c r="W648" i="1"/>
  <c r="AU574" i="1"/>
  <c r="W574" i="1"/>
  <c r="AU410" i="1"/>
  <c r="W410" i="1"/>
  <c r="AU425" i="1"/>
  <c r="W425" i="1"/>
  <c r="AU406" i="1"/>
  <c r="W406" i="1"/>
  <c r="AU158" i="1"/>
  <c r="W158" i="1"/>
  <c r="AU305" i="1"/>
  <c r="W305" i="1"/>
  <c r="AU325" i="1"/>
  <c r="W325" i="1"/>
  <c r="AU311" i="1"/>
  <c r="W311" i="1"/>
  <c r="AU474" i="1"/>
  <c r="W474" i="1"/>
  <c r="AU1023" i="1"/>
  <c r="W1023" i="1"/>
  <c r="AU519" i="1"/>
  <c r="W519" i="1"/>
  <c r="AU768" i="1"/>
  <c r="W768" i="1"/>
  <c r="AU353" i="1"/>
  <c r="W353" i="1"/>
  <c r="AU600" i="1"/>
  <c r="W600" i="1"/>
  <c r="AU358" i="1"/>
  <c r="W358" i="1"/>
  <c r="AU423" i="1"/>
  <c r="W423" i="1"/>
  <c r="AU752" i="1"/>
  <c r="W752" i="1"/>
  <c r="AU295" i="1"/>
  <c r="W295" i="1"/>
  <c r="AU572" i="1"/>
  <c r="W572" i="1"/>
  <c r="AU1049" i="1"/>
  <c r="W1049" i="1"/>
  <c r="AU644" i="1"/>
  <c r="W644" i="1"/>
  <c r="AU462" i="1"/>
  <c r="W462" i="1"/>
  <c r="AU584" i="1"/>
  <c r="W584" i="1"/>
  <c r="AU54" i="1"/>
  <c r="W54" i="1"/>
  <c r="AU228" i="1"/>
  <c r="W228" i="1"/>
  <c r="AU285" i="1"/>
  <c r="W285" i="1"/>
  <c r="AU1105" i="1"/>
  <c r="W1105" i="1"/>
  <c r="AU314" i="1"/>
  <c r="W314" i="1"/>
  <c r="AU566" i="1"/>
  <c r="W566" i="1"/>
  <c r="AU266" i="1"/>
  <c r="W266" i="1"/>
  <c r="AU290" i="1"/>
  <c r="W290" i="1"/>
  <c r="AU392" i="1"/>
  <c r="W392" i="1"/>
  <c r="AU349" i="1"/>
  <c r="W349" i="1"/>
  <c r="AU313" i="1"/>
  <c r="W313" i="1"/>
  <c r="AU384" i="1"/>
  <c r="W384" i="1"/>
  <c r="AU591" i="1"/>
  <c r="W591" i="1"/>
  <c r="AU1048" i="1"/>
  <c r="W1048" i="1"/>
  <c r="AU375" i="1"/>
  <c r="W375" i="1"/>
  <c r="AU413" i="1"/>
  <c r="W413" i="1"/>
  <c r="AU1291" i="1"/>
  <c r="W1291" i="1"/>
  <c r="AU840" i="1"/>
  <c r="W840" i="1"/>
  <c r="AU324" i="1"/>
  <c r="W324" i="1"/>
  <c r="AU1022" i="1"/>
  <c r="W1022" i="1"/>
  <c r="AU512" i="1"/>
  <c r="W512" i="1"/>
  <c r="AU497" i="1"/>
  <c r="W497" i="1"/>
  <c r="AU569" i="1"/>
  <c r="W569" i="1"/>
  <c r="AU296" i="1"/>
  <c r="W296" i="1"/>
  <c r="AU733" i="1"/>
  <c r="W733" i="1"/>
  <c r="AU236" i="1"/>
  <c r="W236" i="1"/>
  <c r="AU142" i="1"/>
  <c r="W142" i="1"/>
  <c r="AU427" i="1"/>
  <c r="W427" i="1"/>
  <c r="AU839" i="1"/>
  <c r="W839" i="1"/>
  <c r="AU553" i="1"/>
  <c r="W553" i="1"/>
  <c r="AU719" i="1"/>
  <c r="AG719" i="1"/>
  <c r="AF719" i="1" s="1"/>
  <c r="W719" i="1"/>
  <c r="AU405" i="1"/>
  <c r="W405" i="1"/>
  <c r="AU810" i="1"/>
  <c r="W810" i="1"/>
  <c r="AU19" i="1"/>
  <c r="W19" i="1"/>
  <c r="AU370" i="1"/>
  <c r="W370" i="1"/>
  <c r="AU897" i="1"/>
  <c r="AG897" i="1"/>
  <c r="AF897" i="1" s="1"/>
  <c r="W897" i="1"/>
  <c r="AU31" i="1"/>
  <c r="W31" i="1"/>
  <c r="AU472" i="1"/>
  <c r="W472" i="1"/>
  <c r="AU281" i="1"/>
  <c r="W281" i="1"/>
  <c r="AU1046" i="1"/>
  <c r="W1046" i="1"/>
  <c r="AU426" i="1"/>
  <c r="W426" i="1"/>
  <c r="AU856" i="1"/>
  <c r="W856" i="1"/>
  <c r="AU40" i="1"/>
  <c r="W40" i="1"/>
  <c r="AU225" i="1"/>
  <c r="W225" i="1"/>
  <c r="AU287" i="1"/>
  <c r="W287" i="1"/>
  <c r="AU473" i="1"/>
  <c r="W473" i="1"/>
  <c r="AU34" i="1"/>
  <c r="W34" i="1"/>
  <c r="AU968" i="1"/>
  <c r="W968" i="1"/>
  <c r="AU312" i="1"/>
  <c r="W312" i="1"/>
  <c r="AU813" i="1"/>
  <c r="W813" i="1"/>
  <c r="AU989" i="1"/>
  <c r="W989" i="1"/>
  <c r="AU160" i="1"/>
  <c r="W160" i="1"/>
  <c r="AU607" i="1"/>
  <c r="W607" i="1"/>
  <c r="AU368" i="1"/>
  <c r="W368" i="1"/>
  <c r="AU771" i="1"/>
  <c r="W771" i="1"/>
  <c r="AU350" i="1"/>
  <c r="W350" i="1"/>
  <c r="AU282" i="1"/>
  <c r="W282" i="1"/>
  <c r="AU56" i="1"/>
  <c r="W56" i="1"/>
  <c r="AU466" i="1"/>
  <c r="W466" i="1"/>
  <c r="AU277" i="1"/>
  <c r="W277" i="1"/>
  <c r="AU279" i="1"/>
  <c r="W279" i="1"/>
  <c r="AU265" i="1"/>
  <c r="W265" i="1"/>
  <c r="AU255" i="1"/>
  <c r="W255" i="1"/>
  <c r="AU378" i="1"/>
  <c r="W378" i="1"/>
  <c r="AU333" i="1"/>
  <c r="W333" i="1"/>
  <c r="AU79" i="1"/>
  <c r="W79" i="1"/>
  <c r="AU712" i="1"/>
  <c r="W712" i="1"/>
  <c r="AU534" i="1"/>
  <c r="W534" i="1"/>
  <c r="AU642" i="1"/>
  <c r="W642" i="1"/>
  <c r="AU297" i="1"/>
  <c r="W297" i="1"/>
  <c r="AU523" i="1"/>
  <c r="W523" i="1"/>
  <c r="AU119" i="1"/>
  <c r="W119" i="1"/>
  <c r="AU380" i="1"/>
  <c r="W380" i="1"/>
  <c r="AU1290" i="1"/>
  <c r="W1290" i="1"/>
  <c r="AU151" i="1"/>
  <c r="W151" i="1"/>
  <c r="AU868" i="1"/>
  <c r="W868" i="1"/>
  <c r="AU669" i="1"/>
  <c r="W669" i="1"/>
  <c r="AU668" i="1"/>
  <c r="W668" i="1"/>
  <c r="AU987" i="1"/>
  <c r="W987" i="1"/>
  <c r="AU558" i="1"/>
  <c r="W558" i="1"/>
  <c r="AU94" i="1"/>
  <c r="W94" i="1"/>
  <c r="AU744" i="1"/>
  <c r="W744" i="1"/>
  <c r="AU435" i="1"/>
  <c r="W435" i="1"/>
  <c r="AU46" i="1"/>
  <c r="W46" i="1"/>
  <c r="AU667" i="1"/>
  <c r="W667" i="1"/>
  <c r="AU309" i="1"/>
  <c r="W309" i="1"/>
  <c r="AU75" i="1"/>
  <c r="W75" i="1"/>
  <c r="AU919" i="1"/>
  <c r="W919" i="1"/>
  <c r="AU674" i="1"/>
  <c r="AG674" i="1"/>
  <c r="AF674" i="1" s="1"/>
  <c r="W674" i="1"/>
  <c r="AU377" i="1"/>
  <c r="W377" i="1"/>
  <c r="AU1025" i="1"/>
  <c r="AG1025" i="1"/>
  <c r="AF1025" i="1" s="1"/>
  <c r="W1025" i="1"/>
  <c r="AU823" i="1"/>
  <c r="W823" i="1"/>
  <c r="AU70" i="1"/>
  <c r="W70" i="1"/>
  <c r="AU905" i="1"/>
  <c r="W905" i="1"/>
  <c r="AU765" i="1"/>
  <c r="W765" i="1"/>
  <c r="AU528" i="1"/>
  <c r="W528" i="1"/>
  <c r="AU808" i="1"/>
  <c r="W808" i="1"/>
  <c r="AU861" i="1"/>
  <c r="W861" i="1"/>
  <c r="AU990" i="1"/>
  <c r="W990" i="1"/>
  <c r="AU710" i="1"/>
  <c r="W710" i="1"/>
  <c r="AU736" i="1"/>
  <c r="W736" i="1"/>
  <c r="AU469" i="1"/>
  <c r="W469" i="1"/>
  <c r="AU906" i="1"/>
  <c r="W906" i="1"/>
  <c r="AU157" i="1"/>
  <c r="W157" i="1"/>
  <c r="AU959" i="1"/>
  <c r="W959" i="1"/>
  <c r="AU304" i="1"/>
  <c r="W304" i="1"/>
  <c r="AU68" i="1"/>
  <c r="W68" i="1"/>
  <c r="AU656" i="1"/>
  <c r="W656" i="1"/>
  <c r="AU749" i="1"/>
  <c r="W749" i="1"/>
  <c r="AU387" i="1"/>
  <c r="W387" i="1"/>
  <c r="AU431" i="1"/>
  <c r="W431" i="1"/>
  <c r="AU292" i="1"/>
  <c r="W292" i="1"/>
  <c r="AU203" i="1"/>
  <c r="W203" i="1"/>
  <c r="AU155" i="1"/>
  <c r="W155" i="1"/>
  <c r="AU610" i="1"/>
  <c r="W610" i="1"/>
  <c r="AU460" i="1"/>
  <c r="W460" i="1"/>
  <c r="AU278" i="1"/>
  <c r="W278" i="1"/>
  <c r="AU182" i="1"/>
  <c r="W182" i="1"/>
  <c r="AU496" i="1"/>
  <c r="W496" i="1"/>
  <c r="AU317" i="1"/>
  <c r="W317" i="1"/>
  <c r="AU538" i="1"/>
  <c r="W538" i="1"/>
  <c r="AU1303" i="1"/>
  <c r="AU286" i="1"/>
  <c r="W286" i="1"/>
  <c r="AU169" i="1"/>
  <c r="W169" i="1"/>
  <c r="AU826" i="1"/>
  <c r="W826" i="1"/>
  <c r="AU57" i="1"/>
  <c r="W57" i="1"/>
  <c r="AU651" i="1"/>
  <c r="W651" i="1"/>
  <c r="AU261" i="1"/>
  <c r="W261" i="1"/>
  <c r="AS424" i="1"/>
  <c r="AU424" i="1" s="1"/>
  <c r="W424" i="1"/>
  <c r="AU641" i="1"/>
  <c r="W641" i="1"/>
  <c r="AU495" i="1"/>
  <c r="W495" i="1"/>
  <c r="AU395" i="1"/>
  <c r="W395" i="1"/>
  <c r="AU795" i="1"/>
  <c r="W795" i="1"/>
  <c r="AU135" i="1"/>
  <c r="W135" i="1"/>
  <c r="AU254" i="1"/>
  <c r="W254" i="1"/>
  <c r="AU711" i="1"/>
  <c r="W711" i="1"/>
  <c r="AU454" i="1"/>
  <c r="W454" i="1"/>
  <c r="AU609" i="1"/>
  <c r="W609" i="1"/>
  <c r="AU92" i="1"/>
  <c r="W92" i="1"/>
  <c r="AU506" i="1"/>
  <c r="W506" i="1"/>
  <c r="AU1292" i="1"/>
  <c r="W1292" i="1"/>
  <c r="AU559" i="1"/>
  <c r="W559" i="1"/>
  <c r="AU170" i="1"/>
  <c r="W170" i="1"/>
  <c r="AU195" i="1"/>
  <c r="W195" i="1"/>
  <c r="AU181" i="1"/>
  <c r="W181" i="1"/>
  <c r="AU174" i="1"/>
  <c r="W174" i="1"/>
  <c r="AU452" i="1"/>
  <c r="W452" i="1"/>
  <c r="AU608" i="1"/>
  <c r="W608" i="1"/>
  <c r="AU183" i="1"/>
  <c r="W183" i="1"/>
  <c r="AU470" i="1"/>
  <c r="W470" i="1"/>
  <c r="AU32" i="1"/>
  <c r="W32" i="1"/>
  <c r="AU1088" i="1"/>
  <c r="W1088" i="1"/>
  <c r="AU42" i="1"/>
  <c r="W42" i="1"/>
  <c r="AU875" i="1"/>
  <c r="W875" i="1"/>
  <c r="AU707" i="1"/>
  <c r="W707" i="1"/>
  <c r="AU36" i="1"/>
  <c r="W36" i="1"/>
  <c r="AU951" i="1"/>
  <c r="W951" i="1"/>
  <c r="AU90" i="1"/>
  <c r="W90" i="1"/>
  <c r="AU15" i="1"/>
  <c r="W15" i="1"/>
  <c r="AU831" i="1"/>
  <c r="W831" i="1"/>
  <c r="AU1289" i="1"/>
  <c r="W1289" i="1"/>
  <c r="AU69" i="1"/>
  <c r="W69" i="1"/>
  <c r="AU62" i="1"/>
  <c r="W62" i="1"/>
  <c r="AU665" i="1"/>
  <c r="W665" i="1"/>
  <c r="AU1062" i="1"/>
  <c r="W1062" i="1"/>
  <c r="AU111" i="1"/>
  <c r="W111" i="1"/>
  <c r="AU981" i="1"/>
  <c r="W981" i="1"/>
  <c r="AU570" i="1"/>
  <c r="W570" i="1"/>
  <c r="AU638" i="1"/>
  <c r="W638" i="1"/>
  <c r="AU385" i="1"/>
  <c r="W385" i="1"/>
  <c r="AU455" i="1"/>
  <c r="W455" i="1"/>
  <c r="AU186" i="1"/>
  <c r="W186" i="1"/>
  <c r="AU137" i="1"/>
  <c r="W137" i="1"/>
  <c r="AU131" i="1"/>
  <c r="W131" i="1"/>
  <c r="AU1310" i="1"/>
  <c r="W1310" i="1"/>
  <c r="AU540" i="1"/>
  <c r="W540" i="1"/>
  <c r="AU1316" i="1"/>
  <c r="W1316" i="1"/>
  <c r="AU696" i="1"/>
  <c r="W696" i="1"/>
  <c r="AU1045" i="1"/>
  <c r="W1045" i="1"/>
  <c r="AU946" i="1"/>
  <c r="W946" i="1"/>
  <c r="AU689" i="1"/>
  <c r="W689" i="1"/>
  <c r="AU84" i="1"/>
  <c r="W84" i="1"/>
  <c r="AU794" i="1"/>
  <c r="W794" i="1"/>
  <c r="AU360" i="1"/>
  <c r="W360" i="1"/>
  <c r="AU855" i="1"/>
  <c r="W855" i="1"/>
  <c r="AU184" i="1"/>
  <c r="W184" i="1"/>
  <c r="AU262" i="1"/>
  <c r="W262" i="1"/>
  <c r="AU284" i="1"/>
  <c r="W284" i="1"/>
  <c r="AU152" i="1"/>
  <c r="W152" i="1"/>
  <c r="AU38" i="1"/>
  <c r="W38" i="1"/>
  <c r="AU824" i="1"/>
  <c r="W824" i="1"/>
  <c r="AU1133" i="1"/>
  <c r="W1133" i="1"/>
  <c r="AU955" i="1"/>
  <c r="W955" i="1"/>
  <c r="AU76" i="1"/>
  <c r="W76" i="1"/>
  <c r="AU274" i="1"/>
  <c r="W274" i="1"/>
  <c r="AU499" i="1"/>
  <c r="W499" i="1"/>
  <c r="AU300" i="1"/>
  <c r="W300" i="1"/>
  <c r="AU796" i="1"/>
  <c r="W796" i="1"/>
  <c r="AU133" i="1"/>
  <c r="W133" i="1"/>
  <c r="AU283" i="1"/>
  <c r="W283" i="1"/>
  <c r="AU769" i="1"/>
  <c r="W769" i="1"/>
  <c r="AU803" i="1"/>
  <c r="W803" i="1"/>
  <c r="AU1099" i="1"/>
  <c r="W1099" i="1"/>
  <c r="AU464" i="1"/>
  <c r="W464" i="1"/>
  <c r="AU726" i="1"/>
  <c r="W726" i="1"/>
  <c r="AU202" i="1"/>
  <c r="W202" i="1"/>
  <c r="AU912" i="1"/>
  <c r="W912" i="1"/>
  <c r="AU611" i="1"/>
  <c r="W611" i="1"/>
  <c r="AU797" i="1"/>
  <c r="W797" i="1"/>
  <c r="AU660" i="1"/>
  <c r="W660" i="1"/>
  <c r="AU82" i="1"/>
  <c r="W82" i="1"/>
  <c r="AU700" i="1"/>
  <c r="W700" i="1"/>
  <c r="AU444" i="1"/>
  <c r="W444" i="1"/>
  <c r="AU936" i="1"/>
  <c r="W936" i="1"/>
  <c r="AU480" i="1"/>
  <c r="W480" i="1"/>
  <c r="AU260" i="1"/>
  <c r="W260" i="1"/>
  <c r="AU447" i="1"/>
  <c r="W447" i="1"/>
  <c r="AU541" i="1"/>
  <c r="W541" i="1"/>
  <c r="AU945" i="1"/>
  <c r="W945" i="1"/>
  <c r="AU734" i="1"/>
  <c r="W734" i="1"/>
  <c r="AU176" i="1"/>
  <c r="W176" i="1"/>
  <c r="AU66" i="1"/>
  <c r="W66" i="1"/>
  <c r="AU379" i="1"/>
  <c r="W379" i="1"/>
  <c r="AU522" i="1"/>
  <c r="W522" i="1"/>
  <c r="AU672" i="1"/>
  <c r="W672" i="1"/>
  <c r="AU17" i="1"/>
  <c r="W17" i="1"/>
  <c r="AU521" i="1"/>
  <c r="W521" i="1"/>
  <c r="AU400" i="1"/>
  <c r="AG400" i="1"/>
  <c r="AF400" i="1" s="1"/>
  <c r="W400" i="1"/>
  <c r="AU819" i="1"/>
  <c r="W819" i="1"/>
  <c r="AU828" i="1"/>
  <c r="W828" i="1"/>
  <c r="AU146" i="1"/>
  <c r="W146" i="1"/>
  <c r="AU177" i="1"/>
  <c r="W177" i="1"/>
  <c r="AU1073" i="1"/>
  <c r="W1073" i="1"/>
  <c r="AU500" i="1"/>
  <c r="W500" i="1"/>
  <c r="AU827" i="1"/>
  <c r="W827" i="1"/>
  <c r="AU724" i="1"/>
  <c r="W724" i="1"/>
  <c r="AU89" i="1"/>
  <c r="W89" i="1"/>
  <c r="AU616" i="1"/>
  <c r="W616" i="1"/>
  <c r="AU130" i="1"/>
  <c r="W130" i="1"/>
  <c r="AU984" i="1"/>
  <c r="W984" i="1"/>
  <c r="AU773" i="1"/>
  <c r="W773" i="1"/>
  <c r="AU204" i="1"/>
  <c r="W204" i="1"/>
  <c r="AU270" i="1"/>
  <c r="W270" i="1"/>
  <c r="AU680" i="1"/>
  <c r="W680" i="1"/>
  <c r="AU653" i="1"/>
  <c r="W653" i="1"/>
  <c r="AU576" i="1"/>
  <c r="W576" i="1"/>
  <c r="AU302" i="1"/>
  <c r="W302" i="1"/>
  <c r="AU164" i="1"/>
  <c r="W164" i="1"/>
  <c r="AU293" i="1"/>
  <c r="W293" i="1"/>
  <c r="AU14" i="1"/>
  <c r="W14" i="1"/>
  <c r="AU627" i="1"/>
  <c r="W627" i="1"/>
  <c r="AU453" i="1"/>
  <c r="W453" i="1"/>
  <c r="AU78" i="1"/>
  <c r="W78" i="1"/>
  <c r="AU1013" i="1"/>
  <c r="W1013" i="1"/>
  <c r="AU1035" i="1"/>
  <c r="AF1035" i="1"/>
  <c r="W1035" i="1"/>
  <c r="AU374" i="1"/>
  <c r="W374" i="1"/>
  <c r="AU515" i="1"/>
  <c r="W515" i="1"/>
  <c r="AU518" i="1"/>
  <c r="W518" i="1"/>
  <c r="AU932" i="1"/>
  <c r="W932" i="1"/>
  <c r="AU446" i="1"/>
  <c r="W446" i="1"/>
  <c r="AU655" i="1"/>
  <c r="W655" i="1"/>
  <c r="AU588" i="1"/>
  <c r="W588" i="1"/>
  <c r="AU409" i="1"/>
  <c r="W409" i="1"/>
  <c r="AU465" i="1"/>
  <c r="W465" i="1"/>
  <c r="AU118" i="1"/>
  <c r="W118" i="1"/>
  <c r="AU258" i="1"/>
  <c r="W258" i="1"/>
  <c r="AU994" i="1"/>
  <c r="W994" i="1"/>
  <c r="AU438" i="1"/>
  <c r="W438" i="1"/>
  <c r="AU201" i="1"/>
  <c r="W201" i="1"/>
  <c r="AU1308" i="1"/>
  <c r="W1308" i="1"/>
  <c r="AU706" i="1"/>
  <c r="W706" i="1"/>
  <c r="AU890" i="1"/>
  <c r="W890" i="1"/>
  <c r="AU269" i="1"/>
  <c r="W269" i="1"/>
  <c r="AU948" i="1"/>
  <c r="W948" i="1"/>
  <c r="AU929" i="1"/>
  <c r="W929" i="1"/>
  <c r="AU106" i="1"/>
  <c r="W106" i="1"/>
  <c r="AU950" i="1"/>
  <c r="W950" i="1"/>
  <c r="AU328" i="1"/>
  <c r="W328" i="1"/>
  <c r="AU735" i="1"/>
  <c r="W735" i="1"/>
  <c r="AU478" i="1"/>
  <c r="W478" i="1"/>
  <c r="AU468" i="1"/>
  <c r="W468" i="1"/>
  <c r="AU436" i="1"/>
  <c r="W436" i="1"/>
  <c r="AU329" i="1"/>
  <c r="W329" i="1"/>
  <c r="AU291" i="1"/>
  <c r="W291" i="1"/>
  <c r="AU235" i="1"/>
  <c r="W235" i="1"/>
  <c r="AU326" i="1"/>
  <c r="W326" i="1"/>
  <c r="AU552" i="1"/>
  <c r="W552" i="1"/>
  <c r="AU369" i="1"/>
  <c r="W369" i="1"/>
  <c r="AU180" i="1"/>
  <c r="W180" i="1"/>
  <c r="AU199" i="1"/>
  <c r="W199" i="1"/>
  <c r="AU47" i="1"/>
  <c r="W47" i="1"/>
  <c r="AU338" i="1"/>
  <c r="W338" i="1"/>
  <c r="AU654" i="1"/>
  <c r="W654" i="1"/>
  <c r="AU178" i="1"/>
  <c r="W178" i="1"/>
  <c r="AU251" i="1"/>
  <c r="W251" i="1"/>
  <c r="AU489" i="1"/>
  <c r="W489" i="1"/>
  <c r="AU881" i="1"/>
  <c r="W881" i="1"/>
  <c r="AU147" i="1"/>
  <c r="W147" i="1"/>
  <c r="AU179" i="1"/>
  <c r="W179" i="1"/>
  <c r="AU869" i="1"/>
  <c r="W869" i="1"/>
  <c r="AU957" i="1"/>
  <c r="W957" i="1"/>
  <c r="AU74" i="1"/>
  <c r="W74" i="1"/>
  <c r="AU603" i="1"/>
  <c r="W603" i="1"/>
  <c r="AU927" i="1"/>
  <c r="W927" i="1"/>
  <c r="AU315" i="1"/>
  <c r="W315" i="1"/>
  <c r="AU301" i="1"/>
  <c r="W301" i="1"/>
  <c r="AU895" i="1"/>
  <c r="W895" i="1"/>
  <c r="AU939" i="1"/>
  <c r="W939" i="1"/>
  <c r="AU524" i="1"/>
  <c r="W524" i="1"/>
  <c r="AU1083" i="1"/>
  <c r="W1083" i="1"/>
  <c r="AU842" i="1"/>
  <c r="W842" i="1"/>
  <c r="AU659" i="1"/>
  <c r="W659" i="1"/>
  <c r="AU592" i="1"/>
  <c r="W592" i="1"/>
  <c r="AU139" i="1"/>
  <c r="W139" i="1"/>
  <c r="AU663" i="1"/>
  <c r="W663" i="1"/>
  <c r="AU1090" i="1"/>
  <c r="W1090" i="1"/>
  <c r="AU253" i="1"/>
  <c r="W253" i="1"/>
  <c r="AU28" i="1"/>
  <c r="W28" i="1"/>
  <c r="AU389" i="1"/>
  <c r="W389" i="1"/>
  <c r="AU527" i="1"/>
  <c r="W527" i="1"/>
  <c r="AU635" i="1"/>
  <c r="W635" i="1"/>
  <c r="AU664" i="1"/>
  <c r="W664" i="1"/>
  <c r="AU53" i="1"/>
  <c r="W53" i="1"/>
  <c r="AU132" i="1"/>
  <c r="W132" i="1"/>
  <c r="AU268" i="1"/>
  <c r="W268" i="1"/>
  <c r="AU737" i="1"/>
  <c r="W737" i="1"/>
  <c r="AU876" i="1"/>
  <c r="W876" i="1"/>
  <c r="AU87" i="1"/>
  <c r="W87" i="1"/>
  <c r="AU531" i="1"/>
  <c r="W531" i="1"/>
  <c r="AU922" i="1"/>
  <c r="W922" i="1"/>
  <c r="AU510" i="1"/>
  <c r="W510" i="1"/>
  <c r="AU1058" i="1"/>
  <c r="W1058" i="1"/>
  <c r="AU904" i="1"/>
  <c r="W904" i="1"/>
  <c r="AU742" i="1"/>
  <c r="W742" i="1"/>
  <c r="AU958" i="1"/>
  <c r="W958" i="1"/>
  <c r="AU450" i="1"/>
  <c r="W450" i="1"/>
  <c r="AU45" i="1"/>
  <c r="W45" i="1"/>
  <c r="AU537" i="1"/>
  <c r="W537" i="1"/>
  <c r="AU116" i="1"/>
  <c r="W116" i="1"/>
  <c r="AU485" i="1"/>
  <c r="W485" i="1"/>
  <c r="AU783" i="1"/>
  <c r="W783" i="1"/>
  <c r="AU1305" i="1"/>
  <c r="W1305" i="1"/>
  <c r="AU662" i="1"/>
  <c r="W662" i="1"/>
  <c r="AU404" i="1"/>
  <c r="W404" i="1"/>
  <c r="AU467" i="1"/>
  <c r="W467" i="1"/>
  <c r="AU964" i="1"/>
  <c r="W964" i="1"/>
  <c r="AU804" i="1"/>
  <c r="W804" i="1"/>
  <c r="AU829" i="1"/>
  <c r="W829" i="1"/>
  <c r="AU134" i="1"/>
  <c r="W134" i="1"/>
  <c r="AU77" i="1"/>
  <c r="W77" i="1"/>
  <c r="AU691" i="1"/>
  <c r="W691" i="1"/>
  <c r="AU619" i="1"/>
  <c r="W619" i="1"/>
  <c r="AU599" i="1"/>
  <c r="W599" i="1"/>
  <c r="AU947" i="1"/>
  <c r="W947" i="1"/>
  <c r="AU702" i="1"/>
  <c r="W702" i="1"/>
  <c r="AU887" i="1"/>
  <c r="W887" i="1"/>
  <c r="AU344" i="1"/>
  <c r="W344" i="1"/>
  <c r="AU1044" i="1"/>
  <c r="W1044" i="1"/>
  <c r="AU857" i="1"/>
  <c r="W857" i="1"/>
  <c r="AU999" i="1"/>
  <c r="W999" i="1"/>
  <c r="AU666" i="1"/>
  <c r="W666" i="1"/>
  <c r="AU762" i="1"/>
  <c r="W762" i="1"/>
  <c r="AU1001" i="1"/>
  <c r="W1001" i="1"/>
  <c r="AU1081" i="1"/>
  <c r="W1081" i="1"/>
  <c r="AU847" i="1"/>
  <c r="W847" i="1"/>
  <c r="AU798" i="1"/>
  <c r="W798" i="1"/>
  <c r="AU55" i="1"/>
  <c r="W55" i="1"/>
  <c r="AU1295" i="1"/>
  <c r="W1295" i="1"/>
  <c r="AU563" i="1"/>
  <c r="W563" i="1"/>
  <c r="AU229" i="1"/>
  <c r="W229" i="1"/>
  <c r="AU722" i="1"/>
  <c r="W722" i="1"/>
  <c r="AU685" i="1"/>
  <c r="W685" i="1"/>
  <c r="AU661" i="1"/>
  <c r="W661" i="1"/>
  <c r="AU1102" i="1"/>
  <c r="W1102" i="1"/>
  <c r="AU975" i="1"/>
  <c r="W975" i="1"/>
  <c r="AU1007" i="1"/>
  <c r="W1007" i="1"/>
  <c r="AU434" i="1"/>
  <c r="W434" i="1"/>
  <c r="AU264" i="1"/>
  <c r="W264" i="1"/>
  <c r="AU854" i="1"/>
  <c r="W854" i="1"/>
  <c r="AU99" i="1"/>
  <c r="W99" i="1"/>
  <c r="AU1075" i="1"/>
  <c r="W1075" i="1"/>
  <c r="AU242" i="1"/>
  <c r="AG242" i="1"/>
  <c r="AF242" i="1" s="1"/>
  <c r="W242" i="1"/>
  <c r="AU908" i="1"/>
  <c r="W908" i="1"/>
  <c r="AU586" i="1"/>
  <c r="W586" i="1"/>
  <c r="AU1082" i="1"/>
  <c r="W1082" i="1"/>
  <c r="AU759" i="1"/>
  <c r="W759" i="1"/>
  <c r="AU303" i="1"/>
  <c r="W303" i="1"/>
  <c r="AU27" i="1"/>
  <c r="W27" i="1"/>
  <c r="AU1277" i="1"/>
  <c r="W1277" i="1"/>
  <c r="AU809" i="1"/>
  <c r="W809" i="1"/>
  <c r="AU230" i="1"/>
  <c r="AG230" i="1"/>
  <c r="AF230" i="1" s="1"/>
  <c r="W230" i="1"/>
  <c r="AU1246" i="1"/>
  <c r="W1246" i="1"/>
  <c r="AU934" i="1"/>
  <c r="W934" i="1"/>
  <c r="AU942" i="1"/>
  <c r="W942" i="1"/>
  <c r="AU1015" i="1"/>
  <c r="W1015" i="1"/>
  <c r="AU741" i="1"/>
  <c r="W741" i="1"/>
  <c r="AU865" i="1"/>
  <c r="W865" i="1"/>
  <c r="AU39" i="1"/>
  <c r="W39" i="1"/>
  <c r="AU249" i="1"/>
  <c r="W249" i="1"/>
  <c r="AU307" i="1"/>
  <c r="W307" i="1"/>
  <c r="AU997" i="1"/>
  <c r="W997" i="1"/>
  <c r="AU982" i="1"/>
  <c r="W982" i="1"/>
  <c r="AU965" i="1"/>
  <c r="W965" i="1"/>
  <c r="AU8" i="1"/>
  <c r="AU16" i="1"/>
  <c r="W16" i="1"/>
  <c r="AU192" i="1"/>
  <c r="W192" i="1"/>
  <c r="AU777" i="1"/>
  <c r="W777" i="1"/>
  <c r="AU1018" i="1"/>
  <c r="W1018" i="1"/>
  <c r="AU1268" i="1"/>
  <c r="W1268" i="1"/>
  <c r="AU1020" i="1"/>
  <c r="W1020" i="1"/>
  <c r="AU227" i="1"/>
  <c r="W227" i="1"/>
  <c r="AU372" i="1"/>
  <c r="W372" i="1"/>
  <c r="AU573" i="1"/>
  <c r="W573" i="1"/>
  <c r="AU630" i="1"/>
  <c r="W630" i="1"/>
  <c r="AU241" i="1"/>
  <c r="W241" i="1"/>
  <c r="AU1041" i="1"/>
  <c r="W1041" i="1"/>
  <c r="AU1010" i="1"/>
  <c r="W1010" i="1"/>
  <c r="AU617" i="1"/>
  <c r="W617" i="1"/>
  <c r="AU930" i="1"/>
  <c r="W930" i="1"/>
  <c r="AU1112" i="1"/>
  <c r="W1112" i="1"/>
  <c r="AU1134" i="1"/>
  <c r="W1134" i="1"/>
  <c r="AU1068" i="1"/>
  <c r="W1068" i="1"/>
  <c r="W12" i="1" l="1"/>
  <c r="F12" i="1" s="1"/>
  <c r="F1251" i="1"/>
  <c r="F1279" i="1"/>
  <c r="F508" i="1"/>
  <c r="F844" i="1"/>
  <c r="F271" i="1"/>
  <c r="F961" i="1"/>
  <c r="F93" i="1"/>
  <c r="F1127" i="1"/>
  <c r="F159" i="1"/>
  <c r="F766" i="1"/>
  <c r="F818" i="1"/>
  <c r="F141" i="1"/>
  <c r="F505" i="1"/>
  <c r="F1123" i="1"/>
  <c r="F533" i="1"/>
  <c r="F678" i="1"/>
  <c r="F364" i="1"/>
  <c r="F1183" i="1"/>
  <c r="F124" i="1"/>
  <c r="F1130" i="1"/>
  <c r="F218" i="1"/>
  <c r="F581" i="1"/>
  <c r="F825" i="1"/>
  <c r="F1037" i="1"/>
  <c r="F620" i="1"/>
  <c r="F567" i="1"/>
  <c r="F632" i="1"/>
  <c r="F704" i="1"/>
  <c r="F1173" i="1"/>
  <c r="F347" i="1"/>
  <c r="F914" i="1"/>
  <c r="F1213" i="1"/>
  <c r="F401" i="1"/>
  <c r="F923" i="1"/>
  <c r="F501" i="1"/>
  <c r="F580" i="1"/>
  <c r="F475" i="1"/>
  <c r="F197" i="1"/>
  <c r="F764" i="1"/>
  <c r="F884" i="1"/>
  <c r="F1033" i="1"/>
  <c r="F398" i="1"/>
  <c r="F938" i="1"/>
  <c r="F484" i="1"/>
  <c r="F490" i="1"/>
  <c r="F549" i="1"/>
  <c r="F953" i="1"/>
  <c r="F1070" i="1"/>
  <c r="F149" i="1"/>
  <c r="F122" i="1"/>
  <c r="F273" i="1"/>
  <c r="F386" i="1"/>
  <c r="F51" i="1"/>
  <c r="F504" i="1"/>
  <c r="F22" i="1"/>
  <c r="F681" i="1"/>
  <c r="F185" i="1"/>
  <c r="F168" i="1"/>
  <c r="F318" i="1"/>
  <c r="F335" i="1"/>
  <c r="F381" i="1"/>
  <c r="F750" i="1"/>
  <c r="F852" i="1"/>
  <c r="F913" i="1"/>
  <c r="F845" i="1"/>
  <c r="F709" i="1"/>
  <c r="F851" i="1"/>
  <c r="F491" i="1"/>
  <c r="F161" i="1"/>
  <c r="F1314" i="1"/>
  <c r="F915" i="1"/>
  <c r="F640" i="1"/>
  <c r="F601" i="1"/>
  <c r="F150" i="1"/>
  <c r="F481" i="1"/>
  <c r="F35" i="1"/>
  <c r="F1115" i="1"/>
  <c r="F356" i="1"/>
  <c r="F13" i="1"/>
  <c r="F408" i="1"/>
  <c r="F511" i="1"/>
  <c r="F144" i="1"/>
  <c r="F162" i="1"/>
  <c r="F637" i="1"/>
  <c r="F30" i="1"/>
  <c r="F371" i="1"/>
  <c r="F1267" i="1"/>
  <c r="F1029" i="1"/>
  <c r="F339" i="1"/>
  <c r="F298" i="1"/>
  <c r="F190" i="1"/>
  <c r="F348" i="1"/>
  <c r="F526" i="1"/>
  <c r="F834" i="1"/>
  <c r="F1199" i="1"/>
  <c r="F931" i="1"/>
  <c r="F439" i="1"/>
  <c r="F1172" i="1"/>
  <c r="F1089" i="1"/>
  <c r="F448" i="1"/>
  <c r="F477" i="1"/>
  <c r="F727" i="1"/>
  <c r="F1317" i="1"/>
  <c r="F985" i="1"/>
  <c r="F1012" i="1"/>
  <c r="F1200" i="1"/>
  <c r="F1128" i="1"/>
  <c r="F891" i="1"/>
  <c r="F1074" i="1"/>
  <c r="F781" i="1"/>
  <c r="F247" i="1"/>
  <c r="F1011" i="1"/>
  <c r="F441" i="1"/>
  <c r="F488" i="1"/>
  <c r="F582" i="1"/>
  <c r="F1244" i="1"/>
  <c r="F615" i="1"/>
  <c r="F870" i="1"/>
  <c r="F342" i="1"/>
  <c r="F708" i="1"/>
  <c r="F571" i="1"/>
  <c r="F585" i="1"/>
  <c r="F1027" i="1"/>
  <c r="F366" i="1"/>
  <c r="F308" i="1"/>
  <c r="F943" i="1"/>
  <c r="F362" i="1"/>
  <c r="F530" i="1"/>
  <c r="F129" i="1"/>
  <c r="F50" i="1"/>
  <c r="F867" i="1"/>
  <c r="F214" i="1"/>
  <c r="F1301" i="1"/>
  <c r="F49" i="1"/>
  <c r="F671" i="1"/>
  <c r="F433" i="1"/>
  <c r="F1116" i="1"/>
  <c r="F587" i="1"/>
  <c r="F503" i="1"/>
  <c r="F966" i="1"/>
  <c r="F1288" i="1"/>
  <c r="F933" i="1"/>
  <c r="F20" i="1"/>
  <c r="F835" i="1"/>
  <c r="F428" i="1"/>
  <c r="F1101" i="1"/>
  <c r="F548" i="1"/>
  <c r="F877" i="1"/>
  <c r="F544" i="1"/>
  <c r="F977" i="1"/>
  <c r="F340" i="1"/>
  <c r="F732" i="1"/>
  <c r="F388" i="1"/>
  <c r="F196" i="1"/>
  <c r="F650" i="1"/>
  <c r="F720" i="1"/>
  <c r="F814" i="1"/>
  <c r="F901" i="1"/>
  <c r="F926" i="1"/>
  <c r="F1118" i="1"/>
  <c r="F120" i="1"/>
  <c r="F72" i="1"/>
  <c r="F899" i="1"/>
  <c r="F778" i="1"/>
  <c r="F740" i="1"/>
  <c r="F482" i="1"/>
  <c r="F41" i="1"/>
  <c r="F343" i="1"/>
  <c r="F935" i="1"/>
  <c r="F731" i="1"/>
  <c r="F238" i="1"/>
  <c r="F557" i="1"/>
  <c r="F451" i="1"/>
  <c r="F352" i="1"/>
  <c r="F1028" i="1"/>
  <c r="F918" i="1"/>
  <c r="F658" i="1"/>
  <c r="F299" i="1"/>
  <c r="F1124" i="1"/>
  <c r="F1125" i="1"/>
  <c r="F416" i="1"/>
  <c r="F578" i="1"/>
  <c r="F1211" i="1"/>
  <c r="F738" i="1"/>
  <c r="F373" i="1"/>
  <c r="F560" i="1"/>
  <c r="F97" i="1"/>
  <c r="F692" i="1"/>
  <c r="F822" i="1"/>
  <c r="F714" i="1"/>
  <c r="F355" i="1"/>
  <c r="F879" i="1"/>
  <c r="F1047" i="1"/>
  <c r="F998" i="1"/>
  <c r="F390" i="1"/>
  <c r="F1275" i="1"/>
  <c r="F1008" i="1"/>
  <c r="F880" i="1"/>
  <c r="F676" i="1"/>
  <c r="F761" i="1"/>
  <c r="F509" i="1"/>
  <c r="F911" i="1"/>
  <c r="F145" i="1"/>
  <c r="F643" i="1"/>
  <c r="F543" i="1"/>
  <c r="F483" i="1"/>
  <c r="F863" i="1"/>
  <c r="F432" i="1"/>
  <c r="F127" i="1"/>
  <c r="F525" i="1"/>
  <c r="F697" i="1"/>
  <c r="F604" i="1"/>
  <c r="F115" i="1"/>
  <c r="F1096" i="1"/>
  <c r="F7" i="1"/>
  <c r="F701" i="1"/>
  <c r="F332" i="1"/>
  <c r="F306" i="1"/>
  <c r="F357" i="1"/>
  <c r="F618" i="1"/>
  <c r="F806" i="1"/>
  <c r="F892" i="1"/>
  <c r="F949" i="1"/>
  <c r="F457" i="1"/>
  <c r="F745" i="1"/>
  <c r="F841" i="1"/>
  <c r="F597" i="1"/>
  <c r="F1126" i="1"/>
  <c r="F100" i="1"/>
  <c r="F67" i="1"/>
  <c r="F555" i="1"/>
  <c r="F568" i="1"/>
  <c r="F1091" i="1"/>
  <c r="F833" i="1"/>
  <c r="F937" i="1"/>
  <c r="F721" i="1"/>
  <c r="F215" i="1"/>
  <c r="F210" i="1"/>
  <c r="F246" i="1"/>
  <c r="F1241" i="1"/>
  <c r="F883" i="1"/>
  <c r="F285" i="1"/>
  <c r="F1142" i="1"/>
  <c r="F916" i="1"/>
  <c r="F565" i="1"/>
  <c r="F177" i="1"/>
  <c r="F1094" i="1"/>
  <c r="F384" i="1"/>
  <c r="F1225" i="1"/>
  <c r="F160" i="1"/>
  <c r="F369" i="1"/>
  <c r="F757" i="1"/>
  <c r="F181" i="1"/>
  <c r="F118" i="1"/>
  <c r="F991" i="1"/>
  <c r="F1263" i="1"/>
  <c r="F639" i="1"/>
  <c r="F739" i="1"/>
  <c r="F443" i="1"/>
  <c r="F924" i="1"/>
  <c r="F33" i="1"/>
  <c r="F551" i="1"/>
  <c r="F1120" i="1"/>
  <c r="F513" i="1"/>
  <c r="F44" i="1"/>
  <c r="F321" i="1"/>
  <c r="F792" i="1"/>
  <c r="F536" i="1"/>
  <c r="F1148" i="1"/>
  <c r="F928" i="1"/>
  <c r="F1216" i="1"/>
  <c r="F715" i="1"/>
  <c r="F354" i="1"/>
  <c r="F437" i="1"/>
  <c r="F486" i="1"/>
  <c r="F337" i="1"/>
  <c r="F921" i="1"/>
  <c r="F126" i="1"/>
  <c r="F779" i="1"/>
  <c r="F602" i="1"/>
  <c r="F996" i="1"/>
  <c r="F1309" i="1"/>
  <c r="F456" i="1"/>
  <c r="F801" i="1"/>
  <c r="F117" i="1"/>
  <c r="F1300" i="1"/>
  <c r="F376" i="1"/>
  <c r="F487" i="1"/>
  <c r="F191" i="1"/>
  <c r="F1282" i="1"/>
  <c r="F520" i="1"/>
  <c r="F449" i="1"/>
  <c r="F331" i="1"/>
  <c r="F207" i="1"/>
  <c r="F412" i="1"/>
  <c r="F167" i="1"/>
  <c r="F200" i="1"/>
  <c r="F811" i="1"/>
  <c r="F1117" i="1"/>
  <c r="F341" i="1"/>
  <c r="F80" i="1"/>
  <c r="F396" i="1"/>
  <c r="F705" i="1"/>
  <c r="F9" i="1"/>
  <c r="F675" i="1"/>
  <c r="F346" i="1"/>
  <c r="F546" i="1"/>
  <c r="F165" i="1"/>
  <c r="F1036" i="1"/>
  <c r="F751" i="1"/>
  <c r="F414" i="1"/>
  <c r="F896" i="1"/>
  <c r="F878" i="1"/>
  <c r="F239" i="1"/>
  <c r="F962" i="1"/>
  <c r="F971" i="1"/>
  <c r="F649" i="1"/>
  <c r="F698" i="1"/>
  <c r="F859" i="1"/>
  <c r="F793" i="1"/>
  <c r="F1072" i="1"/>
  <c r="F1132" i="1"/>
  <c r="F1063" i="1"/>
  <c r="F789" i="1"/>
  <c r="F1215" i="1"/>
  <c r="F268" i="1"/>
  <c r="F631" i="1"/>
  <c r="F31" i="1"/>
  <c r="F1175" i="1"/>
  <c r="F1059" i="1"/>
  <c r="F795" i="1"/>
  <c r="F663" i="1"/>
  <c r="F683" i="1"/>
  <c r="F266" i="1"/>
  <c r="F780" i="1"/>
  <c r="F277" i="1"/>
  <c r="F735" i="1"/>
  <c r="F874" i="1"/>
  <c r="F1049" i="1"/>
  <c r="F436" i="1"/>
  <c r="F1313" i="1"/>
  <c r="F1026" i="1"/>
  <c r="F421" i="1"/>
  <c r="F836" i="1"/>
  <c r="F775" i="1"/>
  <c r="F995" i="1"/>
  <c r="F816" i="1"/>
  <c r="F1312" i="1"/>
  <c r="F493" i="1"/>
  <c r="F403" i="1"/>
  <c r="F123" i="1"/>
  <c r="F64" i="1"/>
  <c r="F1278" i="1"/>
  <c r="F86" i="1"/>
  <c r="F1040" i="1"/>
  <c r="F327" i="1"/>
  <c r="F393" i="1"/>
  <c r="F978" i="1"/>
  <c r="F748" i="1"/>
  <c r="F58" i="1"/>
  <c r="F547" i="1"/>
  <c r="F365" i="1"/>
  <c r="F699" i="1"/>
  <c r="F917" i="1"/>
  <c r="F458" i="1"/>
  <c r="F1318" i="1"/>
  <c r="F716" i="1"/>
  <c r="F684" i="1"/>
  <c r="F198" i="1"/>
  <c r="F646" i="1"/>
  <c r="F1030" i="1"/>
  <c r="F596" i="1"/>
  <c r="F952" i="1"/>
  <c r="F95" i="1"/>
  <c r="F849" i="1"/>
  <c r="F213" i="1"/>
  <c r="F1092" i="1"/>
  <c r="F260" i="1"/>
  <c r="F648" i="1"/>
  <c r="F288" i="1"/>
  <c r="F1152" i="1"/>
  <c r="F176" i="1"/>
  <c r="F276" i="1"/>
  <c r="F452" i="1"/>
  <c r="F1149" i="1"/>
  <c r="F603" i="1"/>
  <c r="F654" i="1"/>
  <c r="F847" i="1"/>
  <c r="F111" i="1"/>
  <c r="F553" i="1"/>
  <c r="F1274" i="1"/>
  <c r="F743" i="1"/>
  <c r="F104" i="1"/>
  <c r="F293" i="1"/>
  <c r="F550" i="1"/>
  <c r="F627" i="1"/>
  <c r="F1075" i="1"/>
  <c r="F702" i="1"/>
  <c r="F1112" i="1"/>
  <c r="F1052" i="1"/>
  <c r="F653" i="1"/>
  <c r="F36" i="1"/>
  <c r="F192" i="1"/>
  <c r="F930" i="1"/>
  <c r="F832" i="1"/>
  <c r="F1242" i="1"/>
  <c r="F275" i="1"/>
  <c r="F137" i="1"/>
  <c r="F136" i="1"/>
  <c r="F1095" i="1"/>
  <c r="F500" i="1"/>
  <c r="F1190" i="1"/>
  <c r="F205" i="1"/>
  <c r="F199" i="1"/>
  <c r="F1100" i="1"/>
  <c r="F1140" i="1"/>
  <c r="F431" i="1"/>
  <c r="F826" i="1"/>
  <c r="F32" i="1"/>
  <c r="F1296" i="1"/>
  <c r="F614" i="1"/>
  <c r="F1189" i="1"/>
  <c r="F1109" i="1"/>
  <c r="F865" i="1"/>
  <c r="F1179" i="1"/>
  <c r="F888" i="1"/>
  <c r="F1056" i="1"/>
  <c r="F411" i="1"/>
  <c r="F1276" i="1"/>
  <c r="F479" i="1"/>
  <c r="F88" i="1"/>
  <c r="F73" i="1"/>
  <c r="F746" i="1"/>
  <c r="F494" i="1"/>
  <c r="F121" i="1"/>
  <c r="F1024" i="1"/>
  <c r="F516" i="1"/>
  <c r="F980" i="1"/>
  <c r="F1006" i="1"/>
  <c r="F420" i="1"/>
  <c r="F189" i="1"/>
  <c r="F1285" i="1"/>
  <c r="F634" i="1"/>
  <c r="F902" i="1"/>
  <c r="F974" i="1"/>
  <c r="F725" i="1"/>
  <c r="F612" i="1"/>
  <c r="F492" i="1"/>
  <c r="F1121" i="1"/>
  <c r="F1283" i="1"/>
  <c r="F657" i="1"/>
  <c r="F606" i="1"/>
  <c r="F1086" i="1"/>
  <c r="F817" i="1"/>
  <c r="F760" i="1"/>
  <c r="F163" i="1"/>
  <c r="F334" i="1"/>
  <c r="F429" i="1"/>
  <c r="F853" i="1"/>
  <c r="F1079" i="1"/>
  <c r="F538" i="1"/>
  <c r="F1236" i="1"/>
  <c r="F1260" i="1"/>
  <c r="F890" i="1"/>
  <c r="F638" i="1"/>
  <c r="F1254" i="1"/>
  <c r="F558" i="1"/>
  <c r="F1218" i="1"/>
  <c r="F119" i="1"/>
  <c r="F320" i="1"/>
  <c r="F824" i="1"/>
  <c r="F1177" i="1"/>
  <c r="F981" i="1"/>
  <c r="F736" i="1"/>
  <c r="F287" i="1"/>
  <c r="F471" i="1"/>
  <c r="F855" i="1"/>
  <c r="F1025" i="1"/>
  <c r="F410" i="1"/>
  <c r="F904" i="1"/>
  <c r="F272" i="1"/>
  <c r="F204" i="1"/>
  <c r="F644" i="1"/>
  <c r="F1097" i="1"/>
  <c r="F1090" i="1"/>
  <c r="F230" i="1"/>
  <c r="F166" i="1"/>
  <c r="F625" i="1"/>
  <c r="F329" i="1"/>
  <c r="F910" i="1"/>
  <c r="F1046" i="1"/>
  <c r="F588" i="1"/>
  <c r="F195" i="1"/>
  <c r="F1307" i="1"/>
  <c r="F785" i="1"/>
  <c r="F8" i="1"/>
  <c r="F156" i="1"/>
  <c r="F107" i="1"/>
  <c r="F1060" i="1"/>
  <c r="F68" i="1"/>
  <c r="F912" i="1"/>
  <c r="F87" i="1"/>
  <c r="F404" i="1"/>
  <c r="F590" i="1"/>
  <c r="F864" i="1"/>
  <c r="F1051" i="1"/>
  <c r="F84" i="1"/>
  <c r="F1133" i="1"/>
  <c r="F944" i="1"/>
  <c r="F575" i="1"/>
  <c r="F679" i="1"/>
  <c r="F747" i="1"/>
  <c r="F788" i="1"/>
  <c r="F1005" i="1"/>
  <c r="F954" i="1"/>
  <c r="F1032" i="1"/>
  <c r="F693" i="1"/>
  <c r="F718" i="1"/>
  <c r="F48" i="1"/>
  <c r="F43" i="1"/>
  <c r="F461" i="1"/>
  <c r="F776" i="1"/>
  <c r="F351" i="1"/>
  <c r="F645" i="1"/>
  <c r="F1248" i="1"/>
  <c r="F407" i="1"/>
  <c r="F445" i="1"/>
  <c r="F81" i="1"/>
  <c r="F1299" i="1"/>
  <c r="F652" i="1"/>
  <c r="F138" i="1"/>
  <c r="F561" i="1"/>
  <c r="F417" i="1"/>
  <c r="F886" i="1"/>
  <c r="F240" i="1"/>
  <c r="F415" i="1"/>
  <c r="F1141" i="1"/>
  <c r="F1053" i="1"/>
  <c r="F1233" i="1"/>
  <c r="F909" i="1"/>
  <c r="F593" i="1"/>
  <c r="F1286" i="1"/>
  <c r="F1061" i="1"/>
  <c r="F140" i="1"/>
  <c r="F796" i="1"/>
  <c r="F941" i="1"/>
  <c r="F1119" i="1"/>
  <c r="F1159" i="1"/>
  <c r="F726" i="1"/>
  <c r="F574" i="1"/>
  <c r="F528" i="1"/>
  <c r="F280" i="1"/>
  <c r="F279" i="1"/>
  <c r="F1171" i="1"/>
  <c r="F804" i="1"/>
  <c r="F744" i="1"/>
  <c r="F77" i="1"/>
  <c r="F951" i="1"/>
  <c r="F1013" i="1"/>
  <c r="F820" i="1"/>
  <c r="F1048" i="1"/>
  <c r="F395" i="1"/>
  <c r="F635" i="1"/>
  <c r="F134" i="1"/>
  <c r="F358" i="1"/>
  <c r="F798" i="1"/>
  <c r="F1019" i="1"/>
  <c r="F628" i="1"/>
  <c r="F361" i="1"/>
  <c r="F777" i="1"/>
  <c r="F1295" i="1"/>
  <c r="F784" i="1"/>
  <c r="F1240" i="1"/>
  <c r="F1108" i="1"/>
  <c r="F1292" i="1"/>
  <c r="F105" i="1"/>
  <c r="F53" i="1"/>
  <c r="F541" i="1"/>
  <c r="F540" i="1"/>
  <c r="F1217" i="1"/>
  <c r="F368" i="1"/>
  <c r="F1151" i="1"/>
  <c r="F621" i="1"/>
  <c r="F383" i="1"/>
  <c r="F379" i="1"/>
  <c r="F391" i="1"/>
  <c r="F1291" i="1"/>
  <c r="F1306" i="1"/>
  <c r="F594" i="1"/>
  <c r="F1231" i="1"/>
  <c r="F950" i="1"/>
  <c r="F1106" i="1"/>
  <c r="F848" i="1"/>
  <c r="F476" i="1"/>
  <c r="F319" i="1"/>
  <c r="F1223" i="1"/>
  <c r="F359" i="1"/>
  <c r="F1304" i="1"/>
  <c r="F872" i="1"/>
  <c r="F577" i="1"/>
  <c r="F786" i="1"/>
  <c r="F927" i="1"/>
  <c r="F1191" i="1"/>
  <c r="F2" i="1"/>
  <c r="F667" i="1"/>
  <c r="F392" i="1"/>
  <c r="F39" i="1"/>
  <c r="F975" i="1"/>
  <c r="F1249" i="1"/>
  <c r="F1237" i="1"/>
  <c r="F1147" i="1"/>
  <c r="F232" i="1"/>
  <c r="F1050" i="1"/>
  <c r="F956" i="1"/>
  <c r="F642" i="1"/>
  <c r="F842" i="1"/>
  <c r="F979" i="1"/>
  <c r="F1110" i="1"/>
  <c r="F468" i="1"/>
  <c r="F860" i="1"/>
  <c r="F257" i="1"/>
  <c r="F1289" i="1"/>
  <c r="F1224" i="1"/>
  <c r="F1078" i="1"/>
  <c r="F572" i="1"/>
  <c r="F1064" i="1"/>
  <c r="F131" i="1"/>
  <c r="F338" i="1"/>
  <c r="F496" i="1"/>
  <c r="F296" i="1"/>
  <c r="F254" i="1"/>
  <c r="F765" i="1"/>
  <c r="F710" i="1"/>
  <c r="F515" i="1"/>
  <c r="F563" i="1"/>
  <c r="F854" i="1"/>
  <c r="F680" i="1"/>
  <c r="F426" i="1"/>
  <c r="F1039" i="1"/>
  <c r="F955" i="1"/>
  <c r="F444" i="1"/>
  <c r="F1212" i="1"/>
  <c r="F1209" i="1"/>
  <c r="F1196" i="1"/>
  <c r="F939" i="1"/>
  <c r="F987" i="1"/>
  <c r="F349" i="1"/>
  <c r="F274" i="1"/>
  <c r="F25" i="1"/>
  <c r="F1298" i="1"/>
  <c r="F1154" i="1"/>
  <c r="F1138" i="1"/>
  <c r="F1259" i="1"/>
  <c r="F314" i="1"/>
  <c r="F1229" i="1"/>
  <c r="F222" i="1"/>
  <c r="F224" i="1"/>
  <c r="F1176" i="1"/>
  <c r="F424" i="1"/>
  <c r="F633" i="1"/>
  <c r="F1001" i="1"/>
  <c r="F15" i="1"/>
  <c r="F450" i="1"/>
  <c r="F372" i="1"/>
  <c r="F903" i="1"/>
  <c r="F613" i="1"/>
  <c r="F802" i="1"/>
  <c r="F1219" i="1"/>
  <c r="F438" i="1"/>
  <c r="F1201" i="1"/>
  <c r="F1009" i="1"/>
  <c r="F385" i="1"/>
  <c r="F674" i="1"/>
  <c r="F821" i="1"/>
  <c r="F23" i="1"/>
  <c r="F292" i="1"/>
  <c r="F249" i="1"/>
  <c r="F1102" i="1"/>
  <c r="F175" i="1"/>
  <c r="F125" i="1"/>
  <c r="F110" i="1"/>
  <c r="F843" i="1"/>
  <c r="F143" i="1"/>
  <c r="F1016" i="1"/>
  <c r="F889" i="1"/>
  <c r="F1145" i="1"/>
  <c r="F741" i="1"/>
  <c r="F1164" i="1"/>
  <c r="F1003" i="1"/>
  <c r="F139" i="1"/>
  <c r="F839" i="1"/>
  <c r="F18" i="1"/>
  <c r="F473" i="1"/>
  <c r="F1068" i="1"/>
  <c r="F498" i="1"/>
  <c r="F4" i="1"/>
  <c r="F108" i="1"/>
  <c r="F759" i="1"/>
  <c r="F636" i="1"/>
  <c r="F152" i="1"/>
  <c r="F1308" i="1"/>
  <c r="F542" i="1"/>
  <c r="F221" i="1"/>
  <c r="F1167" i="1"/>
  <c r="F82" i="1"/>
  <c r="F469" i="1"/>
  <c r="F707" i="1"/>
  <c r="F1000" i="1"/>
  <c r="F1186" i="1"/>
  <c r="F281" i="1"/>
  <c r="F1222" i="1"/>
  <c r="F1210" i="1"/>
  <c r="F302" i="1"/>
  <c r="F389" i="1"/>
  <c r="F212" i="1"/>
  <c r="F868" i="1"/>
  <c r="F803" i="1"/>
  <c r="F1139" i="1"/>
  <c r="F182" i="1"/>
  <c r="F691" i="1"/>
  <c r="F1082" i="1"/>
  <c r="F1015" i="1"/>
  <c r="F957" i="1"/>
  <c r="F478" i="1"/>
  <c r="F753" i="1"/>
  <c r="F610" i="1"/>
  <c r="F524" i="1"/>
  <c r="F474" i="1"/>
  <c r="F89" i="1"/>
  <c r="F960" i="1"/>
  <c r="F724" i="1"/>
  <c r="F278" i="1"/>
  <c r="F527" i="1"/>
  <c r="F521" i="1"/>
  <c r="F229" i="1"/>
  <c r="F887" i="1"/>
  <c r="F223" i="1"/>
  <c r="F1206" i="1"/>
  <c r="F682" i="1"/>
  <c r="F38" i="1"/>
  <c r="F1250" i="1"/>
  <c r="F876" i="1"/>
  <c r="F1045" i="1"/>
  <c r="F1204" i="1"/>
  <c r="F819" i="1"/>
  <c r="F986" i="1"/>
  <c r="F630" i="1"/>
  <c r="F942" i="1"/>
  <c r="F114" i="1"/>
  <c r="F1232" i="1"/>
  <c r="F252" i="1"/>
  <c r="F967" i="1"/>
  <c r="F1057" i="1"/>
  <c r="F1038" i="1"/>
  <c r="F529" i="1"/>
  <c r="F1245" i="1"/>
  <c r="F103" i="1"/>
  <c r="F178" i="1"/>
  <c r="F1168" i="1"/>
  <c r="F78" i="1"/>
  <c r="F626" i="1"/>
  <c r="F573" i="1"/>
  <c r="F754" i="1"/>
  <c r="F885" i="1"/>
  <c r="F583" i="1"/>
  <c r="F755" i="1"/>
  <c r="F507" i="1"/>
  <c r="F1105" i="1"/>
  <c r="F920" i="1"/>
  <c r="F728" i="1"/>
  <c r="F769" i="1"/>
  <c r="F243" i="1"/>
  <c r="F897" i="1"/>
  <c r="F861" i="1"/>
  <c r="F326" i="1"/>
  <c r="F1113" i="1"/>
  <c r="F599" i="1"/>
  <c r="F907" i="1"/>
  <c r="F1238" i="1"/>
  <c r="F59" i="1"/>
  <c r="F576" i="1"/>
  <c r="F263" i="1"/>
  <c r="F672" i="1"/>
  <c r="F66" i="1"/>
  <c r="F425" i="1"/>
  <c r="F363" i="1"/>
  <c r="F203" i="1"/>
  <c r="F611" i="1"/>
  <c r="F1188" i="1"/>
  <c r="F517" i="1"/>
  <c r="F641" i="1"/>
  <c r="F19" i="1"/>
  <c r="F1203" i="1"/>
  <c r="F194" i="1"/>
  <c r="F1160" i="1"/>
  <c r="F233" i="1"/>
  <c r="F737" i="1"/>
  <c r="F231" i="1"/>
  <c r="F1181" i="1"/>
  <c r="F791" i="1"/>
  <c r="F422" i="1"/>
  <c r="F972" i="1"/>
  <c r="F1247" i="1"/>
  <c r="F970" i="1"/>
  <c r="F919" i="1"/>
  <c r="F1303" i="1"/>
  <c r="F360" i="1"/>
  <c r="F28" i="1"/>
  <c r="F670" i="1"/>
  <c r="F690" i="1"/>
  <c r="F552" i="1"/>
  <c r="F1143" i="1"/>
  <c r="F813" i="1"/>
  <c r="F1104" i="1"/>
  <c r="F184" i="1"/>
  <c r="F1144" i="1"/>
  <c r="F311" i="1"/>
  <c r="F989" i="1"/>
  <c r="F325" i="1"/>
  <c r="F34" i="1"/>
  <c r="F532" i="1"/>
  <c r="F1031" i="1"/>
  <c r="F608" i="1"/>
  <c r="F696" i="1"/>
  <c r="F790" i="1"/>
  <c r="F83" i="1"/>
  <c r="F666" i="1"/>
  <c r="F519" i="1"/>
  <c r="F1035" i="1"/>
  <c r="F959" i="1"/>
  <c r="F1255" i="1"/>
  <c r="F375" i="1"/>
  <c r="F997" i="1"/>
  <c r="F70" i="1"/>
  <c r="F1272" i="1"/>
  <c r="F1161" i="1"/>
  <c r="F40" i="1"/>
  <c r="F838" i="1"/>
  <c r="F282" i="1"/>
  <c r="F994" i="1"/>
  <c r="F1262" i="1"/>
  <c r="F170" i="1"/>
  <c r="F993" i="1"/>
  <c r="F261" i="1"/>
  <c r="F510" i="1"/>
  <c r="F69" i="1"/>
  <c r="F62" i="1"/>
  <c r="F454" i="1"/>
  <c r="F1277" i="1"/>
  <c r="F1182" i="1"/>
  <c r="F1226" i="1"/>
  <c r="F706" i="1"/>
  <c r="F405" i="1"/>
  <c r="F1076" i="1"/>
  <c r="F1261" i="1"/>
  <c r="F799" i="1"/>
  <c r="F186" i="1"/>
  <c r="F829" i="1"/>
  <c r="F685" i="1"/>
  <c r="F90" i="1"/>
  <c r="F76" i="1"/>
  <c r="F771" i="1"/>
  <c r="F1197" i="1"/>
  <c r="F470" i="1"/>
  <c r="F518" i="1"/>
  <c r="F932" i="1"/>
  <c r="F173" i="1"/>
  <c r="F434" i="1"/>
  <c r="F734" i="1"/>
  <c r="F875" i="1"/>
  <c r="F983" i="1"/>
  <c r="F304" i="1"/>
  <c r="F810" i="1"/>
  <c r="F179" i="1"/>
  <c r="F828" i="1"/>
  <c r="F762" i="1"/>
  <c r="F99" i="1"/>
  <c r="F673" i="1"/>
  <c r="F1103" i="1"/>
  <c r="F805" i="1"/>
  <c r="F236" i="1"/>
  <c r="F703" i="1"/>
  <c r="F344" i="1"/>
  <c r="F255" i="1"/>
  <c r="F1169" i="1"/>
  <c r="F570" i="1"/>
  <c r="F1135" i="1"/>
  <c r="F430" i="1"/>
  <c r="F322" i="1"/>
  <c r="F694" i="1"/>
  <c r="F397" i="1"/>
  <c r="F52" i="1"/>
  <c r="F1022" i="1"/>
  <c r="F174" i="1"/>
  <c r="F234" i="1"/>
  <c r="F1310" i="1"/>
  <c r="F535" i="1"/>
  <c r="F664" i="1"/>
  <c r="F406" i="1"/>
  <c r="F1020" i="1"/>
  <c r="F1010" i="1"/>
  <c r="F1122" i="1"/>
  <c r="F1002" i="1"/>
  <c r="F948" i="1"/>
  <c r="F1055" i="1"/>
  <c r="F130" i="1"/>
  <c r="F616" i="1"/>
  <c r="F857" i="1"/>
  <c r="F10" i="1"/>
  <c r="F559" i="1"/>
  <c r="F1198" i="1"/>
  <c r="F619" i="1"/>
  <c r="F622" i="1"/>
  <c r="F183" i="1"/>
  <c r="F297" i="1"/>
  <c r="F265" i="1"/>
  <c r="F427" i="1"/>
  <c r="F435" i="1"/>
  <c r="F267" i="1"/>
  <c r="F1293" i="1"/>
  <c r="F1162" i="1"/>
  <c r="F1007" i="1"/>
  <c r="F1235" i="1"/>
  <c r="F1157" i="1"/>
  <c r="F1185" i="1"/>
  <c r="F782" i="1"/>
  <c r="F225" i="1"/>
  <c r="F235" i="1"/>
  <c r="F1083" i="1"/>
  <c r="F315" i="1"/>
  <c r="F1178" i="1"/>
  <c r="F1214" i="1"/>
  <c r="F295" i="1"/>
  <c r="F1281" i="1"/>
  <c r="F562" i="1"/>
  <c r="F378" i="1"/>
  <c r="F245" i="1"/>
  <c r="F46" i="1"/>
  <c r="F1071" i="1"/>
  <c r="F169" i="1"/>
  <c r="F377" i="1"/>
  <c r="F908" i="1"/>
  <c r="F56" i="1"/>
  <c r="F154" i="1"/>
  <c r="F579" i="1"/>
  <c r="F300" i="1"/>
  <c r="F447" i="1"/>
  <c r="F75" i="1"/>
  <c r="F623" i="1"/>
  <c r="F905" i="1"/>
  <c r="F800" i="1"/>
  <c r="F1184" i="1"/>
  <c r="F1058" i="1"/>
  <c r="F1098" i="1"/>
  <c r="F135" i="1"/>
  <c r="F324" i="1"/>
  <c r="F1252" i="1"/>
  <c r="F61" i="1"/>
  <c r="F925" i="1"/>
  <c r="F992" i="1"/>
  <c r="F155" i="1"/>
  <c r="F495" i="1"/>
  <c r="F253" i="1"/>
  <c r="F1297" i="1"/>
  <c r="F768" i="1"/>
  <c r="F600" i="1"/>
  <c r="F301" i="1"/>
  <c r="F934" i="1"/>
  <c r="F556" i="1"/>
  <c r="F264" i="1"/>
  <c r="F74" i="1"/>
  <c r="F55" i="1"/>
  <c r="F1165" i="1"/>
  <c r="F1220" i="1"/>
  <c r="F142" i="1"/>
  <c r="F669" i="1"/>
  <c r="F269" i="1"/>
  <c r="F1021" i="1"/>
  <c r="F1041" i="1"/>
  <c r="F284" i="1"/>
  <c r="F128" i="1"/>
  <c r="F1137" i="1"/>
  <c r="F665" i="1"/>
  <c r="F655" i="1"/>
  <c r="F387" i="1"/>
  <c r="F1239" i="1"/>
  <c r="F463" i="1"/>
  <c r="F206" i="1"/>
  <c r="F132" i="1"/>
  <c r="F850" i="1"/>
  <c r="F866" i="1"/>
  <c r="F71" i="1"/>
  <c r="F946" i="1"/>
  <c r="F1014" i="1"/>
  <c r="F742" i="1"/>
  <c r="F350" i="1"/>
  <c r="F770" i="1"/>
  <c r="F609" i="1"/>
  <c r="F242" i="1"/>
  <c r="F1146" i="1"/>
  <c r="F661" i="1"/>
  <c r="F929" i="1"/>
  <c r="F455" i="1"/>
  <c r="F485" i="1"/>
  <c r="F409" i="1"/>
  <c r="F1290" i="1"/>
  <c r="F1166" i="1"/>
  <c r="F1257" i="1"/>
  <c r="F591" i="1"/>
  <c r="F686" i="1"/>
  <c r="F382" i="1"/>
  <c r="F333" i="1"/>
  <c r="F537" i="1"/>
  <c r="F586" i="1"/>
  <c r="F767" i="1"/>
  <c r="F21" i="1"/>
  <c r="F228" i="1"/>
  <c r="F963" i="1"/>
  <c r="F413" i="1"/>
  <c r="F1305" i="1"/>
  <c r="F807" i="1"/>
  <c r="F990" i="1"/>
  <c r="F514" i="1"/>
  <c r="F27" i="1"/>
  <c r="F522" i="1"/>
  <c r="F1174" i="1"/>
  <c r="F497" i="1"/>
  <c r="F316" i="1"/>
  <c r="F1129" i="1"/>
  <c r="F772" i="1"/>
  <c r="F1134" i="1"/>
  <c r="F1208" i="1"/>
  <c r="F968" i="1"/>
  <c r="F1069" i="1"/>
  <c r="F1066" i="1"/>
  <c r="F1316" i="1"/>
  <c r="F1284" i="1"/>
  <c r="F584" i="1"/>
  <c r="F840" i="1"/>
  <c r="F328" i="1"/>
  <c r="F592" i="1"/>
  <c r="F91" i="1"/>
  <c r="F465" i="1"/>
  <c r="F794" i="1"/>
  <c r="F502" i="1"/>
  <c r="F830" i="1"/>
  <c r="F460" i="1"/>
  <c r="F700" i="1"/>
  <c r="F1180" i="1"/>
  <c r="F945" i="1"/>
  <c r="F722" i="1"/>
  <c r="F133" i="1"/>
  <c r="F1202" i="1"/>
  <c r="F47" i="1"/>
  <c r="F773" i="1"/>
  <c r="F94" i="1"/>
  <c r="F893" i="1"/>
  <c r="F1114" i="1"/>
  <c r="F856" i="1"/>
  <c r="F730" i="1"/>
  <c r="F595" i="1"/>
  <c r="F1085" i="1"/>
  <c r="F1163" i="1"/>
  <c r="F289" i="1"/>
  <c r="F113" i="1"/>
  <c r="F42" i="1"/>
  <c r="F1043" i="1"/>
  <c r="F531" i="1"/>
  <c r="F309" i="1"/>
  <c r="F713" i="1"/>
  <c r="F307" i="1"/>
  <c r="F1065" i="1"/>
  <c r="F871" i="1"/>
  <c r="F259" i="1"/>
  <c r="F466" i="1"/>
  <c r="F545" i="1"/>
  <c r="F54" i="1"/>
  <c r="F202" i="1"/>
  <c r="F270" i="1"/>
  <c r="F380" i="1"/>
  <c r="F317" i="1"/>
  <c r="F45" i="1"/>
  <c r="F172" i="1"/>
  <c r="F900" i="1"/>
  <c r="F305" i="1"/>
  <c r="F1018" i="1"/>
  <c r="F489" i="1"/>
  <c r="F812" i="1"/>
  <c r="F1062" i="1"/>
  <c r="F14" i="1"/>
  <c r="F1034" i="1"/>
  <c r="F1243" i="1"/>
  <c r="F749" i="1"/>
  <c r="F973" i="1"/>
  <c r="F258" i="1"/>
  <c r="F462" i="1"/>
  <c r="F1093" i="1"/>
  <c r="F506" i="1"/>
  <c r="F1004" i="1"/>
  <c r="F446" i="1"/>
  <c r="F534" i="1"/>
  <c r="F984" i="1"/>
  <c r="F1099" i="1"/>
  <c r="F57" i="1"/>
  <c r="F624" i="1"/>
  <c r="F480" i="1"/>
  <c r="F1156" i="1"/>
  <c r="F370" i="1"/>
  <c r="F464" i="1"/>
  <c r="F400" i="1"/>
  <c r="F250" i="1"/>
  <c r="F659" i="1"/>
  <c r="F965" i="1"/>
  <c r="F147" i="1"/>
  <c r="F1221" i="1"/>
  <c r="F211" i="1"/>
  <c r="F262" i="1"/>
  <c r="F808" i="1"/>
  <c r="F947" i="1"/>
  <c r="F689" i="1"/>
  <c r="F79" i="1"/>
  <c r="F1258" i="1"/>
  <c r="F605" i="1"/>
  <c r="F367" i="1"/>
  <c r="F1194" i="1"/>
  <c r="F512" i="1"/>
  <c r="F1054" i="1"/>
  <c r="F1265" i="1"/>
  <c r="F1088" i="1"/>
  <c r="F1023" i="1"/>
  <c r="F1087" i="1"/>
  <c r="F1234" i="1"/>
  <c r="F101" i="1"/>
  <c r="F1111" i="1"/>
  <c r="F1158" i="1"/>
  <c r="F1170" i="1"/>
  <c r="F63" i="1"/>
  <c r="F241" i="1"/>
  <c r="F312" i="1"/>
  <c r="F226" i="1"/>
  <c r="F157" i="1"/>
  <c r="F837" i="1"/>
  <c r="F783" i="1"/>
  <c r="F374" i="1"/>
  <c r="F453" i="1"/>
  <c r="F660" i="1"/>
  <c r="F1136" i="1"/>
  <c r="F651" i="1"/>
  <c r="F1268" i="1"/>
  <c r="F116" i="1"/>
  <c r="F894" i="1"/>
  <c r="F629" i="1"/>
  <c r="F1131" i="1"/>
  <c r="F472" i="1"/>
  <c r="F895" i="1"/>
  <c r="F752" i="1"/>
  <c r="F1253" i="1"/>
  <c r="F717" i="1"/>
  <c r="F711" i="1"/>
  <c r="F1227" i="1"/>
  <c r="F1042" i="1"/>
  <c r="F617" i="1"/>
  <c r="F677" i="1"/>
  <c r="F695" i="1"/>
  <c r="F26" i="1"/>
  <c r="F106" i="1"/>
  <c r="F958" i="1"/>
  <c r="F647" i="1"/>
  <c r="F251" i="1"/>
  <c r="F797" i="1"/>
  <c r="F940" i="1"/>
  <c r="F201" i="1"/>
  <c r="F294" i="1"/>
  <c r="F1207" i="1"/>
  <c r="F244" i="1"/>
  <c r="F291" i="1"/>
  <c r="F227" i="1"/>
  <c r="F1228" i="1"/>
  <c r="F1017" i="1"/>
  <c r="F323" i="1"/>
  <c r="F1044" i="1"/>
  <c r="F109" i="1"/>
  <c r="F353" i="1"/>
  <c r="F151" i="1"/>
  <c r="F999" i="1"/>
  <c r="F906" i="1"/>
  <c r="F345" i="1"/>
  <c r="F256" i="1"/>
  <c r="F846" i="1"/>
  <c r="F881" i="1"/>
  <c r="F423" i="1"/>
  <c r="F499" i="1"/>
  <c r="F1081" i="1"/>
  <c r="F936" i="1"/>
  <c r="F988" i="1"/>
  <c r="F1187" i="1"/>
  <c r="F1192" i="1"/>
  <c r="F283" i="1"/>
  <c r="F873" i="1"/>
  <c r="F313" i="1"/>
  <c r="F187" i="1"/>
  <c r="F188" i="1"/>
  <c r="F1153" i="1"/>
  <c r="F1195" i="1"/>
  <c r="F823" i="1"/>
  <c r="F1273" i="1"/>
  <c r="F146" i="1"/>
  <c r="F180" i="1"/>
  <c r="F827" i="1"/>
  <c r="F719" i="1"/>
  <c r="F862" i="1"/>
  <c r="F976" i="1"/>
  <c r="F882" i="1"/>
  <c r="F60" i="1"/>
  <c r="F1193" i="1"/>
  <c r="F668" i="1"/>
  <c r="F809" i="1"/>
  <c r="F310" i="1"/>
  <c r="F589" i="1"/>
  <c r="F92" i="1"/>
  <c r="F964" i="1"/>
  <c r="F662" i="1"/>
  <c r="F112" i="1"/>
  <c r="F17" i="1"/>
  <c r="F442" i="1"/>
  <c r="F1280" i="1"/>
  <c r="F158" i="1"/>
  <c r="F1107" i="1"/>
  <c r="F712" i="1"/>
  <c r="F1150" i="1"/>
  <c r="F1246" i="1"/>
  <c r="F569" i="1"/>
  <c r="F290" i="1"/>
  <c r="F758" i="1"/>
  <c r="F1073" i="1"/>
  <c r="F982" i="1"/>
  <c r="F303" i="1"/>
  <c r="F286" i="1"/>
  <c r="F869" i="1"/>
  <c r="F1077" i="1"/>
  <c r="F898" i="1"/>
  <c r="F1230" i="1"/>
  <c r="F1080" i="1"/>
  <c r="F523" i="1"/>
  <c r="F554" i="1"/>
  <c r="F1256" i="1"/>
  <c r="F656" i="1"/>
  <c r="F16" i="1"/>
  <c r="F607" i="1"/>
  <c r="F566" i="1"/>
  <c r="F248" i="1"/>
  <c r="F1266" i="1"/>
  <c r="F164" i="1"/>
  <c r="F733" i="1"/>
  <c r="F467" i="1"/>
  <c r="F922" i="1"/>
  <c r="F831" i="1"/>
  <c r="E238" i="1"/>
  <c r="E988" i="1"/>
  <c r="E961" i="1"/>
  <c r="E1279" i="1"/>
  <c r="E944" i="1"/>
  <c r="E557" i="1"/>
  <c r="E93" i="1"/>
  <c r="E190" i="1"/>
  <c r="E679" i="1"/>
  <c r="E766" i="1"/>
  <c r="E439" i="1"/>
  <c r="E575" i="1"/>
  <c r="E1056" i="1"/>
  <c r="E747" i="1"/>
  <c r="E918" i="1"/>
  <c r="E985" i="1"/>
  <c r="E1089" i="1"/>
  <c r="E124" i="1"/>
  <c r="E477" i="1"/>
  <c r="E727" i="1"/>
  <c r="E1012" i="1"/>
  <c r="E218" i="1"/>
  <c r="E1074" i="1"/>
  <c r="E914" i="1"/>
  <c r="E1213" i="1"/>
  <c r="E1005" i="1"/>
  <c r="E738" i="1"/>
  <c r="E347" i="1"/>
  <c r="E1244" i="1"/>
  <c r="E1037" i="1"/>
  <c r="E1032" i="1"/>
  <c r="E373" i="1"/>
  <c r="E401" i="1"/>
  <c r="E822" i="1"/>
  <c r="E129" i="1"/>
  <c r="E1033" i="1"/>
  <c r="E938" i="1"/>
  <c r="E1047" i="1"/>
  <c r="E126" i="1"/>
  <c r="E1301" i="1"/>
  <c r="E43" i="1"/>
  <c r="E403" i="1"/>
  <c r="E718" i="1"/>
  <c r="E50" i="1"/>
  <c r="E746" i="1"/>
  <c r="E123" i="1"/>
  <c r="E508" i="1"/>
  <c r="E1029" i="1"/>
  <c r="E271" i="1"/>
  <c r="E30" i="1"/>
  <c r="E1263" i="1"/>
  <c r="E924" i="1"/>
  <c r="E848" i="1"/>
  <c r="E526" i="1"/>
  <c r="E451" i="1"/>
  <c r="E505" i="1"/>
  <c r="E1028" i="1"/>
  <c r="E888" i="1"/>
  <c r="E513" i="1"/>
  <c r="E1130" i="1"/>
  <c r="E1124" i="1"/>
  <c r="E885" i="1"/>
  <c r="E1120" i="1"/>
  <c r="E775" i="1"/>
  <c r="E551" i="1"/>
  <c r="E321" i="1"/>
  <c r="E581" i="1"/>
  <c r="E416" i="1"/>
  <c r="E247" i="1"/>
  <c r="E1216" i="1"/>
  <c r="E476" i="1"/>
  <c r="E825" i="1"/>
  <c r="E73" i="1"/>
  <c r="E567" i="1"/>
  <c r="E1148" i="1"/>
  <c r="E781" i="1"/>
  <c r="E792" i="1"/>
  <c r="E125" i="1"/>
  <c r="E615" i="1"/>
  <c r="E484" i="1"/>
  <c r="E686" i="1"/>
  <c r="E943" i="1"/>
  <c r="E1024" i="1"/>
  <c r="E571" i="1"/>
  <c r="E692" i="1"/>
  <c r="E580" i="1"/>
  <c r="E121" i="1"/>
  <c r="E1278" i="1"/>
  <c r="E714" i="1"/>
  <c r="E437" i="1"/>
  <c r="E97" i="1"/>
  <c r="E319" i="1"/>
  <c r="E1267" i="1"/>
  <c r="E731" i="1"/>
  <c r="E844" i="1"/>
  <c r="E1127" i="1"/>
  <c r="E443" i="1"/>
  <c r="E834" i="1"/>
  <c r="E1183" i="1"/>
  <c r="E411" i="1"/>
  <c r="E44" i="1"/>
  <c r="E1123" i="1"/>
  <c r="E1200" i="1"/>
  <c r="E536" i="1"/>
  <c r="E1173" i="1"/>
  <c r="E582" i="1"/>
  <c r="E1211" i="1"/>
  <c r="E620" i="1"/>
  <c r="E560" i="1"/>
  <c r="E867" i="1"/>
  <c r="E953" i="1"/>
  <c r="E1065" i="1"/>
  <c r="E501" i="1"/>
  <c r="E602" i="1"/>
  <c r="E354" i="1"/>
  <c r="E475" i="1"/>
  <c r="E708" i="1"/>
  <c r="E398" i="1"/>
  <c r="E337" i="1"/>
  <c r="E996" i="1"/>
  <c r="E461" i="1"/>
  <c r="E1275" i="1"/>
  <c r="E980" i="1"/>
  <c r="E504" i="1"/>
  <c r="E880" i="1"/>
  <c r="E966" i="1"/>
  <c r="E503" i="1"/>
  <c r="E1223" i="1"/>
  <c r="E835" i="1"/>
  <c r="E331" i="1"/>
  <c r="E150" i="1"/>
  <c r="E911" i="1"/>
  <c r="E913" i="1"/>
  <c r="E428" i="1"/>
  <c r="E877" i="1"/>
  <c r="E420" i="1"/>
  <c r="E643" i="1"/>
  <c r="E863" i="1"/>
  <c r="E977" i="1"/>
  <c r="E1118" i="1"/>
  <c r="E601" i="1"/>
  <c r="E748" i="1"/>
  <c r="E901" i="1"/>
  <c r="E1248" i="1"/>
  <c r="E509" i="1"/>
  <c r="E7" i="1"/>
  <c r="E697" i="1"/>
  <c r="E604" i="1"/>
  <c r="E974" i="1"/>
  <c r="E511" i="1"/>
  <c r="E207" i="1"/>
  <c r="E143" i="1"/>
  <c r="E902" i="1"/>
  <c r="E341" i="1"/>
  <c r="E725" i="1"/>
  <c r="E899" i="1"/>
  <c r="E35" i="1"/>
  <c r="E365" i="1"/>
  <c r="E417" i="1"/>
  <c r="E618" i="1"/>
  <c r="E705" i="1"/>
  <c r="E561" i="1"/>
  <c r="E1283" i="1"/>
  <c r="E240" i="1"/>
  <c r="E1121" i="1"/>
  <c r="E892" i="1"/>
  <c r="E606" i="1"/>
  <c r="E751" i="1"/>
  <c r="E745" i="1"/>
  <c r="E414" i="1"/>
  <c r="E859" i="1"/>
  <c r="E817" i="1"/>
  <c r="E1086" i="1"/>
  <c r="E239" i="1"/>
  <c r="E1030" i="1"/>
  <c r="E952" i="1"/>
  <c r="E163" i="1"/>
  <c r="E789" i="1"/>
  <c r="E786" i="1"/>
  <c r="E1280" i="1"/>
  <c r="E1063" i="1"/>
  <c r="E849" i="1"/>
  <c r="E741" i="1"/>
  <c r="E1260" i="1"/>
  <c r="E920" i="1"/>
  <c r="E1105" i="1"/>
  <c r="E136" i="1"/>
  <c r="E119" i="1"/>
  <c r="E1236" i="1"/>
  <c r="E1237" i="1"/>
  <c r="E1038" i="1"/>
  <c r="E1013" i="1"/>
  <c r="E1009" i="1"/>
  <c r="E1209" i="1"/>
  <c r="E496" i="1"/>
  <c r="E53" i="1"/>
  <c r="E395" i="1"/>
  <c r="E1171" i="1"/>
  <c r="E213" i="1"/>
  <c r="E1059" i="1"/>
  <c r="E1049" i="1"/>
  <c r="E1179" i="1"/>
  <c r="E371" i="1"/>
  <c r="E1251" i="1"/>
  <c r="E836" i="1"/>
  <c r="E818" i="1"/>
  <c r="E33" i="1"/>
  <c r="E533" i="1"/>
  <c r="E1317" i="1"/>
  <c r="E175" i="1"/>
  <c r="E364" i="1"/>
  <c r="E788" i="1"/>
  <c r="E1312" i="1"/>
  <c r="E954" i="1"/>
  <c r="E488" i="1"/>
  <c r="E578" i="1"/>
  <c r="E441" i="1"/>
  <c r="E342" i="1"/>
  <c r="E583" i="1"/>
  <c r="E921" i="1"/>
  <c r="E197" i="1"/>
  <c r="E884" i="1"/>
  <c r="E879" i="1"/>
  <c r="E1070" i="1"/>
  <c r="E870" i="1"/>
  <c r="E530" i="1"/>
  <c r="E693" i="1"/>
  <c r="E355" i="1"/>
  <c r="E86" i="1"/>
  <c r="E386" i="1"/>
  <c r="E390" i="1"/>
  <c r="E681" i="1"/>
  <c r="E1008" i="1"/>
  <c r="E318" i="1"/>
  <c r="E22" i="1"/>
  <c r="E587" i="1"/>
  <c r="E843" i="1"/>
  <c r="E393" i="1"/>
  <c r="E376" i="1"/>
  <c r="E845" i="1"/>
  <c r="E487" i="1"/>
  <c r="E481" i="1"/>
  <c r="E388" i="1"/>
  <c r="E814" i="1"/>
  <c r="E381" i="1"/>
  <c r="E1282" i="1"/>
  <c r="E543" i="1"/>
  <c r="E720" i="1"/>
  <c r="E407" i="1"/>
  <c r="E732" i="1"/>
  <c r="E491" i="1"/>
  <c r="E117" i="1"/>
  <c r="E189" i="1"/>
  <c r="E695" i="1"/>
  <c r="E412" i="1"/>
  <c r="E72" i="1"/>
  <c r="E525" i="1"/>
  <c r="E482" i="1"/>
  <c r="E200" i="1"/>
  <c r="E1299" i="1"/>
  <c r="E356" i="1"/>
  <c r="E115" i="1"/>
  <c r="E1115" i="1"/>
  <c r="E138" i="1"/>
  <c r="E1304" i="1"/>
  <c r="E637" i="1"/>
  <c r="E322" i="1"/>
  <c r="E612" i="1"/>
  <c r="E357" i="1"/>
  <c r="E675" i="1"/>
  <c r="E382" i="1"/>
  <c r="E716" i="1"/>
  <c r="E457" i="1"/>
  <c r="E1036" i="1"/>
  <c r="E546" i="1"/>
  <c r="E841" i="1"/>
  <c r="E507" i="1"/>
  <c r="E896" i="1"/>
  <c r="E646" i="1"/>
  <c r="E67" i="1"/>
  <c r="E1091" i="1"/>
  <c r="E649" i="1"/>
  <c r="E596" i="1"/>
  <c r="E1145" i="1"/>
  <c r="E909" i="1"/>
  <c r="E937" i="1"/>
  <c r="E593" i="1"/>
  <c r="E215" i="1"/>
  <c r="E1286" i="1"/>
  <c r="E1072" i="1"/>
  <c r="E883" i="1"/>
  <c r="E853" i="1"/>
  <c r="E243" i="1"/>
  <c r="E839" i="1"/>
  <c r="E369" i="1"/>
  <c r="E280" i="1"/>
  <c r="E279" i="1"/>
  <c r="E2" i="1"/>
  <c r="E1307" i="1"/>
  <c r="E1272" i="1"/>
  <c r="E588" i="1"/>
  <c r="E471" i="1"/>
  <c r="E104" i="1"/>
  <c r="E795" i="1"/>
  <c r="E574" i="1"/>
  <c r="E276" i="1"/>
  <c r="E383" i="1"/>
  <c r="E285" i="1"/>
  <c r="E397" i="1"/>
  <c r="E639" i="1"/>
  <c r="E348" i="1"/>
  <c r="E1199" i="1"/>
  <c r="E678" i="1"/>
  <c r="E299" i="1"/>
  <c r="E816" i="1"/>
  <c r="E1128" i="1"/>
  <c r="E704" i="1"/>
  <c r="E48" i="1"/>
  <c r="E64" i="1"/>
  <c r="E366" i="1"/>
  <c r="E362" i="1"/>
  <c r="E149" i="1"/>
  <c r="E516" i="1"/>
  <c r="E1116" i="1"/>
  <c r="E20" i="1"/>
  <c r="E1309" i="1"/>
  <c r="E933" i="1"/>
  <c r="E196" i="1"/>
  <c r="E145" i="1"/>
  <c r="E926" i="1"/>
  <c r="E761" i="1"/>
  <c r="E750" i="1"/>
  <c r="E1006" i="1"/>
  <c r="E915" i="1"/>
  <c r="E1300" i="1"/>
  <c r="E408" i="1"/>
  <c r="E144" i="1"/>
  <c r="E1096" i="1"/>
  <c r="E162" i="1"/>
  <c r="E343" i="1"/>
  <c r="E81" i="1"/>
  <c r="E432" i="1"/>
  <c r="E458" i="1"/>
  <c r="E306" i="1"/>
  <c r="E949" i="1"/>
  <c r="E872" i="1"/>
  <c r="E597" i="1"/>
  <c r="E657" i="1"/>
  <c r="E555" i="1"/>
  <c r="E577" i="1"/>
  <c r="E971" i="1"/>
  <c r="E721" i="1"/>
  <c r="E1132" i="1"/>
  <c r="E429" i="1"/>
  <c r="E1187" i="1"/>
  <c r="E160" i="1"/>
  <c r="E1149" i="1"/>
  <c r="E1095" i="1"/>
  <c r="E1274" i="1"/>
  <c r="E1140" i="1"/>
  <c r="E84" i="1"/>
  <c r="E18" i="1"/>
  <c r="E1142" i="1"/>
  <c r="E436" i="1"/>
  <c r="E392" i="1"/>
  <c r="E139" i="1"/>
  <c r="E824" i="1"/>
  <c r="E4" i="1"/>
  <c r="E540" i="1"/>
  <c r="E1164" i="1"/>
  <c r="E1175" i="1"/>
  <c r="E638" i="1"/>
  <c r="E912" i="1"/>
  <c r="E702" i="1"/>
  <c r="E798" i="1"/>
  <c r="E1265" i="1"/>
  <c r="E796" i="1"/>
  <c r="E410" i="1"/>
  <c r="E654" i="1"/>
  <c r="E358" i="1"/>
  <c r="E1133" i="1"/>
  <c r="E368" i="1"/>
  <c r="E1108" i="1"/>
  <c r="E296" i="1"/>
  <c r="E384" i="1"/>
  <c r="E466" i="1"/>
  <c r="E36" i="1"/>
  <c r="E1291" i="1"/>
  <c r="E1238" i="1"/>
  <c r="E156" i="1"/>
  <c r="E960" i="1"/>
  <c r="E1093" i="1"/>
  <c r="E137" i="1"/>
  <c r="E1097" i="1"/>
  <c r="E1254" i="1"/>
  <c r="E111" i="1"/>
  <c r="E473" i="1"/>
  <c r="E1176" i="1"/>
  <c r="E782" i="1"/>
  <c r="E868" i="1"/>
  <c r="E391" i="1"/>
  <c r="E1231" i="1"/>
  <c r="E803" i="1"/>
  <c r="E1184" i="1"/>
  <c r="E711" i="1"/>
  <c r="E182" i="1"/>
  <c r="E274" i="1"/>
  <c r="E1082" i="1"/>
  <c r="E947" i="1"/>
  <c r="E887" i="1"/>
  <c r="E1174" i="1"/>
  <c r="E203" i="1"/>
  <c r="E607" i="1"/>
  <c r="E474" i="1"/>
  <c r="E1159" i="1"/>
  <c r="E106" i="1"/>
  <c r="E636" i="1"/>
  <c r="E312" i="1"/>
  <c r="E221" i="1"/>
  <c r="E21" i="1"/>
  <c r="E641" i="1"/>
  <c r="E860" i="1"/>
  <c r="E831" i="1"/>
  <c r="E673" i="1"/>
  <c r="E1197" i="1"/>
  <c r="E1122" i="1"/>
  <c r="E554" i="1"/>
  <c r="E1210" i="1"/>
  <c r="E380" i="1"/>
  <c r="E522" i="1"/>
  <c r="E338" i="1"/>
  <c r="E222" i="1"/>
  <c r="E8" i="1"/>
  <c r="E594" i="1"/>
  <c r="E734" i="1"/>
  <c r="E1110" i="1"/>
  <c r="E468" i="1"/>
  <c r="E309" i="1"/>
  <c r="E313" i="1"/>
  <c r="E674" i="1"/>
  <c r="E1058" i="1"/>
  <c r="E1114" i="1"/>
  <c r="E281" i="1"/>
  <c r="E572" i="1"/>
  <c r="E367" i="1"/>
  <c r="E225" i="1"/>
  <c r="E524" i="1"/>
  <c r="E506" i="1"/>
  <c r="E1035" i="1"/>
  <c r="E363" i="1"/>
  <c r="E283" i="1"/>
  <c r="E1137" i="1"/>
  <c r="E919" i="1"/>
  <c r="E1043" i="1"/>
  <c r="E325" i="1"/>
  <c r="E70" i="1"/>
  <c r="E1103" i="1"/>
  <c r="E1226" i="1"/>
  <c r="E706" i="1"/>
  <c r="E56" i="1"/>
  <c r="E1077" i="1"/>
  <c r="E769" i="1"/>
  <c r="E1308" i="1"/>
  <c r="E183" i="1"/>
  <c r="E270" i="1"/>
  <c r="E1250" i="1"/>
  <c r="E589" i="1"/>
  <c r="E794" i="1"/>
  <c r="E523" i="1"/>
  <c r="E55" i="1"/>
  <c r="E1290" i="1"/>
  <c r="E289" i="1"/>
  <c r="E784" i="1"/>
  <c r="E1195" i="1"/>
  <c r="E295" i="1"/>
  <c r="E925" i="1"/>
  <c r="E370" i="1"/>
  <c r="E1136" i="1"/>
  <c r="E622" i="1"/>
  <c r="E707" i="1"/>
  <c r="E169" i="1"/>
  <c r="E497" i="1"/>
  <c r="E1252" i="1"/>
  <c r="E1235" i="1"/>
  <c r="E422" i="1"/>
  <c r="E442" i="1"/>
  <c r="E1087" i="1"/>
  <c r="E405" i="1"/>
  <c r="E464" i="1"/>
  <c r="E696" i="1"/>
  <c r="E1253" i="1"/>
  <c r="E1076" i="1"/>
  <c r="E773" i="1"/>
  <c r="E1261" i="1"/>
  <c r="E762" i="1"/>
  <c r="E19" i="1"/>
  <c r="E1198" i="1"/>
  <c r="E74" i="1"/>
  <c r="E146" i="1"/>
  <c r="E754" i="1"/>
  <c r="E1168" i="1"/>
  <c r="E244" i="1"/>
  <c r="E552" i="1"/>
  <c r="E813" i="1"/>
  <c r="E47" i="1"/>
  <c r="E655" i="1"/>
  <c r="E984" i="1"/>
  <c r="E113" i="1"/>
  <c r="E387" i="1"/>
  <c r="E242" i="1"/>
  <c r="E682" i="1"/>
  <c r="E1193" i="1"/>
  <c r="E534" i="1"/>
  <c r="E1073" i="1"/>
  <c r="E455" i="1"/>
  <c r="E1080" i="1"/>
  <c r="E856" i="1"/>
  <c r="E1081" i="1"/>
  <c r="E1001" i="1"/>
  <c r="E838" i="1"/>
  <c r="E850" i="1"/>
  <c r="E345" i="1"/>
  <c r="E1000" i="1"/>
  <c r="E660" i="1"/>
  <c r="E1185" i="1"/>
  <c r="E261" i="1"/>
  <c r="E556" i="1"/>
  <c r="E1054" i="1"/>
  <c r="E626" i="1"/>
  <c r="E249" i="1"/>
  <c r="E1143" i="1"/>
  <c r="E245" i="1"/>
  <c r="E994" i="1"/>
  <c r="E170" i="1"/>
  <c r="E301" i="1"/>
  <c r="E1021" i="1"/>
  <c r="E1041" i="1"/>
  <c r="E986" i="1"/>
  <c r="E360" i="1"/>
  <c r="E446" i="1"/>
  <c r="E179" i="1"/>
  <c r="E666" i="1"/>
  <c r="E752" i="1"/>
  <c r="E427" i="1"/>
  <c r="E629" i="1"/>
  <c r="E659" i="1"/>
  <c r="E284" i="1"/>
  <c r="E1026" i="1"/>
  <c r="E898" i="1"/>
  <c r="E352" i="1"/>
  <c r="E1172" i="1"/>
  <c r="E658" i="1"/>
  <c r="E479" i="1"/>
  <c r="E88" i="1"/>
  <c r="E632" i="1"/>
  <c r="E486" i="1"/>
  <c r="E308" i="1"/>
  <c r="E998" i="1"/>
  <c r="E585" i="1"/>
  <c r="E214" i="1"/>
  <c r="E51" i="1"/>
  <c r="E671" i="1"/>
  <c r="E168" i="1"/>
  <c r="E801" i="1"/>
  <c r="E1288" i="1"/>
  <c r="E161" i="1"/>
  <c r="E359" i="1"/>
  <c r="E709" i="1"/>
  <c r="E650" i="1"/>
  <c r="E978" i="1"/>
  <c r="E449" i="1"/>
  <c r="E191" i="1"/>
  <c r="E351" i="1"/>
  <c r="E41" i="1"/>
  <c r="E547" i="1"/>
  <c r="E701" i="1"/>
  <c r="E1117" i="1"/>
  <c r="E167" i="1"/>
  <c r="E80" i="1"/>
  <c r="E935" i="1"/>
  <c r="E332" i="1"/>
  <c r="E492" i="1"/>
  <c r="E684" i="1"/>
  <c r="E165" i="1"/>
  <c r="E198" i="1"/>
  <c r="E1141" i="1"/>
  <c r="E568" i="1"/>
  <c r="E100" i="1"/>
  <c r="E793" i="1"/>
  <c r="E334" i="1"/>
  <c r="E246" i="1"/>
  <c r="E1061" i="1"/>
  <c r="E1154" i="1"/>
  <c r="E277" i="1"/>
  <c r="E757" i="1"/>
  <c r="E320" i="1"/>
  <c r="E900" i="1"/>
  <c r="E820" i="1"/>
  <c r="E176" i="1"/>
  <c r="E212" i="1"/>
  <c r="E234" i="1"/>
  <c r="E663" i="1"/>
  <c r="E550" i="1"/>
  <c r="E653" i="1"/>
  <c r="E627" i="1"/>
  <c r="E361" i="1"/>
  <c r="E644" i="1"/>
  <c r="E1119" i="1"/>
  <c r="E140" i="1"/>
  <c r="E181" i="1"/>
  <c r="E379" i="1"/>
  <c r="E230" i="1"/>
  <c r="E759" i="1"/>
  <c r="E1079" i="1"/>
  <c r="E260" i="1"/>
  <c r="E266" i="1"/>
  <c r="E804" i="1"/>
  <c r="E87" i="1"/>
  <c r="E619" i="1"/>
  <c r="E199" i="1"/>
  <c r="E1151" i="1"/>
  <c r="E855" i="1"/>
  <c r="E950" i="1"/>
  <c r="E744" i="1"/>
  <c r="E981" i="1"/>
  <c r="E1068" i="1"/>
  <c r="E973" i="1"/>
  <c r="E164" i="1"/>
  <c r="E1242" i="1"/>
  <c r="E956" i="1"/>
  <c r="E1158" i="1"/>
  <c r="E726" i="1"/>
  <c r="E648" i="1"/>
  <c r="E204" i="1"/>
  <c r="E103" i="1"/>
  <c r="E1194" i="1"/>
  <c r="E590" i="1"/>
  <c r="E890" i="1"/>
  <c r="E112" i="1"/>
  <c r="E1046" i="1"/>
  <c r="E672" i="1"/>
  <c r="E517" i="1"/>
  <c r="E882" i="1"/>
  <c r="E616" i="1"/>
  <c r="E1268" i="1"/>
  <c r="E178" i="1"/>
  <c r="E229" i="1"/>
  <c r="E27" i="1"/>
  <c r="E807" i="1"/>
  <c r="E559" i="1"/>
  <c r="E424" i="1"/>
  <c r="E990" i="1"/>
  <c r="E991" i="1"/>
  <c r="E864" i="1"/>
  <c r="E152" i="1"/>
  <c r="E542" i="1"/>
  <c r="E1113" i="1"/>
  <c r="E305" i="1"/>
  <c r="E1045" i="1"/>
  <c r="E469" i="1"/>
  <c r="E958" i="1"/>
  <c r="E907" i="1"/>
  <c r="E1178" i="1"/>
  <c r="E1078" i="1"/>
  <c r="E631" i="1"/>
  <c r="E1306" i="1"/>
  <c r="E131" i="1"/>
  <c r="E576" i="1"/>
  <c r="E983" i="1"/>
  <c r="E287" i="1"/>
  <c r="E1296" i="1"/>
  <c r="E605" i="1"/>
  <c r="E724" i="1"/>
  <c r="E224" i="1"/>
  <c r="E82" i="1"/>
  <c r="E875" i="1"/>
  <c r="E251" i="1"/>
  <c r="E959" i="1"/>
  <c r="E685" i="1"/>
  <c r="E1042" i="1"/>
  <c r="E465" i="1"/>
  <c r="E478" i="1"/>
  <c r="E1071" i="1"/>
  <c r="E955" i="1"/>
  <c r="E737" i="1"/>
  <c r="E1152" i="1"/>
  <c r="E158" i="1"/>
  <c r="E1273" i="1"/>
  <c r="E633" i="1"/>
  <c r="E23" i="1"/>
  <c r="E157" i="1"/>
  <c r="E989" i="1"/>
  <c r="E324" i="1"/>
  <c r="E315" i="1"/>
  <c r="E1239" i="1"/>
  <c r="E1220" i="1"/>
  <c r="E1166" i="1"/>
  <c r="E584" i="1"/>
  <c r="E717" i="1"/>
  <c r="E1003" i="1"/>
  <c r="E873" i="1"/>
  <c r="E45" i="1"/>
  <c r="E1064" i="1"/>
  <c r="E1293" i="1"/>
  <c r="E1023" i="1"/>
  <c r="E480" i="1"/>
  <c r="E377" i="1"/>
  <c r="E188" i="1"/>
  <c r="E450" i="1"/>
  <c r="E1234" i="1"/>
  <c r="E1202" i="1"/>
  <c r="E79" i="1"/>
  <c r="E733" i="1"/>
  <c r="E830" i="1"/>
  <c r="E992" i="1"/>
  <c r="E1249" i="1"/>
  <c r="E514" i="1"/>
  <c r="E1206" i="1"/>
  <c r="E783" i="1"/>
  <c r="E472" i="1"/>
  <c r="E1007" i="1"/>
  <c r="E350" i="1"/>
  <c r="E1256" i="1"/>
  <c r="E972" i="1"/>
  <c r="E894" i="1"/>
  <c r="E155" i="1"/>
  <c r="E423" i="1"/>
  <c r="E700" i="1"/>
  <c r="E1262" i="1"/>
  <c r="E993" i="1"/>
  <c r="E609" i="1"/>
  <c r="E1088" i="1"/>
  <c r="E735" i="1"/>
  <c r="E1150" i="1"/>
  <c r="E435" i="1"/>
  <c r="E292" i="1"/>
  <c r="E147" i="1"/>
  <c r="E1303" i="1"/>
  <c r="E1214" i="1"/>
  <c r="E316" i="1"/>
  <c r="E187" i="1"/>
  <c r="E378" i="1"/>
  <c r="E1245" i="1"/>
  <c r="E447" i="1"/>
  <c r="E651" i="1"/>
  <c r="E936" i="1"/>
  <c r="E519" i="1"/>
  <c r="E982" i="1"/>
  <c r="E1162" i="1"/>
  <c r="E34" i="1"/>
  <c r="E300" i="1"/>
  <c r="E790" i="1"/>
  <c r="E1099" i="1"/>
  <c r="E800" i="1"/>
  <c r="E94" i="1"/>
  <c r="E307" i="1"/>
  <c r="E810" i="1"/>
  <c r="E253" i="1"/>
  <c r="E600" i="1"/>
  <c r="E866" i="1"/>
  <c r="E812" i="1"/>
  <c r="E665" i="1"/>
  <c r="E310" i="1"/>
  <c r="E510" i="1"/>
  <c r="E722" i="1"/>
  <c r="E99" i="1"/>
  <c r="E235" i="1"/>
  <c r="E28" i="1"/>
  <c r="E453" i="1"/>
  <c r="E109" i="1"/>
  <c r="E1297" i="1"/>
  <c r="E768" i="1"/>
  <c r="E945" i="1"/>
  <c r="E91" i="1"/>
  <c r="E591" i="1"/>
  <c r="E227" i="1"/>
  <c r="E730" i="1"/>
  <c r="E608" i="1"/>
  <c r="E1257" i="1"/>
  <c r="E69" i="1"/>
  <c r="E1083" i="1"/>
  <c r="E75" i="1"/>
  <c r="E531" i="1"/>
  <c r="E59" i="1"/>
  <c r="E739" i="1"/>
  <c r="E141" i="1"/>
  <c r="E995" i="1"/>
  <c r="E928" i="1"/>
  <c r="E779" i="1"/>
  <c r="E923" i="1"/>
  <c r="E122" i="1"/>
  <c r="E456" i="1"/>
  <c r="E776" i="1"/>
  <c r="E1101" i="1"/>
  <c r="E544" i="1"/>
  <c r="E335" i="1"/>
  <c r="E548" i="1"/>
  <c r="E699" i="1"/>
  <c r="E811" i="1"/>
  <c r="E917" i="1"/>
  <c r="E58" i="1"/>
  <c r="E871" i="1"/>
  <c r="E1126" i="1"/>
  <c r="E962" i="1"/>
  <c r="E694" i="1"/>
  <c r="E1215" i="1"/>
  <c r="E1241" i="1"/>
  <c r="E105" i="1"/>
  <c r="E558" i="1"/>
  <c r="E259" i="1"/>
  <c r="E528" i="1"/>
  <c r="E927" i="1"/>
  <c r="E635" i="1"/>
  <c r="E975" i="1"/>
  <c r="E288" i="1"/>
  <c r="E177" i="1"/>
  <c r="E32" i="1"/>
  <c r="E1092" i="1"/>
  <c r="E541" i="1"/>
  <c r="E785" i="1"/>
  <c r="E107" i="1"/>
  <c r="E89" i="1"/>
  <c r="E826" i="1"/>
  <c r="E1224" i="1"/>
  <c r="E329" i="1"/>
  <c r="E498" i="1"/>
  <c r="E118" i="1"/>
  <c r="E192" i="1"/>
  <c r="E1052" i="1"/>
  <c r="E628" i="1"/>
  <c r="E254" i="1"/>
  <c r="E987" i="1"/>
  <c r="E881" i="1"/>
  <c r="E854" i="1"/>
  <c r="E979" i="1"/>
  <c r="E1316" i="1"/>
  <c r="E1225" i="1"/>
  <c r="E1051" i="1"/>
  <c r="E976" i="1"/>
  <c r="E202" i="1"/>
  <c r="E1170" i="1"/>
  <c r="E680" i="1"/>
  <c r="E265" i="1"/>
  <c r="E624" i="1"/>
  <c r="E948" i="1"/>
  <c r="E26" i="1"/>
  <c r="E413" i="1"/>
  <c r="E1107" i="1"/>
  <c r="E233" i="1"/>
  <c r="E1289" i="1"/>
  <c r="E1163" i="1"/>
  <c r="E970" i="1"/>
  <c r="E454" i="1"/>
  <c r="E1295" i="1"/>
  <c r="E1203" i="1"/>
  <c r="E758" i="1"/>
  <c r="E90" i="1"/>
  <c r="E999" i="1"/>
  <c r="E248" i="1"/>
  <c r="E532" i="1"/>
  <c r="E499" i="1"/>
  <c r="E1020" i="1"/>
  <c r="E1255" i="1"/>
  <c r="E344" i="1"/>
  <c r="E742" i="1"/>
  <c r="E1156" i="1"/>
  <c r="E1266" i="1"/>
  <c r="E562" i="1"/>
  <c r="E317" i="1"/>
  <c r="E1002" i="1"/>
  <c r="E1062" i="1"/>
  <c r="E258" i="1"/>
  <c r="E1201" i="1"/>
  <c r="E689" i="1"/>
  <c r="E895" i="1"/>
  <c r="E656" i="1"/>
  <c r="E57" i="1"/>
  <c r="E38" i="1"/>
  <c r="E869" i="1"/>
  <c r="E749" i="1"/>
  <c r="E968" i="1"/>
  <c r="E438" i="1"/>
  <c r="E400" i="1"/>
  <c r="E828" i="1"/>
  <c r="E1298" i="1"/>
  <c r="E294" i="1"/>
  <c r="E623" i="1"/>
  <c r="E964" i="1"/>
  <c r="E1217" i="1"/>
  <c r="E770" i="1"/>
  <c r="E829" i="1"/>
  <c r="E1146" i="1"/>
  <c r="E771" i="1"/>
  <c r="E52" i="1"/>
  <c r="E1182" i="1"/>
  <c r="E846" i="1"/>
  <c r="E1180" i="1"/>
  <c r="E62" i="1"/>
  <c r="E1284" i="1"/>
  <c r="E290" i="1"/>
  <c r="E662" i="1"/>
  <c r="E614" i="1"/>
  <c r="E1131" i="1"/>
  <c r="E1313" i="1"/>
  <c r="E421" i="1"/>
  <c r="E1276" i="1"/>
  <c r="E891" i="1"/>
  <c r="E493" i="1"/>
  <c r="E549" i="1"/>
  <c r="E1027" i="1"/>
  <c r="E273" i="1"/>
  <c r="E430" i="1"/>
  <c r="E101" i="1"/>
  <c r="E445" i="1"/>
  <c r="E327" i="1"/>
  <c r="E645" i="1"/>
  <c r="E676" i="1"/>
  <c r="E778" i="1"/>
  <c r="E13" i="1"/>
  <c r="E740" i="1"/>
  <c r="E1318" i="1"/>
  <c r="E886" i="1"/>
  <c r="E415" i="1"/>
  <c r="E1233" i="1"/>
  <c r="E833" i="1"/>
  <c r="E95" i="1"/>
  <c r="E780" i="1"/>
  <c r="E195" i="1"/>
  <c r="E728" i="1"/>
  <c r="E1025" i="1"/>
  <c r="E538" i="1"/>
  <c r="E1188" i="1"/>
  <c r="E537" i="1"/>
  <c r="E1232" i="1"/>
  <c r="E874" i="1"/>
  <c r="E865" i="1"/>
  <c r="E404" i="1"/>
  <c r="E293" i="1"/>
  <c r="E1075" i="1"/>
  <c r="E930" i="1"/>
  <c r="E275" i="1"/>
  <c r="E847" i="1"/>
  <c r="E667" i="1"/>
  <c r="E613" i="1"/>
  <c r="E1189" i="1"/>
  <c r="E1090" i="1"/>
  <c r="E166" i="1"/>
  <c r="E1106" i="1"/>
  <c r="E1147" i="1"/>
  <c r="E130" i="1"/>
  <c r="E349" i="1"/>
  <c r="E691" i="1"/>
  <c r="E267" i="1"/>
  <c r="E172" i="1"/>
  <c r="E444" i="1"/>
  <c r="E39" i="1"/>
  <c r="E767" i="1"/>
  <c r="E1230" i="1"/>
  <c r="E521" i="1"/>
  <c r="E857" i="1"/>
  <c r="E1208" i="1"/>
  <c r="E1222" i="1"/>
  <c r="E78" i="1"/>
  <c r="E1160" i="1"/>
  <c r="E61" i="1"/>
  <c r="E326" i="1"/>
  <c r="E1305" i="1"/>
  <c r="E809" i="1"/>
  <c r="E1018" i="1"/>
  <c r="E1204" i="1"/>
  <c r="E963" i="1"/>
  <c r="E647" i="1"/>
  <c r="E25" i="1"/>
  <c r="E311" i="1"/>
  <c r="E470" i="1"/>
  <c r="E116" i="1"/>
  <c r="E205" i="1"/>
  <c r="E1281" i="1"/>
  <c r="E1228" i="1"/>
  <c r="E406" i="1"/>
  <c r="E610" i="1"/>
  <c r="E17" i="1"/>
  <c r="E304" i="1"/>
  <c r="E566" i="1"/>
  <c r="E463" i="1"/>
  <c r="E255" i="1"/>
  <c r="E529" i="1"/>
  <c r="E527" i="1"/>
  <c r="E231" i="1"/>
  <c r="E372" i="1"/>
  <c r="E462" i="1"/>
  <c r="E1031" i="1"/>
  <c r="E282" i="1"/>
  <c r="E256" i="1"/>
  <c r="E262" i="1"/>
  <c r="E1109" i="1"/>
  <c r="E772" i="1"/>
  <c r="E573" i="1"/>
  <c r="E374" i="1"/>
  <c r="E837" i="1"/>
  <c r="E1066" i="1"/>
  <c r="E595" i="1"/>
  <c r="E570" i="1"/>
  <c r="E15" i="1"/>
  <c r="E669" i="1"/>
  <c r="E827" i="1"/>
  <c r="E485" i="1"/>
  <c r="E1057" i="1"/>
  <c r="E1153" i="1"/>
  <c r="E389" i="1"/>
  <c r="E805" i="1"/>
  <c r="E808" i="1"/>
  <c r="E1207" i="1"/>
  <c r="E1104" i="1"/>
  <c r="E353" i="1"/>
  <c r="E934" i="1"/>
  <c r="E223" i="1"/>
  <c r="E967" i="1"/>
  <c r="E1017" i="1"/>
  <c r="E1060" i="1"/>
  <c r="E83" i="1"/>
  <c r="E339" i="1"/>
  <c r="E159" i="1"/>
  <c r="E448" i="1"/>
  <c r="E1011" i="1"/>
  <c r="E715" i="1"/>
  <c r="E494" i="1"/>
  <c r="E764" i="1"/>
  <c r="E433" i="1"/>
  <c r="E1040" i="1"/>
  <c r="E851" i="1"/>
  <c r="E640" i="1"/>
  <c r="E483" i="1"/>
  <c r="E340" i="1"/>
  <c r="E852" i="1"/>
  <c r="E634" i="1"/>
  <c r="E1016" i="1"/>
  <c r="E120" i="1"/>
  <c r="E346" i="1"/>
  <c r="E806" i="1"/>
  <c r="E889" i="1"/>
  <c r="E760" i="1"/>
  <c r="E862" i="1"/>
  <c r="E210" i="1"/>
  <c r="E621" i="1"/>
  <c r="E603" i="1"/>
  <c r="E1218" i="1"/>
  <c r="E68" i="1"/>
  <c r="E565" i="1"/>
  <c r="E452" i="1"/>
  <c r="E232" i="1"/>
  <c r="E1247" i="1"/>
  <c r="E897" i="1"/>
  <c r="E1111" i="1"/>
  <c r="E263" i="1"/>
  <c r="E941" i="1"/>
  <c r="E861" i="1"/>
  <c r="E545" i="1"/>
  <c r="E1100" i="1"/>
  <c r="E1177" i="1"/>
  <c r="E951" i="1"/>
  <c r="E832" i="1"/>
  <c r="E910" i="1"/>
  <c r="E916" i="1"/>
  <c r="E904" i="1"/>
  <c r="E586" i="1"/>
  <c r="E535" i="1"/>
  <c r="E1050" i="1"/>
  <c r="E939" i="1"/>
  <c r="E710" i="1"/>
  <c r="E563" i="1"/>
  <c r="E957" i="1"/>
  <c r="E1039" i="1"/>
  <c r="E1212" i="1"/>
  <c r="E1190" i="1"/>
  <c r="E54" i="1"/>
  <c r="E1167" i="1"/>
  <c r="E409" i="1"/>
  <c r="E257" i="1"/>
  <c r="E893" i="1"/>
  <c r="E940" i="1"/>
  <c r="E302" i="1"/>
  <c r="E63" i="1"/>
  <c r="E903" i="1"/>
  <c r="E71" i="1"/>
  <c r="E599" i="1"/>
  <c r="E297" i="1"/>
  <c r="E1165" i="1"/>
  <c r="E426" i="1"/>
  <c r="E753" i="1"/>
  <c r="E286" i="1"/>
  <c r="E1015" i="1"/>
  <c r="E1098" i="1"/>
  <c r="E661" i="1"/>
  <c r="E1134" i="1"/>
  <c r="E719" i="1"/>
  <c r="E142" i="1"/>
  <c r="E1034" i="1"/>
  <c r="E1139" i="1"/>
  <c r="E1229" i="1"/>
  <c r="E135" i="1"/>
  <c r="E997" i="1"/>
  <c r="E502" i="1"/>
  <c r="E252" i="1"/>
  <c r="E1161" i="1"/>
  <c r="E713" i="1"/>
  <c r="E60" i="1"/>
  <c r="E942" i="1"/>
  <c r="E10" i="1"/>
  <c r="E40" i="1"/>
  <c r="E1227" i="1"/>
  <c r="E92" i="1"/>
  <c r="E677" i="1"/>
  <c r="E434" i="1"/>
  <c r="E876" i="1"/>
  <c r="E201" i="1"/>
  <c r="E1277" i="1"/>
  <c r="E791" i="1"/>
  <c r="E1069" i="1"/>
  <c r="E1169" i="1"/>
  <c r="E1258" i="1"/>
  <c r="E303" i="1"/>
  <c r="E1181" i="1"/>
  <c r="E76" i="1"/>
  <c r="E905" i="1"/>
  <c r="E617" i="1"/>
  <c r="E1219" i="1"/>
  <c r="E965" i="1"/>
  <c r="E1243" i="1"/>
  <c r="E250" i="1"/>
  <c r="E42" i="1"/>
  <c r="E908" i="1"/>
  <c r="E211" i="1"/>
  <c r="E906" i="1"/>
  <c r="E703" i="1"/>
  <c r="E743" i="1"/>
  <c r="E1157" i="1"/>
  <c r="E180" i="1"/>
  <c r="E1259" i="1"/>
  <c r="E823" i="1"/>
  <c r="E12" i="1"/>
  <c r="E298" i="1"/>
  <c r="E110" i="1"/>
  <c r="E520" i="1"/>
  <c r="E652" i="1"/>
  <c r="E698" i="1"/>
  <c r="E1196" i="1"/>
  <c r="E174" i="1"/>
  <c r="E77" i="1"/>
  <c r="E1055" i="1"/>
  <c r="E1240" i="1"/>
  <c r="E670" i="1"/>
  <c r="E515" i="1"/>
  <c r="E31" i="1"/>
  <c r="E323" i="1"/>
  <c r="E489" i="1"/>
  <c r="E425" i="1"/>
  <c r="E819" i="1"/>
  <c r="E1004" i="1"/>
  <c r="E642" i="1"/>
  <c r="E1044" i="1"/>
  <c r="E664" i="1"/>
  <c r="E1129" i="1"/>
  <c r="E264" i="1"/>
  <c r="E14" i="1"/>
  <c r="E226" i="1"/>
  <c r="E712" i="1"/>
  <c r="E151" i="1"/>
  <c r="E592" i="1"/>
  <c r="E186" i="1"/>
  <c r="E1125" i="1"/>
  <c r="E490" i="1"/>
  <c r="E396" i="1"/>
  <c r="E878" i="1"/>
  <c r="E268" i="1"/>
  <c r="E431" i="1"/>
  <c r="E333" i="1"/>
  <c r="E500" i="1"/>
  <c r="E272" i="1"/>
  <c r="E1191" i="1"/>
  <c r="E385" i="1"/>
  <c r="E1085" i="1"/>
  <c r="E278" i="1"/>
  <c r="E1192" i="1"/>
  <c r="E184" i="1"/>
  <c r="E569" i="1"/>
  <c r="E1138" i="1"/>
  <c r="E518" i="1"/>
  <c r="E1014" i="1"/>
  <c r="E690" i="1"/>
  <c r="E114" i="1"/>
  <c r="E132" i="1"/>
  <c r="E133" i="1"/>
  <c r="E328" i="1"/>
  <c r="E512" i="1"/>
  <c r="E128" i="1"/>
  <c r="E1221" i="1"/>
  <c r="E1102" i="1"/>
  <c r="E16" i="1"/>
  <c r="E1135" i="1"/>
  <c r="E185" i="1"/>
  <c r="E1285" i="1"/>
  <c r="E127" i="1"/>
  <c r="E1053" i="1"/>
  <c r="E1019" i="1"/>
  <c r="E1094" i="1"/>
  <c r="E1310" i="1"/>
  <c r="E736" i="1"/>
  <c r="E1186" i="1"/>
  <c r="E1112" i="1"/>
  <c r="E765" i="1"/>
  <c r="E821" i="1"/>
  <c r="E66" i="1"/>
  <c r="E194" i="1"/>
  <c r="E46" i="1"/>
  <c r="E1144" i="1"/>
  <c r="E375" i="1"/>
  <c r="E154" i="1"/>
  <c r="E630" i="1"/>
  <c r="E206" i="1"/>
  <c r="E802" i="1"/>
  <c r="E269" i="1"/>
  <c r="E668" i="1"/>
  <c r="E467" i="1"/>
  <c r="E236" i="1"/>
  <c r="E291" i="1"/>
  <c r="E840" i="1"/>
  <c r="E932" i="1"/>
  <c r="E931" i="1"/>
  <c r="E9" i="1"/>
  <c r="E1022" i="1"/>
  <c r="E241" i="1"/>
  <c r="E946" i="1"/>
  <c r="E625" i="1"/>
  <c r="E929" i="1"/>
  <c r="E799" i="1"/>
  <c r="E1314" i="1"/>
  <c r="E1048" i="1"/>
  <c r="E1292" i="1"/>
  <c r="E228" i="1"/>
  <c r="E1246" i="1"/>
  <c r="E460" i="1"/>
  <c r="E173" i="1"/>
  <c r="E755" i="1"/>
  <c r="E777" i="1"/>
  <c r="E134" i="1"/>
  <c r="E553" i="1"/>
  <c r="E1010" i="1"/>
  <c r="E611" i="1"/>
  <c r="E842" i="1"/>
  <c r="E108" i="1"/>
  <c r="E495" i="1"/>
  <c r="E314" i="1"/>
  <c r="E683" i="1"/>
  <c r="E579" i="1"/>
  <c r="E49" i="1"/>
  <c r="E922" i="1"/>
  <c r="E797" i="1"/>
  <c r="I1313" i="1"/>
  <c r="I1179" i="1"/>
  <c r="I1267" i="1"/>
  <c r="I1263" i="1"/>
  <c r="I844" i="1"/>
  <c r="I298" i="1"/>
  <c r="I836" i="1"/>
  <c r="I443" i="1"/>
  <c r="I679" i="1"/>
  <c r="I1199" i="1"/>
  <c r="I818" i="1"/>
  <c r="I834" i="1"/>
  <c r="I348" i="1"/>
  <c r="I747" i="1"/>
  <c r="I1183" i="1"/>
  <c r="I885" i="1"/>
  <c r="I533" i="1"/>
  <c r="I1120" i="1"/>
  <c r="I1124" i="1"/>
  <c r="I551" i="1"/>
  <c r="I1200" i="1"/>
  <c r="I581" i="1"/>
  <c r="I88" i="1"/>
  <c r="I1173" i="1"/>
  <c r="I704" i="1"/>
  <c r="I781" i="1"/>
  <c r="I792" i="1"/>
  <c r="I1213" i="1"/>
  <c r="I1037" i="1"/>
  <c r="I479" i="1"/>
  <c r="I125" i="1"/>
  <c r="I1074" i="1"/>
  <c r="I493" i="1"/>
  <c r="I615" i="1"/>
  <c r="I884" i="1"/>
  <c r="I337" i="1"/>
  <c r="I938" i="1"/>
  <c r="I746" i="1"/>
  <c r="I50" i="1"/>
  <c r="I1070" i="1"/>
  <c r="I602" i="1"/>
  <c r="I943" i="1"/>
  <c r="I714" i="1"/>
  <c r="I1027" i="1"/>
  <c r="I501" i="1"/>
  <c r="I580" i="1"/>
  <c r="I366" i="1"/>
  <c r="I708" i="1"/>
  <c r="I362" i="1"/>
  <c r="I486" i="1"/>
  <c r="I273" i="1"/>
  <c r="I671" i="1"/>
  <c r="I461" i="1"/>
  <c r="I776" i="1"/>
  <c r="I1309" i="1"/>
  <c r="I1223" i="1"/>
  <c r="I1288" i="1"/>
  <c r="I504" i="1"/>
  <c r="I22" i="1"/>
  <c r="I1314" i="1"/>
  <c r="I695" i="1"/>
  <c r="I732" i="1"/>
  <c r="I359" i="1"/>
  <c r="I1118" i="1"/>
  <c r="I331" i="1"/>
  <c r="I145" i="1"/>
  <c r="I843" i="1"/>
  <c r="I911" i="1"/>
  <c r="I150" i="1"/>
  <c r="I327" i="1"/>
  <c r="I487" i="1"/>
  <c r="I761" i="1"/>
  <c r="I508" i="1"/>
  <c r="I961" i="1"/>
  <c r="I339" i="1"/>
  <c r="I30" i="1"/>
  <c r="I238" i="1"/>
  <c r="I1029" i="1"/>
  <c r="I141" i="1"/>
  <c r="I575" i="1"/>
  <c r="I352" i="1"/>
  <c r="I848" i="1"/>
  <c r="I898" i="1"/>
  <c r="I1127" i="1"/>
  <c r="I888" i="1"/>
  <c r="I1130" i="1"/>
  <c r="I1276" i="1"/>
  <c r="I918" i="1"/>
  <c r="I44" i="1"/>
  <c r="I775" i="1"/>
  <c r="I727" i="1"/>
  <c r="I1089" i="1"/>
  <c r="I1125" i="1"/>
  <c r="I788" i="1"/>
  <c r="I632" i="1"/>
  <c r="I488" i="1"/>
  <c r="I1128" i="1"/>
  <c r="I578" i="1"/>
  <c r="I373" i="1"/>
  <c r="I476" i="1"/>
  <c r="I347" i="1"/>
  <c r="I1148" i="1"/>
  <c r="I416" i="1"/>
  <c r="I1211" i="1"/>
  <c r="I715" i="1"/>
  <c r="I1024" i="1"/>
  <c r="I1278" i="1"/>
  <c r="I549" i="1"/>
  <c r="I867" i="1"/>
  <c r="I308" i="1"/>
  <c r="I437" i="1"/>
  <c r="I398" i="1"/>
  <c r="I879" i="1"/>
  <c r="I779" i="1"/>
  <c r="I97" i="1"/>
  <c r="I355" i="1"/>
  <c r="I1065" i="1"/>
  <c r="I43" i="1"/>
  <c r="I921" i="1"/>
  <c r="I571" i="1"/>
  <c r="I1301" i="1"/>
  <c r="I490" i="1"/>
  <c r="I433" i="1"/>
  <c r="I1116" i="1"/>
  <c r="I390" i="1"/>
  <c r="I20" i="1"/>
  <c r="I966" i="1"/>
  <c r="I880" i="1"/>
  <c r="I801" i="1"/>
  <c r="I503" i="1"/>
  <c r="I643" i="1"/>
  <c r="I548" i="1"/>
  <c r="I449" i="1"/>
  <c r="I845" i="1"/>
  <c r="I1282" i="1"/>
  <c r="I640" i="1"/>
  <c r="I863" i="1"/>
  <c r="I877" i="1"/>
  <c r="I388" i="1"/>
  <c r="I101" i="1"/>
  <c r="I835" i="1"/>
  <c r="I650" i="1"/>
  <c r="I1251" i="1"/>
  <c r="I371" i="1"/>
  <c r="I557" i="1"/>
  <c r="I33" i="1"/>
  <c r="I526" i="1"/>
  <c r="I451" i="1"/>
  <c r="I931" i="1"/>
  <c r="I1317" i="1"/>
  <c r="I513" i="1"/>
  <c r="I364" i="1"/>
  <c r="I1012" i="1"/>
  <c r="I1032" i="1"/>
  <c r="I567" i="1"/>
  <c r="I891" i="1"/>
  <c r="I536" i="1"/>
  <c r="I928" i="1"/>
  <c r="I401" i="1"/>
  <c r="I129" i="1"/>
  <c r="I822" i="1"/>
  <c r="I923" i="1"/>
  <c r="I583" i="1"/>
  <c r="I494" i="1"/>
  <c r="I953" i="1"/>
  <c r="I484" i="1"/>
  <c r="I48" i="1"/>
  <c r="I386" i="1"/>
  <c r="I1275" i="1"/>
  <c r="I430" i="1"/>
  <c r="I318" i="1"/>
  <c r="I933" i="1"/>
  <c r="I420" i="1"/>
  <c r="I407" i="1"/>
  <c r="I978" i="1"/>
  <c r="I709" i="1"/>
  <c r="I750" i="1"/>
  <c r="I988" i="1"/>
  <c r="I639" i="1"/>
  <c r="I731" i="1"/>
  <c r="I505" i="1"/>
  <c r="I439" i="1"/>
  <c r="I1056" i="1"/>
  <c r="I477" i="1"/>
  <c r="I1123" i="1"/>
  <c r="I175" i="1"/>
  <c r="I658" i="1"/>
  <c r="I995" i="1"/>
  <c r="I825" i="1"/>
  <c r="I1135" i="1"/>
  <c r="I1005" i="1"/>
  <c r="I73" i="1"/>
  <c r="I1312" i="1"/>
  <c r="I1047" i="1"/>
  <c r="I354" i="1"/>
  <c r="I126" i="1"/>
  <c r="I693" i="1"/>
  <c r="I319" i="1"/>
  <c r="I214" i="1"/>
  <c r="I403" i="1"/>
  <c r="I197" i="1"/>
  <c r="I110" i="1"/>
  <c r="I996" i="1"/>
  <c r="I980" i="1"/>
  <c r="I1008" i="1"/>
  <c r="I1040" i="1"/>
  <c r="I161" i="1"/>
  <c r="I340" i="1"/>
  <c r="I393" i="1"/>
  <c r="I381" i="1"/>
  <c r="I445" i="1"/>
  <c r="I645" i="1"/>
  <c r="I601" i="1"/>
  <c r="I491" i="1"/>
  <c r="I509" i="1"/>
  <c r="I191" i="1"/>
  <c r="I977" i="1"/>
  <c r="I120" i="1"/>
  <c r="I58" i="1"/>
  <c r="I41" i="1"/>
  <c r="I917" i="1"/>
  <c r="I432" i="1"/>
  <c r="I725" i="1"/>
  <c r="I1016" i="1"/>
  <c r="I811" i="1"/>
  <c r="I115" i="1"/>
  <c r="I1117" i="1"/>
  <c r="I365" i="1"/>
  <c r="I1096" i="1"/>
  <c r="I974" i="1"/>
  <c r="I9" i="1"/>
  <c r="I612" i="1"/>
  <c r="I492" i="1"/>
  <c r="I705" i="1"/>
  <c r="I1283" i="1"/>
  <c r="I684" i="1"/>
  <c r="I240" i="1"/>
  <c r="I1036" i="1"/>
  <c r="I1141" i="1"/>
  <c r="I889" i="1"/>
  <c r="I606" i="1"/>
  <c r="I878" i="1"/>
  <c r="I817" i="1"/>
  <c r="I1053" i="1"/>
  <c r="I760" i="1"/>
  <c r="I67" i="1"/>
  <c r="I1030" i="1"/>
  <c r="I952" i="1"/>
  <c r="I937" i="1"/>
  <c r="I210" i="1"/>
  <c r="I786" i="1"/>
  <c r="I1132" i="1"/>
  <c r="I334" i="1"/>
  <c r="I741" i="1"/>
  <c r="I883" i="1"/>
  <c r="I1013" i="1"/>
  <c r="I1218" i="1"/>
  <c r="I259" i="1"/>
  <c r="I195" i="1"/>
  <c r="I436" i="1"/>
  <c r="I1307" i="1"/>
  <c r="I452" i="1"/>
  <c r="I271" i="1"/>
  <c r="I1279" i="1"/>
  <c r="I190" i="1"/>
  <c r="I159" i="1"/>
  <c r="I766" i="1"/>
  <c r="I924" i="1"/>
  <c r="I124" i="1"/>
  <c r="I411" i="1"/>
  <c r="I448" i="1"/>
  <c r="I321" i="1"/>
  <c r="I1244" i="1"/>
  <c r="I441" i="1"/>
  <c r="I247" i="1"/>
  <c r="I738" i="1"/>
  <c r="I582" i="1"/>
  <c r="I914" i="1"/>
  <c r="I122" i="1"/>
  <c r="I121" i="1"/>
  <c r="I692" i="1"/>
  <c r="I64" i="1"/>
  <c r="I149" i="1"/>
  <c r="I585" i="1"/>
  <c r="I530" i="1"/>
  <c r="I49" i="1"/>
  <c r="I718" i="1"/>
  <c r="I516" i="1"/>
  <c r="I681" i="1"/>
  <c r="I168" i="1"/>
  <c r="I587" i="1"/>
  <c r="I481" i="1"/>
  <c r="I1285" i="1"/>
  <c r="I1300" i="1"/>
  <c r="I901" i="1"/>
  <c r="I189" i="1"/>
  <c r="I915" i="1"/>
  <c r="I376" i="1"/>
  <c r="I926" i="1"/>
  <c r="I117" i="1"/>
  <c r="I544" i="1"/>
  <c r="I428" i="1"/>
  <c r="I35" i="1"/>
  <c r="I902" i="1"/>
  <c r="I138" i="1"/>
  <c r="I127" i="1"/>
  <c r="I1304" i="1"/>
  <c r="I143" i="1"/>
  <c r="I604" i="1"/>
  <c r="I322" i="1"/>
  <c r="I207" i="1"/>
  <c r="I7" i="1"/>
  <c r="I408" i="1"/>
  <c r="I944" i="1"/>
  <c r="I93" i="1"/>
  <c r="I299" i="1"/>
  <c r="I1011" i="1"/>
  <c r="I686" i="1"/>
  <c r="I764" i="1"/>
  <c r="I51" i="1"/>
  <c r="I852" i="1"/>
  <c r="I748" i="1"/>
  <c r="I1101" i="1"/>
  <c r="I543" i="1"/>
  <c r="I701" i="1"/>
  <c r="I412" i="1"/>
  <c r="I699" i="1"/>
  <c r="I396" i="1"/>
  <c r="I697" i="1"/>
  <c r="I356" i="1"/>
  <c r="I899" i="1"/>
  <c r="I1115" i="1"/>
  <c r="I561" i="1"/>
  <c r="I357" i="1"/>
  <c r="I306" i="1"/>
  <c r="I546" i="1"/>
  <c r="I806" i="1"/>
  <c r="I646" i="1"/>
  <c r="I657" i="1"/>
  <c r="I896" i="1"/>
  <c r="I971" i="1"/>
  <c r="I698" i="1"/>
  <c r="I649" i="1"/>
  <c r="I568" i="1"/>
  <c r="I793" i="1"/>
  <c r="I862" i="1"/>
  <c r="I1063" i="1"/>
  <c r="I1280" i="1"/>
  <c r="I849" i="1"/>
  <c r="I287" i="1"/>
  <c r="I1009" i="1"/>
  <c r="I1049" i="1"/>
  <c r="I53" i="1"/>
  <c r="I212" i="1"/>
  <c r="I1176" i="1"/>
  <c r="I1142" i="1"/>
  <c r="I397" i="1"/>
  <c r="I538" i="1"/>
  <c r="I1048" i="1"/>
  <c r="I663" i="1"/>
  <c r="I392" i="1"/>
  <c r="I276" i="1"/>
  <c r="I383" i="1"/>
  <c r="I1194" i="1"/>
  <c r="I31" i="1"/>
  <c r="I1175" i="1"/>
  <c r="I726" i="1"/>
  <c r="I541" i="1"/>
  <c r="I466" i="1"/>
  <c r="I230" i="1"/>
  <c r="I404" i="1"/>
  <c r="I277" i="1"/>
  <c r="I1095" i="1"/>
  <c r="I500" i="1"/>
  <c r="I1090" i="1"/>
  <c r="I744" i="1"/>
  <c r="I26" i="1"/>
  <c r="I981" i="1"/>
  <c r="I540" i="1"/>
  <c r="I160" i="1"/>
  <c r="I638" i="1"/>
  <c r="I804" i="1"/>
  <c r="I736" i="1"/>
  <c r="I1296" i="1"/>
  <c r="I625" i="1"/>
  <c r="I1189" i="1"/>
  <c r="I1109" i="1"/>
  <c r="I1164" i="1"/>
  <c r="I1092" i="1"/>
  <c r="I266" i="1"/>
  <c r="I777" i="1"/>
  <c r="I103" i="1"/>
  <c r="I1306" i="1"/>
  <c r="I535" i="1"/>
  <c r="I1292" i="1"/>
  <c r="I280" i="1"/>
  <c r="I550" i="1"/>
  <c r="I635" i="1"/>
  <c r="I644" i="1"/>
  <c r="I1208" i="1"/>
  <c r="I199" i="1"/>
  <c r="I1108" i="1"/>
  <c r="I296" i="1"/>
  <c r="I275" i="1"/>
  <c r="I797" i="1"/>
  <c r="I517" i="1"/>
  <c r="I514" i="1"/>
  <c r="I305" i="1"/>
  <c r="I641" i="1"/>
  <c r="I45" i="1"/>
  <c r="I875" i="1"/>
  <c r="I707" i="1"/>
  <c r="I270" i="1"/>
  <c r="I1203" i="1"/>
  <c r="I172" i="1"/>
  <c r="I283" i="1"/>
  <c r="I737" i="1"/>
  <c r="I474" i="1"/>
  <c r="I1191" i="1"/>
  <c r="I1231" i="1"/>
  <c r="I184" i="1"/>
  <c r="I842" i="1"/>
  <c r="I224" i="1"/>
  <c r="I309" i="1"/>
  <c r="I907" i="1"/>
  <c r="I674" i="1"/>
  <c r="I685" i="1"/>
  <c r="I1078" i="1"/>
  <c r="I478" i="1"/>
  <c r="I940" i="1"/>
  <c r="I812" i="1"/>
  <c r="I338" i="1"/>
  <c r="I223" i="1"/>
  <c r="I106" i="1"/>
  <c r="I130" i="1"/>
  <c r="I987" i="1"/>
  <c r="I349" i="1"/>
  <c r="I1045" i="1"/>
  <c r="I563" i="1"/>
  <c r="I233" i="1"/>
  <c r="I1000" i="1"/>
  <c r="I27" i="1"/>
  <c r="I1038" i="1"/>
  <c r="I554" i="1"/>
  <c r="I807" i="1"/>
  <c r="I559" i="1"/>
  <c r="I454" i="1"/>
  <c r="I1212" i="1"/>
  <c r="I767" i="1"/>
  <c r="I527" i="1"/>
  <c r="I265" i="1"/>
  <c r="I624" i="1"/>
  <c r="I983" i="1"/>
  <c r="I1023" i="1"/>
  <c r="I794" i="1"/>
  <c r="I344" i="1"/>
  <c r="I377" i="1"/>
  <c r="I1044" i="1"/>
  <c r="I1247" i="1"/>
  <c r="I34" i="1"/>
  <c r="I810" i="1"/>
  <c r="I925" i="1"/>
  <c r="I142" i="1"/>
  <c r="I47" i="1"/>
  <c r="I1136" i="1"/>
  <c r="I312" i="1"/>
  <c r="I521" i="1"/>
  <c r="I893" i="1"/>
  <c r="I948" i="1"/>
  <c r="I23" i="1"/>
  <c r="I1001" i="1"/>
  <c r="I231" i="1"/>
  <c r="I742" i="1"/>
  <c r="I1062" i="1"/>
  <c r="I1252" i="1"/>
  <c r="I1217" i="1"/>
  <c r="I1195" i="1"/>
  <c r="I350" i="1"/>
  <c r="I1219" i="1"/>
  <c r="I972" i="1"/>
  <c r="I158" i="1"/>
  <c r="I753" i="1"/>
  <c r="I249" i="1"/>
  <c r="I1007" i="1"/>
  <c r="I1221" i="1"/>
  <c r="I442" i="1"/>
  <c r="I1104" i="1"/>
  <c r="I405" i="1"/>
  <c r="I253" i="1"/>
  <c r="I83" i="1"/>
  <c r="I828" i="1"/>
  <c r="I387" i="1"/>
  <c r="I242" i="1"/>
  <c r="I515" i="1"/>
  <c r="I631" i="1"/>
  <c r="I749" i="1"/>
  <c r="I244" i="1"/>
  <c r="I518" i="1"/>
  <c r="I838" i="1"/>
  <c r="I460" i="1"/>
  <c r="I932" i="1"/>
  <c r="I770" i="1"/>
  <c r="I1258" i="1"/>
  <c r="I512" i="1"/>
  <c r="I666" i="1"/>
  <c r="I799" i="1"/>
  <c r="I489" i="1"/>
  <c r="I573" i="1"/>
  <c r="I791" i="1"/>
  <c r="I1157" i="1"/>
  <c r="I1245" i="1"/>
  <c r="I700" i="1"/>
  <c r="I677" i="1"/>
  <c r="I261" i="1"/>
  <c r="I905" i="1"/>
  <c r="I762" i="1"/>
  <c r="I1042" i="1"/>
  <c r="I956" i="1"/>
  <c r="I869" i="1"/>
  <c r="I316" i="1"/>
  <c r="I1297" i="1"/>
  <c r="I269" i="1"/>
  <c r="I42" i="1"/>
  <c r="I673" i="1"/>
  <c r="I70" i="1"/>
  <c r="I894" i="1"/>
  <c r="I993" i="1"/>
  <c r="I1054" i="1"/>
  <c r="I1293" i="1"/>
  <c r="I783" i="1"/>
  <c r="I116" i="1"/>
  <c r="I1256" i="1"/>
  <c r="I1227" i="1"/>
  <c r="I994" i="1"/>
  <c r="I906" i="1"/>
  <c r="I592" i="1"/>
  <c r="I965" i="1"/>
  <c r="I866" i="1"/>
  <c r="I1154" i="1"/>
  <c r="I772" i="1"/>
  <c r="I109" i="1"/>
  <c r="I301" i="1"/>
  <c r="I284" i="1"/>
  <c r="I958" i="1"/>
  <c r="I375" i="1"/>
  <c r="I1034" i="1"/>
  <c r="I609" i="1"/>
  <c r="I264" i="1"/>
  <c r="I973" i="1"/>
  <c r="I1028" i="1"/>
  <c r="I985" i="1"/>
  <c r="I816" i="1"/>
  <c r="I620" i="1"/>
  <c r="I342" i="1"/>
  <c r="I998" i="1"/>
  <c r="I185" i="1"/>
  <c r="I676" i="1"/>
  <c r="I814" i="1"/>
  <c r="I720" i="1"/>
  <c r="I483" i="1"/>
  <c r="I341" i="1"/>
  <c r="I144" i="1"/>
  <c r="I652" i="1"/>
  <c r="I755" i="1"/>
  <c r="I1299" i="1"/>
  <c r="I511" i="1"/>
  <c r="I81" i="1"/>
  <c r="I382" i="1"/>
  <c r="I1318" i="1"/>
  <c r="I346" i="1"/>
  <c r="I165" i="1"/>
  <c r="I1121" i="1"/>
  <c r="I886" i="1"/>
  <c r="I414" i="1"/>
  <c r="I751" i="1"/>
  <c r="I507" i="1"/>
  <c r="I1091" i="1"/>
  <c r="I596" i="1"/>
  <c r="I859" i="1"/>
  <c r="I1086" i="1"/>
  <c r="I909" i="1"/>
  <c r="I246" i="1"/>
  <c r="I593" i="1"/>
  <c r="I1286" i="1"/>
  <c r="I1061" i="1"/>
  <c r="I1241" i="1"/>
  <c r="I369" i="1"/>
  <c r="I52" i="1"/>
  <c r="I84" i="1"/>
  <c r="I574" i="1"/>
  <c r="I431" i="1"/>
  <c r="I920" i="1"/>
  <c r="I1140" i="1"/>
  <c r="I104" i="1"/>
  <c r="I1097" i="1"/>
  <c r="I89" i="1"/>
  <c r="I1236" i="1"/>
  <c r="I68" i="1"/>
  <c r="I18" i="1"/>
  <c r="I558" i="1"/>
  <c r="I900" i="1"/>
  <c r="I1159" i="1"/>
  <c r="I916" i="1"/>
  <c r="I991" i="1"/>
  <c r="I537" i="1"/>
  <c r="I272" i="1"/>
  <c r="I77" i="1"/>
  <c r="I1260" i="1"/>
  <c r="I105" i="1"/>
  <c r="I1188" i="1"/>
  <c r="I379" i="1"/>
  <c r="I1075" i="1"/>
  <c r="I826" i="1"/>
  <c r="I87" i="1"/>
  <c r="I759" i="1"/>
  <c r="I1291" i="1"/>
  <c r="I140" i="1"/>
  <c r="I528" i="1"/>
  <c r="I1112" i="1"/>
  <c r="I1190" i="1"/>
  <c r="I1165" i="1"/>
  <c r="I594" i="1"/>
  <c r="I1050" i="1"/>
  <c r="I636" i="1"/>
  <c r="I288" i="1"/>
  <c r="I796" i="1"/>
  <c r="I847" i="1"/>
  <c r="I553" i="1"/>
  <c r="I1295" i="1"/>
  <c r="I1242" i="1"/>
  <c r="I1046" i="1"/>
  <c r="I839" i="1"/>
  <c r="I279" i="1"/>
  <c r="I654" i="1"/>
  <c r="I975" i="1"/>
  <c r="I930" i="1"/>
  <c r="I545" i="1"/>
  <c r="I1055" i="1"/>
  <c r="I1100" i="1"/>
  <c r="I1310" i="1"/>
  <c r="I317" i="1"/>
  <c r="I1035" i="1"/>
  <c r="I765" i="1"/>
  <c r="I784" i="1"/>
  <c r="I182" i="1"/>
  <c r="I691" i="1"/>
  <c r="I60" i="1"/>
  <c r="I1015" i="1"/>
  <c r="I267" i="1"/>
  <c r="I1239" i="1"/>
  <c r="I426" i="1"/>
  <c r="I427" i="1"/>
  <c r="I38" i="1"/>
  <c r="I1198" i="1"/>
  <c r="I757" i="1"/>
  <c r="I832" i="1"/>
  <c r="I605" i="1"/>
  <c r="I672" i="1"/>
  <c r="I1230" i="1"/>
  <c r="I46" i="1"/>
  <c r="I313" i="1"/>
  <c r="I1010" i="1"/>
  <c r="I946" i="1"/>
  <c r="I1193" i="1"/>
  <c r="I281" i="1"/>
  <c r="I367" i="1"/>
  <c r="I963" i="1"/>
  <c r="I131" i="1"/>
  <c r="I647" i="1"/>
  <c r="I4" i="1"/>
  <c r="I642" i="1"/>
  <c r="I734" i="1"/>
  <c r="I406" i="1"/>
  <c r="I468" i="1"/>
  <c r="I409" i="1"/>
  <c r="I1020" i="1"/>
  <c r="I947" i="1"/>
  <c r="I363" i="1"/>
  <c r="I1168" i="1"/>
  <c r="I465" i="1"/>
  <c r="I1222" i="1"/>
  <c r="I225" i="1"/>
  <c r="I607" i="1"/>
  <c r="I819" i="1"/>
  <c r="I286" i="1"/>
  <c r="I1113" i="1"/>
  <c r="I1018" i="1"/>
  <c r="I226" i="1"/>
  <c r="I821" i="1"/>
  <c r="I1137" i="1"/>
  <c r="I74" i="1"/>
  <c r="I480" i="1"/>
  <c r="I630" i="1"/>
  <c r="I997" i="1"/>
  <c r="I566" i="1"/>
  <c r="I463" i="1"/>
  <c r="I374" i="1"/>
  <c r="I1166" i="1"/>
  <c r="I562" i="1"/>
  <c r="I56" i="1"/>
  <c r="I529" i="1"/>
  <c r="I134" i="1"/>
  <c r="I724" i="1"/>
  <c r="I257" i="1"/>
  <c r="I1259" i="1"/>
  <c r="I222" i="1"/>
  <c r="I17" i="1"/>
  <c r="I523" i="1"/>
  <c r="I55" i="1"/>
  <c r="I942" i="1"/>
  <c r="I114" i="1"/>
  <c r="I289" i="1"/>
  <c r="I743" i="1"/>
  <c r="I690" i="1"/>
  <c r="I258" i="1"/>
  <c r="I462" i="1"/>
  <c r="I717" i="1"/>
  <c r="I1234" i="1"/>
  <c r="I470" i="1"/>
  <c r="I472" i="1"/>
  <c r="I1158" i="1"/>
  <c r="I802" i="1"/>
  <c r="I1201" i="1"/>
  <c r="I1169" i="1"/>
  <c r="I696" i="1"/>
  <c r="I895" i="1"/>
  <c r="I600" i="1"/>
  <c r="I434" i="1"/>
  <c r="I1021" i="1"/>
  <c r="I413" i="1"/>
  <c r="I854" i="1"/>
  <c r="I633" i="1"/>
  <c r="I1187" i="1"/>
  <c r="I295" i="1"/>
  <c r="I1069" i="1"/>
  <c r="I300" i="1"/>
  <c r="I669" i="1"/>
  <c r="I790" i="1"/>
  <c r="I595" i="1"/>
  <c r="I623" i="1"/>
  <c r="I1099" i="1"/>
  <c r="I1080" i="1"/>
  <c r="I976" i="1"/>
  <c r="I758" i="1"/>
  <c r="I730" i="1"/>
  <c r="I14" i="1"/>
  <c r="I813" i="1"/>
  <c r="I579" i="1"/>
  <c r="I132" i="1"/>
  <c r="I250" i="1"/>
  <c r="I510" i="1"/>
  <c r="I519" i="1"/>
  <c r="I94" i="1"/>
  <c r="I1052" i="1"/>
  <c r="I1192" i="1"/>
  <c r="I15" i="1"/>
  <c r="I290" i="1"/>
  <c r="I805" i="1"/>
  <c r="I91" i="1"/>
  <c r="I829" i="1"/>
  <c r="I1098" i="1"/>
  <c r="I453" i="1"/>
  <c r="I495" i="1"/>
  <c r="I1041" i="1"/>
  <c r="I307" i="1"/>
  <c r="I919" i="1"/>
  <c r="I325" i="1"/>
  <c r="I315" i="1"/>
  <c r="I291" i="1"/>
  <c r="I282" i="1"/>
  <c r="I256" i="1"/>
  <c r="I656" i="1"/>
  <c r="I69" i="1"/>
  <c r="I186" i="1"/>
  <c r="I128" i="1"/>
  <c r="I326" i="1"/>
  <c r="I1281" i="1"/>
  <c r="I423" i="1"/>
  <c r="I662" i="1"/>
  <c r="I670" i="1"/>
  <c r="I1160" i="1"/>
  <c r="I324" i="1"/>
  <c r="I1262" i="1"/>
  <c r="I151" i="1"/>
  <c r="I614" i="1"/>
  <c r="I12" i="1"/>
  <c r="I739" i="1"/>
  <c r="I421" i="1"/>
  <c r="I678" i="1"/>
  <c r="I1216" i="1"/>
  <c r="I560" i="1"/>
  <c r="I1033" i="1"/>
  <c r="I475" i="1"/>
  <c r="I456" i="1"/>
  <c r="I351" i="1"/>
  <c r="I520" i="1"/>
  <c r="I1006" i="1"/>
  <c r="I913" i="1"/>
  <c r="I343" i="1"/>
  <c r="I200" i="1"/>
  <c r="I167" i="1"/>
  <c r="I637" i="1"/>
  <c r="I162" i="1"/>
  <c r="I525" i="1"/>
  <c r="I80" i="1"/>
  <c r="I618" i="1"/>
  <c r="I871" i="1"/>
  <c r="I332" i="1"/>
  <c r="I457" i="1"/>
  <c r="I949" i="1"/>
  <c r="I872" i="1"/>
  <c r="I415" i="1"/>
  <c r="I1126" i="1"/>
  <c r="I745" i="1"/>
  <c r="I1233" i="1"/>
  <c r="I962" i="1"/>
  <c r="I555" i="1"/>
  <c r="I694" i="1"/>
  <c r="I163" i="1"/>
  <c r="I789" i="1"/>
  <c r="I1215" i="1"/>
  <c r="I95" i="1"/>
  <c r="I853" i="1"/>
  <c r="I1274" i="1"/>
  <c r="I136" i="1"/>
  <c r="I769" i="1"/>
  <c r="I176" i="1"/>
  <c r="I395" i="1"/>
  <c r="I1224" i="1"/>
  <c r="I728" i="1"/>
  <c r="I820" i="1"/>
  <c r="I1022" i="1"/>
  <c r="I565" i="1"/>
  <c r="I260" i="1"/>
  <c r="I1094" i="1"/>
  <c r="I683" i="1"/>
  <c r="I628" i="1"/>
  <c r="I285" i="1"/>
  <c r="I1152" i="1"/>
  <c r="I1059" i="1"/>
  <c r="I1003" i="1"/>
  <c r="I865" i="1"/>
  <c r="I702" i="1"/>
  <c r="I192" i="1"/>
  <c r="I243" i="1"/>
  <c r="I181" i="1"/>
  <c r="I1237" i="1"/>
  <c r="I627" i="1"/>
  <c r="I1177" i="1"/>
  <c r="I111" i="1"/>
  <c r="I32" i="1"/>
  <c r="I951" i="1"/>
  <c r="I1238" i="1"/>
  <c r="I897" i="1"/>
  <c r="I824" i="1"/>
  <c r="I473" i="1"/>
  <c r="I586" i="1"/>
  <c r="I1114" i="1"/>
  <c r="I1147" i="1"/>
  <c r="I1051" i="1"/>
  <c r="I1060" i="1"/>
  <c r="I1079" i="1"/>
  <c r="I177" i="1"/>
  <c r="I36" i="1"/>
  <c r="I667" i="1"/>
  <c r="I1150" i="1"/>
  <c r="I782" i="1"/>
  <c r="I868" i="1"/>
  <c r="I890" i="1"/>
  <c r="I603" i="1"/>
  <c r="I653" i="1"/>
  <c r="I204" i="1"/>
  <c r="I1178" i="1"/>
  <c r="I164" i="1"/>
  <c r="I1106" i="1"/>
  <c r="I1093" i="1"/>
  <c r="I864" i="1"/>
  <c r="I254" i="1"/>
  <c r="I61" i="1"/>
  <c r="I873" i="1"/>
  <c r="I1107" i="1"/>
  <c r="I616" i="1"/>
  <c r="I1305" i="1"/>
  <c r="I712" i="1"/>
  <c r="I241" i="1"/>
  <c r="I19" i="1"/>
  <c r="I1298" i="1"/>
  <c r="I1002" i="1"/>
  <c r="I610" i="1"/>
  <c r="I611" i="1"/>
  <c r="I1250" i="1"/>
  <c r="I118" i="1"/>
  <c r="I960" i="1"/>
  <c r="I499" i="1"/>
  <c r="I664" i="1"/>
  <c r="I1110" i="1"/>
  <c r="I82" i="1"/>
  <c r="I857" i="1"/>
  <c r="I297" i="1"/>
  <c r="I1058" i="1"/>
  <c r="I1163" i="1"/>
  <c r="I572" i="1"/>
  <c r="I1071" i="1"/>
  <c r="I1316" i="1"/>
  <c r="I444" i="1"/>
  <c r="I506" i="1"/>
  <c r="I156" i="1"/>
  <c r="I385" i="1"/>
  <c r="I1184" i="1"/>
  <c r="I882" i="1"/>
  <c r="I881" i="1"/>
  <c r="I1268" i="1"/>
  <c r="I178" i="1"/>
  <c r="I959" i="1"/>
  <c r="I887" i="1"/>
  <c r="I1146" i="1"/>
  <c r="I1204" i="1"/>
  <c r="I1174" i="1"/>
  <c r="I203" i="1"/>
  <c r="I424" i="1"/>
  <c r="I302" i="1"/>
  <c r="I329" i="1"/>
  <c r="I202" i="1"/>
  <c r="I1156" i="1"/>
  <c r="I1210" i="1"/>
  <c r="I524" i="1"/>
  <c r="I589" i="1"/>
  <c r="I135" i="1"/>
  <c r="I147" i="1"/>
  <c r="I1043" i="1"/>
  <c r="I908" i="1"/>
  <c r="I1246" i="1"/>
  <c r="I252" i="1"/>
  <c r="I1220" i="1"/>
  <c r="I1161" i="1"/>
  <c r="I206" i="1"/>
  <c r="I584" i="1"/>
  <c r="I713" i="1"/>
  <c r="I8" i="1"/>
  <c r="I221" i="1"/>
  <c r="I228" i="1"/>
  <c r="I576" i="1"/>
  <c r="I1014" i="1"/>
  <c r="I146" i="1"/>
  <c r="I90" i="1"/>
  <c r="I754" i="1"/>
  <c r="I497" i="1"/>
  <c r="I1181" i="1"/>
  <c r="I372" i="1"/>
  <c r="I1202" i="1"/>
  <c r="I733" i="1"/>
  <c r="I422" i="1"/>
  <c r="I446" i="1"/>
  <c r="I39" i="1"/>
  <c r="I1122" i="1"/>
  <c r="I1207" i="1"/>
  <c r="I450" i="1"/>
  <c r="I719" i="1"/>
  <c r="I929" i="1"/>
  <c r="I1129" i="1"/>
  <c r="I1031" i="1"/>
  <c r="I76" i="1"/>
  <c r="I1253" i="1"/>
  <c r="I936" i="1"/>
  <c r="I934" i="1"/>
  <c r="I303" i="1"/>
  <c r="I278" i="1"/>
  <c r="I1197" i="1"/>
  <c r="I1303" i="1"/>
  <c r="I1226" i="1"/>
  <c r="I968" i="1"/>
  <c r="I1077" i="1"/>
  <c r="I310" i="1"/>
  <c r="I1073" i="1"/>
  <c r="I1257" i="1"/>
  <c r="I768" i="1"/>
  <c r="I850" i="1"/>
  <c r="I467" i="1"/>
  <c r="I570" i="1"/>
  <c r="I1167" i="1"/>
  <c r="I292" i="1"/>
  <c r="I1214" i="1"/>
  <c r="I1057" i="1"/>
  <c r="I438" i="1"/>
  <c r="I655" i="1"/>
  <c r="I629" i="1"/>
  <c r="I823" i="1"/>
  <c r="I1131" i="1"/>
  <c r="I800" i="1"/>
  <c r="I752" i="1"/>
  <c r="I613" i="1"/>
  <c r="I201" i="1"/>
  <c r="I999" i="1"/>
  <c r="I447" i="1"/>
  <c r="I1180" i="1"/>
  <c r="I808" i="1"/>
  <c r="I1019" i="1"/>
  <c r="I1004" i="1"/>
  <c r="I532" i="1"/>
  <c r="I1076" i="1"/>
  <c r="I236" i="1"/>
  <c r="I903" i="1"/>
  <c r="I157" i="1"/>
  <c r="I665" i="1"/>
  <c r="I590" i="1"/>
  <c r="I1087" i="1"/>
  <c r="I92" i="1"/>
  <c r="I353" i="1"/>
  <c r="I180" i="1"/>
  <c r="I1088" i="1"/>
  <c r="I345" i="1"/>
  <c r="I1186" i="1"/>
  <c r="I1170" i="1"/>
  <c r="I378" i="1"/>
  <c r="I651" i="1"/>
  <c r="I62" i="1"/>
  <c r="I154" i="1"/>
  <c r="I626" i="1"/>
  <c r="I1134" i="1"/>
  <c r="I773" i="1"/>
  <c r="I722" i="1"/>
  <c r="I617" i="1"/>
  <c r="I218" i="1"/>
  <c r="I86" i="1"/>
  <c r="I335" i="1"/>
  <c r="I482" i="1"/>
  <c r="I778" i="1"/>
  <c r="I716" i="1"/>
  <c r="I198" i="1"/>
  <c r="I100" i="1"/>
  <c r="I1072" i="1"/>
  <c r="I1149" i="1"/>
  <c r="I213" i="1"/>
  <c r="I496" i="1"/>
  <c r="I410" i="1"/>
  <c r="I927" i="1"/>
  <c r="I263" i="1"/>
  <c r="I904" i="1"/>
  <c r="I1133" i="1"/>
  <c r="I1068" i="1"/>
  <c r="I108" i="1"/>
  <c r="I391" i="1"/>
  <c r="I1225" i="1"/>
  <c r="I619" i="1"/>
  <c r="I780" i="1"/>
  <c r="I1139" i="1"/>
  <c r="I25" i="1"/>
  <c r="I682" i="1"/>
  <c r="I1273" i="1"/>
  <c r="I21" i="1"/>
  <c r="I1196" i="1"/>
  <c r="I380" i="1"/>
  <c r="I939" i="1"/>
  <c r="I1082" i="1"/>
  <c r="I205" i="1"/>
  <c r="I78" i="1"/>
  <c r="I1206" i="1"/>
  <c r="I133" i="1"/>
  <c r="I112" i="1"/>
  <c r="I370" i="1"/>
  <c r="I860" i="1"/>
  <c r="I1277" i="1"/>
  <c r="I502" i="1"/>
  <c r="I294" i="1"/>
  <c r="I1083" i="1"/>
  <c r="I245" i="1"/>
  <c r="I531" i="1"/>
  <c r="I63" i="1"/>
  <c r="I608" i="1"/>
  <c r="I173" i="1"/>
  <c r="I986" i="1"/>
  <c r="I1066" i="1"/>
  <c r="I556" i="1"/>
  <c r="I1162" i="1"/>
  <c r="I591" i="1"/>
  <c r="I659" i="1"/>
  <c r="I188" i="1"/>
  <c r="I1085" i="1"/>
  <c r="I1254" i="1"/>
  <c r="I1261" i="1"/>
  <c r="I1026" i="1"/>
  <c r="I870" i="1"/>
  <c r="I196" i="1"/>
  <c r="I935" i="1"/>
  <c r="I547" i="1"/>
  <c r="I417" i="1"/>
  <c r="I841" i="1"/>
  <c r="I239" i="1"/>
  <c r="I215" i="1"/>
  <c r="I268" i="1"/>
  <c r="I320" i="1"/>
  <c r="I1209" i="1"/>
  <c r="I1025" i="1"/>
  <c r="I735" i="1"/>
  <c r="I232" i="1"/>
  <c r="I648" i="1"/>
  <c r="I358" i="1"/>
  <c r="I384" i="1"/>
  <c r="I368" i="1"/>
  <c r="I874" i="1"/>
  <c r="I1240" i="1"/>
  <c r="I950" i="1"/>
  <c r="I107" i="1"/>
  <c r="I1308" i="1"/>
  <c r="I183" i="1"/>
  <c r="I1103" i="1"/>
  <c r="I1229" i="1"/>
  <c r="I803" i="1"/>
  <c r="I809" i="1"/>
  <c r="I970" i="1"/>
  <c r="I2" i="1"/>
  <c r="I66" i="1"/>
  <c r="I957" i="1"/>
  <c r="I1039" i="1"/>
  <c r="I54" i="1"/>
  <c r="I1255" i="1"/>
  <c r="I304" i="1"/>
  <c r="I552" i="1"/>
  <c r="I1228" i="1"/>
  <c r="I435" i="1"/>
  <c r="I1102" i="1"/>
  <c r="I1266" i="1"/>
  <c r="I680" i="1"/>
  <c r="I1235" i="1"/>
  <c r="I400" i="1"/>
  <c r="I982" i="1"/>
  <c r="I248" i="1"/>
  <c r="I179" i="1"/>
  <c r="I771" i="1"/>
  <c r="I967" i="1"/>
  <c r="I75" i="1"/>
  <c r="I1232" i="1"/>
  <c r="I170" i="1"/>
  <c r="I1143" i="1"/>
  <c r="I311" i="1"/>
  <c r="I840" i="1"/>
  <c r="I57" i="1"/>
  <c r="I846" i="1"/>
  <c r="I235" i="1"/>
  <c r="I1172" i="1"/>
  <c r="I123" i="1"/>
  <c r="I1248" i="1"/>
  <c r="I72" i="1"/>
  <c r="I634" i="1"/>
  <c r="I458" i="1"/>
  <c r="I597" i="1"/>
  <c r="I1145" i="1"/>
  <c r="I429" i="1"/>
  <c r="I588" i="1"/>
  <c r="I1171" i="1"/>
  <c r="I855" i="1"/>
  <c r="I941" i="1"/>
  <c r="I234" i="1"/>
  <c r="I785" i="1"/>
  <c r="I139" i="1"/>
  <c r="I798" i="1"/>
  <c r="I1111" i="1"/>
  <c r="I1249" i="1"/>
  <c r="I912" i="1"/>
  <c r="I498" i="1"/>
  <c r="I361" i="1"/>
  <c r="I1151" i="1"/>
  <c r="I622" i="1"/>
  <c r="I599" i="1"/>
  <c r="I1138" i="1"/>
  <c r="I979" i="1"/>
  <c r="I71" i="1"/>
  <c r="I1289" i="1"/>
  <c r="I1064" i="1"/>
  <c r="I910" i="1"/>
  <c r="I274" i="1"/>
  <c r="I1182" i="1"/>
  <c r="I955" i="1"/>
  <c r="I831" i="1"/>
  <c r="I660" i="1"/>
  <c r="I1290" i="1"/>
  <c r="I830" i="1"/>
  <c r="I876" i="1"/>
  <c r="I169" i="1"/>
  <c r="I360" i="1"/>
  <c r="I255" i="1"/>
  <c r="I1243" i="1"/>
  <c r="I1185" i="1"/>
  <c r="I113" i="1"/>
  <c r="I469" i="1"/>
  <c r="I10" i="1"/>
  <c r="I1017" i="1"/>
  <c r="I964" i="1"/>
  <c r="I837" i="1"/>
  <c r="I827" i="1"/>
  <c r="I542" i="1"/>
  <c r="I945" i="1"/>
  <c r="I155" i="1"/>
  <c r="I989" i="1"/>
  <c r="I328" i="1"/>
  <c r="I99" i="1"/>
  <c r="I1153" i="1"/>
  <c r="I689" i="1"/>
  <c r="I13" i="1"/>
  <c r="I833" i="1"/>
  <c r="I293" i="1"/>
  <c r="I861" i="1"/>
  <c r="I166" i="1"/>
  <c r="I710" i="1"/>
  <c r="I425" i="1"/>
  <c r="I323" i="1"/>
  <c r="I661" i="1"/>
  <c r="I1284" i="1"/>
  <c r="I534" i="1"/>
  <c r="I455" i="1"/>
  <c r="I187" i="1"/>
  <c r="I262" i="1"/>
  <c r="I851" i="1"/>
  <c r="I892" i="1"/>
  <c r="I795" i="1"/>
  <c r="I174" i="1"/>
  <c r="I1265" i="1"/>
  <c r="I1272" i="1"/>
  <c r="I314" i="1"/>
  <c r="I389" i="1"/>
  <c r="I990" i="1"/>
  <c r="I992" i="1"/>
  <c r="I211" i="1"/>
  <c r="I668" i="1"/>
  <c r="I984" i="1"/>
  <c r="I1081" i="1"/>
  <c r="I522" i="1"/>
  <c r="I740" i="1"/>
  <c r="I577" i="1"/>
  <c r="I471" i="1"/>
  <c r="I333" i="1"/>
  <c r="I1119" i="1"/>
  <c r="I137" i="1"/>
  <c r="I152" i="1"/>
  <c r="I711" i="1"/>
  <c r="I194" i="1"/>
  <c r="I703" i="1"/>
  <c r="I28" i="1"/>
  <c r="I464" i="1"/>
  <c r="I856" i="1"/>
  <c r="I40" i="1"/>
  <c r="I485" i="1"/>
  <c r="I721" i="1"/>
  <c r="I251" i="1"/>
  <c r="I59" i="1"/>
  <c r="I706" i="1"/>
  <c r="I621" i="1"/>
  <c r="I569" i="1"/>
  <c r="I16" i="1"/>
  <c r="I954" i="1"/>
  <c r="I1105" i="1"/>
  <c r="I1144" i="1"/>
  <c r="I227" i="1"/>
  <c r="I675" i="1"/>
  <c r="I119" i="1"/>
  <c r="I79" i="1"/>
  <c r="I922" i="1"/>
  <c r="I229" i="1"/>
  <c r="J1251" i="1"/>
  <c r="J298" i="1"/>
  <c r="J1026" i="1"/>
  <c r="J30" i="1"/>
  <c r="J371" i="1"/>
  <c r="J238" i="1"/>
  <c r="J888" i="1"/>
  <c r="J93" i="1"/>
  <c r="J33" i="1"/>
  <c r="J190" i="1"/>
  <c r="J836" i="1"/>
  <c r="J505" i="1"/>
  <c r="J159" i="1"/>
  <c r="J1172" i="1"/>
  <c r="J747" i="1"/>
  <c r="J658" i="1"/>
  <c r="J513" i="1"/>
  <c r="J533" i="1"/>
  <c r="J1089" i="1"/>
  <c r="J885" i="1"/>
  <c r="J1200" i="1"/>
  <c r="J218" i="1"/>
  <c r="J479" i="1"/>
  <c r="J781" i="1"/>
  <c r="J792" i="1"/>
  <c r="J73" i="1"/>
  <c r="J816" i="1"/>
  <c r="J1244" i="1"/>
  <c r="J247" i="1"/>
  <c r="J1128" i="1"/>
  <c r="J536" i="1"/>
  <c r="J1173" i="1"/>
  <c r="J401" i="1"/>
  <c r="J355" i="1"/>
  <c r="J693" i="1"/>
  <c r="J337" i="1"/>
  <c r="J319" i="1"/>
  <c r="J884" i="1"/>
  <c r="J149" i="1"/>
  <c r="J571" i="1"/>
  <c r="J110" i="1"/>
  <c r="J714" i="1"/>
  <c r="J49" i="1"/>
  <c r="J943" i="1"/>
  <c r="J953" i="1"/>
  <c r="J549" i="1"/>
  <c r="J43" i="1"/>
  <c r="J64" i="1"/>
  <c r="J602" i="1"/>
  <c r="J692" i="1"/>
  <c r="J996" i="1"/>
  <c r="J516" i="1"/>
  <c r="J461" i="1"/>
  <c r="J168" i="1"/>
  <c r="J185" i="1"/>
  <c r="J1040" i="1"/>
  <c r="J1008" i="1"/>
  <c r="J318" i="1"/>
  <c r="J720" i="1"/>
  <c r="J1101" i="1"/>
  <c r="J978" i="1"/>
  <c r="J189" i="1"/>
  <c r="J1248" i="1"/>
  <c r="J1300" i="1"/>
  <c r="J1285" i="1"/>
  <c r="J676" i="1"/>
  <c r="J852" i="1"/>
  <c r="J913" i="1"/>
  <c r="J650" i="1"/>
  <c r="J739" i="1"/>
  <c r="J508" i="1"/>
  <c r="J639" i="1"/>
  <c r="J1279" i="1"/>
  <c r="J1029" i="1"/>
  <c r="J526" i="1"/>
  <c r="J348" i="1"/>
  <c r="J1199" i="1"/>
  <c r="J1127" i="1"/>
  <c r="J924" i="1"/>
  <c r="J679" i="1"/>
  <c r="J834" i="1"/>
  <c r="J551" i="1"/>
  <c r="J299" i="1"/>
  <c r="J364" i="1"/>
  <c r="J1124" i="1"/>
  <c r="J727" i="1"/>
  <c r="J1130" i="1"/>
  <c r="J1276" i="1"/>
  <c r="J321" i="1"/>
  <c r="J1012" i="1"/>
  <c r="J1135" i="1"/>
  <c r="J488" i="1"/>
  <c r="J1005" i="1"/>
  <c r="J825" i="1"/>
  <c r="J738" i="1"/>
  <c r="J441" i="1"/>
  <c r="J578" i="1"/>
  <c r="J954" i="1"/>
  <c r="J1037" i="1"/>
  <c r="J1011" i="1"/>
  <c r="J891" i="1"/>
  <c r="J615" i="1"/>
  <c r="J501" i="1"/>
  <c r="J475" i="1"/>
  <c r="J122" i="1"/>
  <c r="J938" i="1"/>
  <c r="J366" i="1"/>
  <c r="J123" i="1"/>
  <c r="J437" i="1"/>
  <c r="J342" i="1"/>
  <c r="J484" i="1"/>
  <c r="J129" i="1"/>
  <c r="J121" i="1"/>
  <c r="J1047" i="1"/>
  <c r="J1027" i="1"/>
  <c r="J126" i="1"/>
  <c r="J214" i="1"/>
  <c r="J746" i="1"/>
  <c r="J764" i="1"/>
  <c r="J51" i="1"/>
  <c r="J1275" i="1"/>
  <c r="J433" i="1"/>
  <c r="J22" i="1"/>
  <c r="J430" i="1"/>
  <c r="J776" i="1"/>
  <c r="J587" i="1"/>
  <c r="J503" i="1"/>
  <c r="J191" i="1"/>
  <c r="J196" i="1"/>
  <c r="J117" i="1"/>
  <c r="J491" i="1"/>
  <c r="J761" i="1"/>
  <c r="J750" i="1"/>
  <c r="J543" i="1"/>
  <c r="J695" i="1"/>
  <c r="J520" i="1"/>
  <c r="J863" i="1"/>
  <c r="J483" i="1"/>
  <c r="J359" i="1"/>
  <c r="J407" i="1"/>
  <c r="J1313" i="1"/>
  <c r="J961" i="1"/>
  <c r="J557" i="1"/>
  <c r="J271" i="1"/>
  <c r="J1267" i="1"/>
  <c r="J844" i="1"/>
  <c r="J931" i="1"/>
  <c r="J141" i="1"/>
  <c r="J439" i="1"/>
  <c r="J818" i="1"/>
  <c r="J898" i="1"/>
  <c r="J451" i="1"/>
  <c r="J352" i="1"/>
  <c r="J1123" i="1"/>
  <c r="J678" i="1"/>
  <c r="J175" i="1"/>
  <c r="J44" i="1"/>
  <c r="J411" i="1"/>
  <c r="J985" i="1"/>
  <c r="J1317" i="1"/>
  <c r="J788" i="1"/>
  <c r="J1125" i="1"/>
  <c r="J928" i="1"/>
  <c r="J567" i="1"/>
  <c r="J416" i="1"/>
  <c r="J88" i="1"/>
  <c r="J1032" i="1"/>
  <c r="J373" i="1"/>
  <c r="J704" i="1"/>
  <c r="J620" i="1"/>
  <c r="J1074" i="1"/>
  <c r="J1213" i="1"/>
  <c r="J493" i="1"/>
  <c r="J715" i="1"/>
  <c r="J708" i="1"/>
  <c r="J1070" i="1"/>
  <c r="J398" i="1"/>
  <c r="J486" i="1"/>
  <c r="J718" i="1"/>
  <c r="J879" i="1"/>
  <c r="J923" i="1"/>
  <c r="J354" i="1"/>
  <c r="J48" i="1"/>
  <c r="J583" i="1"/>
  <c r="J1024" i="1"/>
  <c r="J686" i="1"/>
  <c r="J822" i="1"/>
  <c r="J580" i="1"/>
  <c r="J998" i="1"/>
  <c r="J362" i="1"/>
  <c r="J1116" i="1"/>
  <c r="J671" i="1"/>
  <c r="J386" i="1"/>
  <c r="J966" i="1"/>
  <c r="J504" i="1"/>
  <c r="J933" i="1"/>
  <c r="J1288" i="1"/>
  <c r="J456" i="1"/>
  <c r="J681" i="1"/>
  <c r="J376" i="1"/>
  <c r="J1282" i="1"/>
  <c r="J915" i="1"/>
  <c r="J351" i="1"/>
  <c r="J145" i="1"/>
  <c r="J835" i="1"/>
  <c r="J335" i="1"/>
  <c r="J977" i="1"/>
  <c r="J1118" i="1"/>
  <c r="J161" i="1"/>
  <c r="J150" i="1"/>
  <c r="J487" i="1"/>
  <c r="J944" i="1"/>
  <c r="J339" i="1"/>
  <c r="J1028" i="1"/>
  <c r="J448" i="1"/>
  <c r="J124" i="1"/>
  <c r="J581" i="1"/>
  <c r="J914" i="1"/>
  <c r="J125" i="1"/>
  <c r="J585" i="1"/>
  <c r="J1278" i="1"/>
  <c r="J921" i="1"/>
  <c r="J494" i="1"/>
  <c r="J197" i="1"/>
  <c r="J980" i="1"/>
  <c r="J1223" i="1"/>
  <c r="J420" i="1"/>
  <c r="J449" i="1"/>
  <c r="J845" i="1"/>
  <c r="J544" i="1"/>
  <c r="J340" i="1"/>
  <c r="J643" i="1"/>
  <c r="J331" i="1"/>
  <c r="J381" i="1"/>
  <c r="J511" i="1"/>
  <c r="J432" i="1"/>
  <c r="J167" i="1"/>
  <c r="J935" i="1"/>
  <c r="J547" i="1"/>
  <c r="J899" i="1"/>
  <c r="J1304" i="1"/>
  <c r="J35" i="1"/>
  <c r="J343" i="1"/>
  <c r="J138" i="1"/>
  <c r="J697" i="1"/>
  <c r="J778" i="1"/>
  <c r="J525" i="1"/>
  <c r="J13" i="1"/>
  <c r="J9" i="1"/>
  <c r="J618" i="1"/>
  <c r="J357" i="1"/>
  <c r="J346" i="1"/>
  <c r="J1036" i="1"/>
  <c r="J546" i="1"/>
  <c r="J684" i="1"/>
  <c r="J878" i="1"/>
  <c r="J198" i="1"/>
  <c r="J1141" i="1"/>
  <c r="J646" i="1"/>
  <c r="J971" i="1"/>
  <c r="J694" i="1"/>
  <c r="J760" i="1"/>
  <c r="J1053" i="1"/>
  <c r="J568" i="1"/>
  <c r="J793" i="1"/>
  <c r="J937" i="1"/>
  <c r="J1215" i="1"/>
  <c r="J1072" i="1"/>
  <c r="J1063" i="1"/>
  <c r="J429" i="1"/>
  <c r="J1061" i="1"/>
  <c r="J741" i="1"/>
  <c r="J1260" i="1"/>
  <c r="J333" i="1"/>
  <c r="J1152" i="1"/>
  <c r="J874" i="1"/>
  <c r="J795" i="1"/>
  <c r="J1191" i="1"/>
  <c r="J276" i="1"/>
  <c r="J621" i="1"/>
  <c r="J105" i="1"/>
  <c r="J234" i="1"/>
  <c r="J1097" i="1"/>
  <c r="J118" i="1"/>
  <c r="J320" i="1"/>
  <c r="J558" i="1"/>
  <c r="J900" i="1"/>
  <c r="J1140" i="1"/>
  <c r="J855" i="1"/>
  <c r="J392" i="1"/>
  <c r="J383" i="1"/>
  <c r="J1090" i="1"/>
  <c r="J204" i="1"/>
  <c r="J473" i="1"/>
  <c r="J1105" i="1"/>
  <c r="J397" i="1"/>
  <c r="J1048" i="1"/>
  <c r="J1236" i="1"/>
  <c r="J635" i="1"/>
  <c r="J272" i="1"/>
  <c r="J192" i="1"/>
  <c r="J588" i="1"/>
  <c r="J1025" i="1"/>
  <c r="J1310" i="1"/>
  <c r="J87" i="1"/>
  <c r="J404" i="1"/>
  <c r="J1154" i="1"/>
  <c r="J1106" i="1"/>
  <c r="J1274" i="1"/>
  <c r="J628" i="1"/>
  <c r="J865" i="1"/>
  <c r="J8" i="1"/>
  <c r="J743" i="1"/>
  <c r="J1189" i="1"/>
  <c r="J1231" i="1"/>
  <c r="J1060" i="1"/>
  <c r="J384" i="1"/>
  <c r="J826" i="1"/>
  <c r="J667" i="1"/>
  <c r="J586" i="1"/>
  <c r="J329" i="1"/>
  <c r="J1108" i="1"/>
  <c r="J1292" i="1"/>
  <c r="J26" i="1"/>
  <c r="J545" i="1"/>
  <c r="J605" i="1"/>
  <c r="J803" i="1"/>
  <c r="J1035" i="1"/>
  <c r="J873" i="1"/>
  <c r="J46" i="1"/>
  <c r="J178" i="1"/>
  <c r="J707" i="1"/>
  <c r="J946" i="1"/>
  <c r="J1018" i="1"/>
  <c r="J10" i="1"/>
  <c r="J465" i="1"/>
  <c r="J1144" i="1"/>
  <c r="J940" i="1"/>
  <c r="J955" i="1"/>
  <c r="J737" i="1"/>
  <c r="J474" i="1"/>
  <c r="J266" i="1"/>
  <c r="J156" i="1"/>
  <c r="J317" i="1"/>
  <c r="J622" i="1"/>
  <c r="J1139" i="1"/>
  <c r="J527" i="1"/>
  <c r="J521" i="1"/>
  <c r="J712" i="1"/>
  <c r="J19" i="1"/>
  <c r="J27" i="1"/>
  <c r="J1103" i="1"/>
  <c r="J426" i="1"/>
  <c r="J682" i="1"/>
  <c r="J314" i="1"/>
  <c r="J1198" i="1"/>
  <c r="J1265" i="1"/>
  <c r="J1186" i="1"/>
  <c r="J767" i="1"/>
  <c r="J326" i="1"/>
  <c r="J987" i="1"/>
  <c r="J1110" i="1"/>
  <c r="J45" i="1"/>
  <c r="J1170" i="1"/>
  <c r="J251" i="1"/>
  <c r="J887" i="1"/>
  <c r="J1122" i="1"/>
  <c r="J1138" i="1"/>
  <c r="J1222" i="1"/>
  <c r="J225" i="1"/>
  <c r="J302" i="1"/>
  <c r="J1160" i="1"/>
  <c r="J654" i="1"/>
  <c r="J882" i="1"/>
  <c r="J1178" i="1"/>
  <c r="J444" i="1"/>
  <c r="J17" i="1"/>
  <c r="J573" i="1"/>
  <c r="J1207" i="1"/>
  <c r="J188" i="1"/>
  <c r="J668" i="1"/>
  <c r="J1214" i="1"/>
  <c r="J968" i="1"/>
  <c r="J1143" i="1"/>
  <c r="J378" i="1"/>
  <c r="J1201" i="1"/>
  <c r="J1066" i="1"/>
  <c r="J711" i="1"/>
  <c r="J1268" i="1"/>
  <c r="J624" i="1"/>
  <c r="J311" i="1"/>
  <c r="J758" i="1"/>
  <c r="J227" i="1"/>
  <c r="J1284" i="1"/>
  <c r="J1134" i="1"/>
  <c r="J999" i="1"/>
  <c r="J1273" i="1"/>
  <c r="J248" i="1"/>
  <c r="J56" i="1"/>
  <c r="J47" i="1"/>
  <c r="J1077" i="1"/>
  <c r="J797" i="1"/>
  <c r="J857" i="1"/>
  <c r="J819" i="1"/>
  <c r="J235" i="1"/>
  <c r="J304" i="1"/>
  <c r="J289" i="1"/>
  <c r="J1266" i="1"/>
  <c r="J14" i="1"/>
  <c r="J291" i="1"/>
  <c r="J894" i="1"/>
  <c r="J689" i="1"/>
  <c r="J669" i="1"/>
  <c r="J1297" i="1"/>
  <c r="J651" i="1"/>
  <c r="J993" i="1"/>
  <c r="J301" i="1"/>
  <c r="J1131" i="1"/>
  <c r="J556" i="1"/>
  <c r="J964" i="1"/>
  <c r="J619" i="1"/>
  <c r="J1082" i="1"/>
  <c r="J375" i="1"/>
  <c r="J15" i="1"/>
  <c r="J1252" i="1"/>
  <c r="J1235" i="1"/>
  <c r="J462" i="1"/>
  <c r="J840" i="1"/>
  <c r="J282" i="1"/>
  <c r="J655" i="1"/>
  <c r="J132" i="1"/>
  <c r="J906" i="1"/>
  <c r="J455" i="1"/>
  <c r="J1021" i="1"/>
  <c r="J57" i="1"/>
  <c r="J1092" i="1"/>
  <c r="J157" i="1"/>
  <c r="J665" i="1"/>
  <c r="J1246" i="1"/>
  <c r="J925" i="1"/>
  <c r="J677" i="1"/>
  <c r="J936" i="1"/>
  <c r="J303" i="1"/>
  <c r="J1196" i="1"/>
  <c r="J130" i="1"/>
  <c r="J502" i="1"/>
  <c r="J244" i="1"/>
  <c r="J828" i="1"/>
  <c r="J1041" i="1"/>
  <c r="J633" i="1"/>
  <c r="J1157" i="1"/>
  <c r="J984" i="1"/>
  <c r="J1153" i="1"/>
  <c r="J866" i="1"/>
  <c r="J710" i="1"/>
  <c r="J772" i="1"/>
  <c r="J450" i="1"/>
  <c r="J294" i="1"/>
  <c r="J447" i="1"/>
  <c r="J768" i="1"/>
  <c r="J1099" i="1"/>
  <c r="J1080" i="1"/>
  <c r="J485" i="1"/>
  <c r="J614" i="1"/>
  <c r="J997" i="1"/>
  <c r="J350" i="1"/>
  <c r="J387" i="1"/>
  <c r="J66" i="1"/>
  <c r="J967" i="1"/>
  <c r="J1017" i="1"/>
  <c r="J180" i="1"/>
  <c r="J829" i="1"/>
  <c r="J1179" i="1"/>
  <c r="J1056" i="1"/>
  <c r="J421" i="1"/>
  <c r="J918" i="1"/>
  <c r="J1120" i="1"/>
  <c r="J476" i="1"/>
  <c r="J1148" i="1"/>
  <c r="J582" i="1"/>
  <c r="J530" i="1"/>
  <c r="J50" i="1"/>
  <c r="J779" i="1"/>
  <c r="J1033" i="1"/>
  <c r="J390" i="1"/>
  <c r="J880" i="1"/>
  <c r="J911" i="1"/>
  <c r="J601" i="1"/>
  <c r="J428" i="1"/>
  <c r="J851" i="1"/>
  <c r="J645" i="1"/>
  <c r="J1314" i="1"/>
  <c r="J926" i="1"/>
  <c r="J814" i="1"/>
  <c r="J902" i="1"/>
  <c r="J701" i="1"/>
  <c r="J365" i="1"/>
  <c r="J408" i="1"/>
  <c r="J917" i="1"/>
  <c r="J7" i="1"/>
  <c r="J120" i="1"/>
  <c r="J699" i="1"/>
  <c r="J811" i="1"/>
  <c r="J41" i="1"/>
  <c r="J396" i="1"/>
  <c r="J412" i="1"/>
  <c r="J604" i="1"/>
  <c r="J1318" i="1"/>
  <c r="J382" i="1"/>
  <c r="J332" i="1"/>
  <c r="J612" i="1"/>
  <c r="J1121" i="1"/>
  <c r="J806" i="1"/>
  <c r="J1283" i="1"/>
  <c r="J457" i="1"/>
  <c r="J414" i="1"/>
  <c r="J896" i="1"/>
  <c r="J657" i="1"/>
  <c r="J606" i="1"/>
  <c r="J100" i="1"/>
  <c r="J698" i="1"/>
  <c r="J577" i="1"/>
  <c r="J67" i="1"/>
  <c r="J1145" i="1"/>
  <c r="J833" i="1"/>
  <c r="J862" i="1"/>
  <c r="J246" i="1"/>
  <c r="J786" i="1"/>
  <c r="J789" i="1"/>
  <c r="J1132" i="1"/>
  <c r="J1241" i="1"/>
  <c r="J849" i="1"/>
  <c r="J288" i="1"/>
  <c r="J369" i="1"/>
  <c r="J140" i="1"/>
  <c r="J638" i="1"/>
  <c r="J176" i="1"/>
  <c r="J991" i="1"/>
  <c r="J528" i="1"/>
  <c r="J243" i="1"/>
  <c r="J277" i="1"/>
  <c r="J280" i="1"/>
  <c r="J119" i="1"/>
  <c r="J195" i="1"/>
  <c r="J2" i="1"/>
  <c r="J1237" i="1"/>
  <c r="J1306" i="1"/>
  <c r="J1218" i="1"/>
  <c r="J1209" i="1"/>
  <c r="J84" i="1"/>
  <c r="J1188" i="1"/>
  <c r="J912" i="1"/>
  <c r="J358" i="1"/>
  <c r="J1112" i="1"/>
  <c r="J213" i="1"/>
  <c r="J1059" i="1"/>
  <c r="J538" i="1"/>
  <c r="J260" i="1"/>
  <c r="J410" i="1"/>
  <c r="J1075" i="1"/>
  <c r="J36" i="1"/>
  <c r="J644" i="1"/>
  <c r="J471" i="1"/>
  <c r="J1307" i="1"/>
  <c r="J904" i="1"/>
  <c r="J391" i="1"/>
  <c r="J166" i="1"/>
  <c r="J106" i="1"/>
  <c r="J535" i="1"/>
  <c r="J293" i="1"/>
  <c r="J824" i="1"/>
  <c r="J263" i="1"/>
  <c r="J1176" i="1"/>
  <c r="J594" i="1"/>
  <c r="J1050" i="1"/>
  <c r="J108" i="1"/>
  <c r="J89" i="1"/>
  <c r="J1177" i="1"/>
  <c r="J981" i="1"/>
  <c r="J1291" i="1"/>
  <c r="J223" i="1"/>
  <c r="J1242" i="1"/>
  <c r="J498" i="1"/>
  <c r="J670" i="1"/>
  <c r="J1238" i="1"/>
  <c r="J296" i="1"/>
  <c r="J385" i="1"/>
  <c r="J734" i="1"/>
  <c r="J517" i="1"/>
  <c r="J1167" i="1"/>
  <c r="J82" i="1"/>
  <c r="J425" i="1"/>
  <c r="J1010" i="1"/>
  <c r="J363" i="1"/>
  <c r="J1193" i="1"/>
  <c r="J569" i="1"/>
  <c r="J572" i="1"/>
  <c r="J367" i="1"/>
  <c r="J753" i="1"/>
  <c r="J454" i="1"/>
  <c r="J1229" i="1"/>
  <c r="J506" i="1"/>
  <c r="J1111" i="1"/>
  <c r="J1151" i="1"/>
  <c r="J724" i="1"/>
  <c r="J514" i="1"/>
  <c r="J468" i="1"/>
  <c r="J183" i="1"/>
  <c r="J599" i="1"/>
  <c r="J25" i="1"/>
  <c r="J1000" i="1"/>
  <c r="J1165" i="1"/>
  <c r="J903" i="1"/>
  <c r="J226" i="1"/>
  <c r="J610" i="1"/>
  <c r="J611" i="1"/>
  <c r="J1250" i="1"/>
  <c r="J861" i="1"/>
  <c r="J782" i="1"/>
  <c r="J312" i="1"/>
  <c r="J542" i="1"/>
  <c r="J221" i="1"/>
  <c r="J515" i="1"/>
  <c r="J860" i="1"/>
  <c r="J854" i="1"/>
  <c r="J267" i="1"/>
  <c r="J1156" i="1"/>
  <c r="J265" i="1"/>
  <c r="J478" i="1"/>
  <c r="J1210" i="1"/>
  <c r="J607" i="1"/>
  <c r="J489" i="1"/>
  <c r="J222" i="1"/>
  <c r="J1224" i="1"/>
  <c r="J673" i="1"/>
  <c r="J112" i="1"/>
  <c r="J23" i="1"/>
  <c r="J292" i="1"/>
  <c r="J1277" i="1"/>
  <c r="J1303" i="1"/>
  <c r="J70" i="1"/>
  <c r="J252" i="1"/>
  <c r="J690" i="1"/>
  <c r="J187" i="1"/>
  <c r="J1069" i="1"/>
  <c r="J529" i="1"/>
  <c r="J1104" i="1"/>
  <c r="J960" i="1"/>
  <c r="J305" i="1"/>
  <c r="J807" i="1"/>
  <c r="J524" i="1"/>
  <c r="J626" i="1"/>
  <c r="J470" i="1"/>
  <c r="J989" i="1"/>
  <c r="J325" i="1"/>
  <c r="J360" i="1"/>
  <c r="J28" i="1"/>
  <c r="J1202" i="1"/>
  <c r="J706" i="1"/>
  <c r="J446" i="1"/>
  <c r="J154" i="1"/>
  <c r="J1228" i="1"/>
  <c r="J616" i="1"/>
  <c r="J1194" i="1"/>
  <c r="J1014" i="1"/>
  <c r="J344" i="1"/>
  <c r="J1290" i="1"/>
  <c r="J34" i="1"/>
  <c r="J810" i="1"/>
  <c r="J206" i="1"/>
  <c r="J717" i="1"/>
  <c r="J838" i="1"/>
  <c r="J464" i="1"/>
  <c r="J400" i="1"/>
  <c r="J353" i="1"/>
  <c r="J1180" i="1"/>
  <c r="J823" i="1"/>
  <c r="J510" i="1"/>
  <c r="J69" i="1"/>
  <c r="J91" i="1"/>
  <c r="J466" i="1"/>
  <c r="J1308" i="1"/>
  <c r="J680" i="1"/>
  <c r="J231" i="1"/>
  <c r="J497" i="1"/>
  <c r="J1085" i="1"/>
  <c r="J422" i="1"/>
  <c r="J1129" i="1"/>
  <c r="J155" i="1"/>
  <c r="J92" i="1"/>
  <c r="J700" i="1"/>
  <c r="J1262" i="1"/>
  <c r="J656" i="1"/>
  <c r="J1261" i="1"/>
  <c r="J1088" i="1"/>
  <c r="J799" i="1"/>
  <c r="J1289" i="1"/>
  <c r="J480" i="1"/>
  <c r="J1102" i="1"/>
  <c r="J552" i="1"/>
  <c r="J1169" i="1"/>
  <c r="J595" i="1"/>
  <c r="J16" i="1"/>
  <c r="J42" i="1"/>
  <c r="J625" i="1"/>
  <c r="J1255" i="1"/>
  <c r="J1221" i="1"/>
  <c r="J370" i="1"/>
  <c r="J467" i="1"/>
  <c r="J1158" i="1"/>
  <c r="J1239" i="1"/>
  <c r="J608" i="1"/>
  <c r="J269" i="1"/>
  <c r="J186" i="1"/>
  <c r="J1247" i="1"/>
  <c r="J559" i="1"/>
  <c r="J523" i="1"/>
  <c r="J719" i="1"/>
  <c r="J300" i="1"/>
  <c r="J790" i="1"/>
  <c r="J512" i="1"/>
  <c r="J666" i="1"/>
  <c r="J236" i="1"/>
  <c r="J1054" i="1"/>
  <c r="J1098" i="1"/>
  <c r="J1146" i="1"/>
  <c r="J1227" i="1"/>
  <c r="J982" i="1"/>
  <c r="J986" i="1"/>
  <c r="J534" i="1"/>
  <c r="J173" i="1"/>
  <c r="J284" i="1"/>
  <c r="J307" i="1"/>
  <c r="J1263" i="1"/>
  <c r="J988" i="1"/>
  <c r="J848" i="1"/>
  <c r="J443" i="1"/>
  <c r="J1183" i="1"/>
  <c r="J995" i="1"/>
  <c r="J1211" i="1"/>
  <c r="J632" i="1"/>
  <c r="J560" i="1"/>
  <c r="J97" i="1"/>
  <c r="J870" i="1"/>
  <c r="J867" i="1"/>
  <c r="J1301" i="1"/>
  <c r="J86" i="1"/>
  <c r="J1309" i="1"/>
  <c r="J1006" i="1"/>
  <c r="J481" i="1"/>
  <c r="J509" i="1"/>
  <c r="J640" i="1"/>
  <c r="J901" i="1"/>
  <c r="J877" i="1"/>
  <c r="J393" i="1"/>
  <c r="J388" i="1"/>
  <c r="J1096" i="1"/>
  <c r="J322" i="1"/>
  <c r="J974" i="1"/>
  <c r="J1016" i="1"/>
  <c r="J200" i="1"/>
  <c r="J637" i="1"/>
  <c r="J81" i="1"/>
  <c r="J80" i="1"/>
  <c r="J341" i="1"/>
  <c r="J207" i="1"/>
  <c r="J115" i="1"/>
  <c r="J1299" i="1"/>
  <c r="J482" i="1"/>
  <c r="J162" i="1"/>
  <c r="J871" i="1"/>
  <c r="J561" i="1"/>
  <c r="J705" i="1"/>
  <c r="J458" i="1"/>
  <c r="J949" i="1"/>
  <c r="J872" i="1"/>
  <c r="J165" i="1"/>
  <c r="J889" i="1"/>
  <c r="J507" i="1"/>
  <c r="J597" i="1"/>
  <c r="J415" i="1"/>
  <c r="J596" i="1"/>
  <c r="J1030" i="1"/>
  <c r="J239" i="1"/>
  <c r="J962" i="1"/>
  <c r="J555" i="1"/>
  <c r="J649" i="1"/>
  <c r="J909" i="1"/>
  <c r="J210" i="1"/>
  <c r="J1280" i="1"/>
  <c r="J95" i="1"/>
  <c r="J721" i="1"/>
  <c r="J1286" i="1"/>
  <c r="J268" i="1"/>
  <c r="J1164" i="1"/>
  <c r="J160" i="1"/>
  <c r="J1159" i="1"/>
  <c r="J916" i="1"/>
  <c r="J181" i="1"/>
  <c r="J177" i="1"/>
  <c r="J574" i="1"/>
  <c r="J452" i="1"/>
  <c r="J780" i="1"/>
  <c r="J735" i="1"/>
  <c r="J1149" i="1"/>
  <c r="J769" i="1"/>
  <c r="J603" i="1"/>
  <c r="J1095" i="1"/>
  <c r="J1171" i="1"/>
  <c r="J1272" i="1"/>
  <c r="J1009" i="1"/>
  <c r="J897" i="1"/>
  <c r="J436" i="1"/>
  <c r="J212" i="1"/>
  <c r="J627" i="1"/>
  <c r="J39" i="1"/>
  <c r="J553" i="1"/>
  <c r="J285" i="1"/>
  <c r="J820" i="1"/>
  <c r="J565" i="1"/>
  <c r="J663" i="1"/>
  <c r="J653" i="1"/>
  <c r="J4" i="1"/>
  <c r="J975" i="1"/>
  <c r="J839" i="1"/>
  <c r="J104" i="1"/>
  <c r="J18" i="1"/>
  <c r="J232" i="1"/>
  <c r="J32" i="1"/>
  <c r="J1295" i="1"/>
  <c r="J590" i="1"/>
  <c r="J868" i="1"/>
  <c r="J648" i="1"/>
  <c r="J134" i="1"/>
  <c r="J1190" i="1"/>
  <c r="J1168" i="1"/>
  <c r="J1147" i="1"/>
  <c r="J1051" i="1"/>
  <c r="J636" i="1"/>
  <c r="J683" i="1"/>
  <c r="J744" i="1"/>
  <c r="J759" i="1"/>
  <c r="J1068" i="1"/>
  <c r="J832" i="1"/>
  <c r="J910" i="1"/>
  <c r="J1046" i="1"/>
  <c r="J1049" i="1"/>
  <c r="J979" i="1"/>
  <c r="J152" i="1"/>
  <c r="J184" i="1"/>
  <c r="J664" i="1"/>
  <c r="J71" i="1"/>
  <c r="J21" i="1"/>
  <c r="J309" i="1"/>
  <c r="J313" i="1"/>
  <c r="J959" i="1"/>
  <c r="J685" i="1"/>
  <c r="J1150" i="1"/>
  <c r="J281" i="1"/>
  <c r="J970" i="1"/>
  <c r="J1071" i="1"/>
  <c r="J1316" i="1"/>
  <c r="J78" i="1"/>
  <c r="J647" i="1"/>
  <c r="J1079" i="1"/>
  <c r="J111" i="1"/>
  <c r="J956" i="1"/>
  <c r="J61" i="1"/>
  <c r="J406" i="1"/>
  <c r="J881" i="1"/>
  <c r="J274" i="1"/>
  <c r="J60" i="1"/>
  <c r="J229" i="1"/>
  <c r="J1298" i="1"/>
  <c r="J1114" i="1"/>
  <c r="J1203" i="1"/>
  <c r="J1259" i="1"/>
  <c r="J283" i="1"/>
  <c r="J576" i="1"/>
  <c r="J435" i="1"/>
  <c r="J1133" i="1"/>
  <c r="J107" i="1"/>
  <c r="J642" i="1"/>
  <c r="J976" i="1"/>
  <c r="J1113" i="1"/>
  <c r="J1305" i="1"/>
  <c r="J469" i="1"/>
  <c r="J257" i="1"/>
  <c r="J228" i="1"/>
  <c r="J1052" i="1"/>
  <c r="J1192" i="1"/>
  <c r="J631" i="1"/>
  <c r="J194" i="1"/>
  <c r="J131" i="1"/>
  <c r="J389" i="1"/>
  <c r="J941" i="1"/>
  <c r="J499" i="1"/>
  <c r="J947" i="1"/>
  <c r="J172" i="1"/>
  <c r="J169" i="1"/>
  <c r="J146" i="1"/>
  <c r="J630" i="1"/>
  <c r="J1083" i="1"/>
  <c r="J749" i="1"/>
  <c r="J730" i="1"/>
  <c r="J316" i="1"/>
  <c r="J1256" i="1"/>
  <c r="J813" i="1"/>
  <c r="J1185" i="1"/>
  <c r="J245" i="1"/>
  <c r="J1100" i="1"/>
  <c r="J349" i="1"/>
  <c r="J1039" i="1"/>
  <c r="J990" i="1"/>
  <c r="J589" i="1"/>
  <c r="J133" i="1"/>
  <c r="J90" i="1"/>
  <c r="J908" i="1"/>
  <c r="J315" i="1"/>
  <c r="J1197" i="1"/>
  <c r="J1226" i="1"/>
  <c r="J142" i="1"/>
  <c r="J929" i="1"/>
  <c r="J442" i="1"/>
  <c r="J164" i="1"/>
  <c r="J233" i="1"/>
  <c r="J424" i="1"/>
  <c r="J1023" i="1"/>
  <c r="J377" i="1"/>
  <c r="J566" i="1"/>
  <c r="J79" i="1"/>
  <c r="J255" i="1"/>
  <c r="J584" i="1"/>
  <c r="J1087" i="1"/>
  <c r="J579" i="1"/>
  <c r="J290" i="1"/>
  <c r="J328" i="1"/>
  <c r="J75" i="1"/>
  <c r="J250" i="1"/>
  <c r="J261" i="1"/>
  <c r="J934" i="1"/>
  <c r="J703" i="1"/>
  <c r="J62" i="1"/>
  <c r="J77" i="1"/>
  <c r="J158" i="1"/>
  <c r="J957" i="1"/>
  <c r="J55" i="1"/>
  <c r="J114" i="1"/>
  <c r="J1195" i="1"/>
  <c r="J837" i="1"/>
  <c r="J1034" i="1"/>
  <c r="J423" i="1"/>
  <c r="J76" i="1"/>
  <c r="J895" i="1"/>
  <c r="J256" i="1"/>
  <c r="J773" i="1"/>
  <c r="J771" i="1"/>
  <c r="J662" i="1"/>
  <c r="J762" i="1"/>
  <c r="J1293" i="1"/>
  <c r="J661" i="1"/>
  <c r="J1062" i="1"/>
  <c r="J1161" i="1"/>
  <c r="J846" i="1"/>
  <c r="J805" i="1"/>
  <c r="J570" i="1"/>
  <c r="J591" i="1"/>
  <c r="J784" i="1"/>
  <c r="J794" i="1"/>
  <c r="J1220" i="1"/>
  <c r="J113" i="1"/>
  <c r="J242" i="1"/>
  <c r="J205" i="1"/>
  <c r="J1057" i="1"/>
  <c r="J253" i="1"/>
  <c r="J262" i="1"/>
  <c r="J752" i="1"/>
  <c r="J1217" i="1"/>
  <c r="J821" i="1"/>
  <c r="J1162" i="1"/>
  <c r="J518" i="1"/>
  <c r="J696" i="1"/>
  <c r="J770" i="1"/>
  <c r="J609" i="1"/>
  <c r="J905" i="1"/>
  <c r="J856" i="1"/>
  <c r="J147" i="1"/>
  <c r="J374" i="1"/>
  <c r="J310" i="1"/>
  <c r="J254" i="1"/>
  <c r="J1001" i="1"/>
  <c r="J932" i="1"/>
  <c r="J850" i="1"/>
  <c r="J345" i="1"/>
  <c r="J1187" i="1"/>
  <c r="J731" i="1"/>
  <c r="J477" i="1"/>
  <c r="J403" i="1"/>
  <c r="J273" i="1"/>
  <c r="J548" i="1"/>
  <c r="J327" i="1"/>
  <c r="J652" i="1"/>
  <c r="J127" i="1"/>
  <c r="J725" i="1"/>
  <c r="J675" i="1"/>
  <c r="J240" i="1"/>
  <c r="J745" i="1"/>
  <c r="J817" i="1"/>
  <c r="J1091" i="1"/>
  <c r="J334" i="1"/>
  <c r="J853" i="1"/>
  <c r="J259" i="1"/>
  <c r="J1225" i="1"/>
  <c r="J279" i="1"/>
  <c r="J287" i="1"/>
  <c r="J431" i="1"/>
  <c r="J1142" i="1"/>
  <c r="J174" i="1"/>
  <c r="J395" i="1"/>
  <c r="J59" i="1"/>
  <c r="J702" i="1"/>
  <c r="J1109" i="1"/>
  <c r="J951" i="1"/>
  <c r="J137" i="1"/>
  <c r="J876" i="1"/>
  <c r="J323" i="1"/>
  <c r="J1163" i="1"/>
  <c r="J380" i="1"/>
  <c r="J199" i="1"/>
  <c r="J641" i="1"/>
  <c r="J1182" i="1"/>
  <c r="J38" i="1"/>
  <c r="J54" i="1"/>
  <c r="J1020" i="1"/>
  <c r="J1078" i="1"/>
  <c r="J948" i="1"/>
  <c r="J1019" i="1"/>
  <c r="J249" i="1"/>
  <c r="J1281" i="1"/>
  <c r="J785" i="1"/>
  <c r="J1137" i="1"/>
  <c r="J472" i="1"/>
  <c r="J453" i="1"/>
  <c r="J241" i="1"/>
  <c r="J463" i="1"/>
  <c r="J109" i="1"/>
  <c r="J170" i="1"/>
  <c r="J800" i="1"/>
  <c r="J74" i="1"/>
  <c r="J972" i="1"/>
  <c r="J1253" i="1"/>
  <c r="J264" i="1"/>
  <c r="J733" i="1"/>
  <c r="J808" i="1"/>
  <c r="J830" i="1"/>
  <c r="J1031" i="1"/>
  <c r="J1015" i="1"/>
  <c r="J179" i="1"/>
  <c r="J617" i="1"/>
  <c r="J965" i="1"/>
  <c r="J592" i="1"/>
  <c r="J766" i="1"/>
  <c r="J1312" i="1"/>
  <c r="J490" i="1"/>
  <c r="J20" i="1"/>
  <c r="J101" i="1"/>
  <c r="J732" i="1"/>
  <c r="J634" i="1"/>
  <c r="J58" i="1"/>
  <c r="J356" i="1"/>
  <c r="J492" i="1"/>
  <c r="J892" i="1"/>
  <c r="J1126" i="1"/>
  <c r="J1086" i="1"/>
  <c r="J163" i="1"/>
  <c r="J593" i="1"/>
  <c r="J890" i="1"/>
  <c r="J1254" i="1"/>
  <c r="J136" i="1"/>
  <c r="J550" i="1"/>
  <c r="J496" i="1"/>
  <c r="J798" i="1"/>
  <c r="J53" i="1"/>
  <c r="J540" i="1"/>
  <c r="J230" i="1"/>
  <c r="J1013" i="1"/>
  <c r="J864" i="1"/>
  <c r="J847" i="1"/>
  <c r="J1240" i="1"/>
  <c r="J1055" i="1"/>
  <c r="J1230" i="1"/>
  <c r="J1058" i="1"/>
  <c r="J1002" i="1"/>
  <c r="J286" i="1"/>
  <c r="J765" i="1"/>
  <c r="J875" i="1"/>
  <c r="J1206" i="1"/>
  <c r="J139" i="1"/>
  <c r="J278" i="1"/>
  <c r="J907" i="1"/>
  <c r="J1064" i="1"/>
  <c r="J804" i="1"/>
  <c r="J201" i="1"/>
  <c r="J1234" i="1"/>
  <c r="J438" i="1"/>
  <c r="J1208" i="1"/>
  <c r="J1043" i="1"/>
  <c r="J893" i="1"/>
  <c r="J211" i="1"/>
  <c r="J869" i="1"/>
  <c r="J1166" i="1"/>
  <c r="J994" i="1"/>
  <c r="J945" i="1"/>
  <c r="J672" i="1"/>
  <c r="J372" i="1"/>
  <c r="J495" i="1"/>
  <c r="J659" i="1"/>
  <c r="J135" i="1"/>
  <c r="J83" i="1"/>
  <c r="J1174" i="1"/>
  <c r="J99" i="1"/>
  <c r="J94" i="1"/>
  <c r="J1181" i="1"/>
  <c r="J827" i="1"/>
  <c r="J324" i="1"/>
  <c r="J1219" i="1"/>
  <c r="J12" i="1"/>
  <c r="J775" i="1"/>
  <c r="J1216" i="1"/>
  <c r="J308" i="1"/>
  <c r="J748" i="1"/>
  <c r="J843" i="1"/>
  <c r="J144" i="1"/>
  <c r="J755" i="1"/>
  <c r="J1115" i="1"/>
  <c r="J1117" i="1"/>
  <c r="J417" i="1"/>
  <c r="J716" i="1"/>
  <c r="J841" i="1"/>
  <c r="J859" i="1"/>
  <c r="J215" i="1"/>
  <c r="J883" i="1"/>
  <c r="J1175" i="1"/>
  <c r="J1003" i="1"/>
  <c r="J757" i="1"/>
  <c r="J541" i="1"/>
  <c r="J68" i="1"/>
  <c r="J1042" i="1"/>
  <c r="J1094" i="1"/>
  <c r="J728" i="1"/>
  <c r="J103" i="1"/>
  <c r="J950" i="1"/>
  <c r="J1249" i="1"/>
  <c r="J777" i="1"/>
  <c r="J275" i="1"/>
  <c r="J413" i="1"/>
  <c r="J1045" i="1"/>
  <c r="J1232" i="1"/>
  <c r="J963" i="1"/>
  <c r="J500" i="1"/>
  <c r="J224" i="1"/>
  <c r="J297" i="1"/>
  <c r="J427" i="1"/>
  <c r="J368" i="1"/>
  <c r="J202" i="1"/>
  <c r="J270" i="1"/>
  <c r="J812" i="1"/>
  <c r="J563" i="1"/>
  <c r="J783" i="1"/>
  <c r="J791" i="1"/>
  <c r="J1245" i="1"/>
  <c r="J203" i="1"/>
  <c r="J1004" i="1"/>
  <c r="J258" i="1"/>
  <c r="J182" i="1"/>
  <c r="J754" i="1"/>
  <c r="J713" i="1"/>
  <c r="J629" i="1"/>
  <c r="J151" i="1"/>
  <c r="J831" i="1"/>
  <c r="J802" i="1"/>
  <c r="J1073" i="1"/>
  <c r="J519" i="1"/>
  <c r="J116" i="1"/>
  <c r="J434" i="1"/>
  <c r="J613" i="1"/>
  <c r="J742" i="1"/>
  <c r="J128" i="1"/>
  <c r="J1136" i="1"/>
  <c r="J722" i="1"/>
  <c r="J40" i="1"/>
  <c r="J1258" i="1"/>
  <c r="J801" i="1"/>
  <c r="J740" i="1"/>
  <c r="J751" i="1"/>
  <c r="J1119" i="1"/>
  <c r="J52" i="1"/>
  <c r="J379" i="1"/>
  <c r="J930" i="1"/>
  <c r="J1204" i="1"/>
  <c r="J973" i="1"/>
  <c r="J554" i="1"/>
  <c r="J562" i="1"/>
  <c r="J532" i="1"/>
  <c r="J600" i="1"/>
  <c r="J1076" i="1"/>
  <c r="J531" i="1"/>
  <c r="J522" i="1"/>
  <c r="J575" i="1"/>
  <c r="J445" i="1"/>
  <c r="J72" i="1"/>
  <c r="J1233" i="1"/>
  <c r="J726" i="1"/>
  <c r="J537" i="1"/>
  <c r="J1093" i="1"/>
  <c r="J736" i="1"/>
  <c r="J338" i="1"/>
  <c r="J983" i="1"/>
  <c r="J63" i="1"/>
  <c r="J1107" i="1"/>
  <c r="J1212" i="1"/>
  <c r="J796" i="1"/>
  <c r="J691" i="1"/>
  <c r="J1257" i="1"/>
  <c r="J674" i="1"/>
  <c r="J347" i="1"/>
  <c r="J709" i="1"/>
  <c r="J306" i="1"/>
  <c r="J952" i="1"/>
  <c r="J920" i="1"/>
  <c r="J1022" i="1"/>
  <c r="J1296" i="1"/>
  <c r="J1184" i="1"/>
  <c r="J939" i="1"/>
  <c r="J842" i="1"/>
  <c r="J1243" i="1"/>
  <c r="J919" i="1"/>
  <c r="J295" i="1"/>
  <c r="J942" i="1"/>
  <c r="J992" i="1"/>
  <c r="J660" i="1"/>
  <c r="J1081" i="1"/>
  <c r="J1065" i="1"/>
  <c r="J143" i="1"/>
  <c r="J886" i="1"/>
  <c r="J927" i="1"/>
  <c r="J361" i="1"/>
  <c r="J31" i="1"/>
  <c r="J809" i="1"/>
  <c r="J409" i="1"/>
  <c r="J958" i="1"/>
  <c r="J1044" i="1"/>
  <c r="J1007" i="1"/>
  <c r="J460" i="1"/>
  <c r="J405" i="1"/>
  <c r="J1038" i="1"/>
  <c r="J922" i="1"/>
  <c r="J623" i="1"/>
  <c r="M1313" i="1"/>
  <c r="O1313" i="1" s="1"/>
  <c r="M371" i="1"/>
  <c r="O371" i="1" s="1"/>
  <c r="M1029" i="1"/>
  <c r="O1029" i="1" s="1"/>
  <c r="M731" i="1"/>
  <c r="O731" i="1" s="1"/>
  <c r="M339" i="1"/>
  <c r="O339" i="1" s="1"/>
  <c r="M1267" i="1"/>
  <c r="O1267" i="1" s="1"/>
  <c r="M1179" i="1"/>
  <c r="O1179" i="1" s="1"/>
  <c r="M30" i="1"/>
  <c r="O30" i="1" s="1"/>
  <c r="M1026" i="1"/>
  <c r="O1026" i="1" s="1"/>
  <c r="M739" i="1"/>
  <c r="O739" i="1" s="1"/>
  <c r="M213" i="1"/>
  <c r="O213" i="1" s="1"/>
  <c r="M1251" i="1"/>
  <c r="O1251" i="1" s="1"/>
  <c r="M961" i="1"/>
  <c r="O961" i="1" s="1"/>
  <c r="M508" i="1"/>
  <c r="O508" i="1" s="1"/>
  <c r="M728" i="1"/>
  <c r="O728" i="1" s="1"/>
  <c r="M1209" i="1"/>
  <c r="O1209" i="1" s="1"/>
  <c r="M1022" i="1"/>
  <c r="O1022" i="1" s="1"/>
  <c r="M89" i="1"/>
  <c r="O89" i="1" s="1"/>
  <c r="M1094" i="1"/>
  <c r="O1094" i="1" s="1"/>
  <c r="M395" i="1"/>
  <c r="O395" i="1" s="1"/>
  <c r="M1188" i="1"/>
  <c r="O1188" i="1" s="1"/>
  <c r="M410" i="1"/>
  <c r="O410" i="1" s="1"/>
  <c r="M31" i="1"/>
  <c r="O31" i="1" s="1"/>
  <c r="M1175" i="1"/>
  <c r="O1175" i="1" s="1"/>
  <c r="M234" i="1"/>
  <c r="O234" i="1" s="1"/>
  <c r="M1059" i="1"/>
  <c r="O1059" i="1" s="1"/>
  <c r="M538" i="1"/>
  <c r="O538" i="1" s="1"/>
  <c r="M565" i="1"/>
  <c r="O565" i="1" s="1"/>
  <c r="M176" i="1"/>
  <c r="O176" i="1" s="1"/>
  <c r="M177" i="1"/>
  <c r="O177" i="1" s="1"/>
  <c r="M1236" i="1"/>
  <c r="O1236" i="1" s="1"/>
  <c r="M683" i="1"/>
  <c r="O683" i="1" s="1"/>
  <c r="M648" i="1"/>
  <c r="O648" i="1" s="1"/>
  <c r="M266" i="1"/>
  <c r="O266" i="1" s="1"/>
  <c r="M839" i="1"/>
  <c r="O839" i="1" s="1"/>
  <c r="M1152" i="1"/>
  <c r="O1152" i="1" s="1"/>
  <c r="M726" i="1"/>
  <c r="O726" i="1" s="1"/>
  <c r="M118" i="1"/>
  <c r="O118" i="1" s="1"/>
  <c r="M1254" i="1"/>
  <c r="O1254" i="1" s="1"/>
  <c r="M500" i="1"/>
  <c r="O500" i="1" s="1"/>
  <c r="M1075" i="1"/>
  <c r="O1075" i="1" s="1"/>
  <c r="M861" i="1"/>
  <c r="O861" i="1" s="1"/>
  <c r="M358" i="1"/>
  <c r="O358" i="1" s="1"/>
  <c r="M777" i="1"/>
  <c r="O777" i="1" s="1"/>
  <c r="M798" i="1"/>
  <c r="O798" i="1" s="1"/>
  <c r="M951" i="1"/>
  <c r="O951" i="1" s="1"/>
  <c r="M263" i="1"/>
  <c r="O263" i="1" s="1"/>
  <c r="M243" i="1"/>
  <c r="O243" i="1" s="1"/>
  <c r="M588" i="1"/>
  <c r="O588" i="1" s="1"/>
  <c r="M136" i="1"/>
  <c r="O136" i="1" s="1"/>
  <c r="M1095" i="1"/>
  <c r="O1095" i="1" s="1"/>
  <c r="M654" i="1"/>
  <c r="O654" i="1" s="1"/>
  <c r="M847" i="1"/>
  <c r="O847" i="1" s="1"/>
  <c r="M36" i="1"/>
  <c r="O36" i="1" s="1"/>
  <c r="M473" i="1"/>
  <c r="O473" i="1" s="1"/>
  <c r="M736" i="1"/>
  <c r="O736" i="1" s="1"/>
  <c r="M1164" i="1"/>
  <c r="O1164" i="1" s="1"/>
  <c r="M333" i="1"/>
  <c r="O333" i="1" s="1"/>
  <c r="M139" i="1"/>
  <c r="O139" i="1" s="1"/>
  <c r="M111" i="1"/>
  <c r="O111" i="1" s="1"/>
  <c r="M204" i="1"/>
  <c r="O204" i="1" s="1"/>
  <c r="M644" i="1"/>
  <c r="O644" i="1" s="1"/>
  <c r="M586" i="1"/>
  <c r="O586" i="1" s="1"/>
  <c r="M1182" i="1"/>
  <c r="O1182" i="1" s="1"/>
  <c r="M1146" i="1"/>
  <c r="O1146" i="1" s="1"/>
  <c r="M832" i="1"/>
  <c r="O832" i="1" s="1"/>
  <c r="M164" i="1"/>
  <c r="O164" i="1" s="1"/>
  <c r="M329" i="1"/>
  <c r="O329" i="1" s="1"/>
  <c r="M864" i="1"/>
  <c r="O864" i="1" s="1"/>
  <c r="M1231" i="1"/>
  <c r="O1231" i="1" s="1"/>
  <c r="M277" i="1"/>
  <c r="O277" i="1" s="1"/>
  <c r="M638" i="1"/>
  <c r="O638" i="1" s="1"/>
  <c r="M1310" i="1"/>
  <c r="O1310" i="1" s="1"/>
  <c r="M466" i="1"/>
  <c r="O466" i="1" s="1"/>
  <c r="M103" i="1"/>
  <c r="O103" i="1" s="1"/>
  <c r="M930" i="1"/>
  <c r="O930" i="1" s="1"/>
  <c r="M1156" i="1"/>
  <c r="O1156" i="1" s="1"/>
  <c r="M893" i="1"/>
  <c r="O893" i="1" s="1"/>
  <c r="M199" i="1"/>
  <c r="O199" i="1" s="1"/>
  <c r="M1055" i="1"/>
  <c r="O1055" i="1" s="1"/>
  <c r="M275" i="1"/>
  <c r="O275" i="1" s="1"/>
  <c r="M535" i="1"/>
  <c r="O535" i="1" s="1"/>
  <c r="M868" i="1"/>
  <c r="O868" i="1" s="1"/>
  <c r="M320" i="1"/>
  <c r="O320" i="1" s="1"/>
  <c r="M174" i="1"/>
  <c r="O174" i="1" s="1"/>
  <c r="M1090" i="1"/>
  <c r="O1090" i="1" s="1"/>
  <c r="M1111" i="1"/>
  <c r="O1111" i="1" s="1"/>
  <c r="M975" i="1"/>
  <c r="O975" i="1" s="1"/>
  <c r="M77" i="1"/>
  <c r="O77" i="1" s="1"/>
  <c r="M404" i="1"/>
  <c r="O404" i="1" s="1"/>
  <c r="M1296" i="1"/>
  <c r="O1296" i="1" s="1"/>
  <c r="M1193" i="1"/>
  <c r="O1193" i="1" s="1"/>
  <c r="M368" i="1"/>
  <c r="O368" i="1" s="1"/>
  <c r="M1147" i="1"/>
  <c r="O1147" i="1" s="1"/>
  <c r="M1050" i="1"/>
  <c r="O1050" i="1" s="1"/>
  <c r="M1151" i="1"/>
  <c r="O1151" i="1" s="1"/>
  <c r="M1109" i="1"/>
  <c r="O1109" i="1" s="1"/>
  <c r="M1060" i="1"/>
  <c r="O1060" i="1" s="1"/>
  <c r="M1189" i="1"/>
  <c r="O1189" i="1" s="1"/>
  <c r="M499" i="1"/>
  <c r="O499" i="1" s="1"/>
  <c r="M312" i="1"/>
  <c r="O312" i="1" s="1"/>
  <c r="M724" i="1"/>
  <c r="O724" i="1" s="1"/>
  <c r="M976" i="1"/>
  <c r="O976" i="1" s="1"/>
  <c r="M278" i="1"/>
  <c r="O278" i="1" s="1"/>
  <c r="M514" i="1"/>
  <c r="O514" i="1" s="1"/>
  <c r="M1167" i="1"/>
  <c r="O1167" i="1" s="1"/>
  <c r="M66" i="1"/>
  <c r="O66" i="1" s="1"/>
  <c r="M521" i="1"/>
  <c r="O521" i="1" s="1"/>
  <c r="M1020" i="1"/>
  <c r="O1020" i="1" s="1"/>
  <c r="M469" i="1"/>
  <c r="O469" i="1" s="1"/>
  <c r="M1170" i="1"/>
  <c r="O1170" i="1" s="1"/>
  <c r="M831" i="1"/>
  <c r="O831" i="1" s="1"/>
  <c r="M251" i="1"/>
  <c r="O251" i="1" s="1"/>
  <c r="M229" i="1"/>
  <c r="O229" i="1" s="1"/>
  <c r="M674" i="1"/>
  <c r="O674" i="1" s="1"/>
  <c r="M1298" i="1"/>
  <c r="O1298" i="1" s="1"/>
  <c r="M614" i="1"/>
  <c r="O614" i="1" s="1"/>
  <c r="M265" i="1"/>
  <c r="O265" i="1" s="1"/>
  <c r="M478" i="1"/>
  <c r="O478" i="1" s="1"/>
  <c r="M631" i="1"/>
  <c r="O631" i="1" s="1"/>
  <c r="M1259" i="1"/>
  <c r="O1259" i="1" s="1"/>
  <c r="M427" i="1"/>
  <c r="O427" i="1" s="1"/>
  <c r="M38" i="1"/>
  <c r="O38" i="1" s="1"/>
  <c r="M576" i="1"/>
  <c r="O576" i="1" s="1"/>
  <c r="M1250" i="1"/>
  <c r="O1250" i="1" s="1"/>
  <c r="M435" i="1"/>
  <c r="O435" i="1" s="1"/>
  <c r="M4" i="1"/>
  <c r="O4" i="1" s="1"/>
  <c r="M1232" i="1"/>
  <c r="O1232" i="1" s="1"/>
  <c r="M130" i="1"/>
  <c r="O130" i="1" s="1"/>
  <c r="M734" i="1"/>
  <c r="O734" i="1" s="1"/>
  <c r="M1184" i="1"/>
  <c r="O1184" i="1" s="1"/>
  <c r="M711" i="1"/>
  <c r="O711" i="1" s="1"/>
  <c r="M349" i="1"/>
  <c r="O349" i="1" s="1"/>
  <c r="M881" i="1"/>
  <c r="O881" i="1" s="1"/>
  <c r="M274" i="1"/>
  <c r="O274" i="1" s="1"/>
  <c r="M178" i="1"/>
  <c r="O178" i="1" s="1"/>
  <c r="M673" i="1"/>
  <c r="O673" i="1" s="1"/>
  <c r="M809" i="1"/>
  <c r="O809" i="1" s="1"/>
  <c r="M267" i="1"/>
  <c r="O267" i="1" s="1"/>
  <c r="M959" i="1"/>
  <c r="O959" i="1" s="1"/>
  <c r="M1058" i="1"/>
  <c r="O1058" i="1" s="1"/>
  <c r="M887" i="1"/>
  <c r="O887" i="1" s="1"/>
  <c r="M1018" i="1"/>
  <c r="O1018" i="1" s="1"/>
  <c r="M1163" i="1"/>
  <c r="O1163" i="1" s="1"/>
  <c r="M1204" i="1"/>
  <c r="O1204" i="1" s="1"/>
  <c r="M1174" i="1"/>
  <c r="O1174" i="1" s="1"/>
  <c r="M225" i="1"/>
  <c r="O225" i="1" s="1"/>
  <c r="M424" i="1"/>
  <c r="O424" i="1" s="1"/>
  <c r="M819" i="1"/>
  <c r="O819" i="1" s="1"/>
  <c r="M737" i="1"/>
  <c r="O737" i="1" s="1"/>
  <c r="M474" i="1"/>
  <c r="O474" i="1" s="1"/>
  <c r="M286" i="1"/>
  <c r="O286" i="1" s="1"/>
  <c r="M904" i="1"/>
  <c r="O904" i="1" s="1"/>
  <c r="M1240" i="1"/>
  <c r="O1240" i="1" s="1"/>
  <c r="M1046" i="1"/>
  <c r="O1046" i="1" s="1"/>
  <c r="M317" i="1"/>
  <c r="O317" i="1" s="1"/>
  <c r="M797" i="1"/>
  <c r="O797" i="1" s="1"/>
  <c r="M664" i="1"/>
  <c r="O664" i="1" s="1"/>
  <c r="M842" i="1"/>
  <c r="O842" i="1" s="1"/>
  <c r="M622" i="1"/>
  <c r="O622" i="1" s="1"/>
  <c r="M221" i="1"/>
  <c r="O221" i="1" s="1"/>
  <c r="M1107" i="1"/>
  <c r="O1107" i="1" s="1"/>
  <c r="M710" i="1"/>
  <c r="O710" i="1" s="1"/>
  <c r="M616" i="1"/>
  <c r="O616" i="1" s="1"/>
  <c r="M1045" i="1"/>
  <c r="O1045" i="1" s="1"/>
  <c r="M691" i="1"/>
  <c r="O691" i="1" s="1"/>
  <c r="M563" i="1"/>
  <c r="O563" i="1" s="1"/>
  <c r="M60" i="1"/>
  <c r="O60" i="1" s="1"/>
  <c r="M958" i="1"/>
  <c r="O958" i="1" s="1"/>
  <c r="M363" i="1"/>
  <c r="O363" i="1" s="1"/>
  <c r="M270" i="1"/>
  <c r="O270" i="1" s="1"/>
  <c r="M625" i="1"/>
  <c r="O625" i="1" s="1"/>
  <c r="M1203" i="1"/>
  <c r="O1203" i="1" s="1"/>
  <c r="M807" i="1"/>
  <c r="O807" i="1" s="1"/>
  <c r="M1039" i="1"/>
  <c r="O1039" i="1" s="1"/>
  <c r="M753" i="1"/>
  <c r="O753" i="1" s="1"/>
  <c r="M1316" i="1"/>
  <c r="O1316" i="1" s="1"/>
  <c r="M812" i="1"/>
  <c r="O812" i="1" s="1"/>
  <c r="M283" i="1"/>
  <c r="O283" i="1" s="1"/>
  <c r="M314" i="1"/>
  <c r="O314" i="1" s="1"/>
  <c r="M611" i="1"/>
  <c r="O611" i="1" s="1"/>
  <c r="M1198" i="1"/>
  <c r="O1198" i="1" s="1"/>
  <c r="M910" i="1"/>
  <c r="O910" i="1" s="1"/>
  <c r="M542" i="1"/>
  <c r="O542" i="1" s="1"/>
  <c r="M641" i="1"/>
  <c r="O641" i="1" s="1"/>
  <c r="M569" i="1"/>
  <c r="O569" i="1" s="1"/>
  <c r="M380" i="1"/>
  <c r="O380" i="1" s="1"/>
  <c r="M338" i="1"/>
  <c r="O338" i="1" s="1"/>
  <c r="M1255" i="1"/>
  <c r="O1255" i="1" s="1"/>
  <c r="M589" i="1"/>
  <c r="O589" i="1" s="1"/>
  <c r="M794" i="1"/>
  <c r="O794" i="1" s="1"/>
  <c r="M1001" i="1"/>
  <c r="O1001" i="1" s="1"/>
  <c r="M523" i="1"/>
  <c r="O523" i="1" s="1"/>
  <c r="M231" i="1"/>
  <c r="O231" i="1" s="1"/>
  <c r="M324" i="1"/>
  <c r="O324" i="1" s="1"/>
  <c r="M55" i="1"/>
  <c r="O55" i="1" s="1"/>
  <c r="M742" i="1"/>
  <c r="O742" i="1" s="1"/>
  <c r="M497" i="1"/>
  <c r="O497" i="1" s="1"/>
  <c r="M114" i="1"/>
  <c r="O114" i="1" s="1"/>
  <c r="M502" i="1"/>
  <c r="O502" i="1" s="1"/>
  <c r="M999" i="1"/>
  <c r="O999" i="1" s="1"/>
  <c r="M372" i="1"/>
  <c r="O372" i="1" s="1"/>
  <c r="M1224" i="1"/>
  <c r="O1224" i="1" s="1"/>
  <c r="M1238" i="1"/>
  <c r="O1238" i="1" s="1"/>
  <c r="M1202" i="1"/>
  <c r="O1202" i="1" s="1"/>
  <c r="M79" i="1"/>
  <c r="O79" i="1" s="1"/>
  <c r="M690" i="1"/>
  <c r="O690" i="1" s="1"/>
  <c r="M255" i="1"/>
  <c r="O255" i="1" s="1"/>
  <c r="M706" i="1"/>
  <c r="O706" i="1" s="1"/>
  <c r="M1219" i="1"/>
  <c r="O1219" i="1" s="1"/>
  <c r="M294" i="1"/>
  <c r="O294" i="1" s="1"/>
  <c r="M462" i="1"/>
  <c r="O462" i="1" s="1"/>
  <c r="M992" i="1"/>
  <c r="O992" i="1" s="1"/>
  <c r="M713" i="1"/>
  <c r="O713" i="1" s="1"/>
  <c r="M717" i="1"/>
  <c r="O717" i="1" s="1"/>
  <c r="M605" i="1"/>
  <c r="O605" i="1" s="1"/>
  <c r="M309" i="1"/>
  <c r="O309" i="1" s="1"/>
  <c r="M1078" i="1"/>
  <c r="O1078" i="1" s="1"/>
  <c r="M572" i="1"/>
  <c r="O572" i="1" s="1"/>
  <c r="M367" i="1"/>
  <c r="O367" i="1" s="1"/>
  <c r="M963" i="1"/>
  <c r="O963" i="1" s="1"/>
  <c r="M522" i="1"/>
  <c r="O522" i="1" s="1"/>
  <c r="M647" i="1"/>
  <c r="O647" i="1" s="1"/>
  <c r="M986" i="1"/>
  <c r="O986" i="1" s="1"/>
  <c r="M201" i="1"/>
  <c r="O201" i="1" s="1"/>
  <c r="M869" i="1"/>
  <c r="O869" i="1" s="1"/>
  <c r="M147" i="1"/>
  <c r="O147" i="1" s="1"/>
  <c r="M227" i="1"/>
  <c r="O227" i="1" s="1"/>
  <c r="M1207" i="1"/>
  <c r="O1207" i="1" s="1"/>
  <c r="M1162" i="1"/>
  <c r="O1162" i="1" s="1"/>
  <c r="M188" i="1"/>
  <c r="O188" i="1" s="1"/>
  <c r="M472" i="1"/>
  <c r="O472" i="1" s="1"/>
  <c r="M450" i="1"/>
  <c r="O450" i="1" s="1"/>
  <c r="M1176" i="1"/>
  <c r="O1176" i="1" s="1"/>
  <c r="M1214" i="1"/>
  <c r="O1214" i="1" s="1"/>
  <c r="M791" i="1"/>
  <c r="O791" i="1" s="1"/>
  <c r="M244" i="1"/>
  <c r="O244" i="1" s="1"/>
  <c r="M316" i="1"/>
  <c r="O316" i="1" s="1"/>
  <c r="M350" i="1"/>
  <c r="O350" i="1" s="1"/>
  <c r="M802" i="1"/>
  <c r="O802" i="1" s="1"/>
  <c r="M1157" i="1"/>
  <c r="O1157" i="1" s="1"/>
  <c r="M837" i="1"/>
  <c r="O837" i="1" s="1"/>
  <c r="M378" i="1"/>
  <c r="O378" i="1" s="1"/>
  <c r="M438" i="1"/>
  <c r="O438" i="1" s="1"/>
  <c r="M47" i="1"/>
  <c r="O47" i="1" s="1"/>
  <c r="M972" i="1"/>
  <c r="O972" i="1" s="1"/>
  <c r="M1201" i="1"/>
  <c r="O1201" i="1" s="1"/>
  <c r="M1129" i="1"/>
  <c r="O1129" i="1" s="1"/>
  <c r="M279" i="1"/>
  <c r="O279" i="1" s="1"/>
  <c r="M54" i="1"/>
  <c r="O54" i="1" s="1"/>
  <c r="M25" i="1"/>
  <c r="O25" i="1" s="1"/>
  <c r="M784" i="1"/>
  <c r="O784" i="1" s="1"/>
  <c r="M1210" i="1"/>
  <c r="O1210" i="1" s="1"/>
  <c r="M1098" i="1"/>
  <c r="O1098" i="1" s="1"/>
  <c r="M375" i="1"/>
  <c r="O375" i="1" s="1"/>
  <c r="M74" i="1"/>
  <c r="O74" i="1" s="1"/>
  <c r="M116" i="1"/>
  <c r="O116" i="1" s="1"/>
  <c r="M1083" i="1"/>
  <c r="O1083" i="1" s="1"/>
  <c r="M360" i="1"/>
  <c r="O360" i="1" s="1"/>
  <c r="M28" i="1"/>
  <c r="O28" i="1" s="1"/>
  <c r="M1143" i="1"/>
  <c r="O1143" i="1" s="1"/>
  <c r="M245" i="1"/>
  <c r="O245" i="1" s="1"/>
  <c r="M1227" i="1"/>
  <c r="O1227" i="1" s="1"/>
  <c r="M1073" i="1"/>
  <c r="O1073" i="1" s="1"/>
  <c r="M932" i="1"/>
  <c r="O932" i="1" s="1"/>
  <c r="M770" i="1"/>
  <c r="O770" i="1" s="1"/>
  <c r="M1017" i="1"/>
  <c r="O1017" i="1" s="1"/>
  <c r="M1258" i="1"/>
  <c r="O1258" i="1" s="1"/>
  <c r="M623" i="1"/>
  <c r="O623" i="1" s="1"/>
  <c r="M512" i="1"/>
  <c r="O512" i="1" s="1"/>
  <c r="M180" i="1"/>
  <c r="O180" i="1" s="1"/>
  <c r="M467" i="1"/>
  <c r="O467" i="1" s="1"/>
  <c r="M1080" i="1"/>
  <c r="O1080" i="1" s="1"/>
  <c r="M570" i="1"/>
  <c r="O570" i="1" s="1"/>
  <c r="M964" i="1"/>
  <c r="O964" i="1" s="1"/>
  <c r="M1103" i="1"/>
  <c r="O1103" i="1" s="1"/>
  <c r="M224" i="1"/>
  <c r="O224" i="1" s="1"/>
  <c r="M257" i="1"/>
  <c r="O257" i="1" s="1"/>
  <c r="M743" i="1"/>
  <c r="O743" i="1" s="1"/>
  <c r="M633" i="1"/>
  <c r="O633" i="1" s="1"/>
  <c r="M23" i="1"/>
  <c r="O23" i="1" s="1"/>
  <c r="M17" i="1"/>
  <c r="O17" i="1" s="1"/>
  <c r="M146" i="1"/>
  <c r="O146" i="1" s="1"/>
  <c r="M1277" i="1"/>
  <c r="O1277" i="1" s="1"/>
  <c r="M1043" i="1"/>
  <c r="O1043" i="1" s="1"/>
  <c r="M1154" i="1"/>
  <c r="O1154" i="1" s="1"/>
  <c r="M252" i="1"/>
  <c r="O252" i="1" s="1"/>
  <c r="M1221" i="1"/>
  <c r="O1221" i="1" s="1"/>
  <c r="M1220" i="1"/>
  <c r="O1220" i="1" s="1"/>
  <c r="M1161" i="1"/>
  <c r="O1161" i="1" s="1"/>
  <c r="M925" i="1"/>
  <c r="O925" i="1" s="1"/>
  <c r="M142" i="1"/>
  <c r="O142" i="1" s="1"/>
  <c r="M529" i="1"/>
  <c r="O529" i="1" s="1"/>
  <c r="M109" i="1"/>
  <c r="O109" i="1" s="1"/>
  <c r="M608" i="1"/>
  <c r="O608" i="1" s="1"/>
  <c r="M310" i="1"/>
  <c r="O310" i="1" s="1"/>
  <c r="M76" i="1"/>
  <c r="O76" i="1" s="1"/>
  <c r="M1297" i="1"/>
  <c r="O1297" i="1" s="1"/>
  <c r="M1257" i="1"/>
  <c r="O1257" i="1" s="1"/>
  <c r="M75" i="1"/>
  <c r="O75" i="1" s="1"/>
  <c r="M83" i="1"/>
  <c r="O83" i="1" s="1"/>
  <c r="M250" i="1"/>
  <c r="O250" i="1" s="1"/>
  <c r="M823" i="1"/>
  <c r="O823" i="1" s="1"/>
  <c r="M592" i="1"/>
  <c r="O592" i="1" s="1"/>
  <c r="M1099" i="1"/>
  <c r="O1099" i="1" s="1"/>
  <c r="M827" i="1"/>
  <c r="O827" i="1" s="1"/>
  <c r="M905" i="1"/>
  <c r="O905" i="1" s="1"/>
  <c r="M1153" i="1"/>
  <c r="O1153" i="1" s="1"/>
  <c r="M800" i="1"/>
  <c r="O800" i="1" s="1"/>
  <c r="M62" i="1"/>
  <c r="O62" i="1" s="1"/>
  <c r="M803" i="1"/>
  <c r="O803" i="1" s="1"/>
  <c r="M281" i="1"/>
  <c r="M660" i="1"/>
  <c r="O660" i="1" s="1"/>
  <c r="M749" i="1"/>
  <c r="O749" i="1" s="1"/>
  <c r="M968" i="1"/>
  <c r="O968" i="1" s="1"/>
  <c r="M1077" i="1"/>
  <c r="O1077" i="1" s="1"/>
  <c r="M534" i="1"/>
  <c r="O534" i="1" s="1"/>
  <c r="M689" i="1"/>
  <c r="O689" i="1" s="1"/>
  <c r="M495" i="1"/>
  <c r="O495" i="1" s="1"/>
  <c r="M1262" i="1"/>
  <c r="O1262" i="1" s="1"/>
  <c r="M609" i="1"/>
  <c r="O609" i="1" s="1"/>
  <c r="M510" i="1"/>
  <c r="O510" i="1" s="1"/>
  <c r="M771" i="1"/>
  <c r="O771" i="1" s="1"/>
  <c r="M1021" i="1"/>
  <c r="O1021" i="1" s="1"/>
  <c r="M264" i="1"/>
  <c r="O264" i="1" s="1"/>
  <c r="M866" i="1"/>
  <c r="O866" i="1" s="1"/>
  <c r="M1165" i="1"/>
  <c r="O1165" i="1" s="1"/>
  <c r="M61" i="1"/>
  <c r="O61" i="1" s="1"/>
  <c r="M1069" i="1"/>
  <c r="O1069" i="1" s="1"/>
  <c r="M282" i="1"/>
  <c r="O282" i="1" s="1"/>
  <c r="M994" i="1"/>
  <c r="O994" i="1" s="1"/>
  <c r="M651" i="1"/>
  <c r="O651" i="1" s="1"/>
  <c r="M666" i="1"/>
  <c r="O666" i="1" s="1"/>
  <c r="M1088" i="1"/>
  <c r="O1088" i="1" s="1"/>
  <c r="M799" i="1"/>
  <c r="O799" i="1" s="1"/>
  <c r="M752" i="1"/>
  <c r="O752" i="1" s="1"/>
  <c r="M1273" i="1"/>
  <c r="O1273" i="1" s="1"/>
  <c r="M377" i="1"/>
  <c r="O377" i="1" s="1"/>
  <c r="M566" i="1"/>
  <c r="O566" i="1" s="1"/>
  <c r="M1256" i="1"/>
  <c r="O1256" i="1" s="1"/>
  <c r="M1228" i="1"/>
  <c r="O1228" i="1" s="1"/>
  <c r="M464" i="1"/>
  <c r="O464" i="1" s="1"/>
  <c r="M895" i="1"/>
  <c r="O895" i="1" s="1"/>
  <c r="M773" i="1"/>
  <c r="O773" i="1" s="1"/>
  <c r="M762" i="1"/>
  <c r="O762" i="1" s="1"/>
  <c r="M1194" i="1"/>
  <c r="O1194" i="1" s="1"/>
  <c r="M860" i="1"/>
  <c r="O860" i="1" s="1"/>
  <c r="M554" i="1"/>
  <c r="O554" i="1" s="1"/>
  <c r="M1064" i="1"/>
  <c r="O1064" i="1" s="1"/>
  <c r="M470" i="1"/>
  <c r="O470" i="1" s="1"/>
  <c r="M1102" i="1"/>
  <c r="O1102" i="1" s="1"/>
  <c r="M463" i="1"/>
  <c r="O463" i="1" s="1"/>
  <c r="M552" i="1"/>
  <c r="O552" i="1" s="1"/>
  <c r="M532" i="1"/>
  <c r="O532" i="1" s="1"/>
  <c r="M1034" i="1"/>
  <c r="O1034" i="1" s="1"/>
  <c r="M405" i="1"/>
  <c r="O405" i="1" s="1"/>
  <c r="M1253" i="1"/>
  <c r="O1253" i="1" s="1"/>
  <c r="M828" i="1"/>
  <c r="O828" i="1" s="1"/>
  <c r="M387" i="1"/>
  <c r="O387" i="1" s="1"/>
  <c r="M982" i="1"/>
  <c r="O982" i="1" s="1"/>
  <c r="M186" i="1"/>
  <c r="O186" i="1" s="1"/>
  <c r="M591" i="1"/>
  <c r="O591" i="1" s="1"/>
  <c r="M829" i="1"/>
  <c r="O829" i="1" s="1"/>
  <c r="M128" i="1"/>
  <c r="O128" i="1" s="1"/>
  <c r="M599" i="1"/>
  <c r="O599" i="1" s="1"/>
  <c r="M668" i="1"/>
  <c r="O668" i="1" s="1"/>
  <c r="M1087" i="1"/>
  <c r="O1087" i="1" s="1"/>
  <c r="M447" i="1"/>
  <c r="O447" i="1" s="1"/>
  <c r="M256" i="1"/>
  <c r="O256" i="1" s="1"/>
  <c r="M262" i="1"/>
  <c r="O262" i="1" s="1"/>
  <c r="M617" i="1"/>
  <c r="O617" i="1" s="1"/>
  <c r="M1150" i="1"/>
  <c r="O1150" i="1" s="1"/>
  <c r="M59" i="1"/>
  <c r="O59" i="1" s="1"/>
  <c r="M374" i="1"/>
  <c r="O374" i="1" s="1"/>
  <c r="M1136" i="1"/>
  <c r="O1136" i="1" s="1"/>
  <c r="M700" i="1"/>
  <c r="O700" i="1" s="1"/>
  <c r="M1076" i="1"/>
  <c r="O1076" i="1" s="1"/>
  <c r="M434" i="1"/>
  <c r="O434" i="1" s="1"/>
  <c r="M94" i="1"/>
  <c r="O94" i="1" s="1"/>
  <c r="M1178" i="1"/>
  <c r="O1178" i="1" s="1"/>
  <c r="M979" i="1"/>
  <c r="O979" i="1" s="1"/>
  <c r="H1313" i="1"/>
  <c r="H508" i="1"/>
  <c r="H271" i="1"/>
  <c r="H30" i="1"/>
  <c r="H988" i="1"/>
  <c r="H1279" i="1"/>
  <c r="H443" i="1"/>
  <c r="H575" i="1"/>
  <c r="H505" i="1"/>
  <c r="H93" i="1"/>
  <c r="H451" i="1"/>
  <c r="H352" i="1"/>
  <c r="H1028" i="1"/>
  <c r="H678" i="1"/>
  <c r="H918" i="1"/>
  <c r="H124" i="1"/>
  <c r="H1123" i="1"/>
  <c r="H658" i="1"/>
  <c r="H1130" i="1"/>
  <c r="H1183" i="1"/>
  <c r="H321" i="1"/>
  <c r="H1012" i="1"/>
  <c r="H125" i="1"/>
  <c r="H1011" i="1"/>
  <c r="H704" i="1"/>
  <c r="H536" i="1"/>
  <c r="H620" i="1"/>
  <c r="H441" i="1"/>
  <c r="H416" i="1"/>
  <c r="H1213" i="1"/>
  <c r="H954" i="1"/>
  <c r="H488" i="1"/>
  <c r="H493" i="1"/>
  <c r="H615" i="1"/>
  <c r="H1033" i="1"/>
  <c r="H122" i="1"/>
  <c r="H121" i="1"/>
  <c r="H686" i="1"/>
  <c r="H714" i="1"/>
  <c r="H398" i="1"/>
  <c r="H585" i="1"/>
  <c r="H822" i="1"/>
  <c r="H879" i="1"/>
  <c r="H571" i="1"/>
  <c r="H1065" i="1"/>
  <c r="H602" i="1"/>
  <c r="H708" i="1"/>
  <c r="H484" i="1"/>
  <c r="H319" i="1"/>
  <c r="H48" i="1"/>
  <c r="H433" i="1"/>
  <c r="H51" i="1"/>
  <c r="H386" i="1"/>
  <c r="H1040" i="1"/>
  <c r="H318" i="1"/>
  <c r="H168" i="1"/>
  <c r="H430" i="1"/>
  <c r="H980" i="1"/>
  <c r="H487" i="1"/>
  <c r="H977" i="1"/>
  <c r="H835" i="1"/>
  <c r="H520" i="1"/>
  <c r="H150" i="1"/>
  <c r="H376" i="1"/>
  <c r="H117" i="1"/>
  <c r="H676" i="1"/>
  <c r="H161" i="1"/>
  <c r="H331" i="1"/>
  <c r="H877" i="1"/>
  <c r="H145" i="1"/>
  <c r="H1285" i="1"/>
  <c r="H481" i="1"/>
  <c r="H420" i="1"/>
  <c r="H695" i="1"/>
  <c r="H351" i="1"/>
  <c r="H396" i="1"/>
  <c r="H412" i="1"/>
  <c r="H167" i="1"/>
  <c r="H1096" i="1"/>
  <c r="H13" i="1"/>
  <c r="H701" i="1"/>
  <c r="H341" i="1"/>
  <c r="H144" i="1"/>
  <c r="H1299" i="1"/>
  <c r="H356" i="1"/>
  <c r="H200" i="1"/>
  <c r="H1304" i="1"/>
  <c r="H1117" i="1"/>
  <c r="H525" i="1"/>
  <c r="H382" i="1"/>
  <c r="H561" i="1"/>
  <c r="H9" i="1"/>
  <c r="H612" i="1"/>
  <c r="H949" i="1"/>
  <c r="H892" i="1"/>
  <c r="H546" i="1"/>
  <c r="H841" i="1"/>
  <c r="H646" i="1"/>
  <c r="H657" i="1"/>
  <c r="H745" i="1"/>
  <c r="H649" i="1"/>
  <c r="H100" i="1"/>
  <c r="H568" i="1"/>
  <c r="H555" i="1"/>
  <c r="H1091" i="1"/>
  <c r="H760" i="1"/>
  <c r="H793" i="1"/>
  <c r="H1063" i="1"/>
  <c r="H429" i="1"/>
  <c r="H789" i="1"/>
  <c r="H786" i="1"/>
  <c r="H1280" i="1"/>
  <c r="H741" i="1"/>
  <c r="H590" i="1"/>
  <c r="H288" i="1"/>
  <c r="H1079" i="1"/>
  <c r="H916" i="1"/>
  <c r="H796" i="1"/>
  <c r="H663" i="1"/>
  <c r="H941" i="1"/>
  <c r="H266" i="1"/>
  <c r="H1225" i="1"/>
  <c r="H839" i="1"/>
  <c r="H735" i="1"/>
  <c r="H280" i="1"/>
  <c r="H119" i="1"/>
  <c r="H726" i="1"/>
  <c r="H118" i="1"/>
  <c r="H1254" i="1"/>
  <c r="H1188" i="1"/>
  <c r="H1178" i="1"/>
  <c r="H1013" i="1"/>
  <c r="H195" i="1"/>
  <c r="H1307" i="1"/>
  <c r="H912" i="1"/>
  <c r="H847" i="1"/>
  <c r="H232" i="1"/>
  <c r="H981" i="1"/>
  <c r="H473" i="1"/>
  <c r="H10" i="1"/>
  <c r="H160" i="1"/>
  <c r="H769" i="1"/>
  <c r="H68" i="1"/>
  <c r="H452" i="1"/>
  <c r="H361" i="1"/>
  <c r="H39" i="1"/>
  <c r="H644" i="1"/>
  <c r="H757" i="1"/>
  <c r="H431" i="1"/>
  <c r="H540" i="1"/>
  <c r="H1193" i="1"/>
  <c r="H1231" i="1"/>
  <c r="H1060" i="1"/>
  <c r="H795" i="1"/>
  <c r="H174" i="1"/>
  <c r="H77" i="1"/>
  <c r="H1296" i="1"/>
  <c r="H368" i="1"/>
  <c r="H1050" i="1"/>
  <c r="H108" i="1"/>
  <c r="H728" i="1"/>
  <c r="H104" i="1"/>
  <c r="H18" i="1"/>
  <c r="H26" i="1"/>
  <c r="H785" i="1"/>
  <c r="H1234" i="1"/>
  <c r="H156" i="1"/>
  <c r="H864" i="1"/>
  <c r="H1055" i="1"/>
  <c r="H137" i="1"/>
  <c r="H379" i="1"/>
  <c r="H152" i="1"/>
  <c r="H803" i="1"/>
  <c r="H71" i="1"/>
  <c r="H21" i="1"/>
  <c r="H515" i="1"/>
  <c r="H860" i="1"/>
  <c r="H323" i="1"/>
  <c r="H229" i="1"/>
  <c r="H223" i="1"/>
  <c r="H1078" i="1"/>
  <c r="H970" i="1"/>
  <c r="H940" i="1"/>
  <c r="H753" i="1"/>
  <c r="H821" i="1"/>
  <c r="H576" i="1"/>
  <c r="H63" i="1"/>
  <c r="H1146" i="1"/>
  <c r="H317" i="1"/>
  <c r="H664" i="1"/>
  <c r="H873" i="1"/>
  <c r="H1110" i="1"/>
  <c r="H183" i="1"/>
  <c r="H1082" i="1"/>
  <c r="H1000" i="1"/>
  <c r="H1203" i="1"/>
  <c r="H572" i="1"/>
  <c r="H682" i="1"/>
  <c r="H283" i="1"/>
  <c r="H1229" i="1"/>
  <c r="H759" i="1"/>
  <c r="H1106" i="1"/>
  <c r="H385" i="1"/>
  <c r="H976" i="1"/>
  <c r="H1167" i="1"/>
  <c r="H527" i="1"/>
  <c r="H712" i="1"/>
  <c r="H425" i="1"/>
  <c r="H673" i="1"/>
  <c r="H1289" i="1"/>
  <c r="H1122" i="1"/>
  <c r="H1210" i="1"/>
  <c r="H522" i="1"/>
  <c r="H1160" i="1"/>
  <c r="H772" i="1"/>
  <c r="H545" i="1"/>
  <c r="H409" i="1"/>
  <c r="H957" i="1"/>
  <c r="H559" i="1"/>
  <c r="H660" i="1"/>
  <c r="H146" i="1"/>
  <c r="H344" i="1"/>
  <c r="H908" i="1"/>
  <c r="H844" i="1"/>
  <c r="H238" i="1"/>
  <c r="H1267" i="1"/>
  <c r="H1029" i="1"/>
  <c r="H339" i="1"/>
  <c r="H1179" i="1"/>
  <c r="H888" i="1"/>
  <c r="H931" i="1"/>
  <c r="H190" i="1"/>
  <c r="H898" i="1"/>
  <c r="H421" i="1"/>
  <c r="H348" i="1"/>
  <c r="H1127" i="1"/>
  <c r="H44" i="1"/>
  <c r="H747" i="1"/>
  <c r="H299" i="1"/>
  <c r="H1172" i="1"/>
  <c r="H364" i="1"/>
  <c r="H411" i="1"/>
  <c r="H985" i="1"/>
  <c r="H218" i="1"/>
  <c r="H788" i="1"/>
  <c r="H738" i="1"/>
  <c r="H1037" i="1"/>
  <c r="H1005" i="1"/>
  <c r="H1211" i="1"/>
  <c r="H1074" i="1"/>
  <c r="H582" i="1"/>
  <c r="H1216" i="1"/>
  <c r="H1312" i="1"/>
  <c r="H825" i="1"/>
  <c r="H73" i="1"/>
  <c r="H401" i="1"/>
  <c r="H123" i="1"/>
  <c r="H43" i="1"/>
  <c r="H149" i="1"/>
  <c r="H362" i="1"/>
  <c r="H490" i="1"/>
  <c r="H1070" i="1"/>
  <c r="H549" i="1"/>
  <c r="H938" i="1"/>
  <c r="H355" i="1"/>
  <c r="H692" i="1"/>
  <c r="H1027" i="1"/>
  <c r="H1301" i="1"/>
  <c r="H746" i="1"/>
  <c r="H354" i="1"/>
  <c r="H1024" i="1"/>
  <c r="H998" i="1"/>
  <c r="H1047" i="1"/>
  <c r="H1116" i="1"/>
  <c r="H273" i="1"/>
  <c r="H461" i="1"/>
  <c r="H587" i="1"/>
  <c r="H22" i="1"/>
  <c r="H503" i="1"/>
  <c r="H933" i="1"/>
  <c r="H456" i="1"/>
  <c r="H1309" i="1"/>
  <c r="H1282" i="1"/>
  <c r="H601" i="1"/>
  <c r="H388" i="1"/>
  <c r="H189" i="1"/>
  <c r="H1118" i="1"/>
  <c r="H1101" i="1"/>
  <c r="H544" i="1"/>
  <c r="H901" i="1"/>
  <c r="H911" i="1"/>
  <c r="H915" i="1"/>
  <c r="H428" i="1"/>
  <c r="H978" i="1"/>
  <c r="H863" i="1"/>
  <c r="H845" i="1"/>
  <c r="H491" i="1"/>
  <c r="H509" i="1"/>
  <c r="H852" i="1"/>
  <c r="H80" i="1"/>
  <c r="H652" i="1"/>
  <c r="H1115" i="1"/>
  <c r="H755" i="1"/>
  <c r="H740" i="1"/>
  <c r="H58" i="1"/>
  <c r="H974" i="1"/>
  <c r="H162" i="1"/>
  <c r="H322" i="1"/>
  <c r="H81" i="1"/>
  <c r="H138" i="1"/>
  <c r="H7" i="1"/>
  <c r="H1016" i="1"/>
  <c r="H1318" i="1"/>
  <c r="H417" i="1"/>
  <c r="H492" i="1"/>
  <c r="H332" i="1"/>
  <c r="H165" i="1"/>
  <c r="H1283" i="1"/>
  <c r="H1121" i="1"/>
  <c r="H872" i="1"/>
  <c r="H507" i="1"/>
  <c r="H1141" i="1"/>
  <c r="H1126" i="1"/>
  <c r="H889" i="1"/>
  <c r="H596" i="1"/>
  <c r="H1233" i="1"/>
  <c r="H577" i="1"/>
  <c r="H1086" i="1"/>
  <c r="H1053" i="1"/>
  <c r="H952" i="1"/>
  <c r="H862" i="1"/>
  <c r="H721" i="1"/>
  <c r="H215" i="1"/>
  <c r="H1286" i="1"/>
  <c r="H1241" i="1"/>
  <c r="H849" i="1"/>
  <c r="H1194" i="1"/>
  <c r="H31" i="1"/>
  <c r="H140" i="1"/>
  <c r="H538" i="1"/>
  <c r="H177" i="1"/>
  <c r="H320" i="1"/>
  <c r="H628" i="1"/>
  <c r="H1150" i="1"/>
  <c r="H621" i="1"/>
  <c r="H277" i="1"/>
  <c r="H105" i="1"/>
  <c r="H1022" i="1"/>
  <c r="H181" i="1"/>
  <c r="H53" i="1"/>
  <c r="H2" i="1"/>
  <c r="H1025" i="1"/>
  <c r="H1003" i="1"/>
  <c r="H1274" i="1"/>
  <c r="H369" i="1"/>
  <c r="H1236" i="1"/>
  <c r="H653" i="1"/>
  <c r="H904" i="1"/>
  <c r="H466" i="1"/>
  <c r="H230" i="1"/>
  <c r="H1112" i="1"/>
  <c r="H736" i="1"/>
  <c r="H234" i="1"/>
  <c r="H84" i="1"/>
  <c r="H648" i="1"/>
  <c r="H635" i="1"/>
  <c r="H702" i="1"/>
  <c r="H1133" i="1"/>
  <c r="H1152" i="1"/>
  <c r="H279" i="1"/>
  <c r="H627" i="1"/>
  <c r="H930" i="1"/>
  <c r="H1242" i="1"/>
  <c r="H535" i="1"/>
  <c r="H1292" i="1"/>
  <c r="H276" i="1"/>
  <c r="H111" i="1"/>
  <c r="H1190" i="1"/>
  <c r="H1103" i="1"/>
  <c r="H594" i="1"/>
  <c r="H1151" i="1"/>
  <c r="H1165" i="1"/>
  <c r="H820" i="1"/>
  <c r="H565" i="1"/>
  <c r="H139" i="1"/>
  <c r="H358" i="1"/>
  <c r="H903" i="1"/>
  <c r="H743" i="1"/>
  <c r="H329" i="1"/>
  <c r="H1249" i="1"/>
  <c r="H1093" i="1"/>
  <c r="H259" i="1"/>
  <c r="H103" i="1"/>
  <c r="H54" i="1"/>
  <c r="H326" i="1"/>
  <c r="H1230" i="1"/>
  <c r="H46" i="1"/>
  <c r="H1305" i="1"/>
  <c r="H875" i="1"/>
  <c r="H251" i="1"/>
  <c r="H267" i="1"/>
  <c r="H1019" i="1"/>
  <c r="H1138" i="1"/>
  <c r="H367" i="1"/>
  <c r="H963" i="1"/>
  <c r="H1316" i="1"/>
  <c r="H131" i="1"/>
  <c r="H338" i="1"/>
  <c r="H506" i="1"/>
  <c r="H413" i="1"/>
  <c r="H797" i="1"/>
  <c r="H622" i="1"/>
  <c r="H406" i="1"/>
  <c r="H182" i="1"/>
  <c r="H691" i="1"/>
  <c r="H257" i="1"/>
  <c r="H270" i="1"/>
  <c r="H465" i="1"/>
  <c r="H807" i="1"/>
  <c r="H812" i="1"/>
  <c r="H38" i="1"/>
  <c r="H1090" i="1"/>
  <c r="H1208" i="1"/>
  <c r="H767" i="1"/>
  <c r="H1308" i="1"/>
  <c r="H278" i="1"/>
  <c r="H202" i="1"/>
  <c r="H1268" i="1"/>
  <c r="H178" i="1"/>
  <c r="H857" i="1"/>
  <c r="H19" i="1"/>
  <c r="H1298" i="1"/>
  <c r="H1206" i="1"/>
  <c r="H194" i="1"/>
  <c r="H389" i="1"/>
  <c r="H435" i="1"/>
  <c r="H826" i="1"/>
  <c r="H939" i="1"/>
  <c r="H854" i="1"/>
  <c r="H1232" i="1"/>
  <c r="H1243" i="1"/>
  <c r="H869" i="1"/>
  <c r="H573" i="1"/>
  <c r="H1207" i="1"/>
  <c r="H188" i="1"/>
  <c r="H371" i="1"/>
  <c r="H1251" i="1"/>
  <c r="H944" i="1"/>
  <c r="H1026" i="1"/>
  <c r="H557" i="1"/>
  <c r="H1199" i="1"/>
  <c r="H679" i="1"/>
  <c r="H818" i="1"/>
  <c r="H141" i="1"/>
  <c r="H766" i="1"/>
  <c r="H33" i="1"/>
  <c r="H834" i="1"/>
  <c r="H1317" i="1"/>
  <c r="H775" i="1"/>
  <c r="H1276" i="1"/>
  <c r="H551" i="1"/>
  <c r="H1120" i="1"/>
  <c r="H533" i="1"/>
  <c r="H1089" i="1"/>
  <c r="H1125" i="1"/>
  <c r="H1200" i="1"/>
  <c r="H373" i="1"/>
  <c r="H632" i="1"/>
  <c r="H781" i="1"/>
  <c r="H1148" i="1"/>
  <c r="H479" i="1"/>
  <c r="H347" i="1"/>
  <c r="H928" i="1"/>
  <c r="H567" i="1"/>
  <c r="H1173" i="1"/>
  <c r="H1135" i="1"/>
  <c r="H1244" i="1"/>
  <c r="H560" i="1"/>
  <c r="H583" i="1"/>
  <c r="H308" i="1"/>
  <c r="H50" i="1"/>
  <c r="H501" i="1"/>
  <c r="H197" i="1"/>
  <c r="H403" i="1"/>
  <c r="H214" i="1"/>
  <c r="H530" i="1"/>
  <c r="H486" i="1"/>
  <c r="H437" i="1"/>
  <c r="H870" i="1"/>
  <c r="H475" i="1"/>
  <c r="H921" i="1"/>
  <c r="H943" i="1"/>
  <c r="H64" i="1"/>
  <c r="H1278" i="1"/>
  <c r="H337" i="1"/>
  <c r="H86" i="1"/>
  <c r="H1275" i="1"/>
  <c r="H671" i="1"/>
  <c r="H1288" i="1"/>
  <c r="H776" i="1"/>
  <c r="H185" i="1"/>
  <c r="H20" i="1"/>
  <c r="H801" i="1"/>
  <c r="H643" i="1"/>
  <c r="H748" i="1"/>
  <c r="H926" i="1"/>
  <c r="H750" i="1"/>
  <c r="H548" i="1"/>
  <c r="H814" i="1"/>
  <c r="H1248" i="1"/>
  <c r="H381" i="1"/>
  <c r="H720" i="1"/>
  <c r="H407" i="1"/>
  <c r="H732" i="1"/>
  <c r="H483" i="1"/>
  <c r="H335" i="1"/>
  <c r="H543" i="1"/>
  <c r="H640" i="1"/>
  <c r="H709" i="1"/>
  <c r="H101" i="1"/>
  <c r="H725" i="1"/>
  <c r="H343" i="1"/>
  <c r="H143" i="1"/>
  <c r="H637" i="1"/>
  <c r="H120" i="1"/>
  <c r="H547" i="1"/>
  <c r="H917" i="1"/>
  <c r="H778" i="1"/>
  <c r="H699" i="1"/>
  <c r="H604" i="1"/>
  <c r="H72" i="1"/>
  <c r="H408" i="1"/>
  <c r="H207" i="1"/>
  <c r="H871" i="1"/>
  <c r="H618" i="1"/>
  <c r="H357" i="1"/>
  <c r="H458" i="1"/>
  <c r="H1036" i="1"/>
  <c r="H457" i="1"/>
  <c r="H806" i="1"/>
  <c r="H886" i="1"/>
  <c r="H414" i="1"/>
  <c r="H878" i="1"/>
  <c r="H415" i="1"/>
  <c r="H896" i="1"/>
  <c r="H698" i="1"/>
  <c r="H67" i="1"/>
  <c r="H817" i="1"/>
  <c r="H694" i="1"/>
  <c r="H859" i="1"/>
  <c r="H909" i="1"/>
  <c r="H163" i="1"/>
  <c r="H334" i="1"/>
  <c r="H593" i="1"/>
  <c r="H1215" i="1"/>
  <c r="H95" i="1"/>
  <c r="H853" i="1"/>
  <c r="H268" i="1"/>
  <c r="H900" i="1"/>
  <c r="H890" i="1"/>
  <c r="H1092" i="1"/>
  <c r="H638" i="1"/>
  <c r="H436" i="1"/>
  <c r="H392" i="1"/>
  <c r="H410" i="1"/>
  <c r="H1164" i="1"/>
  <c r="H1119" i="1"/>
  <c r="H333" i="1"/>
  <c r="H1218" i="1"/>
  <c r="H897" i="1"/>
  <c r="H1049" i="1"/>
  <c r="H260" i="1"/>
  <c r="H1095" i="1"/>
  <c r="H550" i="1"/>
  <c r="H541" i="1"/>
  <c r="H243" i="1"/>
  <c r="H136" i="1"/>
  <c r="H395" i="1"/>
  <c r="H1310" i="1"/>
  <c r="H134" i="1"/>
  <c r="H744" i="1"/>
  <c r="H32" i="1"/>
  <c r="H553" i="1"/>
  <c r="H1068" i="1"/>
  <c r="H920" i="1"/>
  <c r="H1209" i="1"/>
  <c r="H927" i="1"/>
  <c r="H383" i="1"/>
  <c r="H861" i="1"/>
  <c r="H777" i="1"/>
  <c r="H263" i="1"/>
  <c r="H1149" i="1"/>
  <c r="H1171" i="1"/>
  <c r="H4" i="1"/>
  <c r="H1224" i="1"/>
  <c r="H1189" i="1"/>
  <c r="H498" i="1"/>
  <c r="H1009" i="1"/>
  <c r="H212" i="1"/>
  <c r="H975" i="1"/>
  <c r="H1295" i="1"/>
  <c r="H1239" i="1"/>
  <c r="H1147" i="1"/>
  <c r="H1051" i="1"/>
  <c r="H1105" i="1"/>
  <c r="H397" i="1"/>
  <c r="H1048" i="1"/>
  <c r="H865" i="1"/>
  <c r="H391" i="1"/>
  <c r="H8" i="1"/>
  <c r="H832" i="1"/>
  <c r="H960" i="1"/>
  <c r="H910" i="1"/>
  <c r="H956" i="1"/>
  <c r="H1094" i="1"/>
  <c r="H107" i="1"/>
  <c r="H184" i="1"/>
  <c r="H842" i="1"/>
  <c r="H224" i="1"/>
  <c r="H468" i="1"/>
  <c r="H45" i="1"/>
  <c r="H25" i="1"/>
  <c r="H907" i="1"/>
  <c r="H946" i="1"/>
  <c r="H670" i="1"/>
  <c r="H554" i="1"/>
  <c r="H1071" i="1"/>
  <c r="H624" i="1"/>
  <c r="H955" i="1"/>
  <c r="H611" i="1"/>
  <c r="H983" i="1"/>
  <c r="H619" i="1"/>
  <c r="H642" i="1"/>
  <c r="H724" i="1"/>
  <c r="H765" i="1"/>
  <c r="H1139" i="1"/>
  <c r="H616" i="1"/>
  <c r="H599" i="1"/>
  <c r="H707" i="1"/>
  <c r="H1217" i="1"/>
  <c r="H426" i="1"/>
  <c r="H1039" i="1"/>
  <c r="H610" i="1"/>
  <c r="H737" i="1"/>
  <c r="H1075" i="1"/>
  <c r="H199" i="1"/>
  <c r="H312" i="1"/>
  <c r="H542" i="1"/>
  <c r="H514" i="1"/>
  <c r="H881" i="1"/>
  <c r="H1020" i="1"/>
  <c r="H1170" i="1"/>
  <c r="H241" i="1"/>
  <c r="H674" i="1"/>
  <c r="H613" i="1"/>
  <c r="H631" i="1"/>
  <c r="H444" i="1"/>
  <c r="H1250" i="1"/>
  <c r="H222" i="1"/>
  <c r="H1291" i="1"/>
  <c r="H349" i="1"/>
  <c r="H297" i="1"/>
  <c r="H1222" i="1"/>
  <c r="H758" i="1"/>
  <c r="H470" i="1"/>
  <c r="H227" i="1"/>
  <c r="H1284" i="1"/>
  <c r="H1102" i="1"/>
  <c r="H731" i="1"/>
  <c r="H1056" i="1"/>
  <c r="H836" i="1"/>
  <c r="H175" i="1"/>
  <c r="H1124" i="1"/>
  <c r="H476" i="1"/>
  <c r="H816" i="1"/>
  <c r="H578" i="1"/>
  <c r="H779" i="1"/>
  <c r="H97" i="1"/>
  <c r="H342" i="1"/>
  <c r="H867" i="1"/>
  <c r="H996" i="1"/>
  <c r="H966" i="1"/>
  <c r="H504" i="1"/>
  <c r="H445" i="1"/>
  <c r="H650" i="1"/>
  <c r="H761" i="1"/>
  <c r="H645" i="1"/>
  <c r="H511" i="1"/>
  <c r="H902" i="1"/>
  <c r="H634" i="1"/>
  <c r="H346" i="1"/>
  <c r="H684" i="1"/>
  <c r="H198" i="1"/>
  <c r="H239" i="1"/>
  <c r="H833" i="1"/>
  <c r="H246" i="1"/>
  <c r="H1260" i="1"/>
  <c r="H176" i="1"/>
  <c r="H780" i="1"/>
  <c r="H1097" i="1"/>
  <c r="H1237" i="1"/>
  <c r="H950" i="1"/>
  <c r="H204" i="1"/>
  <c r="H496" i="1"/>
  <c r="H192" i="1"/>
  <c r="H586" i="1"/>
  <c r="H574" i="1"/>
  <c r="H164" i="1"/>
  <c r="H855" i="1"/>
  <c r="H1156" i="1"/>
  <c r="H1175" i="1"/>
  <c r="H1113" i="1"/>
  <c r="H1015" i="1"/>
  <c r="H112" i="1"/>
  <c r="H948" i="1"/>
  <c r="H1184" i="1"/>
  <c r="H60" i="1"/>
  <c r="H203" i="1"/>
  <c r="H499" i="1"/>
  <c r="H521" i="1"/>
  <c r="H228" i="1"/>
  <c r="H474" i="1"/>
  <c r="H887" i="1"/>
  <c r="H1277" i="1"/>
  <c r="H1181" i="1"/>
  <c r="H1272" i="1"/>
  <c r="H791" i="1"/>
  <c r="H295" i="1"/>
  <c r="H1157" i="1"/>
  <c r="H462" i="1"/>
  <c r="H929" i="1"/>
  <c r="H1245" i="1"/>
  <c r="H717" i="1"/>
  <c r="H517" i="1"/>
  <c r="H363" i="1"/>
  <c r="H614" i="1"/>
  <c r="H454" i="1"/>
  <c r="H1098" i="1"/>
  <c r="H292" i="1"/>
  <c r="H989" i="1"/>
  <c r="H754" i="1"/>
  <c r="H942" i="1"/>
  <c r="H749" i="1"/>
  <c r="H1182" i="1"/>
  <c r="H1221" i="1"/>
  <c r="H968" i="1"/>
  <c r="H1143" i="1"/>
  <c r="H1077" i="1"/>
  <c r="H524" i="1"/>
  <c r="H589" i="1"/>
  <c r="H661" i="1"/>
  <c r="H1202" i="1"/>
  <c r="H690" i="1"/>
  <c r="H830" i="1"/>
  <c r="H47" i="1"/>
  <c r="H1087" i="1"/>
  <c r="H608" i="1"/>
  <c r="H655" i="1"/>
  <c r="H629" i="1"/>
  <c r="H250" i="1"/>
  <c r="H1099" i="1"/>
  <c r="H434" i="1"/>
  <c r="H556" i="1"/>
  <c r="H91" i="1"/>
  <c r="H1204" i="1"/>
  <c r="H1014" i="1"/>
  <c r="H665" i="1"/>
  <c r="H289" i="1"/>
  <c r="H1219" i="1"/>
  <c r="H442" i="1"/>
  <c r="H155" i="1"/>
  <c r="H92" i="1"/>
  <c r="H328" i="1"/>
  <c r="H256" i="1"/>
  <c r="H651" i="1"/>
  <c r="H993" i="1"/>
  <c r="H180" i="1"/>
  <c r="H666" i="1"/>
  <c r="H16" i="1"/>
  <c r="H799" i="1"/>
  <c r="H824" i="1"/>
  <c r="H1163" i="1"/>
  <c r="H630" i="1"/>
  <c r="H463" i="1"/>
  <c r="H532" i="1"/>
  <c r="H840" i="1"/>
  <c r="H768" i="1"/>
  <c r="H262" i="1"/>
  <c r="H42" i="1"/>
  <c r="H829" i="1"/>
  <c r="H1114" i="1"/>
  <c r="H78" i="1"/>
  <c r="H258" i="1"/>
  <c r="H895" i="1"/>
  <c r="H485" i="1"/>
  <c r="H987" i="1"/>
  <c r="H480" i="1"/>
  <c r="H1195" i="1"/>
  <c r="H405" i="1"/>
  <c r="H1197" i="1"/>
  <c r="H1255" i="1"/>
  <c r="H422" i="1"/>
  <c r="H669" i="1"/>
  <c r="H1017" i="1"/>
  <c r="H455" i="1"/>
  <c r="H964" i="1"/>
  <c r="H617" i="1"/>
  <c r="H307" i="1"/>
  <c r="H66" i="1"/>
  <c r="H566" i="1"/>
  <c r="H936" i="1"/>
  <c r="H1306" i="1"/>
  <c r="H372" i="1"/>
  <c r="H464" i="1"/>
  <c r="H1080" i="1"/>
  <c r="H12" i="1"/>
  <c r="H1263" i="1"/>
  <c r="H639" i="1"/>
  <c r="H526" i="1"/>
  <c r="H159" i="1"/>
  <c r="H727" i="1"/>
  <c r="H581" i="1"/>
  <c r="H88" i="1"/>
  <c r="H247" i="1"/>
  <c r="H715" i="1"/>
  <c r="H923" i="1"/>
  <c r="H693" i="1"/>
  <c r="H953" i="1"/>
  <c r="H764" i="1"/>
  <c r="H516" i="1"/>
  <c r="H1008" i="1"/>
  <c r="H393" i="1"/>
  <c r="H449" i="1"/>
  <c r="H340" i="1"/>
  <c r="H327" i="1"/>
  <c r="H41" i="1"/>
  <c r="H899" i="1"/>
  <c r="H697" i="1"/>
  <c r="H365" i="1"/>
  <c r="H675" i="1"/>
  <c r="H716" i="1"/>
  <c r="H597" i="1"/>
  <c r="H971" i="1"/>
  <c r="H1072" i="1"/>
  <c r="H1061" i="1"/>
  <c r="H1142" i="1"/>
  <c r="H384" i="1"/>
  <c r="H1159" i="1"/>
  <c r="H1191" i="1"/>
  <c r="H588" i="1"/>
  <c r="H1111" i="1"/>
  <c r="H1273" i="1"/>
  <c r="H654" i="1"/>
  <c r="H52" i="1"/>
  <c r="H1109" i="1"/>
  <c r="H404" i="1"/>
  <c r="H636" i="1"/>
  <c r="H272" i="1"/>
  <c r="H782" i="1"/>
  <c r="H605" i="1"/>
  <c r="H82" i="1"/>
  <c r="H1052" i="1"/>
  <c r="H225" i="1"/>
  <c r="H1100" i="1"/>
  <c r="H710" i="1"/>
  <c r="H569" i="1"/>
  <c r="H1198" i="1"/>
  <c r="H158" i="1"/>
  <c r="H831" i="1"/>
  <c r="H1259" i="1"/>
  <c r="H296" i="1"/>
  <c r="H17" i="1"/>
  <c r="H472" i="1"/>
  <c r="H28" i="1"/>
  <c r="H730" i="1"/>
  <c r="H967" i="1"/>
  <c r="H802" i="1"/>
  <c r="H187" i="1"/>
  <c r="H378" i="1"/>
  <c r="H1185" i="1"/>
  <c r="H1104" i="1"/>
  <c r="H1046" i="1"/>
  <c r="H947" i="1"/>
  <c r="H27" i="1"/>
  <c r="H226" i="1"/>
  <c r="H633" i="1"/>
  <c r="H375" i="1"/>
  <c r="H133" i="1"/>
  <c r="H324" i="1"/>
  <c r="H15" i="1"/>
  <c r="H1290" i="1"/>
  <c r="H315" i="1"/>
  <c r="H1187" i="1"/>
  <c r="H248" i="1"/>
  <c r="H706" i="1"/>
  <c r="H40" i="1"/>
  <c r="H959" i="1"/>
  <c r="H1137" i="1"/>
  <c r="H74" i="1"/>
  <c r="H997" i="1"/>
  <c r="H1214" i="1"/>
  <c r="H1161" i="1"/>
  <c r="H370" i="1"/>
  <c r="H1034" i="1"/>
  <c r="H846" i="1"/>
  <c r="H290" i="1"/>
  <c r="H1297" i="1"/>
  <c r="H170" i="1"/>
  <c r="H261" i="1"/>
  <c r="H827" i="1"/>
  <c r="H905" i="1"/>
  <c r="H303" i="1"/>
  <c r="H62" i="1"/>
  <c r="H819" i="1"/>
  <c r="H1001" i="1"/>
  <c r="H742" i="1"/>
  <c r="H350" i="1"/>
  <c r="H294" i="1"/>
  <c r="H1031" i="1"/>
  <c r="H282" i="1"/>
  <c r="H447" i="1"/>
  <c r="H179" i="1"/>
  <c r="H677" i="1"/>
  <c r="H1180" i="1"/>
  <c r="H656" i="1"/>
  <c r="H659" i="1"/>
  <c r="H771" i="1"/>
  <c r="H965" i="1"/>
  <c r="H242" i="1"/>
  <c r="H734" i="1"/>
  <c r="H1023" i="1"/>
  <c r="H1004" i="1"/>
  <c r="H1256" i="1"/>
  <c r="H109" i="1"/>
  <c r="H700" i="1"/>
  <c r="H828" i="1"/>
  <c r="H387" i="1"/>
  <c r="H591" i="1"/>
  <c r="H1085" i="1"/>
  <c r="H169" i="1"/>
  <c r="H1228" i="1"/>
  <c r="H83" i="1"/>
  <c r="H1042" i="1"/>
  <c r="H563" i="1"/>
  <c r="H1252" i="1"/>
  <c r="H992" i="1"/>
  <c r="H1088" i="1"/>
  <c r="H274" i="1"/>
  <c r="H231" i="1"/>
  <c r="H154" i="1"/>
  <c r="H932" i="1"/>
  <c r="H173" i="1"/>
  <c r="H151" i="1"/>
  <c r="H94" i="1"/>
  <c r="H866" i="1"/>
  <c r="H1038" i="1"/>
  <c r="H427" i="1"/>
  <c r="H719" i="1"/>
  <c r="H808" i="1"/>
  <c r="H1174" i="1"/>
  <c r="H300" i="1"/>
  <c r="H906" i="1"/>
  <c r="H703" i="1"/>
  <c r="H739" i="1"/>
  <c r="H961" i="1"/>
  <c r="H848" i="1"/>
  <c r="H448" i="1"/>
  <c r="H513" i="1"/>
  <c r="H995" i="1"/>
  <c r="H792" i="1"/>
  <c r="H914" i="1"/>
  <c r="H129" i="1"/>
  <c r="H366" i="1"/>
  <c r="H49" i="1"/>
  <c r="H884" i="1"/>
  <c r="H110" i="1"/>
  <c r="H880" i="1"/>
  <c r="H1223" i="1"/>
  <c r="H913" i="1"/>
  <c r="H1314" i="1"/>
  <c r="H191" i="1"/>
  <c r="H196" i="1"/>
  <c r="H115" i="1"/>
  <c r="H35" i="1"/>
  <c r="H432" i="1"/>
  <c r="H935" i="1"/>
  <c r="H705" i="1"/>
  <c r="H606" i="1"/>
  <c r="H1145" i="1"/>
  <c r="H962" i="1"/>
  <c r="H210" i="1"/>
  <c r="H883" i="1"/>
  <c r="H1059" i="1"/>
  <c r="H528" i="1"/>
  <c r="H874" i="1"/>
  <c r="H991" i="1"/>
  <c r="H89" i="1"/>
  <c r="H36" i="1"/>
  <c r="H1140" i="1"/>
  <c r="H87" i="1"/>
  <c r="H500" i="1"/>
  <c r="H868" i="1"/>
  <c r="H1265" i="1"/>
  <c r="H471" i="1"/>
  <c r="H798" i="1"/>
  <c r="H275" i="1"/>
  <c r="H672" i="1"/>
  <c r="H309" i="1"/>
  <c r="H281" i="1"/>
  <c r="H380" i="1"/>
  <c r="H254" i="1"/>
  <c r="H1045" i="1"/>
  <c r="H1002" i="1"/>
  <c r="H166" i="1"/>
  <c r="H1107" i="1"/>
  <c r="H680" i="1"/>
  <c r="H489" i="1"/>
  <c r="H313" i="1"/>
  <c r="H147" i="1"/>
  <c r="H360" i="1"/>
  <c r="H1158" i="1"/>
  <c r="H374" i="1"/>
  <c r="H316" i="1"/>
  <c r="H1057" i="1"/>
  <c r="H837" i="1"/>
  <c r="H446" i="1"/>
  <c r="H1201" i="1"/>
  <c r="H211" i="1"/>
  <c r="H1035" i="1"/>
  <c r="H809" i="1"/>
  <c r="H973" i="1"/>
  <c r="H607" i="1"/>
  <c r="H311" i="1"/>
  <c r="H157" i="1"/>
  <c r="H783" i="1"/>
  <c r="H249" i="1"/>
  <c r="H1083" i="1"/>
  <c r="H70" i="1"/>
  <c r="H502" i="1"/>
  <c r="H34" i="1"/>
  <c r="H810" i="1"/>
  <c r="H1166" i="1"/>
  <c r="H453" i="1"/>
  <c r="H1058" i="1"/>
  <c r="H23" i="1"/>
  <c r="H135" i="1"/>
  <c r="H61" i="1"/>
  <c r="H1220" i="1"/>
  <c r="H925" i="1"/>
  <c r="H438" i="1"/>
  <c r="H1066" i="1"/>
  <c r="H579" i="1"/>
  <c r="H76" i="1"/>
  <c r="H790" i="1"/>
  <c r="H595" i="1"/>
  <c r="H301" i="1"/>
  <c r="H531" i="1"/>
  <c r="H1153" i="1"/>
  <c r="H800" i="1"/>
  <c r="H233" i="1"/>
  <c r="H1212" i="1"/>
  <c r="H304" i="1"/>
  <c r="H1062" i="1"/>
  <c r="H255" i="1"/>
  <c r="H291" i="1"/>
  <c r="H534" i="1"/>
  <c r="H495" i="1"/>
  <c r="H994" i="1"/>
  <c r="H1262" i="1"/>
  <c r="H353" i="1"/>
  <c r="H623" i="1"/>
  <c r="H269" i="1"/>
  <c r="H510" i="1"/>
  <c r="H69" i="1"/>
  <c r="H264" i="1"/>
  <c r="H982" i="1"/>
  <c r="H711" i="1"/>
  <c r="H235" i="1"/>
  <c r="H1007" i="1"/>
  <c r="H584" i="1"/>
  <c r="H1227" i="1"/>
  <c r="H1253" i="1"/>
  <c r="H592" i="1"/>
  <c r="H856" i="1"/>
  <c r="H345" i="1"/>
  <c r="H128" i="1"/>
  <c r="H958" i="1"/>
  <c r="H1044" i="1"/>
  <c r="H1169" i="1"/>
  <c r="H519" i="1"/>
  <c r="H130" i="1"/>
  <c r="H1247" i="1"/>
  <c r="H668" i="1"/>
  <c r="H838" i="1"/>
  <c r="H1196" i="1"/>
  <c r="H302" i="1"/>
  <c r="H114" i="1"/>
  <c r="H310" i="1"/>
  <c r="H1257" i="1"/>
  <c r="H850" i="1"/>
  <c r="H570" i="1"/>
  <c r="H284" i="1"/>
  <c r="H1081" i="1"/>
  <c r="H893" i="1"/>
  <c r="H377" i="1"/>
  <c r="H1136" i="1"/>
  <c r="H1168" i="1"/>
  <c r="H55" i="1"/>
  <c r="H460" i="1"/>
  <c r="H512" i="1"/>
  <c r="H477" i="1"/>
  <c r="H1128" i="1"/>
  <c r="H718" i="1"/>
  <c r="H1006" i="1"/>
  <c r="H482" i="1"/>
  <c r="H240" i="1"/>
  <c r="H1132" i="1"/>
  <c r="H603" i="1"/>
  <c r="H683" i="1"/>
  <c r="H1108" i="1"/>
  <c r="H305" i="1"/>
  <c r="H221" i="1"/>
  <c r="H469" i="1"/>
  <c r="H1162" i="1"/>
  <c r="H14" i="1"/>
  <c r="H1129" i="1"/>
  <c r="H1144" i="1"/>
  <c r="H325" i="1"/>
  <c r="H1186" i="1"/>
  <c r="H245" i="1"/>
  <c r="H252" i="1"/>
  <c r="H894" i="1"/>
  <c r="H823" i="1"/>
  <c r="H57" i="1"/>
  <c r="H1266" i="1"/>
  <c r="H696" i="1"/>
  <c r="H600" i="1"/>
  <c r="H762" i="1"/>
  <c r="H79" i="1"/>
  <c r="H934" i="1"/>
  <c r="H990" i="1"/>
  <c r="H641" i="1"/>
  <c r="H1154" i="1"/>
  <c r="H1258" i="1"/>
  <c r="H1176" i="1"/>
  <c r="H1192" i="1"/>
  <c r="H298" i="1"/>
  <c r="H885" i="1"/>
  <c r="H126" i="1"/>
  <c r="H390" i="1"/>
  <c r="H359" i="1"/>
  <c r="H811" i="1"/>
  <c r="H751" i="1"/>
  <c r="H285" i="1"/>
  <c r="H784" i="1"/>
  <c r="H625" i="1"/>
  <c r="H558" i="1"/>
  <c r="H1010" i="1"/>
  <c r="H1018" i="1"/>
  <c r="H265" i="1"/>
  <c r="H999" i="1"/>
  <c r="H1281" i="1"/>
  <c r="H59" i="1"/>
  <c r="H286" i="1"/>
  <c r="H1303" i="1"/>
  <c r="H1226" i="1"/>
  <c r="H1293" i="1"/>
  <c r="H552" i="1"/>
  <c r="H423" i="1"/>
  <c r="H945" i="1"/>
  <c r="H424" i="1"/>
  <c r="H562" i="1"/>
  <c r="H984" i="1"/>
  <c r="H609" i="1"/>
  <c r="H951" i="1"/>
  <c r="H205" i="1"/>
  <c r="H186" i="1"/>
  <c r="H56" i="1"/>
  <c r="H497" i="1"/>
  <c r="H90" i="1"/>
  <c r="H467" i="1"/>
  <c r="H478" i="1"/>
  <c r="H733" i="1"/>
  <c r="H439" i="1"/>
  <c r="H1032" i="1"/>
  <c r="H580" i="1"/>
  <c r="H681" i="1"/>
  <c r="H851" i="1"/>
  <c r="H127" i="1"/>
  <c r="H1030" i="1"/>
  <c r="H293" i="1"/>
  <c r="H804" i="1"/>
  <c r="H1240" i="1"/>
  <c r="H106" i="1"/>
  <c r="H172" i="1"/>
  <c r="H314" i="1"/>
  <c r="H213" i="1"/>
  <c r="H979" i="1"/>
  <c r="H813" i="1"/>
  <c r="H882" i="1"/>
  <c r="H626" i="1"/>
  <c r="H1134" i="1"/>
  <c r="H518" i="1"/>
  <c r="H201" i="1"/>
  <c r="H142" i="1"/>
  <c r="H132" i="1"/>
  <c r="H1131" i="1"/>
  <c r="H919" i="1"/>
  <c r="H713" i="1"/>
  <c r="H770" i="1"/>
  <c r="H1261" i="1"/>
  <c r="H1064" i="1"/>
  <c r="H253" i="1"/>
  <c r="H99" i="1"/>
  <c r="H1076" i="1"/>
  <c r="H244" i="1"/>
  <c r="H206" i="1"/>
  <c r="H1041" i="1"/>
  <c r="H1246" i="1"/>
  <c r="H1073" i="1"/>
  <c r="H924" i="1"/>
  <c r="H891" i="1"/>
  <c r="H494" i="1"/>
  <c r="H1300" i="1"/>
  <c r="H843" i="1"/>
  <c r="H306" i="1"/>
  <c r="H937" i="1"/>
  <c r="H287" i="1"/>
  <c r="H667" i="1"/>
  <c r="H537" i="1"/>
  <c r="H1177" i="1"/>
  <c r="H647" i="1"/>
  <c r="H876" i="1"/>
  <c r="H986" i="1"/>
  <c r="H1235" i="1"/>
  <c r="H972" i="1"/>
  <c r="H685" i="1"/>
  <c r="H794" i="1"/>
  <c r="H450" i="1"/>
  <c r="H1069" i="1"/>
  <c r="H1043" i="1"/>
  <c r="H529" i="1"/>
  <c r="H75" i="1"/>
  <c r="H722" i="1"/>
  <c r="H116" i="1"/>
  <c r="H689" i="1"/>
  <c r="H805" i="1"/>
  <c r="H662" i="1"/>
  <c r="H523" i="1"/>
  <c r="H113" i="1"/>
  <c r="H1238" i="1"/>
  <c r="H752" i="1"/>
  <c r="H1021" i="1"/>
  <c r="H400" i="1"/>
  <c r="H1054" i="1"/>
  <c r="H773" i="1"/>
  <c r="H922" i="1"/>
  <c r="H236" i="1"/>
  <c r="M639" i="1"/>
  <c r="O639" i="1" s="1"/>
  <c r="M1263" i="1"/>
  <c r="O1263" i="1" s="1"/>
  <c r="M900" i="1"/>
  <c r="O900" i="1" s="1"/>
  <c r="M471" i="1"/>
  <c r="O471" i="1" s="1"/>
  <c r="M397" i="1"/>
  <c r="O397" i="1" s="1"/>
  <c r="M1097" i="1"/>
  <c r="O1097" i="1" s="1"/>
  <c r="M84" i="1"/>
  <c r="O84" i="1" s="1"/>
  <c r="M574" i="1"/>
  <c r="O574" i="1" s="1"/>
  <c r="M68" i="1"/>
  <c r="O68" i="1" s="1"/>
  <c r="M18" i="1"/>
  <c r="O18" i="1" s="1"/>
  <c r="M383" i="1"/>
  <c r="O383" i="1" s="1"/>
  <c r="M287" i="1"/>
  <c r="O287" i="1" s="1"/>
  <c r="M1142" i="1"/>
  <c r="O1142" i="1" s="1"/>
  <c r="M916" i="1"/>
  <c r="O916" i="1" s="1"/>
  <c r="M52" i="1"/>
  <c r="O52" i="1" s="1"/>
  <c r="M855" i="1"/>
  <c r="O855" i="1" s="1"/>
  <c r="M796" i="1"/>
  <c r="O796" i="1" s="1"/>
  <c r="M260" i="1"/>
  <c r="O260" i="1" s="1"/>
  <c r="M663" i="1"/>
  <c r="O663" i="1" s="1"/>
  <c r="M973" i="1"/>
  <c r="O973" i="1" s="1"/>
  <c r="M941" i="1"/>
  <c r="O941" i="1" s="1"/>
  <c r="M384" i="1"/>
  <c r="O384" i="1" s="1"/>
  <c r="M780" i="1"/>
  <c r="O780" i="1" s="1"/>
  <c r="M890" i="1"/>
  <c r="O890" i="1" s="1"/>
  <c r="M119" i="1"/>
  <c r="O119" i="1" s="1"/>
  <c r="M603" i="1"/>
  <c r="O603" i="1" s="1"/>
  <c r="M2" i="1"/>
  <c r="O2" i="1" s="1"/>
  <c r="M558" i="1"/>
  <c r="O558" i="1" s="1"/>
  <c r="M824" i="1"/>
  <c r="O824" i="1" s="1"/>
  <c r="M865" i="1"/>
  <c r="O865" i="1" s="1"/>
  <c r="M826" i="1"/>
  <c r="O826" i="1" s="1"/>
  <c r="M87" i="1"/>
  <c r="O87" i="1" s="1"/>
  <c r="M32" i="1"/>
  <c r="O32" i="1" s="1"/>
  <c r="M759" i="1"/>
  <c r="O759" i="1" s="1"/>
  <c r="M1133" i="1"/>
  <c r="O1133" i="1" s="1"/>
  <c r="M1291" i="1"/>
  <c r="O1291" i="1" s="1"/>
  <c r="M1013" i="1"/>
  <c r="O1013" i="1" s="1"/>
  <c r="M105" i="1"/>
  <c r="O105" i="1" s="1"/>
  <c r="M195" i="1"/>
  <c r="O195" i="1" s="1"/>
  <c r="M950" i="1"/>
  <c r="O950" i="1" s="1"/>
  <c r="M912" i="1"/>
  <c r="O912" i="1" s="1"/>
  <c r="M232" i="1"/>
  <c r="O232" i="1" s="1"/>
  <c r="M1112" i="1"/>
  <c r="O1112" i="1" s="1"/>
  <c r="M667" i="1"/>
  <c r="M1068" i="1"/>
  <c r="O1068" i="1" s="1"/>
  <c r="M1260" i="1"/>
  <c r="O1260" i="1" s="1"/>
  <c r="M927" i="1"/>
  <c r="O927" i="1" s="1"/>
  <c r="M635" i="1"/>
  <c r="O635" i="1" s="1"/>
  <c r="M26" i="1"/>
  <c r="O26" i="1" s="1"/>
  <c r="M192" i="1"/>
  <c r="O192" i="1" s="1"/>
  <c r="M903" i="1"/>
  <c r="O903" i="1" s="1"/>
  <c r="M8" i="1"/>
  <c r="O8" i="1" s="1"/>
  <c r="M1168" i="1"/>
  <c r="O1168" i="1" s="1"/>
  <c r="M1038" i="1"/>
  <c r="O1038" i="1" s="1"/>
  <c r="M156" i="1"/>
  <c r="O156" i="1" s="1"/>
  <c r="M106" i="1"/>
  <c r="O106" i="1" s="1"/>
  <c r="M960" i="1"/>
  <c r="O960" i="1" s="1"/>
  <c r="M782" i="1"/>
  <c r="O782" i="1" s="1"/>
  <c r="M636" i="1"/>
  <c r="O636" i="1" s="1"/>
  <c r="M897" i="1"/>
  <c r="O897" i="1" s="1"/>
  <c r="M769" i="1"/>
  <c r="O769" i="1" s="1"/>
  <c r="M537" i="1"/>
  <c r="O537" i="1" s="1"/>
  <c r="M39" i="1"/>
  <c r="O39" i="1" s="1"/>
  <c r="M619" i="1"/>
  <c r="O619" i="1" s="1"/>
  <c r="M1234" i="1"/>
  <c r="O1234" i="1" s="1"/>
  <c r="M703" i="1"/>
  <c r="O703" i="1" s="1"/>
  <c r="M545" i="1"/>
  <c r="O545" i="1" s="1"/>
  <c r="M107" i="1"/>
  <c r="O107" i="1" s="1"/>
  <c r="M1106" i="1"/>
  <c r="O1106" i="1" s="1"/>
  <c r="M1100" i="1"/>
  <c r="O1100" i="1" s="1"/>
  <c r="M296" i="1"/>
  <c r="O296" i="1" s="1"/>
  <c r="M735" i="1"/>
  <c r="O735" i="1" s="1"/>
  <c r="M653" i="1"/>
  <c r="O653" i="1" s="1"/>
  <c r="M627" i="1"/>
  <c r="O627" i="1" s="1"/>
  <c r="M134" i="1"/>
  <c r="O134" i="1" s="1"/>
  <c r="M361" i="1"/>
  <c r="O361" i="1" s="1"/>
  <c r="M230" i="1"/>
  <c r="O230" i="1" s="1"/>
  <c r="M540" i="1"/>
  <c r="O540" i="1" s="1"/>
  <c r="M1190" i="1"/>
  <c r="O1190" i="1" s="1"/>
  <c r="M1197" i="1"/>
  <c r="O1197" i="1" s="1"/>
  <c r="M1042" i="1"/>
  <c r="O1042" i="1" s="1"/>
  <c r="M594" i="1"/>
  <c r="O594" i="1" s="1"/>
  <c r="M1249" i="1"/>
  <c r="O1249" i="1" s="1"/>
  <c r="M1108" i="1"/>
  <c r="O1108" i="1" s="1"/>
  <c r="M1051" i="1"/>
  <c r="O1051" i="1" s="1"/>
  <c r="M108" i="1"/>
  <c r="O108" i="1" s="1"/>
  <c r="M272" i="1"/>
  <c r="O272" i="1" s="1"/>
  <c r="M1093" i="1"/>
  <c r="O1093" i="1" s="1"/>
  <c r="M767" i="1"/>
  <c r="O767" i="1" s="1"/>
  <c r="M672" i="1"/>
  <c r="O672" i="1" s="1"/>
  <c r="M326" i="1"/>
  <c r="O326" i="1" s="1"/>
  <c r="M158" i="1"/>
  <c r="O158" i="1" s="1"/>
  <c r="M873" i="1"/>
  <c r="O873" i="1" s="1"/>
  <c r="M406" i="1"/>
  <c r="O406" i="1" s="1"/>
  <c r="M202" i="1"/>
  <c r="O202" i="1" s="1"/>
  <c r="M527" i="1"/>
  <c r="O527" i="1" s="1"/>
  <c r="M1305" i="1"/>
  <c r="O1305" i="1" s="1"/>
  <c r="M712" i="1"/>
  <c r="O712" i="1" s="1"/>
  <c r="M875" i="1"/>
  <c r="O875" i="1" s="1"/>
  <c r="M323" i="1"/>
  <c r="O323" i="1" s="1"/>
  <c r="M854" i="1"/>
  <c r="O854" i="1" s="1"/>
  <c r="M680" i="1"/>
  <c r="O680" i="1" s="1"/>
  <c r="M19" i="1"/>
  <c r="O19" i="1" s="1"/>
  <c r="M228" i="1"/>
  <c r="O228" i="1" s="1"/>
  <c r="M1247" i="1"/>
  <c r="O1247" i="1" s="1"/>
  <c r="M1122" i="1"/>
  <c r="O1122" i="1" s="1"/>
  <c r="M1192" i="1"/>
  <c r="O1192" i="1" s="1"/>
  <c r="M1206" i="1"/>
  <c r="O1206" i="1" s="1"/>
  <c r="M226" i="1"/>
  <c r="O226" i="1" s="1"/>
  <c r="M194" i="1"/>
  <c r="O194" i="1" s="1"/>
  <c r="M607" i="1"/>
  <c r="O607" i="1" s="1"/>
  <c r="M78" i="1"/>
  <c r="O78" i="1" s="1"/>
  <c r="M489" i="1"/>
  <c r="O489" i="1" s="1"/>
  <c r="M1160" i="1"/>
  <c r="O1160" i="1" s="1"/>
  <c r="M222" i="1"/>
  <c r="O222" i="1" s="1"/>
  <c r="M1295" i="1"/>
  <c r="O1295" i="1" s="1"/>
  <c r="M1239" i="1"/>
  <c r="O1239" i="1" s="1"/>
  <c r="M939" i="1"/>
  <c r="O939" i="1" s="1"/>
  <c r="M1308" i="1"/>
  <c r="O1308" i="1" s="1"/>
  <c r="M987" i="1"/>
  <c r="O987" i="1" s="1"/>
  <c r="M882" i="1"/>
  <c r="O882" i="1" s="1"/>
  <c r="M468" i="1"/>
  <c r="O468" i="1" s="1"/>
  <c r="M515" i="1"/>
  <c r="O515" i="1" s="1"/>
  <c r="M1268" i="1"/>
  <c r="O1268" i="1" s="1"/>
  <c r="M233" i="1"/>
  <c r="O233" i="1" s="1"/>
  <c r="M947" i="1"/>
  <c r="O947" i="1" s="1"/>
  <c r="M1010" i="1"/>
  <c r="O1010" i="1" s="1"/>
  <c r="M297" i="1"/>
  <c r="O297" i="1" s="1"/>
  <c r="M1289" i="1"/>
  <c r="O1289" i="1" s="1"/>
  <c r="M957" i="1"/>
  <c r="O957" i="1" s="1"/>
  <c r="M685" i="1"/>
  <c r="O685" i="1" s="1"/>
  <c r="M1158" i="1"/>
  <c r="O1158" i="1" s="1"/>
  <c r="M465" i="1"/>
  <c r="O465" i="1" s="1"/>
  <c r="M1144" i="1"/>
  <c r="O1144" i="1" s="1"/>
  <c r="M624" i="1"/>
  <c r="O624" i="1" s="1"/>
  <c r="M559" i="1"/>
  <c r="O559" i="1" s="1"/>
  <c r="M454" i="1"/>
  <c r="O454" i="1" s="1"/>
  <c r="M524" i="1"/>
  <c r="O524" i="1" s="1"/>
  <c r="M389" i="1"/>
  <c r="O389" i="1" s="1"/>
  <c r="M990" i="1"/>
  <c r="O990" i="1" s="1"/>
  <c r="M506" i="1"/>
  <c r="O506" i="1" s="1"/>
  <c r="M702" i="1"/>
  <c r="O702" i="1" s="1"/>
  <c r="M498" i="1"/>
  <c r="O498" i="1" s="1"/>
  <c r="M413" i="1"/>
  <c r="O413" i="1" s="1"/>
  <c r="M254" i="1"/>
  <c r="O254" i="1" s="1"/>
  <c r="M876" i="1"/>
  <c r="O876" i="1" s="1"/>
  <c r="M1035" i="1"/>
  <c r="O1035" i="1" s="1"/>
  <c r="M517" i="1"/>
  <c r="O517" i="1" s="1"/>
  <c r="M765" i="1"/>
  <c r="O765" i="1" s="1"/>
  <c r="M1139" i="1"/>
  <c r="O1139" i="1" s="1"/>
  <c r="M305" i="1"/>
  <c r="O305" i="1" s="1"/>
  <c r="M182" i="1"/>
  <c r="O182" i="1" s="1"/>
  <c r="M183" i="1"/>
  <c r="O183" i="1" s="1"/>
  <c r="M409" i="1"/>
  <c r="O409" i="1" s="1"/>
  <c r="M45" i="1"/>
  <c r="O45" i="1" s="1"/>
  <c r="M1082" i="1"/>
  <c r="O1082" i="1" s="1"/>
  <c r="M425" i="1"/>
  <c r="O425" i="1" s="1"/>
  <c r="M241" i="1"/>
  <c r="O241" i="1" s="1"/>
  <c r="M27" i="1"/>
  <c r="O27" i="1" s="1"/>
  <c r="M1187" i="1"/>
  <c r="O1187" i="1" s="1"/>
  <c r="M590" i="1"/>
  <c r="O590" i="1" s="1"/>
  <c r="M1002" i="1"/>
  <c r="O1002" i="1" s="1"/>
  <c r="M172" i="1"/>
  <c r="O172" i="1" s="1"/>
  <c r="M682" i="1"/>
  <c r="O682" i="1" s="1"/>
  <c r="M203" i="1"/>
  <c r="O203" i="1" s="1"/>
  <c r="M955" i="1"/>
  <c r="O955" i="1" s="1"/>
  <c r="M610" i="1"/>
  <c r="O610" i="1" s="1"/>
  <c r="M821" i="1"/>
  <c r="O821" i="1" s="1"/>
  <c r="M444" i="1"/>
  <c r="O444" i="1" s="1"/>
  <c r="M1229" i="1"/>
  <c r="O1229" i="1" s="1"/>
  <c r="M1212" i="1"/>
  <c r="O1212" i="1" s="1"/>
  <c r="M184" i="1"/>
  <c r="O184" i="1" s="1"/>
  <c r="M46" i="1"/>
  <c r="O46" i="1" s="1"/>
  <c r="M670" i="1"/>
  <c r="O670" i="1" s="1"/>
  <c r="M1071" i="1"/>
  <c r="O1071" i="1" s="1"/>
  <c r="M131" i="1"/>
  <c r="O131" i="1" s="1"/>
  <c r="M772" i="1"/>
  <c r="O772" i="1" s="1"/>
  <c r="M1014" i="1"/>
  <c r="O1014" i="1" s="1"/>
  <c r="M169" i="1"/>
  <c r="O169" i="1" s="1"/>
  <c r="M480" i="1"/>
  <c r="O480" i="1" s="1"/>
  <c r="M344" i="1"/>
  <c r="O344" i="1" s="1"/>
  <c r="M304" i="1"/>
  <c r="O304" i="1" s="1"/>
  <c r="M1284" i="1"/>
  <c r="O1284" i="1" s="1"/>
  <c r="M665" i="1"/>
  <c r="O665" i="1" s="1"/>
  <c r="M754" i="1"/>
  <c r="O754" i="1" s="1"/>
  <c r="M942" i="1"/>
  <c r="O942" i="1" s="1"/>
  <c r="M1290" i="1"/>
  <c r="O1290" i="1" s="1"/>
  <c r="M1252" i="1"/>
  <c r="O1252" i="1" s="1"/>
  <c r="M289" i="1"/>
  <c r="O289" i="1" s="1"/>
  <c r="M1007" i="1"/>
  <c r="O1007" i="1" s="1"/>
  <c r="M1196" i="1"/>
  <c r="O1196" i="1" s="1"/>
  <c r="M1186" i="1"/>
  <c r="O1186" i="1" s="1"/>
  <c r="M1306" i="1"/>
  <c r="O1306" i="1" s="1"/>
  <c r="M1195" i="1"/>
  <c r="O1195" i="1" s="1"/>
  <c r="M1266" i="1"/>
  <c r="O1266" i="1" s="1"/>
  <c r="M733" i="1"/>
  <c r="O733" i="1" s="1"/>
  <c r="M258" i="1"/>
  <c r="O258" i="1" s="1"/>
  <c r="M422" i="1"/>
  <c r="O422" i="1" s="1"/>
  <c r="M830" i="1"/>
  <c r="O830" i="1" s="1"/>
  <c r="M206" i="1"/>
  <c r="O206" i="1" s="1"/>
  <c r="M40" i="1"/>
  <c r="O40" i="1" s="1"/>
  <c r="M154" i="1"/>
  <c r="O154" i="1" s="1"/>
  <c r="M211" i="1"/>
  <c r="O211" i="1" s="1"/>
  <c r="M152" i="1"/>
  <c r="O152" i="1" s="1"/>
  <c r="M71" i="1"/>
  <c r="O71" i="1" s="1"/>
  <c r="M857" i="1"/>
  <c r="O857" i="1" s="1"/>
  <c r="M1138" i="1"/>
  <c r="O1138" i="1" s="1"/>
  <c r="M1222" i="1"/>
  <c r="O1222" i="1" s="1"/>
  <c r="M940" i="1"/>
  <c r="O940" i="1" s="1"/>
  <c r="M302" i="1"/>
  <c r="O302" i="1" s="1"/>
  <c r="M63" i="1"/>
  <c r="O63" i="1" s="1"/>
  <c r="M1293" i="1"/>
  <c r="O1293" i="1" s="1"/>
  <c r="M1243" i="1"/>
  <c r="O1243" i="1" s="1"/>
  <c r="M235" i="1"/>
  <c r="O235" i="1" s="1"/>
  <c r="M133" i="1"/>
  <c r="O133" i="1" s="1"/>
  <c r="M573" i="1"/>
  <c r="O573" i="1" s="1"/>
  <c r="M783" i="1"/>
  <c r="O783" i="1" s="1"/>
  <c r="M908" i="1"/>
  <c r="O908" i="1" s="1"/>
  <c r="M15" i="1"/>
  <c r="O15" i="1" s="1"/>
  <c r="M1044" i="1"/>
  <c r="O1044" i="1" s="1"/>
  <c r="M1062" i="1"/>
  <c r="O1062" i="1" s="1"/>
  <c r="M1181" i="1"/>
  <c r="O1181" i="1" s="1"/>
  <c r="M730" i="1"/>
  <c r="O730" i="1" s="1"/>
  <c r="M34" i="1"/>
  <c r="O34" i="1" s="1"/>
  <c r="M1235" i="1"/>
  <c r="O1235" i="1" s="1"/>
  <c r="M967" i="1"/>
  <c r="O967" i="1" s="1"/>
  <c r="M810" i="1"/>
  <c r="O810" i="1" s="1"/>
  <c r="M14" i="1"/>
  <c r="O14" i="1" s="1"/>
  <c r="M1057" i="1"/>
  <c r="O1057" i="1" s="1"/>
  <c r="M187" i="1"/>
  <c r="O187" i="1" s="1"/>
  <c r="M813" i="1"/>
  <c r="O813" i="1" s="1"/>
  <c r="M446" i="1"/>
  <c r="O446" i="1" s="1"/>
  <c r="M291" i="1"/>
  <c r="O291" i="1" s="1"/>
  <c r="M442" i="1"/>
  <c r="O442" i="1" s="1"/>
  <c r="M1185" i="1"/>
  <c r="O1185" i="1" s="1"/>
  <c r="M1245" i="1"/>
  <c r="O1245" i="1" s="1"/>
  <c r="M1104" i="1"/>
  <c r="O1104" i="1" s="1"/>
  <c r="M1292" i="1"/>
  <c r="O1292" i="1" s="1"/>
  <c r="M82" i="1"/>
  <c r="O82" i="1" s="1"/>
  <c r="M1217" i="1"/>
  <c r="O1217" i="1" s="1"/>
  <c r="M426" i="1"/>
  <c r="O426" i="1" s="1"/>
  <c r="M311" i="1"/>
  <c r="O311" i="1" s="1"/>
  <c r="M626" i="1"/>
  <c r="O626" i="1" s="1"/>
  <c r="M919" i="1"/>
  <c r="O919" i="1" s="1"/>
  <c r="M989" i="1"/>
  <c r="O989" i="1" s="1"/>
  <c r="M249" i="1"/>
  <c r="O249" i="1" s="1"/>
  <c r="M1134" i="1"/>
  <c r="O1134" i="1" s="1"/>
  <c r="M315" i="1"/>
  <c r="O315" i="1" s="1"/>
  <c r="M1052" i="1"/>
  <c r="O1052" i="1" s="1"/>
  <c r="M453" i="1"/>
  <c r="O453" i="1" s="1"/>
  <c r="M838" i="1"/>
  <c r="O838" i="1" s="1"/>
  <c r="M669" i="1"/>
  <c r="O669" i="1" s="1"/>
  <c r="M400" i="1"/>
  <c r="O400" i="1" s="1"/>
  <c r="M179" i="1"/>
  <c r="O179" i="1" s="1"/>
  <c r="M906" i="1"/>
  <c r="O906" i="1" s="1"/>
  <c r="M595" i="1"/>
  <c r="O595" i="1" s="1"/>
  <c r="M173" i="1"/>
  <c r="O173" i="1" s="1"/>
  <c r="M850" i="1"/>
  <c r="O850" i="1" s="1"/>
  <c r="M269" i="1"/>
  <c r="O269" i="1" s="1"/>
  <c r="M455" i="1"/>
  <c r="O455" i="1" s="1"/>
  <c r="M69" i="1"/>
  <c r="O69" i="1" s="1"/>
  <c r="M519" i="1"/>
  <c r="O519" i="1" s="1"/>
  <c r="M662" i="1"/>
  <c r="O662" i="1" s="1"/>
  <c r="M242" i="1"/>
  <c r="O242" i="1" s="1"/>
  <c r="M137" i="1"/>
  <c r="O137" i="1" s="1"/>
  <c r="M21" i="1"/>
  <c r="O21" i="1" s="1"/>
  <c r="M707" i="1"/>
  <c r="O707" i="1" s="1"/>
  <c r="M948" i="1"/>
  <c r="O948" i="1" s="1"/>
  <c r="M1137" i="1"/>
  <c r="O1137" i="1" s="1"/>
  <c r="M758" i="1"/>
  <c r="O758" i="1" s="1"/>
  <c r="M135" i="1"/>
  <c r="O135" i="1" s="1"/>
  <c r="M661" i="1"/>
  <c r="O661" i="1" s="1"/>
  <c r="M630" i="1"/>
  <c r="O630" i="1" s="1"/>
  <c r="M997" i="1"/>
  <c r="O997" i="1" s="1"/>
  <c r="M1019" i="1"/>
  <c r="O1019" i="1" s="1"/>
  <c r="M719" i="1"/>
  <c r="O719" i="1" s="1"/>
  <c r="M1226" i="1"/>
  <c r="O1226" i="1" s="1"/>
  <c r="M1166" i="1"/>
  <c r="O1166" i="1" s="1"/>
  <c r="M1281" i="1"/>
  <c r="O1281" i="1" s="1"/>
  <c r="M562" i="1"/>
  <c r="O562" i="1" s="1"/>
  <c r="M370" i="1"/>
  <c r="O370" i="1" s="1"/>
  <c r="M1066" i="1"/>
  <c r="O1066" i="1" s="1"/>
  <c r="M579" i="1"/>
  <c r="O579" i="1" s="1"/>
  <c r="M300" i="1"/>
  <c r="O300" i="1" s="1"/>
  <c r="M290" i="1"/>
  <c r="O290" i="1" s="1"/>
  <c r="M984" i="1"/>
  <c r="O984" i="1" s="1"/>
  <c r="M790" i="1"/>
  <c r="O790" i="1" s="1"/>
  <c r="M677" i="1"/>
  <c r="O677" i="1" s="1"/>
  <c r="M170" i="1"/>
  <c r="O170" i="1" s="1"/>
  <c r="M805" i="1"/>
  <c r="O805" i="1" s="1"/>
  <c r="M600" i="1"/>
  <c r="O600" i="1" s="1"/>
  <c r="M261" i="1"/>
  <c r="O261" i="1" s="1"/>
  <c r="M301" i="1"/>
  <c r="O301" i="1" s="1"/>
  <c r="M945" i="1"/>
  <c r="O945" i="1" s="1"/>
  <c r="M1131" i="1"/>
  <c r="O1131" i="1" s="1"/>
  <c r="M16" i="1"/>
  <c r="O16" i="1" s="1"/>
  <c r="M556" i="1"/>
  <c r="O556" i="1" s="1"/>
  <c r="M91" i="1"/>
  <c r="O91" i="1" s="1"/>
  <c r="M1085" i="1"/>
  <c r="O1085" i="1" s="1"/>
  <c r="M1015" i="1"/>
  <c r="O1015" i="1" s="1"/>
  <c r="M983" i="1"/>
  <c r="O983" i="1" s="1"/>
  <c r="M1303" i="1"/>
  <c r="O1303" i="1" s="1"/>
  <c r="M295" i="1"/>
  <c r="O295" i="1" s="1"/>
  <c r="M518" i="1"/>
  <c r="O518" i="1" s="1"/>
  <c r="M894" i="1"/>
  <c r="O894" i="1" s="1"/>
  <c r="M155" i="1"/>
  <c r="O155" i="1" s="1"/>
  <c r="M460" i="1"/>
  <c r="O460" i="1" s="1"/>
  <c r="M328" i="1"/>
  <c r="O328" i="1" s="1"/>
  <c r="M993" i="1"/>
  <c r="O993" i="1" s="1"/>
  <c r="M659" i="1"/>
  <c r="O659" i="1" s="1"/>
  <c r="M1261" i="1"/>
  <c r="O1261" i="1" s="1"/>
  <c r="M151" i="1"/>
  <c r="O151" i="1" s="1"/>
  <c r="M722" i="1"/>
  <c r="O722" i="1" s="1"/>
  <c r="M1041" i="1"/>
  <c r="O1041" i="1" s="1"/>
  <c r="M307" i="1"/>
  <c r="O307" i="1" s="1"/>
  <c r="M1272" i="1"/>
  <c r="O1272" i="1" s="1"/>
  <c r="M112" i="1"/>
  <c r="O112" i="1" s="1"/>
  <c r="M846" i="1"/>
  <c r="O846" i="1" s="1"/>
  <c r="M92" i="1"/>
  <c r="O92" i="1" s="1"/>
  <c r="M353" i="1"/>
  <c r="O353" i="1" s="1"/>
  <c r="M656" i="1"/>
  <c r="O656" i="1" s="1"/>
  <c r="M934" i="1"/>
  <c r="O934" i="1" s="1"/>
  <c r="M57" i="1"/>
  <c r="O57" i="1" s="1"/>
  <c r="M808" i="1"/>
  <c r="O808" i="1" s="1"/>
  <c r="M1081" i="1"/>
  <c r="O1081" i="1" s="1"/>
  <c r="M157" i="1"/>
  <c r="O157" i="1" s="1"/>
  <c r="M90" i="1"/>
  <c r="O90" i="1" s="1"/>
  <c r="M1246" i="1"/>
  <c r="O1246" i="1" s="1"/>
  <c r="M56" i="1"/>
  <c r="O56" i="1" s="1"/>
  <c r="M1169" i="1"/>
  <c r="O1169" i="1" s="1"/>
  <c r="M655" i="1"/>
  <c r="O655" i="1" s="1"/>
  <c r="M936" i="1"/>
  <c r="O936" i="1" s="1"/>
  <c r="M965" i="1"/>
  <c r="O965" i="1" s="1"/>
  <c r="M236" i="1"/>
  <c r="O236" i="1" s="1"/>
  <c r="M1230" i="1"/>
  <c r="O1230" i="1" s="1"/>
  <c r="M907" i="1"/>
  <c r="O907" i="1" s="1"/>
  <c r="M970" i="1"/>
  <c r="O970" i="1" s="1"/>
  <c r="M1023" i="1"/>
  <c r="O1023" i="1" s="1"/>
  <c r="M1004" i="1"/>
  <c r="O1004" i="1" s="1"/>
  <c r="M70" i="1"/>
  <c r="O70" i="1" s="1"/>
  <c r="M613" i="1"/>
  <c r="O613" i="1" s="1"/>
  <c r="M584" i="1"/>
  <c r="O584" i="1" s="1"/>
  <c r="M205" i="1"/>
  <c r="O205" i="1" s="1"/>
  <c r="M1031" i="1"/>
  <c r="O1031" i="1" s="1"/>
  <c r="M423" i="1"/>
  <c r="O423" i="1" s="1"/>
  <c r="M113" i="1"/>
  <c r="O113" i="1" s="1"/>
  <c r="M531" i="1"/>
  <c r="O531" i="1" s="1"/>
  <c r="M303" i="1"/>
  <c r="O303" i="1" s="1"/>
  <c r="M42" i="1"/>
  <c r="O42" i="1" s="1"/>
  <c r="M284" i="1"/>
  <c r="O284" i="1" s="1"/>
  <c r="M345" i="1"/>
  <c r="O345" i="1" s="1"/>
  <c r="M1110" i="1"/>
  <c r="O1110" i="1" s="1"/>
  <c r="M292" i="1"/>
  <c r="O292" i="1" s="1"/>
  <c r="M248" i="1"/>
  <c r="O248" i="1" s="1"/>
  <c r="M840" i="1"/>
  <c r="O840" i="1" s="1"/>
  <c r="M253" i="1"/>
  <c r="O253" i="1" s="1"/>
  <c r="M1180" i="1"/>
  <c r="O1180" i="1" s="1"/>
  <c r="M485" i="1"/>
  <c r="O485" i="1" s="1"/>
  <c r="M1054" i="1"/>
  <c r="O1054" i="1" s="1"/>
  <c r="M10" i="1"/>
  <c r="O10" i="1" s="1"/>
  <c r="M223" i="1"/>
  <c r="O223" i="1" s="1"/>
  <c r="M929" i="1"/>
  <c r="O929" i="1" s="1"/>
  <c r="M696" i="1"/>
  <c r="O696" i="1" s="1"/>
  <c r="M132" i="1"/>
  <c r="O132" i="1" s="1"/>
  <c r="M768" i="1"/>
  <c r="O768" i="1" s="1"/>
  <c r="M856" i="1"/>
  <c r="O856" i="1" s="1"/>
  <c r="M99" i="1"/>
  <c r="O99" i="1" s="1"/>
  <c r="M1114" i="1"/>
  <c r="O1114" i="1" s="1"/>
  <c r="M12" i="1"/>
  <c r="O12" i="1" s="1"/>
  <c r="M844" i="1"/>
  <c r="O844" i="1" s="1"/>
  <c r="M557" i="1"/>
  <c r="O557" i="1" s="1"/>
  <c r="M238" i="1"/>
  <c r="O238" i="1" s="1"/>
  <c r="M1105" i="1"/>
  <c r="O1105" i="1" s="1"/>
  <c r="M1140" i="1"/>
  <c r="O1140" i="1" s="1"/>
  <c r="M259" i="1"/>
  <c r="O259" i="1" s="1"/>
  <c r="M1048" i="1"/>
  <c r="O1048" i="1" s="1"/>
  <c r="M293" i="1"/>
  <c r="O293" i="1" s="1"/>
  <c r="M392" i="1"/>
  <c r="O392" i="1" s="1"/>
  <c r="M276" i="1"/>
  <c r="O276" i="1" s="1"/>
  <c r="M1171" i="1"/>
  <c r="O1171" i="1" s="1"/>
  <c r="M285" i="1"/>
  <c r="O285" i="1" s="1"/>
  <c r="M369" i="1"/>
  <c r="O369" i="1" s="1"/>
  <c r="M1092" i="1"/>
  <c r="O1092" i="1" s="1"/>
  <c r="M298" i="1"/>
  <c r="O298" i="1" s="1"/>
  <c r="M104" i="1"/>
  <c r="O104" i="1" s="1"/>
  <c r="M628" i="1"/>
  <c r="O628" i="1" s="1"/>
  <c r="M140" i="1"/>
  <c r="O140" i="1" s="1"/>
  <c r="K1179" i="1"/>
  <c r="K1026" i="1"/>
  <c r="K739" i="1"/>
  <c r="K271" i="1"/>
  <c r="K944" i="1"/>
  <c r="K818" i="1"/>
  <c r="K931" i="1"/>
  <c r="K526" i="1"/>
  <c r="K898" i="1"/>
  <c r="K848" i="1"/>
  <c r="K352" i="1"/>
  <c r="K93" i="1"/>
  <c r="K124" i="1"/>
  <c r="K299" i="1"/>
  <c r="K1120" i="1"/>
  <c r="K1276" i="1"/>
  <c r="K678" i="1"/>
  <c r="K533" i="1"/>
  <c r="K1089" i="1"/>
  <c r="K788" i="1"/>
  <c r="K995" i="1"/>
  <c r="K416" i="1"/>
  <c r="K1244" i="1"/>
  <c r="K479" i="1"/>
  <c r="K578" i="1"/>
  <c r="K620" i="1"/>
  <c r="K1312" i="1"/>
  <c r="K73" i="1"/>
  <c r="K1005" i="1"/>
  <c r="K1173" i="1"/>
  <c r="K1128" i="1"/>
  <c r="K536" i="1"/>
  <c r="K560" i="1"/>
  <c r="K366" i="1"/>
  <c r="K602" i="1"/>
  <c r="K43" i="1"/>
  <c r="K121" i="1"/>
  <c r="K48" i="1"/>
  <c r="K490" i="1"/>
  <c r="K1278" i="1"/>
  <c r="K943" i="1"/>
  <c r="K585" i="1"/>
  <c r="K693" i="1"/>
  <c r="K197" i="1"/>
  <c r="K308" i="1"/>
  <c r="K923" i="1"/>
  <c r="K123" i="1"/>
  <c r="K870" i="1"/>
  <c r="K718" i="1"/>
  <c r="K319" i="1"/>
  <c r="K386" i="1"/>
  <c r="K390" i="1"/>
  <c r="K433" i="1"/>
  <c r="K1040" i="1"/>
  <c r="K801" i="1"/>
  <c r="K22" i="1"/>
  <c r="K185" i="1"/>
  <c r="K1309" i="1"/>
  <c r="K445" i="1"/>
  <c r="K483" i="1"/>
  <c r="K601" i="1"/>
  <c r="K331" i="1"/>
  <c r="K835" i="1"/>
  <c r="K1248" i="1"/>
  <c r="K388" i="1"/>
  <c r="K161" i="1"/>
  <c r="K676" i="1"/>
  <c r="K101" i="1"/>
  <c r="K428" i="1"/>
  <c r="K750" i="1"/>
  <c r="K901" i="1"/>
  <c r="K351" i="1"/>
  <c r="K645" i="1"/>
  <c r="K359" i="1"/>
  <c r="K487" i="1"/>
  <c r="K911" i="1"/>
  <c r="K1304" i="1"/>
  <c r="K778" i="1"/>
  <c r="K974" i="1"/>
  <c r="K511" i="1"/>
  <c r="K699" i="1"/>
  <c r="K811" i="1"/>
  <c r="K115" i="1"/>
  <c r="K13" i="1"/>
  <c r="K412" i="1"/>
  <c r="K634" i="1"/>
  <c r="K697" i="1"/>
  <c r="K899" i="1"/>
  <c r="K432" i="1"/>
  <c r="K332" i="1"/>
  <c r="K382" i="1"/>
  <c r="K675" i="1"/>
  <c r="K357" i="1"/>
  <c r="K872" i="1"/>
  <c r="K892" i="1"/>
  <c r="K949" i="1"/>
  <c r="K546" i="1"/>
  <c r="K414" i="1"/>
  <c r="K751" i="1"/>
  <c r="K415" i="1"/>
  <c r="K841" i="1"/>
  <c r="K67" i="1"/>
  <c r="K1053" i="1"/>
  <c r="K971" i="1"/>
  <c r="K760" i="1"/>
  <c r="K962" i="1"/>
  <c r="K909" i="1"/>
  <c r="K163" i="1"/>
  <c r="K210" i="1"/>
  <c r="K721" i="1"/>
  <c r="K1063" i="1"/>
  <c r="K334" i="1"/>
  <c r="K1241" i="1"/>
  <c r="K883" i="1"/>
  <c r="K1274" i="1"/>
  <c r="K588" i="1"/>
  <c r="K1009" i="1"/>
  <c r="K1209" i="1"/>
  <c r="K1097" i="1"/>
  <c r="K927" i="1"/>
  <c r="K212" i="1"/>
  <c r="K213" i="1"/>
  <c r="K1105" i="1"/>
  <c r="K916" i="1"/>
  <c r="K538" i="1"/>
  <c r="K663" i="1"/>
  <c r="K683" i="1"/>
  <c r="K266" i="1"/>
  <c r="K288" i="1"/>
  <c r="K874" i="1"/>
  <c r="K181" i="1"/>
  <c r="K276" i="1"/>
  <c r="K1310" i="1"/>
  <c r="K1111" i="1"/>
  <c r="K702" i="1"/>
  <c r="K404" i="1"/>
  <c r="K890" i="1"/>
  <c r="K52" i="1"/>
  <c r="K603" i="1"/>
  <c r="K558" i="1"/>
  <c r="K824" i="1"/>
  <c r="K865" i="1"/>
  <c r="K826" i="1"/>
  <c r="K981" i="1"/>
  <c r="K736" i="1"/>
  <c r="K176" i="1"/>
  <c r="K991" i="1"/>
  <c r="K1133" i="1"/>
  <c r="K164" i="1"/>
  <c r="K1050" i="1"/>
  <c r="K1046" i="1"/>
  <c r="K369" i="1"/>
  <c r="K118" i="1"/>
  <c r="K627" i="1"/>
  <c r="K87" i="1"/>
  <c r="K473" i="1"/>
  <c r="K586" i="1"/>
  <c r="K1042" i="1"/>
  <c r="K956" i="1"/>
  <c r="K243" i="1"/>
  <c r="K195" i="1"/>
  <c r="K1307" i="1"/>
  <c r="K904" i="1"/>
  <c r="K1190" i="1"/>
  <c r="K545" i="1"/>
  <c r="K1147" i="1"/>
  <c r="K1100" i="1"/>
  <c r="K975" i="1"/>
  <c r="K329" i="1"/>
  <c r="K317" i="1"/>
  <c r="K876" i="1"/>
  <c r="K987" i="1"/>
  <c r="K183" i="1"/>
  <c r="K409" i="1"/>
  <c r="K712" i="1"/>
  <c r="K674" i="1"/>
  <c r="K363" i="1"/>
  <c r="K1196" i="1"/>
  <c r="K569" i="1"/>
  <c r="K1259" i="1"/>
  <c r="K812" i="1"/>
  <c r="K489" i="1"/>
  <c r="K635" i="1"/>
  <c r="K910" i="1"/>
  <c r="K499" i="1"/>
  <c r="K1035" i="1"/>
  <c r="K711" i="1"/>
  <c r="K46" i="1"/>
  <c r="K309" i="1"/>
  <c r="K831" i="1"/>
  <c r="K251" i="1"/>
  <c r="K1058" i="1"/>
  <c r="K590" i="1"/>
  <c r="K970" i="1"/>
  <c r="K1071" i="1"/>
  <c r="K819" i="1"/>
  <c r="K506" i="1"/>
  <c r="K644" i="1"/>
  <c r="K275" i="1"/>
  <c r="K413" i="1"/>
  <c r="K672" i="1"/>
  <c r="K1184" i="1"/>
  <c r="K1110" i="1"/>
  <c r="K349" i="1"/>
  <c r="K616" i="1"/>
  <c r="K1082" i="1"/>
  <c r="K257" i="1"/>
  <c r="K229" i="1"/>
  <c r="K1186" i="1"/>
  <c r="K1138" i="1"/>
  <c r="K226" i="1"/>
  <c r="K1039" i="1"/>
  <c r="K610" i="1"/>
  <c r="K611" i="1"/>
  <c r="K1198" i="1"/>
  <c r="K990" i="1"/>
  <c r="K907" i="1"/>
  <c r="K948" i="1"/>
  <c r="K1014" i="1"/>
  <c r="K375" i="1"/>
  <c r="K135" i="1"/>
  <c r="K90" i="1"/>
  <c r="K249" i="1"/>
  <c r="K942" i="1"/>
  <c r="K28" i="1"/>
  <c r="K463" i="1"/>
  <c r="K1221" i="1"/>
  <c r="K350" i="1"/>
  <c r="K925" i="1"/>
  <c r="K291" i="1"/>
  <c r="K542" i="1"/>
  <c r="K241" i="1"/>
  <c r="K380" i="1"/>
  <c r="K986" i="1"/>
  <c r="K157" i="1"/>
  <c r="K147" i="1"/>
  <c r="K231" i="1"/>
  <c r="K114" i="1"/>
  <c r="K1265" i="1"/>
  <c r="K730" i="1"/>
  <c r="K967" i="1"/>
  <c r="K802" i="1"/>
  <c r="K1157" i="1"/>
  <c r="K40" i="1"/>
  <c r="K1185" i="1"/>
  <c r="K211" i="1"/>
  <c r="K469" i="1"/>
  <c r="K292" i="1"/>
  <c r="K523" i="1"/>
  <c r="K1303" i="1"/>
  <c r="K743" i="1"/>
  <c r="K518" i="1"/>
  <c r="K1069" i="1"/>
  <c r="K1066" i="1"/>
  <c r="K655" i="1"/>
  <c r="K1257" i="1"/>
  <c r="K850" i="1"/>
  <c r="K828" i="1"/>
  <c r="K151" i="1"/>
  <c r="K965" i="1"/>
  <c r="K468" i="1"/>
  <c r="K172" i="1"/>
  <c r="K1293" i="1"/>
  <c r="K989" i="1"/>
  <c r="K908" i="1"/>
  <c r="K450" i="1"/>
  <c r="K1150" i="1"/>
  <c r="K532" i="1"/>
  <c r="K894" i="1"/>
  <c r="K405" i="1"/>
  <c r="K423" i="1"/>
  <c r="K132" i="1"/>
  <c r="K173" i="1"/>
  <c r="K69" i="1"/>
  <c r="K800" i="1"/>
  <c r="K554" i="1"/>
  <c r="K690" i="1"/>
  <c r="K1104" i="1"/>
  <c r="K92" i="1"/>
  <c r="K770" i="1"/>
  <c r="K768" i="1"/>
  <c r="K656" i="1"/>
  <c r="K62" i="1"/>
  <c r="K591" i="1"/>
  <c r="K315" i="1"/>
  <c r="K155" i="1"/>
  <c r="K905" i="1"/>
  <c r="K767" i="1"/>
  <c r="K1137" i="1"/>
  <c r="K810" i="1"/>
  <c r="K531" i="1"/>
  <c r="K617" i="1"/>
  <c r="K832" i="1"/>
  <c r="K74" i="1"/>
  <c r="K1202" i="1"/>
  <c r="K248" i="1"/>
  <c r="K689" i="1"/>
  <c r="K1262" i="1"/>
  <c r="K434" i="1"/>
  <c r="K519" i="1"/>
  <c r="K752" i="1"/>
  <c r="K128" i="1"/>
  <c r="K1306" i="1"/>
  <c r="K235" i="1"/>
  <c r="K464" i="1"/>
  <c r="K700" i="1"/>
  <c r="K595" i="1"/>
  <c r="K659" i="1"/>
  <c r="K264" i="1"/>
  <c r="K42" i="1"/>
  <c r="K973" i="1"/>
  <c r="K462" i="1"/>
  <c r="K282" i="1"/>
  <c r="K666" i="1"/>
  <c r="K10" i="1"/>
  <c r="K371" i="1"/>
  <c r="K557" i="1"/>
  <c r="K339" i="1"/>
  <c r="K961" i="1"/>
  <c r="K1029" i="1"/>
  <c r="K1263" i="1"/>
  <c r="K1199" i="1"/>
  <c r="K575" i="1"/>
  <c r="K33" i="1"/>
  <c r="K443" i="1"/>
  <c r="K924" i="1"/>
  <c r="K190" i="1"/>
  <c r="K1127" i="1"/>
  <c r="K1124" i="1"/>
  <c r="K513" i="1"/>
  <c r="K551" i="1"/>
  <c r="K918" i="1"/>
  <c r="K885" i="1"/>
  <c r="K44" i="1"/>
  <c r="K1130" i="1"/>
  <c r="K581" i="1"/>
  <c r="K1125" i="1"/>
  <c r="K1037" i="1"/>
  <c r="K1211" i="1"/>
  <c r="K247" i="1"/>
  <c r="K1213" i="1"/>
  <c r="K347" i="1"/>
  <c r="K928" i="1"/>
  <c r="K1135" i="1"/>
  <c r="K792" i="1"/>
  <c r="K88" i="1"/>
  <c r="K891" i="1"/>
  <c r="K615" i="1"/>
  <c r="K746" i="1"/>
  <c r="K1024" i="1"/>
  <c r="K1047" i="1"/>
  <c r="K1301" i="1"/>
  <c r="K355" i="1"/>
  <c r="K149" i="1"/>
  <c r="K337" i="1"/>
  <c r="K126" i="1"/>
  <c r="K354" i="1"/>
  <c r="K122" i="1"/>
  <c r="K475" i="1"/>
  <c r="K342" i="1"/>
  <c r="K549" i="1"/>
  <c r="K822" i="1"/>
  <c r="K50" i="1"/>
  <c r="K764" i="1"/>
  <c r="K1033" i="1"/>
  <c r="K1116" i="1"/>
  <c r="K51" i="1"/>
  <c r="K86" i="1"/>
  <c r="K966" i="1"/>
  <c r="K318" i="1"/>
  <c r="K980" i="1"/>
  <c r="K681" i="1"/>
  <c r="K933" i="1"/>
  <c r="K1288" i="1"/>
  <c r="K1006" i="1"/>
  <c r="K863" i="1"/>
  <c r="K640" i="1"/>
  <c r="K407" i="1"/>
  <c r="K340" i="1"/>
  <c r="K491" i="1"/>
  <c r="K1282" i="1"/>
  <c r="K695" i="1"/>
  <c r="K509" i="1"/>
  <c r="K381" i="1"/>
  <c r="K449" i="1"/>
  <c r="K913" i="1"/>
  <c r="K814" i="1"/>
  <c r="K1118" i="1"/>
  <c r="K851" i="1"/>
  <c r="K1101" i="1"/>
  <c r="K393" i="1"/>
  <c r="K1096" i="1"/>
  <c r="K138" i="1"/>
  <c r="K547" i="1"/>
  <c r="K1117" i="1"/>
  <c r="K1016" i="1"/>
  <c r="K637" i="1"/>
  <c r="K81" i="1"/>
  <c r="K80" i="1"/>
  <c r="K143" i="1"/>
  <c r="K396" i="1"/>
  <c r="K162" i="1"/>
  <c r="K755" i="1"/>
  <c r="K35" i="1"/>
  <c r="K725" i="1"/>
  <c r="K705" i="1"/>
  <c r="K1318" i="1"/>
  <c r="K561" i="1"/>
  <c r="K618" i="1"/>
  <c r="K716" i="1"/>
  <c r="K684" i="1"/>
  <c r="K165" i="1"/>
  <c r="K889" i="1"/>
  <c r="K606" i="1"/>
  <c r="K878" i="1"/>
  <c r="K507" i="1"/>
  <c r="K1091" i="1"/>
  <c r="K859" i="1"/>
  <c r="K1030" i="1"/>
  <c r="K100" i="1"/>
  <c r="K1086" i="1"/>
  <c r="K952" i="1"/>
  <c r="K862" i="1"/>
  <c r="K95" i="1"/>
  <c r="K789" i="1"/>
  <c r="K593" i="1"/>
  <c r="K429" i="1"/>
  <c r="K1061" i="1"/>
  <c r="K268" i="1"/>
  <c r="K1217" i="1"/>
  <c r="K839" i="1"/>
  <c r="K1152" i="1"/>
  <c r="K1140" i="1"/>
  <c r="K897" i="1"/>
  <c r="K496" i="1"/>
  <c r="K1188" i="1"/>
  <c r="K431" i="1"/>
  <c r="K285" i="1"/>
  <c r="K1175" i="1"/>
  <c r="K397" i="1"/>
  <c r="K795" i="1"/>
  <c r="K320" i="1"/>
  <c r="K384" i="1"/>
  <c r="K1260" i="1"/>
  <c r="K333" i="1"/>
  <c r="K638" i="1"/>
  <c r="K574" i="1"/>
  <c r="K528" i="1"/>
  <c r="K1090" i="1"/>
  <c r="K111" i="1"/>
  <c r="K39" i="1"/>
  <c r="K280" i="1"/>
  <c r="K1049" i="1"/>
  <c r="K392" i="1"/>
  <c r="K139" i="1"/>
  <c r="K134" i="1"/>
  <c r="K466" i="1"/>
  <c r="K777" i="1"/>
  <c r="K77" i="1"/>
  <c r="K1225" i="1"/>
  <c r="K53" i="1"/>
  <c r="K654" i="1"/>
  <c r="K1247" i="1"/>
  <c r="K594" i="1"/>
  <c r="K1051" i="1"/>
  <c r="K621" i="1"/>
  <c r="K757" i="1"/>
  <c r="K1191" i="1"/>
  <c r="K232" i="1"/>
  <c r="K798" i="1"/>
  <c r="K166" i="1"/>
  <c r="K1158" i="1"/>
  <c r="K1106" i="1"/>
  <c r="K296" i="1"/>
  <c r="K136" i="1"/>
  <c r="K1095" i="1"/>
  <c r="K912" i="1"/>
  <c r="K36" i="1"/>
  <c r="K1232" i="1"/>
  <c r="K368" i="1"/>
  <c r="K107" i="1"/>
  <c r="K108" i="1"/>
  <c r="K930" i="1"/>
  <c r="K498" i="1"/>
  <c r="K797" i="1"/>
  <c r="K842" i="1"/>
  <c r="K1139" i="1"/>
  <c r="K274" i="1"/>
  <c r="K599" i="1"/>
  <c r="K19" i="1"/>
  <c r="K957" i="1"/>
  <c r="K1018" i="1"/>
  <c r="K205" i="1"/>
  <c r="K465" i="1"/>
  <c r="K682" i="1"/>
  <c r="K314" i="1"/>
  <c r="K1229" i="1"/>
  <c r="K8" i="1"/>
  <c r="K1292" i="1"/>
  <c r="K734" i="1"/>
  <c r="K71" i="1"/>
  <c r="K1230" i="1"/>
  <c r="K515" i="1"/>
  <c r="K25" i="1"/>
  <c r="K854" i="1"/>
  <c r="K959" i="1"/>
  <c r="K1154" i="1"/>
  <c r="K1163" i="1"/>
  <c r="K1174" i="1"/>
  <c r="K454" i="1"/>
  <c r="K983" i="1"/>
  <c r="K1171" i="1"/>
  <c r="K1168" i="1"/>
  <c r="K1109" i="1"/>
  <c r="K254" i="1"/>
  <c r="K1308" i="1"/>
  <c r="K221" i="1"/>
  <c r="K224" i="1"/>
  <c r="K182" i="1"/>
  <c r="K691" i="1"/>
  <c r="K857" i="1"/>
  <c r="K680" i="1"/>
  <c r="K1000" i="1"/>
  <c r="K979" i="1"/>
  <c r="K572" i="1"/>
  <c r="K807" i="1"/>
  <c r="K559" i="1"/>
  <c r="K424" i="1"/>
  <c r="K576" i="1"/>
  <c r="K1250" i="1"/>
  <c r="K1020" i="1"/>
  <c r="K631" i="1"/>
  <c r="K772" i="1"/>
  <c r="K23" i="1"/>
  <c r="K17" i="1"/>
  <c r="K377" i="1"/>
  <c r="K324" i="1"/>
  <c r="K742" i="1"/>
  <c r="K1252" i="1"/>
  <c r="K1208" i="1"/>
  <c r="K719" i="1"/>
  <c r="K244" i="1"/>
  <c r="K706" i="1"/>
  <c r="K830" i="1"/>
  <c r="K713" i="1"/>
  <c r="K875" i="1"/>
  <c r="K59" i="1"/>
  <c r="K338" i="1"/>
  <c r="K589" i="1"/>
  <c r="K470" i="1"/>
  <c r="K1277" i="1"/>
  <c r="K497" i="1"/>
  <c r="K668" i="1"/>
  <c r="K1103" i="1"/>
  <c r="K1235" i="1"/>
  <c r="K14" i="1"/>
  <c r="K422" i="1"/>
  <c r="K1038" i="1"/>
  <c r="K529" i="1"/>
  <c r="K1245" i="1"/>
  <c r="K410" i="1"/>
  <c r="K963" i="1"/>
  <c r="K573" i="1"/>
  <c r="K116" i="1"/>
  <c r="K749" i="1"/>
  <c r="K791" i="1"/>
  <c r="K187" i="1"/>
  <c r="K378" i="1"/>
  <c r="K846" i="1"/>
  <c r="K984" i="1"/>
  <c r="K805" i="1"/>
  <c r="K512" i="1"/>
  <c r="K262" i="1"/>
  <c r="K1088" i="1"/>
  <c r="K54" i="1"/>
  <c r="K45" i="1"/>
  <c r="K194" i="1"/>
  <c r="K201" i="1"/>
  <c r="K1004" i="1"/>
  <c r="K472" i="1"/>
  <c r="K1007" i="1"/>
  <c r="K584" i="1"/>
  <c r="K717" i="1"/>
  <c r="K1031" i="1"/>
  <c r="K608" i="1"/>
  <c r="K696" i="1"/>
  <c r="K906" i="1"/>
  <c r="K180" i="1"/>
  <c r="K1080" i="1"/>
  <c r="K152" i="1"/>
  <c r="K626" i="1"/>
  <c r="K206" i="1"/>
  <c r="K1087" i="1"/>
  <c r="K179" i="1"/>
  <c r="K651" i="1"/>
  <c r="K623" i="1"/>
  <c r="K945" i="1"/>
  <c r="K242" i="1"/>
  <c r="K903" i="1"/>
  <c r="K223" i="1"/>
  <c r="K592" i="1"/>
  <c r="K1194" i="1"/>
  <c r="K478" i="1"/>
  <c r="K1043" i="1"/>
  <c r="K256" i="1"/>
  <c r="K799" i="1"/>
  <c r="K270" i="1"/>
  <c r="K502" i="1"/>
  <c r="K1226" i="1"/>
  <c r="K837" i="1"/>
  <c r="K253" i="1"/>
  <c r="K993" i="1"/>
  <c r="K771" i="1"/>
  <c r="K94" i="1"/>
  <c r="K829" i="1"/>
  <c r="K1052" i="1"/>
  <c r="K1078" i="1"/>
  <c r="K70" i="1"/>
  <c r="K76" i="1"/>
  <c r="K677" i="1"/>
  <c r="K261" i="1"/>
  <c r="K556" i="1"/>
  <c r="K1041" i="1"/>
  <c r="K1081" i="1"/>
  <c r="K169" i="1"/>
  <c r="K1077" i="1"/>
  <c r="K447" i="1"/>
  <c r="K57" i="1"/>
  <c r="K988" i="1"/>
  <c r="K30" i="1"/>
  <c r="K298" i="1"/>
  <c r="K639" i="1"/>
  <c r="K508" i="1"/>
  <c r="K1279" i="1"/>
  <c r="K834" i="1"/>
  <c r="K836" i="1"/>
  <c r="K1056" i="1"/>
  <c r="K451" i="1"/>
  <c r="K348" i="1"/>
  <c r="K888" i="1"/>
  <c r="K421" i="1"/>
  <c r="K364" i="1"/>
  <c r="K658" i="1"/>
  <c r="K727" i="1"/>
  <c r="K1123" i="1"/>
  <c r="K411" i="1"/>
  <c r="K477" i="1"/>
  <c r="K747" i="1"/>
  <c r="K1200" i="1"/>
  <c r="K218" i="1"/>
  <c r="K704" i="1"/>
  <c r="K1011" i="1"/>
  <c r="K816" i="1"/>
  <c r="K476" i="1"/>
  <c r="K441" i="1"/>
  <c r="K125" i="1"/>
  <c r="K1216" i="1"/>
  <c r="K567" i="1"/>
  <c r="K825" i="1"/>
  <c r="K1074" i="1"/>
  <c r="K715" i="1"/>
  <c r="K714" i="1"/>
  <c r="K97" i="1"/>
  <c r="K437" i="1"/>
  <c r="K214" i="1"/>
  <c r="K921" i="1"/>
  <c r="K64" i="1"/>
  <c r="K879" i="1"/>
  <c r="K1065" i="1"/>
  <c r="K494" i="1"/>
  <c r="K708" i="1"/>
  <c r="K692" i="1"/>
  <c r="K580" i="1"/>
  <c r="K1027" i="1"/>
  <c r="K884" i="1"/>
  <c r="K398" i="1"/>
  <c r="K486" i="1"/>
  <c r="K530" i="1"/>
  <c r="K671" i="1"/>
  <c r="K461" i="1"/>
  <c r="K273" i="1"/>
  <c r="K776" i="1"/>
  <c r="K1008" i="1"/>
  <c r="K1223" i="1"/>
  <c r="K430" i="1"/>
  <c r="K880" i="1"/>
  <c r="K877" i="1"/>
  <c r="K145" i="1"/>
  <c r="K720" i="1"/>
  <c r="K709" i="1"/>
  <c r="K191" i="1"/>
  <c r="K150" i="1"/>
  <c r="K327" i="1"/>
  <c r="K189" i="1"/>
  <c r="K196" i="1"/>
  <c r="K926" i="1"/>
  <c r="K1300" i="1"/>
  <c r="K117" i="1"/>
  <c r="K732" i="1"/>
  <c r="K843" i="1"/>
  <c r="K915" i="1"/>
  <c r="K420" i="1"/>
  <c r="K544" i="1"/>
  <c r="K1115" i="1"/>
  <c r="K917" i="1"/>
  <c r="K341" i="1"/>
  <c r="K365" i="1"/>
  <c r="K604" i="1"/>
  <c r="K935" i="1"/>
  <c r="K322" i="1"/>
  <c r="K58" i="1"/>
  <c r="K127" i="1"/>
  <c r="K167" i="1"/>
  <c r="K41" i="1"/>
  <c r="K902" i="1"/>
  <c r="K740" i="1"/>
  <c r="K346" i="1"/>
  <c r="K612" i="1"/>
  <c r="K871" i="1"/>
  <c r="K9" i="1"/>
  <c r="K806" i="1"/>
  <c r="K457" i="1"/>
  <c r="K1121" i="1"/>
  <c r="K886" i="1"/>
  <c r="K1141" i="1"/>
  <c r="K597" i="1"/>
  <c r="K745" i="1"/>
  <c r="K657" i="1"/>
  <c r="K596" i="1"/>
  <c r="K698" i="1"/>
  <c r="K1145" i="1"/>
  <c r="K817" i="1"/>
  <c r="K694" i="1"/>
  <c r="K833" i="1"/>
  <c r="K937" i="1"/>
  <c r="K1072" i="1"/>
  <c r="K786" i="1"/>
  <c r="K246" i="1"/>
  <c r="K1215" i="1"/>
  <c r="K849" i="1"/>
  <c r="K741" i="1"/>
  <c r="K1272" i="1"/>
  <c r="K1013" i="1"/>
  <c r="K1142" i="1"/>
  <c r="K820" i="1"/>
  <c r="K855" i="1"/>
  <c r="K84" i="1"/>
  <c r="K18" i="1"/>
  <c r="K452" i="1"/>
  <c r="K160" i="1"/>
  <c r="K1092" i="1"/>
  <c r="K259" i="1"/>
  <c r="K796" i="1"/>
  <c r="K395" i="1"/>
  <c r="K628" i="1"/>
  <c r="K1119" i="1"/>
  <c r="K140" i="1"/>
  <c r="K769" i="1"/>
  <c r="K1025" i="1"/>
  <c r="K950" i="1"/>
  <c r="K1075" i="1"/>
  <c r="K272" i="1"/>
  <c r="K759" i="1"/>
  <c r="K287" i="1"/>
  <c r="K1149" i="1"/>
  <c r="K279" i="1"/>
  <c r="K1003" i="1"/>
  <c r="K653" i="1"/>
  <c r="K847" i="1"/>
  <c r="K744" i="1"/>
  <c r="K785" i="1"/>
  <c r="K667" i="1"/>
  <c r="K1159" i="1"/>
  <c r="K436" i="1"/>
  <c r="K553" i="1"/>
  <c r="K1085" i="1"/>
  <c r="K782" i="1"/>
  <c r="K636" i="1"/>
  <c r="K31" i="1"/>
  <c r="K726" i="1"/>
  <c r="K1254" i="1"/>
  <c r="K358" i="1"/>
  <c r="K1112" i="1"/>
  <c r="K619" i="1"/>
  <c r="K1273" i="1"/>
  <c r="K535" i="1"/>
  <c r="K868" i="1"/>
  <c r="K234" i="1"/>
  <c r="K1237" i="1"/>
  <c r="K537" i="1"/>
  <c r="K263" i="1"/>
  <c r="K1187" i="1"/>
  <c r="K199" i="1"/>
  <c r="K1151" i="1"/>
  <c r="K293" i="1"/>
  <c r="K106" i="1"/>
  <c r="K312" i="1"/>
  <c r="K939" i="1"/>
  <c r="K622" i="1"/>
  <c r="K881" i="1"/>
  <c r="K521" i="1"/>
  <c r="K60" i="1"/>
  <c r="K297" i="1"/>
  <c r="K1298" i="1"/>
  <c r="K1176" i="1"/>
  <c r="K1203" i="1"/>
  <c r="K1206" i="1"/>
  <c r="K753" i="1"/>
  <c r="K38" i="1"/>
  <c r="K286" i="1"/>
  <c r="K1249" i="1"/>
  <c r="K605" i="1"/>
  <c r="K326" i="1"/>
  <c r="K158" i="1"/>
  <c r="K1107" i="1"/>
  <c r="K1305" i="1"/>
  <c r="K313" i="1"/>
  <c r="K707" i="1"/>
  <c r="K946" i="1"/>
  <c r="K625" i="1"/>
  <c r="K1204" i="1"/>
  <c r="K367" i="1"/>
  <c r="K444" i="1"/>
  <c r="K435" i="1"/>
  <c r="K174" i="1"/>
  <c r="K1242" i="1"/>
  <c r="K137" i="1"/>
  <c r="K803" i="1"/>
  <c r="K664" i="1"/>
  <c r="K406" i="1"/>
  <c r="K1167" i="1"/>
  <c r="K66" i="1"/>
  <c r="K563" i="1"/>
  <c r="K1015" i="1"/>
  <c r="K947" i="1"/>
  <c r="K1197" i="1"/>
  <c r="K1192" i="1"/>
  <c r="K1222" i="1"/>
  <c r="K1064" i="1"/>
  <c r="K1316" i="1"/>
  <c r="K524" i="1"/>
  <c r="K737" i="1"/>
  <c r="K474" i="1"/>
  <c r="K860" i="1"/>
  <c r="K607" i="1"/>
  <c r="K1255" i="1"/>
  <c r="K1023" i="1"/>
  <c r="K869" i="1"/>
  <c r="K304" i="1"/>
  <c r="K55" i="1"/>
  <c r="K1102" i="1"/>
  <c r="K289" i="1"/>
  <c r="K703" i="1"/>
  <c r="K79" i="1"/>
  <c r="K733" i="1"/>
  <c r="K1161" i="1"/>
  <c r="K370" i="1"/>
  <c r="K1136" i="1"/>
  <c r="K1170" i="1"/>
  <c r="K955" i="1"/>
  <c r="K633" i="1"/>
  <c r="K758" i="1"/>
  <c r="K146" i="1"/>
  <c r="K630" i="1"/>
  <c r="K1062" i="1"/>
  <c r="K1246" i="1"/>
  <c r="K252" i="1"/>
  <c r="K613" i="1"/>
  <c r="K552" i="1"/>
  <c r="K1166" i="1"/>
  <c r="K294" i="1"/>
  <c r="K972" i="1"/>
  <c r="K1129" i="1"/>
  <c r="K278" i="1"/>
  <c r="K63" i="1"/>
  <c r="K783" i="1"/>
  <c r="K754" i="1"/>
  <c r="K1156" i="1"/>
  <c r="K968" i="1"/>
  <c r="K562" i="1"/>
  <c r="K446" i="1"/>
  <c r="K840" i="1"/>
  <c r="K1253" i="1"/>
  <c r="K1258" i="1"/>
  <c r="K936" i="1"/>
  <c r="K934" i="1"/>
  <c r="K570" i="1"/>
  <c r="K202" i="1"/>
  <c r="K1002" i="1"/>
  <c r="K225" i="1"/>
  <c r="K133" i="1"/>
  <c r="K325" i="1"/>
  <c r="K1290" i="1"/>
  <c r="K1224" i="1"/>
  <c r="K929" i="1"/>
  <c r="K1228" i="1"/>
  <c r="K579" i="1"/>
  <c r="K300" i="1"/>
  <c r="K400" i="1"/>
  <c r="K1017" i="1"/>
  <c r="K1099" i="1"/>
  <c r="K722" i="1"/>
  <c r="K1010" i="1"/>
  <c r="K1207" i="1"/>
  <c r="K453" i="1"/>
  <c r="K310" i="1"/>
  <c r="K1297" i="1"/>
  <c r="K170" i="1"/>
  <c r="K600" i="1"/>
  <c r="K467" i="1"/>
  <c r="K284" i="1"/>
  <c r="K344" i="1"/>
  <c r="K47" i="1"/>
  <c r="K510" i="1"/>
  <c r="K614" i="1"/>
  <c r="K78" i="1"/>
  <c r="K15" i="1"/>
  <c r="K455" i="1"/>
  <c r="K485" i="1"/>
  <c r="K112" i="1"/>
  <c r="K281" i="1"/>
  <c r="K1193" i="1"/>
  <c r="K1220" i="1"/>
  <c r="K142" i="1"/>
  <c r="K895" i="1"/>
  <c r="K773" i="1"/>
  <c r="K16" i="1"/>
  <c r="K186" i="1"/>
  <c r="K307" i="1"/>
  <c r="K61" i="1"/>
  <c r="K1160" i="1"/>
  <c r="K838" i="1"/>
  <c r="K1073" i="1"/>
  <c r="K75" i="1"/>
  <c r="K827" i="1"/>
  <c r="K1021" i="1"/>
  <c r="K856" i="1"/>
  <c r="K1234" i="1"/>
  <c r="K999" i="1"/>
  <c r="K1227" i="1"/>
  <c r="K328" i="1"/>
  <c r="K808" i="1"/>
  <c r="K12" i="1"/>
  <c r="K1313" i="1"/>
  <c r="K1251" i="1"/>
  <c r="K766" i="1"/>
  <c r="K159" i="1"/>
  <c r="K175" i="1"/>
  <c r="K321" i="1"/>
  <c r="K781" i="1"/>
  <c r="K914" i="1"/>
  <c r="K493" i="1"/>
  <c r="K1070" i="1"/>
  <c r="K867" i="1"/>
  <c r="K484" i="1"/>
  <c r="K501" i="1"/>
  <c r="K516" i="1"/>
  <c r="K168" i="1"/>
  <c r="K1285" i="1"/>
  <c r="K978" i="1"/>
  <c r="K1314" i="1"/>
  <c r="K481" i="1"/>
  <c r="K701" i="1"/>
  <c r="K7" i="1"/>
  <c r="K207" i="1"/>
  <c r="K144" i="1"/>
  <c r="K458" i="1"/>
  <c r="K240" i="1"/>
  <c r="K198" i="1"/>
  <c r="K577" i="1"/>
  <c r="K215" i="1"/>
  <c r="K728" i="1"/>
  <c r="K68" i="1"/>
  <c r="K1059" i="1"/>
  <c r="K1164" i="1"/>
  <c r="K648" i="1"/>
  <c r="K1291" i="1"/>
  <c r="K500" i="1"/>
  <c r="K204" i="1"/>
  <c r="K1296" i="1"/>
  <c r="K735" i="1"/>
  <c r="K103" i="1"/>
  <c r="K105" i="1"/>
  <c r="K1295" i="1"/>
  <c r="K192" i="1"/>
  <c r="K514" i="1"/>
  <c r="K1289" i="1"/>
  <c r="K624" i="1"/>
  <c r="K1108" i="1"/>
  <c r="K527" i="1"/>
  <c r="K685" i="1"/>
  <c r="K302" i="1"/>
  <c r="K642" i="1"/>
  <c r="K710" i="1"/>
  <c r="K267" i="1"/>
  <c r="K203" i="1"/>
  <c r="K21" i="1"/>
  <c r="K919" i="1"/>
  <c r="K360" i="1"/>
  <c r="K255" i="1"/>
  <c r="K1122" i="1"/>
  <c r="K1001" i="1"/>
  <c r="K374" i="1"/>
  <c r="K438" i="1"/>
  <c r="K794" i="1"/>
  <c r="K258" i="1"/>
  <c r="K83" i="1"/>
  <c r="K982" i="1"/>
  <c r="K1284" i="1"/>
  <c r="K154" i="1"/>
  <c r="K790" i="1"/>
  <c r="K647" i="1"/>
  <c r="K353" i="1"/>
  <c r="K1146" i="1"/>
  <c r="K305" i="1"/>
  <c r="K99" i="1"/>
  <c r="K295" i="1"/>
  <c r="K236" i="1"/>
  <c r="K1083" i="1"/>
  <c r="K1131" i="1"/>
  <c r="K442" i="1"/>
  <c r="K1267" i="1"/>
  <c r="K731" i="1"/>
  <c r="K679" i="1"/>
  <c r="K775" i="1"/>
  <c r="K1172" i="1"/>
  <c r="K1012" i="1"/>
  <c r="K373" i="1"/>
  <c r="K1032" i="1"/>
  <c r="K401" i="1"/>
  <c r="K938" i="1"/>
  <c r="K362" i="1"/>
  <c r="K571" i="1"/>
  <c r="K583" i="1"/>
  <c r="K20" i="1"/>
  <c r="K504" i="1"/>
  <c r="K520" i="1"/>
  <c r="K643" i="1"/>
  <c r="K761" i="1"/>
  <c r="K977" i="1"/>
  <c r="K408" i="1"/>
  <c r="K1299" i="1"/>
  <c r="K120" i="1"/>
  <c r="K652" i="1"/>
  <c r="K492" i="1"/>
  <c r="K896" i="1"/>
  <c r="K1233" i="1"/>
  <c r="K649" i="1"/>
  <c r="K1280" i="1"/>
  <c r="K853" i="1"/>
  <c r="K471" i="1"/>
  <c r="K383" i="1"/>
  <c r="K565" i="1"/>
  <c r="K277" i="1"/>
  <c r="K379" i="1"/>
  <c r="K1218" i="1"/>
  <c r="K804" i="1"/>
  <c r="K951" i="1"/>
  <c r="K864" i="1"/>
  <c r="K1236" i="1"/>
  <c r="K1182" i="1"/>
  <c r="K260" i="1"/>
  <c r="K156" i="1"/>
  <c r="K1240" i="1"/>
  <c r="K1045" i="1"/>
  <c r="K887" i="1"/>
  <c r="K283" i="1"/>
  <c r="K184" i="1"/>
  <c r="K233" i="1"/>
  <c r="K784" i="1"/>
  <c r="K1019" i="1"/>
  <c r="K130" i="1"/>
  <c r="K641" i="1"/>
  <c r="K1238" i="1"/>
  <c r="K821" i="1"/>
  <c r="K228" i="1"/>
  <c r="K480" i="1"/>
  <c r="K1178" i="1"/>
  <c r="K1256" i="1"/>
  <c r="K131" i="1"/>
  <c r="K1162" i="1"/>
  <c r="K316" i="1"/>
  <c r="K1201" i="1"/>
  <c r="K665" i="1"/>
  <c r="K813" i="1"/>
  <c r="K113" i="1"/>
  <c r="K82" i="1"/>
  <c r="K1134" i="1"/>
  <c r="K109" i="1"/>
  <c r="K269" i="1"/>
  <c r="K1143" i="1"/>
  <c r="K1180" i="1"/>
  <c r="K372" i="1"/>
  <c r="K661" i="1"/>
  <c r="K425" i="1"/>
  <c r="K460" i="1"/>
  <c r="K345" i="1"/>
  <c r="K495" i="1"/>
  <c r="K762" i="1"/>
  <c r="K669" i="1"/>
  <c r="K844" i="1"/>
  <c r="K505" i="1"/>
  <c r="K141" i="1"/>
  <c r="K985" i="1"/>
  <c r="K448" i="1"/>
  <c r="K1148" i="1"/>
  <c r="K954" i="1"/>
  <c r="K632" i="1"/>
  <c r="K998" i="1"/>
  <c r="K110" i="1"/>
  <c r="K686" i="1"/>
  <c r="K49" i="1"/>
  <c r="K996" i="1"/>
  <c r="K503" i="1"/>
  <c r="K587" i="1"/>
  <c r="K852" i="1"/>
  <c r="K748" i="1"/>
  <c r="K650" i="1"/>
  <c r="K548" i="1"/>
  <c r="K200" i="1"/>
  <c r="K343" i="1"/>
  <c r="K482" i="1"/>
  <c r="K306" i="1"/>
  <c r="K1283" i="1"/>
  <c r="K1126" i="1"/>
  <c r="K568" i="1"/>
  <c r="K555" i="1"/>
  <c r="K1286" i="1"/>
  <c r="K893" i="1"/>
  <c r="K104" i="1"/>
  <c r="K900" i="1"/>
  <c r="K1094" i="1"/>
  <c r="K1022" i="1"/>
  <c r="K861" i="1"/>
  <c r="K119" i="1"/>
  <c r="K1177" i="1"/>
  <c r="K89" i="1"/>
  <c r="K1055" i="1"/>
  <c r="K26" i="1"/>
  <c r="K960" i="1"/>
  <c r="K541" i="1"/>
  <c r="K1189" i="1"/>
  <c r="K385" i="1"/>
  <c r="K1268" i="1"/>
  <c r="K1114" i="1"/>
  <c r="K389" i="1"/>
  <c r="K517" i="1"/>
  <c r="K958" i="1"/>
  <c r="K1144" i="1"/>
  <c r="K1068" i="1"/>
  <c r="K765" i="1"/>
  <c r="K323" i="1"/>
  <c r="K426" i="1"/>
  <c r="K522" i="1"/>
  <c r="K222" i="1"/>
  <c r="K997" i="1"/>
  <c r="K1195" i="1"/>
  <c r="K992" i="1"/>
  <c r="K1243" i="1"/>
  <c r="K1181" i="1"/>
  <c r="K1057" i="1"/>
  <c r="K1034" i="1"/>
  <c r="K1044" i="1"/>
  <c r="K1169" i="1"/>
  <c r="K609" i="1"/>
  <c r="K1210" i="1"/>
  <c r="K566" i="1"/>
  <c r="K534" i="1"/>
  <c r="K1153" i="1"/>
  <c r="K245" i="1"/>
  <c r="K301" i="1"/>
  <c r="K823" i="1"/>
  <c r="K1281" i="1"/>
  <c r="K227" i="1"/>
  <c r="K1076" i="1"/>
  <c r="K1239" i="1"/>
  <c r="K629" i="1"/>
  <c r="K866" i="1"/>
  <c r="K303" i="1"/>
  <c r="K238" i="1"/>
  <c r="K1028" i="1"/>
  <c r="K439" i="1"/>
  <c r="K1317" i="1"/>
  <c r="K1183" i="1"/>
  <c r="K488" i="1"/>
  <c r="K738" i="1"/>
  <c r="K582" i="1"/>
  <c r="K953" i="1"/>
  <c r="K129" i="1"/>
  <c r="K403" i="1"/>
  <c r="K779" i="1"/>
  <c r="K1275" i="1"/>
  <c r="K456" i="1"/>
  <c r="K543" i="1"/>
  <c r="K845" i="1"/>
  <c r="K335" i="1"/>
  <c r="K376" i="1"/>
  <c r="K72" i="1"/>
  <c r="K525" i="1"/>
  <c r="K356" i="1"/>
  <c r="K417" i="1"/>
  <c r="K1036" i="1"/>
  <c r="K646" i="1"/>
  <c r="K239" i="1"/>
  <c r="K793" i="1"/>
  <c r="K1132" i="1"/>
  <c r="K920" i="1"/>
  <c r="K1048" i="1"/>
  <c r="K1079" i="1"/>
  <c r="K941" i="1"/>
  <c r="K177" i="1"/>
  <c r="K391" i="1"/>
  <c r="K2" i="1"/>
  <c r="K230" i="1"/>
  <c r="K550" i="1"/>
  <c r="K780" i="1"/>
  <c r="K32" i="1"/>
  <c r="K1060" i="1"/>
  <c r="K4" i="1"/>
  <c r="K1093" i="1"/>
  <c r="K724" i="1"/>
  <c r="K178" i="1"/>
  <c r="K265" i="1"/>
  <c r="K540" i="1"/>
  <c r="K873" i="1"/>
  <c r="K809" i="1"/>
  <c r="K427" i="1"/>
  <c r="K1231" i="1"/>
  <c r="K882" i="1"/>
  <c r="K673" i="1"/>
  <c r="K940" i="1"/>
  <c r="K1212" i="1"/>
  <c r="K1098" i="1"/>
  <c r="K188" i="1"/>
  <c r="K1266" i="1"/>
  <c r="K976" i="1"/>
  <c r="K660" i="1"/>
  <c r="K1165" i="1"/>
  <c r="K1219" i="1"/>
  <c r="K27" i="1"/>
  <c r="K1214" i="1"/>
  <c r="K932" i="1"/>
  <c r="K387" i="1"/>
  <c r="K311" i="1"/>
  <c r="K56" i="1"/>
  <c r="K290" i="1"/>
  <c r="K91" i="1"/>
  <c r="K994" i="1"/>
  <c r="K964" i="1"/>
  <c r="K1054" i="1"/>
  <c r="K662" i="1"/>
  <c r="K34" i="1"/>
  <c r="K1261" i="1"/>
  <c r="K361" i="1"/>
  <c r="K250" i="1"/>
  <c r="K1113" i="1"/>
  <c r="K922" i="1"/>
  <c r="K670" i="1"/>
  <c r="G639" i="1"/>
  <c r="G1279" i="1"/>
  <c r="G1026" i="1"/>
  <c r="G1267" i="1"/>
  <c r="G1251" i="1"/>
  <c r="G298" i="1"/>
  <c r="G1056" i="1"/>
  <c r="G924" i="1"/>
  <c r="G439" i="1"/>
  <c r="G159" i="1"/>
  <c r="G190" i="1"/>
  <c r="G1199" i="1"/>
  <c r="G505" i="1"/>
  <c r="G175" i="1"/>
  <c r="G1123" i="1"/>
  <c r="G985" i="1"/>
  <c r="G747" i="1"/>
  <c r="G1130" i="1"/>
  <c r="G1172" i="1"/>
  <c r="G885" i="1"/>
  <c r="G218" i="1"/>
  <c r="G581" i="1"/>
  <c r="G620" i="1"/>
  <c r="G792" i="1"/>
  <c r="G738" i="1"/>
  <c r="G1005" i="1"/>
  <c r="G488" i="1"/>
  <c r="G1011" i="1"/>
  <c r="G1135" i="1"/>
  <c r="G1037" i="1"/>
  <c r="G1213" i="1"/>
  <c r="G347" i="1"/>
  <c r="G715" i="1"/>
  <c r="G494" i="1"/>
  <c r="G714" i="1"/>
  <c r="G342" i="1"/>
  <c r="G403" i="1"/>
  <c r="G1033" i="1"/>
  <c r="G585" i="1"/>
  <c r="G121" i="1"/>
  <c r="G884" i="1"/>
  <c r="G1070" i="1"/>
  <c r="G214" i="1"/>
  <c r="G48" i="1"/>
  <c r="G501" i="1"/>
  <c r="G126" i="1"/>
  <c r="G953" i="1"/>
  <c r="G923" i="1"/>
  <c r="G764" i="1"/>
  <c r="G362" i="1"/>
  <c r="G996" i="1"/>
  <c r="G51" i="1"/>
  <c r="G1116" i="1"/>
  <c r="G318" i="1"/>
  <c r="G776" i="1"/>
  <c r="G587" i="1"/>
  <c r="G1309" i="1"/>
  <c r="G430" i="1"/>
  <c r="G695" i="1"/>
  <c r="G445" i="1"/>
  <c r="G101" i="1"/>
  <c r="G835" i="1"/>
  <c r="G877" i="1"/>
  <c r="G376" i="1"/>
  <c r="G30" i="1"/>
  <c r="G988" i="1"/>
  <c r="G731" i="1"/>
  <c r="G961" i="1"/>
  <c r="G557" i="1"/>
  <c r="G526" i="1"/>
  <c r="G33" i="1"/>
  <c r="G348" i="1"/>
  <c r="G443" i="1"/>
  <c r="G766" i="1"/>
  <c r="G898" i="1"/>
  <c r="G451" i="1"/>
  <c r="G299" i="1"/>
  <c r="G124" i="1"/>
  <c r="G477" i="1"/>
  <c r="G1089" i="1"/>
  <c r="G658" i="1"/>
  <c r="G1183" i="1"/>
  <c r="G411" i="1"/>
  <c r="G1200" i="1"/>
  <c r="G995" i="1"/>
  <c r="G476" i="1"/>
  <c r="G373" i="1"/>
  <c r="G536" i="1"/>
  <c r="G125" i="1"/>
  <c r="G781" i="1"/>
  <c r="G914" i="1"/>
  <c r="G1128" i="1"/>
  <c r="G416" i="1"/>
  <c r="G1244" i="1"/>
  <c r="G1173" i="1"/>
  <c r="G582" i="1"/>
  <c r="G615" i="1"/>
  <c r="G530" i="1"/>
  <c r="G110" i="1"/>
  <c r="G97" i="1"/>
  <c r="G129" i="1"/>
  <c r="G337" i="1"/>
  <c r="G943" i="1"/>
  <c r="G938" i="1"/>
  <c r="G746" i="1"/>
  <c r="G398" i="1"/>
  <c r="G708" i="1"/>
  <c r="G718" i="1"/>
  <c r="G64" i="1"/>
  <c r="G50" i="1"/>
  <c r="G308" i="1"/>
  <c r="G123" i="1"/>
  <c r="G475" i="1"/>
  <c r="G602" i="1"/>
  <c r="G461" i="1"/>
  <c r="G390" i="1"/>
  <c r="G273" i="1"/>
  <c r="G504" i="1"/>
  <c r="G22" i="1"/>
  <c r="G1223" i="1"/>
  <c r="G185" i="1"/>
  <c r="G20" i="1"/>
  <c r="G911" i="1"/>
  <c r="G428" i="1"/>
  <c r="G548" i="1"/>
  <c r="G814" i="1"/>
  <c r="G509" i="1"/>
  <c r="G491" i="1"/>
  <c r="G331" i="1"/>
  <c r="G191" i="1"/>
  <c r="G1006" i="1"/>
  <c r="G407" i="1"/>
  <c r="G913" i="1"/>
  <c r="G543" i="1"/>
  <c r="G150" i="1"/>
  <c r="G481" i="1"/>
  <c r="G189" i="1"/>
  <c r="G381" i="1"/>
  <c r="G863" i="1"/>
  <c r="G327" i="1"/>
  <c r="G341" i="1"/>
  <c r="G902" i="1"/>
  <c r="G58" i="1"/>
  <c r="G143" i="1"/>
  <c r="G127" i="1"/>
  <c r="G412" i="1"/>
  <c r="G396" i="1"/>
  <c r="G138" i="1"/>
  <c r="G778" i="1"/>
  <c r="G699" i="1"/>
  <c r="G811" i="1"/>
  <c r="G1299" i="1"/>
  <c r="G200" i="1"/>
  <c r="G332" i="1"/>
  <c r="G1318" i="1"/>
  <c r="G612" i="1"/>
  <c r="G618" i="1"/>
  <c r="G716" i="1"/>
  <c r="G872" i="1"/>
  <c r="G1121" i="1"/>
  <c r="G949" i="1"/>
  <c r="G889" i="1"/>
  <c r="G198" i="1"/>
  <c r="G841" i="1"/>
  <c r="G597" i="1"/>
  <c r="G817" i="1"/>
  <c r="G1313" i="1"/>
  <c r="G739" i="1"/>
  <c r="G1263" i="1"/>
  <c r="G339" i="1"/>
  <c r="G238" i="1"/>
  <c r="G844" i="1"/>
  <c r="G93" i="1"/>
  <c r="G1028" i="1"/>
  <c r="G352" i="1"/>
  <c r="G834" i="1"/>
  <c r="G679" i="1"/>
  <c r="G848" i="1"/>
  <c r="G818" i="1"/>
  <c r="G1120" i="1"/>
  <c r="G775" i="1"/>
  <c r="G364" i="1"/>
  <c r="G551" i="1"/>
  <c r="G918" i="1"/>
  <c r="G678" i="1"/>
  <c r="G1317" i="1"/>
  <c r="G1125" i="1"/>
  <c r="G321" i="1"/>
  <c r="G1211" i="1"/>
  <c r="G1074" i="1"/>
  <c r="G1312" i="1"/>
  <c r="G632" i="1"/>
  <c r="G578" i="1"/>
  <c r="G247" i="1"/>
  <c r="G73" i="1"/>
  <c r="G1148" i="1"/>
  <c r="G928" i="1"/>
  <c r="G954" i="1"/>
  <c r="G493" i="1"/>
  <c r="G560" i="1"/>
  <c r="G870" i="1"/>
  <c r="G998" i="1"/>
  <c r="G693" i="1"/>
  <c r="G779" i="1"/>
  <c r="G437" i="1"/>
  <c r="G319" i="1"/>
  <c r="G355" i="1"/>
  <c r="G43" i="1"/>
  <c r="G549" i="1"/>
  <c r="G921" i="1"/>
  <c r="G580" i="1"/>
  <c r="G1065" i="1"/>
  <c r="G822" i="1"/>
  <c r="G583" i="1"/>
  <c r="G692" i="1"/>
  <c r="G490" i="1"/>
  <c r="G386" i="1"/>
  <c r="G1275" i="1"/>
  <c r="G671" i="1"/>
  <c r="G1288" i="1"/>
  <c r="G1008" i="1"/>
  <c r="G168" i="1"/>
  <c r="G880" i="1"/>
  <c r="G801" i="1"/>
  <c r="G966" i="1"/>
  <c r="G748" i="1"/>
  <c r="G601" i="1"/>
  <c r="G640" i="1"/>
  <c r="G145" i="1"/>
  <c r="G351" i="1"/>
  <c r="G508" i="1"/>
  <c r="G575" i="1"/>
  <c r="G888" i="1"/>
  <c r="G727" i="1"/>
  <c r="G533" i="1"/>
  <c r="G816" i="1"/>
  <c r="G567" i="1"/>
  <c r="G1216" i="1"/>
  <c r="G366" i="1"/>
  <c r="G354" i="1"/>
  <c r="G49" i="1"/>
  <c r="G879" i="1"/>
  <c r="G516" i="1"/>
  <c r="G933" i="1"/>
  <c r="G1040" i="1"/>
  <c r="G449" i="1"/>
  <c r="G926" i="1"/>
  <c r="G487" i="1"/>
  <c r="G650" i="1"/>
  <c r="G901" i="1"/>
  <c r="G393" i="1"/>
  <c r="G359" i="1"/>
  <c r="G1282" i="1"/>
  <c r="G520" i="1"/>
  <c r="G7" i="1"/>
  <c r="G755" i="1"/>
  <c r="G365" i="1"/>
  <c r="G1096" i="1"/>
  <c r="G697" i="1"/>
  <c r="G35" i="1"/>
  <c r="G525" i="1"/>
  <c r="G604" i="1"/>
  <c r="G637" i="1"/>
  <c r="G935" i="1"/>
  <c r="G41" i="1"/>
  <c r="G705" i="1"/>
  <c r="G417" i="1"/>
  <c r="G458" i="1"/>
  <c r="G892" i="1"/>
  <c r="G165" i="1"/>
  <c r="G745" i="1"/>
  <c r="G646" i="1"/>
  <c r="G751" i="1"/>
  <c r="G971" i="1"/>
  <c r="G649" i="1"/>
  <c r="G1053" i="1"/>
  <c r="G694" i="1"/>
  <c r="G555" i="1"/>
  <c r="G952" i="1"/>
  <c r="G163" i="1"/>
  <c r="G593" i="1"/>
  <c r="G1063" i="1"/>
  <c r="G1286" i="1"/>
  <c r="G786" i="1"/>
  <c r="G1241" i="1"/>
  <c r="G883" i="1"/>
  <c r="G1274" i="1"/>
  <c r="G588" i="1"/>
  <c r="G1052" i="1"/>
  <c r="G52" i="1"/>
  <c r="G195" i="1"/>
  <c r="G550" i="1"/>
  <c r="G1307" i="1"/>
  <c r="G61" i="1"/>
  <c r="G1105" i="1"/>
  <c r="G728" i="1"/>
  <c r="G820" i="1"/>
  <c r="G769" i="1"/>
  <c r="G84" i="1"/>
  <c r="G18" i="1"/>
  <c r="G160" i="1"/>
  <c r="G795" i="1"/>
  <c r="G941" i="1"/>
  <c r="G541" i="1"/>
  <c r="G904" i="1"/>
  <c r="G975" i="1"/>
  <c r="G1103" i="1"/>
  <c r="G735" i="1"/>
  <c r="G757" i="1"/>
  <c r="G89" i="1"/>
  <c r="G1191" i="1"/>
  <c r="G1003" i="1"/>
  <c r="G654" i="1"/>
  <c r="G826" i="1"/>
  <c r="G777" i="1"/>
  <c r="G404" i="1"/>
  <c r="G285" i="1"/>
  <c r="G538" i="1"/>
  <c r="G912" i="1"/>
  <c r="G1177" i="1"/>
  <c r="G77" i="1"/>
  <c r="G1295" i="1"/>
  <c r="G1239" i="1"/>
  <c r="G199" i="1"/>
  <c r="G1151" i="1"/>
  <c r="G1182" i="1"/>
  <c r="G663" i="1"/>
  <c r="G653" i="1"/>
  <c r="G230" i="1"/>
  <c r="G1112" i="1"/>
  <c r="G1194" i="1"/>
  <c r="G832" i="1"/>
  <c r="G1249" i="1"/>
  <c r="G1109" i="1"/>
  <c r="G1260" i="1"/>
  <c r="G1025" i="1"/>
  <c r="G1133" i="1"/>
  <c r="G1146" i="1"/>
  <c r="G1100" i="1"/>
  <c r="G296" i="1"/>
  <c r="G874" i="1"/>
  <c r="G644" i="1"/>
  <c r="G782" i="1"/>
  <c r="G317" i="1"/>
  <c r="G1184" i="1"/>
  <c r="G406" i="1"/>
  <c r="G224" i="1"/>
  <c r="G66" i="1"/>
  <c r="G183" i="1"/>
  <c r="G60" i="1"/>
  <c r="G363" i="1"/>
  <c r="G1192" i="1"/>
  <c r="G807" i="1"/>
  <c r="G203" i="1"/>
  <c r="G821" i="1"/>
  <c r="G1250" i="1"/>
  <c r="G395" i="1"/>
  <c r="G329" i="1"/>
  <c r="G184" i="1"/>
  <c r="G1035" i="1"/>
  <c r="G976" i="1"/>
  <c r="G1107" i="1"/>
  <c r="G881" i="1"/>
  <c r="G860" i="1"/>
  <c r="G251" i="1"/>
  <c r="G228" i="1"/>
  <c r="G1042" i="1"/>
  <c r="G554" i="1"/>
  <c r="G172" i="1"/>
  <c r="G427" i="1"/>
  <c r="G522" i="1"/>
  <c r="G338" i="1"/>
  <c r="G286" i="1"/>
  <c r="G1189" i="1"/>
  <c r="G672" i="1"/>
  <c r="G711" i="1"/>
  <c r="G515" i="1"/>
  <c r="G313" i="1"/>
  <c r="G1015" i="1"/>
  <c r="G229" i="1"/>
  <c r="G957" i="1"/>
  <c r="G893" i="1"/>
  <c r="G1144" i="1"/>
  <c r="G940" i="1"/>
  <c r="G559" i="1"/>
  <c r="G444" i="1"/>
  <c r="G506" i="1"/>
  <c r="G275" i="1"/>
  <c r="G521" i="1"/>
  <c r="G674" i="1"/>
  <c r="G1293" i="1"/>
  <c r="G758" i="1"/>
  <c r="G869" i="1"/>
  <c r="G1043" i="1"/>
  <c r="G325" i="1"/>
  <c r="G668" i="1"/>
  <c r="G59" i="1"/>
  <c r="G1226" i="1"/>
  <c r="G810" i="1"/>
  <c r="G370" i="1"/>
  <c r="G47" i="1"/>
  <c r="G1228" i="1"/>
  <c r="G1167" i="1"/>
  <c r="G680" i="1"/>
  <c r="G265" i="1"/>
  <c r="G1255" i="1"/>
  <c r="G17" i="1"/>
  <c r="G231" i="1"/>
  <c r="G70" i="1"/>
  <c r="G1246" i="1"/>
  <c r="G79" i="1"/>
  <c r="G518" i="1"/>
  <c r="G925" i="1"/>
  <c r="G294" i="1"/>
  <c r="G1136" i="1"/>
  <c r="G19" i="1"/>
  <c r="G633" i="1"/>
  <c r="G147" i="1"/>
  <c r="G324" i="1"/>
  <c r="G1181" i="1"/>
  <c r="G791" i="1"/>
  <c r="G1057" i="1"/>
  <c r="G813" i="1"/>
  <c r="G1227" i="1"/>
  <c r="G253" i="1"/>
  <c r="G1076" i="1"/>
  <c r="G773" i="1"/>
  <c r="G519" i="1"/>
  <c r="G982" i="1"/>
  <c r="G1122" i="1"/>
  <c r="G157" i="1"/>
  <c r="G989" i="1"/>
  <c r="G1083" i="1"/>
  <c r="G315" i="1"/>
  <c r="G690" i="1"/>
  <c r="G453" i="1"/>
  <c r="G838" i="1"/>
  <c r="G669" i="1"/>
  <c r="G83" i="1"/>
  <c r="G113" i="1"/>
  <c r="G269" i="1"/>
  <c r="G262" i="1"/>
  <c r="G1088" i="1"/>
  <c r="G274" i="1"/>
  <c r="G1098" i="1"/>
  <c r="G784" i="1"/>
  <c r="G1087" i="1"/>
  <c r="G290" i="1"/>
  <c r="G1017" i="1"/>
  <c r="G1153" i="1"/>
  <c r="G808" i="1"/>
  <c r="G305" i="1"/>
  <c r="G1290" i="1"/>
  <c r="G291" i="1"/>
  <c r="G894" i="1"/>
  <c r="G132" i="1"/>
  <c r="G1131" i="1"/>
  <c r="G186" i="1"/>
  <c r="G292" i="1"/>
  <c r="G360" i="1"/>
  <c r="G282" i="1"/>
  <c r="G353" i="1"/>
  <c r="G57" i="1"/>
  <c r="G803" i="1"/>
  <c r="G1303" i="1"/>
  <c r="G1238" i="1"/>
  <c r="G706" i="1"/>
  <c r="G1077" i="1"/>
  <c r="G495" i="1"/>
  <c r="G700" i="1"/>
  <c r="G250" i="1"/>
  <c r="G934" i="1"/>
  <c r="G236" i="1"/>
  <c r="G1224" i="1"/>
  <c r="G987" i="1"/>
  <c r="G660" i="1"/>
  <c r="G529" i="1"/>
  <c r="G790" i="1"/>
  <c r="G856" i="1"/>
  <c r="G829" i="1"/>
  <c r="G1062" i="1"/>
  <c r="G258" i="1"/>
  <c r="G170" i="1"/>
  <c r="G455" i="1"/>
  <c r="G799" i="1"/>
  <c r="G866" i="1"/>
  <c r="G12" i="1"/>
  <c r="G271" i="1"/>
  <c r="G141" i="1"/>
  <c r="G1127" i="1"/>
  <c r="G513" i="1"/>
  <c r="G448" i="1"/>
  <c r="G479" i="1"/>
  <c r="G88" i="1"/>
  <c r="G825" i="1"/>
  <c r="G1024" i="1"/>
  <c r="G686" i="1"/>
  <c r="G122" i="1"/>
  <c r="G1278" i="1"/>
  <c r="G433" i="1"/>
  <c r="G681" i="1"/>
  <c r="G161" i="1"/>
  <c r="G483" i="1"/>
  <c r="G1248" i="1"/>
  <c r="G1285" i="1"/>
  <c r="G645" i="1"/>
  <c r="G1314" i="1"/>
  <c r="G845" i="1"/>
  <c r="G761" i="1"/>
  <c r="G852" i="1"/>
  <c r="G340" i="1"/>
  <c r="G652" i="1"/>
  <c r="G162" i="1"/>
  <c r="G167" i="1"/>
  <c r="G482" i="1"/>
  <c r="G356" i="1"/>
  <c r="G432" i="1"/>
  <c r="G13" i="1"/>
  <c r="G547" i="1"/>
  <c r="G81" i="1"/>
  <c r="G207" i="1"/>
  <c r="G561" i="1"/>
  <c r="G382" i="1"/>
  <c r="G675" i="1"/>
  <c r="G886" i="1"/>
  <c r="G1036" i="1"/>
  <c r="G684" i="1"/>
  <c r="G896" i="1"/>
  <c r="G606" i="1"/>
  <c r="G1141" i="1"/>
  <c r="G1029" i="1"/>
  <c r="G371" i="1"/>
  <c r="G931" i="1"/>
  <c r="G421" i="1"/>
  <c r="G1124" i="1"/>
  <c r="G788" i="1"/>
  <c r="G441" i="1"/>
  <c r="G891" i="1"/>
  <c r="G401" i="1"/>
  <c r="G149" i="1"/>
  <c r="G1047" i="1"/>
  <c r="G484" i="1"/>
  <c r="G486" i="1"/>
  <c r="G86" i="1"/>
  <c r="G980" i="1"/>
  <c r="G977" i="1"/>
  <c r="G388" i="1"/>
  <c r="G117" i="1"/>
  <c r="G1300" i="1"/>
  <c r="G676" i="1"/>
  <c r="G335" i="1"/>
  <c r="G732" i="1"/>
  <c r="G720" i="1"/>
  <c r="G978" i="1"/>
  <c r="G915" i="1"/>
  <c r="G740" i="1"/>
  <c r="G899" i="1"/>
  <c r="G511" i="1"/>
  <c r="G115" i="1"/>
  <c r="G80" i="1"/>
  <c r="G1016" i="1"/>
  <c r="G917" i="1"/>
  <c r="G343" i="1"/>
  <c r="G322" i="1"/>
  <c r="G634" i="1"/>
  <c r="G306" i="1"/>
  <c r="G357" i="1"/>
  <c r="G346" i="1"/>
  <c r="G546" i="1"/>
  <c r="G1283" i="1"/>
  <c r="G240" i="1"/>
  <c r="G414" i="1"/>
  <c r="G415" i="1"/>
  <c r="G1126" i="1"/>
  <c r="G239" i="1"/>
  <c r="G577" i="1"/>
  <c r="G596" i="1"/>
  <c r="G1145" i="1"/>
  <c r="G1091" i="1"/>
  <c r="G833" i="1"/>
  <c r="G1132" i="1"/>
  <c r="G721" i="1"/>
  <c r="G1215" i="1"/>
  <c r="G1072" i="1"/>
  <c r="G215" i="1"/>
  <c r="G853" i="1"/>
  <c r="G1156" i="1"/>
  <c r="G780" i="1"/>
  <c r="G136" i="1"/>
  <c r="G1149" i="1"/>
  <c r="G1097" i="1"/>
  <c r="G1236" i="1"/>
  <c r="G1188" i="1"/>
  <c r="G431" i="1"/>
  <c r="G920" i="1"/>
  <c r="G890" i="1"/>
  <c r="G471" i="1"/>
  <c r="G104" i="1"/>
  <c r="G1048" i="1"/>
  <c r="G1094" i="1"/>
  <c r="G410" i="1"/>
  <c r="G140" i="1"/>
  <c r="G177" i="1"/>
  <c r="G628" i="1"/>
  <c r="G174" i="1"/>
  <c r="G361" i="1"/>
  <c r="G39" i="1"/>
  <c r="G621" i="1"/>
  <c r="G1152" i="1"/>
  <c r="G726" i="1"/>
  <c r="G118" i="1"/>
  <c r="G1254" i="1"/>
  <c r="G558" i="1"/>
  <c r="G1090" i="1"/>
  <c r="G26" i="1"/>
  <c r="G553" i="1"/>
  <c r="G1193" i="1"/>
  <c r="G916" i="1"/>
  <c r="G392" i="1"/>
  <c r="G134" i="1"/>
  <c r="G861" i="1"/>
  <c r="G263" i="1"/>
  <c r="G1296" i="1"/>
  <c r="G670" i="1"/>
  <c r="G1147" i="1"/>
  <c r="G108" i="1"/>
  <c r="G1059" i="1"/>
  <c r="G320" i="1"/>
  <c r="G1111" i="1"/>
  <c r="G204" i="1"/>
  <c r="G1068" i="1"/>
  <c r="G112" i="1"/>
  <c r="G1240" i="1"/>
  <c r="G1108" i="1"/>
  <c r="G498" i="1"/>
  <c r="G638" i="1"/>
  <c r="G1075" i="1"/>
  <c r="G166" i="1"/>
  <c r="G960" i="1"/>
  <c r="G956" i="1"/>
  <c r="G1164" i="1"/>
  <c r="G276" i="1"/>
  <c r="G156" i="1"/>
  <c r="G499" i="1"/>
  <c r="G876" i="1"/>
  <c r="G765" i="1"/>
  <c r="G1110" i="1"/>
  <c r="G710" i="1"/>
  <c r="G527" i="1"/>
  <c r="G563" i="1"/>
  <c r="G673" i="1"/>
  <c r="G1168" i="1"/>
  <c r="G572" i="1"/>
  <c r="G682" i="1"/>
  <c r="G610" i="1"/>
  <c r="G1198" i="1"/>
  <c r="G990" i="1"/>
  <c r="G785" i="1"/>
  <c r="G152" i="1"/>
  <c r="G939" i="1"/>
  <c r="G542" i="1"/>
  <c r="G158" i="1"/>
  <c r="G46" i="1"/>
  <c r="G1305" i="1"/>
  <c r="G875" i="1"/>
  <c r="G1010" i="1"/>
  <c r="G1187" i="1"/>
  <c r="G281" i="1"/>
  <c r="G1002" i="1"/>
  <c r="G963" i="1"/>
  <c r="G380" i="1"/>
  <c r="G948" i="1"/>
  <c r="G647" i="1"/>
  <c r="G528" i="1"/>
  <c r="G1093" i="1"/>
  <c r="G734" i="1"/>
  <c r="G1230" i="1"/>
  <c r="G233" i="1"/>
  <c r="G958" i="1"/>
  <c r="G707" i="1"/>
  <c r="G959" i="1"/>
  <c r="G270" i="1"/>
  <c r="G1163" i="1"/>
  <c r="G226" i="1"/>
  <c r="G1306" i="1"/>
  <c r="G454" i="1"/>
  <c r="G524" i="1"/>
  <c r="G260" i="1"/>
  <c r="G724" i="1"/>
  <c r="G178" i="1"/>
  <c r="G389" i="1"/>
  <c r="G1137" i="1"/>
  <c r="G201" i="1"/>
  <c r="G783" i="1"/>
  <c r="G377" i="1"/>
  <c r="G908" i="1"/>
  <c r="G1114" i="1"/>
  <c r="G463" i="1"/>
  <c r="G1273" i="1"/>
  <c r="G206" i="1"/>
  <c r="G56" i="1"/>
  <c r="G154" i="1"/>
  <c r="G767" i="1"/>
  <c r="G712" i="1"/>
  <c r="G297" i="1"/>
  <c r="G194" i="1"/>
  <c r="G375" i="1"/>
  <c r="G304" i="1"/>
  <c r="G55" i="1"/>
  <c r="G289" i="1"/>
  <c r="G1195" i="1"/>
  <c r="G733" i="1"/>
  <c r="G1161" i="1"/>
  <c r="G830" i="1"/>
  <c r="G992" i="1"/>
  <c r="G865" i="1"/>
  <c r="G38" i="1"/>
  <c r="G794" i="1"/>
  <c r="G1277" i="1"/>
  <c r="G1044" i="1"/>
  <c r="G730" i="1"/>
  <c r="G967" i="1"/>
  <c r="G1281" i="1"/>
  <c r="G211" i="1"/>
  <c r="G310" i="1"/>
  <c r="G984" i="1"/>
  <c r="G768" i="1"/>
  <c r="G1261" i="1"/>
  <c r="G722" i="1"/>
  <c r="G887" i="1"/>
  <c r="G23" i="1"/>
  <c r="G235" i="1"/>
  <c r="G1284" i="1"/>
  <c r="G472" i="1"/>
  <c r="G1196" i="1"/>
  <c r="G1166" i="1"/>
  <c r="G717" i="1"/>
  <c r="G534" i="1"/>
  <c r="G1253" i="1"/>
  <c r="G173" i="1"/>
  <c r="G512" i="1"/>
  <c r="G592" i="1"/>
  <c r="G1080" i="1"/>
  <c r="G303" i="1"/>
  <c r="G302" i="1"/>
  <c r="G497" i="1"/>
  <c r="G1185" i="1"/>
  <c r="G608" i="1"/>
  <c r="G328" i="1"/>
  <c r="G531" i="1"/>
  <c r="G62" i="1"/>
  <c r="G1265" i="1"/>
  <c r="G955" i="1"/>
  <c r="G252" i="1"/>
  <c r="G1129" i="1"/>
  <c r="G405" i="1"/>
  <c r="G75" i="1"/>
  <c r="G556" i="1"/>
  <c r="G1170" i="1"/>
  <c r="G227" i="1"/>
  <c r="G350" i="1"/>
  <c r="G994" i="1"/>
  <c r="G1180" i="1"/>
  <c r="G485" i="1"/>
  <c r="G1019" i="1"/>
  <c r="G489" i="1"/>
  <c r="G749" i="1"/>
  <c r="G1214" i="1"/>
  <c r="G462" i="1"/>
  <c r="G155" i="1"/>
  <c r="G655" i="1"/>
  <c r="G677" i="1"/>
  <c r="G659" i="1"/>
  <c r="G905" i="1"/>
  <c r="G752" i="1"/>
  <c r="G631" i="1"/>
  <c r="G607" i="1"/>
  <c r="G754" i="1"/>
  <c r="G300" i="1"/>
  <c r="G434" i="1"/>
  <c r="G591" i="1"/>
  <c r="G1178" i="1"/>
  <c r="G1197" i="1"/>
  <c r="G179" i="1"/>
  <c r="G600" i="1"/>
  <c r="G827" i="1"/>
  <c r="G1041" i="1"/>
  <c r="G613" i="1"/>
  <c r="G1179" i="1"/>
  <c r="G944" i="1"/>
  <c r="G836" i="1"/>
  <c r="G44" i="1"/>
  <c r="G1276" i="1"/>
  <c r="G1012" i="1"/>
  <c r="G1032" i="1"/>
  <c r="G704" i="1"/>
  <c r="G197" i="1"/>
  <c r="G571" i="1"/>
  <c r="G1301" i="1"/>
  <c r="G867" i="1"/>
  <c r="G1027" i="1"/>
  <c r="G503" i="1"/>
  <c r="G456" i="1"/>
  <c r="G1118" i="1"/>
  <c r="G843" i="1"/>
  <c r="G420" i="1"/>
  <c r="G643" i="1"/>
  <c r="G1101" i="1"/>
  <c r="G851" i="1"/>
  <c r="G544" i="1"/>
  <c r="G196" i="1"/>
  <c r="G709" i="1"/>
  <c r="G750" i="1"/>
  <c r="G725" i="1"/>
  <c r="G144" i="1"/>
  <c r="G1115" i="1"/>
  <c r="G120" i="1"/>
  <c r="G1117" i="1"/>
  <c r="G408" i="1"/>
  <c r="G974" i="1"/>
  <c r="G701" i="1"/>
  <c r="G1304" i="1"/>
  <c r="G72" i="1"/>
  <c r="G492" i="1"/>
  <c r="G871" i="1"/>
  <c r="G9" i="1"/>
  <c r="G457" i="1"/>
  <c r="G806" i="1"/>
  <c r="G657" i="1"/>
  <c r="G507" i="1"/>
  <c r="G878" i="1"/>
  <c r="G1030" i="1"/>
  <c r="G1233" i="1"/>
  <c r="G962" i="1"/>
  <c r="G760" i="1"/>
  <c r="G100" i="1"/>
  <c r="G793" i="1"/>
  <c r="G862" i="1"/>
  <c r="G1280" i="1"/>
  <c r="G334" i="1"/>
  <c r="G246" i="1"/>
  <c r="G789" i="1"/>
  <c r="G1061" i="1"/>
  <c r="G741" i="1"/>
  <c r="G31" i="1"/>
  <c r="G1218" i="1"/>
  <c r="G234" i="1"/>
  <c r="G279" i="1"/>
  <c r="G1095" i="1"/>
  <c r="G1237" i="1"/>
  <c r="G205" i="1"/>
  <c r="G839" i="1"/>
  <c r="G743" i="1"/>
  <c r="G1140" i="1"/>
  <c r="G897" i="1"/>
  <c r="G496" i="1"/>
  <c r="G68" i="1"/>
  <c r="G452" i="1"/>
  <c r="G1092" i="1"/>
  <c r="G683" i="1"/>
  <c r="G266" i="1"/>
  <c r="G1310" i="1"/>
  <c r="G702" i="1"/>
  <c r="G540" i="1"/>
  <c r="G369" i="1"/>
  <c r="G280" i="1"/>
  <c r="G176" i="1"/>
  <c r="G436" i="1"/>
  <c r="G991" i="1"/>
  <c r="G950" i="1"/>
  <c r="G466" i="1"/>
  <c r="G272" i="1"/>
  <c r="G951" i="1"/>
  <c r="G900" i="1"/>
  <c r="G397" i="1"/>
  <c r="G635" i="1"/>
  <c r="G847" i="1"/>
  <c r="G981" i="1"/>
  <c r="G1190" i="1"/>
  <c r="G1217" i="1"/>
  <c r="G368" i="1"/>
  <c r="G107" i="1"/>
  <c r="G1046" i="1"/>
  <c r="G259" i="1"/>
  <c r="G139" i="1"/>
  <c r="G232" i="1"/>
  <c r="G798" i="1"/>
  <c r="G586" i="1"/>
  <c r="G903" i="1"/>
  <c r="G1242" i="1"/>
  <c r="G1231" i="1"/>
  <c r="G1292" i="1"/>
  <c r="G181" i="1"/>
  <c r="G36" i="1"/>
  <c r="G619" i="1"/>
  <c r="G1106" i="1"/>
  <c r="G1060" i="1"/>
  <c r="G288" i="1"/>
  <c r="G473" i="1"/>
  <c r="G164" i="1"/>
  <c r="G642" i="1"/>
  <c r="G664" i="1"/>
  <c r="G221" i="1"/>
  <c r="G882" i="1"/>
  <c r="G182" i="1"/>
  <c r="G641" i="1"/>
  <c r="G1082" i="1"/>
  <c r="G1000" i="1"/>
  <c r="G569" i="1"/>
  <c r="G478" i="1"/>
  <c r="G225" i="1"/>
  <c r="G283" i="1"/>
  <c r="G1212" i="1"/>
  <c r="G1119" i="1"/>
  <c r="G930" i="1"/>
  <c r="G54" i="1"/>
  <c r="G1308" i="1"/>
  <c r="G517" i="1"/>
  <c r="G1113" i="1"/>
  <c r="G202" i="1"/>
  <c r="G45" i="1"/>
  <c r="G241" i="1"/>
  <c r="G946" i="1"/>
  <c r="G1038" i="1"/>
  <c r="G1138" i="1"/>
  <c r="G367" i="1"/>
  <c r="G753" i="1"/>
  <c r="G131" i="1"/>
  <c r="G737" i="1"/>
  <c r="G474" i="1"/>
  <c r="G703" i="1"/>
  <c r="G605" i="1"/>
  <c r="G326" i="1"/>
  <c r="G468" i="1"/>
  <c r="G25" i="1"/>
  <c r="G854" i="1"/>
  <c r="G947" i="1"/>
  <c r="G1058" i="1"/>
  <c r="G1247" i="1"/>
  <c r="G1204" i="1"/>
  <c r="G1071" i="1"/>
  <c r="G624" i="1"/>
  <c r="G78" i="1"/>
  <c r="G983" i="1"/>
  <c r="G192" i="1"/>
  <c r="G278" i="1"/>
  <c r="G323" i="1"/>
  <c r="G1160" i="1"/>
  <c r="G589" i="1"/>
  <c r="G74" i="1"/>
  <c r="G661" i="1"/>
  <c r="G1004" i="1"/>
  <c r="G566" i="1"/>
  <c r="G625" i="1"/>
  <c r="G34" i="1"/>
  <c r="G295" i="1"/>
  <c r="G142" i="1"/>
  <c r="G584" i="1"/>
  <c r="G442" i="1"/>
  <c r="G514" i="1"/>
  <c r="G425" i="1"/>
  <c r="G1289" i="1"/>
  <c r="G772" i="1"/>
  <c r="G919" i="1"/>
  <c r="G997" i="1"/>
  <c r="G742" i="1"/>
  <c r="G1007" i="1"/>
  <c r="G719" i="1"/>
  <c r="G255" i="1"/>
  <c r="G1219" i="1"/>
  <c r="G837" i="1"/>
  <c r="G713" i="1"/>
  <c r="G1268" i="1"/>
  <c r="G1229" i="1"/>
  <c r="G146" i="1"/>
  <c r="G630" i="1"/>
  <c r="G942" i="1"/>
  <c r="G374" i="1"/>
  <c r="G316" i="1"/>
  <c r="G562" i="1"/>
  <c r="G1169" i="1"/>
  <c r="G447" i="1"/>
  <c r="G1257" i="1"/>
  <c r="G936" i="1"/>
  <c r="G387" i="1"/>
  <c r="G964" i="1"/>
  <c r="G1018" i="1"/>
  <c r="G626" i="1"/>
  <c r="G344" i="1"/>
  <c r="G249" i="1"/>
  <c r="G450" i="1"/>
  <c r="G1186" i="1"/>
  <c r="G1143" i="1"/>
  <c r="G245" i="1"/>
  <c r="G689" i="1"/>
  <c r="G906" i="1"/>
  <c r="G850" i="1"/>
  <c r="G828" i="1"/>
  <c r="G609" i="1"/>
  <c r="G1021" i="1"/>
  <c r="G312" i="1"/>
  <c r="G222" i="1"/>
  <c r="G590" i="1"/>
  <c r="G1034" i="1"/>
  <c r="G423" i="1"/>
  <c r="G1297" i="1"/>
  <c r="G467" i="1"/>
  <c r="G242" i="1"/>
  <c r="G223" i="1"/>
  <c r="G1207" i="1"/>
  <c r="G802" i="1"/>
  <c r="G1066" i="1"/>
  <c r="G464" i="1"/>
  <c r="G1099" i="1"/>
  <c r="G94" i="1"/>
  <c r="G1203" i="1"/>
  <c r="G1102" i="1"/>
  <c r="G1069" i="1"/>
  <c r="G770" i="1"/>
  <c r="G69" i="1"/>
  <c r="G617" i="1"/>
  <c r="G627" i="1"/>
  <c r="G133" i="1"/>
  <c r="G999" i="1"/>
  <c r="G968" i="1"/>
  <c r="G378" i="1"/>
  <c r="G460" i="1"/>
  <c r="G1073" i="1"/>
  <c r="G595" i="1"/>
  <c r="G510" i="1"/>
  <c r="G264" i="1"/>
  <c r="G1081" i="1"/>
  <c r="G864" i="1"/>
  <c r="G1243" i="1"/>
  <c r="G1235" i="1"/>
  <c r="G696" i="1"/>
  <c r="G800" i="1"/>
  <c r="G345" i="1"/>
  <c r="G87" i="1"/>
  <c r="G248" i="1"/>
  <c r="G256" i="1"/>
  <c r="G656" i="1"/>
  <c r="G965" i="1"/>
  <c r="G1054" i="1"/>
  <c r="G568" i="1"/>
  <c r="G859" i="1"/>
  <c r="G429" i="1"/>
  <c r="G849" i="1"/>
  <c r="G119" i="1"/>
  <c r="G213" i="1"/>
  <c r="G1049" i="1"/>
  <c r="G796" i="1"/>
  <c r="G391" i="1"/>
  <c r="G603" i="1"/>
  <c r="G111" i="1"/>
  <c r="G565" i="1"/>
  <c r="G8" i="1"/>
  <c r="G1175" i="1"/>
  <c r="G736" i="1"/>
  <c r="G636" i="1"/>
  <c r="G545" i="1"/>
  <c r="G1234" i="1"/>
  <c r="G1139" i="1"/>
  <c r="G857" i="1"/>
  <c r="G812" i="1"/>
  <c r="G137" i="1"/>
  <c r="G21" i="1"/>
  <c r="G1232" i="1"/>
  <c r="G1316" i="1"/>
  <c r="G1050" i="1"/>
  <c r="G831" i="1"/>
  <c r="G1085" i="1"/>
  <c r="G819" i="1"/>
  <c r="G611" i="1"/>
  <c r="G523" i="1"/>
  <c r="G1220" i="1"/>
  <c r="G1055" i="1"/>
  <c r="G1014" i="1"/>
  <c r="G372" i="1"/>
  <c r="G929" i="1"/>
  <c r="G1001" i="1"/>
  <c r="G1157" i="1"/>
  <c r="G805" i="1"/>
  <c r="G1222" i="1"/>
  <c r="G28" i="1"/>
  <c r="G932" i="1"/>
  <c r="G151" i="1"/>
  <c r="G972" i="1"/>
  <c r="G91" i="1"/>
  <c r="G1201" i="1"/>
  <c r="G307" i="1"/>
  <c r="G651" i="1"/>
  <c r="G15" i="1"/>
  <c r="G76" i="1"/>
  <c r="G614" i="1"/>
  <c r="G1104" i="1"/>
  <c r="G502" i="1"/>
  <c r="G762" i="1"/>
  <c r="G1086" i="1"/>
  <c r="G909" i="1"/>
  <c r="G210" i="1"/>
  <c r="G243" i="1"/>
  <c r="G293" i="1"/>
  <c r="G1013" i="1"/>
  <c r="G927" i="1"/>
  <c r="G384" i="1"/>
  <c r="G1225" i="1"/>
  <c r="G2" i="1"/>
  <c r="G759" i="1"/>
  <c r="G537" i="1"/>
  <c r="G1272" i="1"/>
  <c r="G973" i="1"/>
  <c r="G10" i="1"/>
  <c r="G277" i="1"/>
  <c r="G535" i="1"/>
  <c r="G413" i="1"/>
  <c r="G349" i="1"/>
  <c r="G27" i="1"/>
  <c r="G314" i="1"/>
  <c r="G797" i="1"/>
  <c r="G82" i="1"/>
  <c r="G1078" i="1"/>
  <c r="G576" i="1"/>
  <c r="G130" i="1"/>
  <c r="G257" i="1"/>
  <c r="G1174" i="1"/>
  <c r="G1022" i="1"/>
  <c r="G311" i="1"/>
  <c r="G665" i="1"/>
  <c r="G552" i="1"/>
  <c r="G599" i="1"/>
  <c r="G480" i="1"/>
  <c r="G1266" i="1"/>
  <c r="G333" i="1"/>
  <c r="G1162" i="1"/>
  <c r="G1245" i="1"/>
  <c r="G666" i="1"/>
  <c r="G169" i="1"/>
  <c r="G14" i="1"/>
  <c r="G1258" i="1"/>
  <c r="G570" i="1"/>
  <c r="G1031" i="1"/>
  <c r="G99" i="1"/>
  <c r="G579" i="1"/>
  <c r="G573" i="1"/>
  <c r="G284" i="1"/>
  <c r="G979" i="1"/>
  <c r="G1262" i="1"/>
  <c r="G1150" i="1"/>
  <c r="G823" i="1"/>
  <c r="G446" i="1"/>
  <c r="G1165" i="1"/>
  <c r="G67" i="1"/>
  <c r="G937" i="1"/>
  <c r="G105" i="1"/>
  <c r="G648" i="1"/>
  <c r="G1142" i="1"/>
  <c r="G383" i="1"/>
  <c r="G500" i="1"/>
  <c r="G1159" i="1"/>
  <c r="G1171" i="1"/>
  <c r="G1291" i="1"/>
  <c r="G744" i="1"/>
  <c r="G594" i="1"/>
  <c r="G804" i="1"/>
  <c r="G106" i="1"/>
  <c r="G824" i="1"/>
  <c r="G868" i="1"/>
  <c r="G254" i="1"/>
  <c r="G616" i="1"/>
  <c r="G426" i="1"/>
  <c r="G435" i="1"/>
  <c r="G842" i="1"/>
  <c r="G309" i="1"/>
  <c r="G970" i="1"/>
  <c r="G63" i="1"/>
  <c r="G873" i="1"/>
  <c r="G809" i="1"/>
  <c r="G1064" i="1"/>
  <c r="G385" i="1"/>
  <c r="G1023" i="1"/>
  <c r="G1176" i="1"/>
  <c r="G40" i="1"/>
  <c r="G267" i="1"/>
  <c r="G116" i="1"/>
  <c r="G422" i="1"/>
  <c r="G465" i="1"/>
  <c r="G1154" i="1"/>
  <c r="G840" i="1"/>
  <c r="G662" i="1"/>
  <c r="G90" i="1"/>
  <c r="G438" i="1"/>
  <c r="G993" i="1"/>
  <c r="G1020" i="1"/>
  <c r="G400" i="1"/>
  <c r="G1259" i="1"/>
  <c r="G629" i="1"/>
  <c r="G1221" i="1"/>
  <c r="G1208" i="1"/>
  <c r="G187" i="1"/>
  <c r="G261" i="1"/>
  <c r="G1158" i="1"/>
  <c r="G42" i="1"/>
  <c r="G623" i="1"/>
  <c r="G698" i="1"/>
  <c r="G212" i="1"/>
  <c r="G855" i="1"/>
  <c r="G1051" i="1"/>
  <c r="G53" i="1"/>
  <c r="G358" i="1"/>
  <c r="G574" i="1"/>
  <c r="G469" i="1"/>
  <c r="G1206" i="1"/>
  <c r="G244" i="1"/>
  <c r="G846" i="1"/>
  <c r="G114" i="1"/>
  <c r="G109" i="1"/>
  <c r="G945" i="1"/>
  <c r="G95" i="1"/>
  <c r="G1209" i="1"/>
  <c r="G379" i="1"/>
  <c r="G32" i="1"/>
  <c r="G622" i="1"/>
  <c r="G71" i="1"/>
  <c r="G409" i="1"/>
  <c r="G135" i="1"/>
  <c r="G1252" i="1"/>
  <c r="G895" i="1"/>
  <c r="G180" i="1"/>
  <c r="G16" i="1"/>
  <c r="G771" i="1"/>
  <c r="G268" i="1"/>
  <c r="G1079" i="1"/>
  <c r="G287" i="1"/>
  <c r="G910" i="1"/>
  <c r="G691" i="1"/>
  <c r="G907" i="1"/>
  <c r="G685" i="1"/>
  <c r="G1202" i="1"/>
  <c r="G1256" i="1"/>
  <c r="G1045" i="1"/>
  <c r="G188" i="1"/>
  <c r="G92" i="1"/>
  <c r="G470" i="1"/>
  <c r="G1009" i="1"/>
  <c r="G1039" i="1"/>
  <c r="G986" i="1"/>
  <c r="G128" i="1"/>
  <c r="G4" i="1"/>
  <c r="G1210" i="1"/>
  <c r="G1134" i="1"/>
  <c r="G667" i="1"/>
  <c r="G424" i="1"/>
  <c r="G301" i="1"/>
  <c r="G103" i="1"/>
  <c r="G532" i="1"/>
  <c r="G922" i="1"/>
  <c r="G1298" i="1"/>
  <c r="M621" i="1"/>
  <c r="O621" i="1" s="1"/>
  <c r="M1025" i="1"/>
  <c r="O1025" i="1" s="1"/>
  <c r="M541" i="1"/>
  <c r="O541" i="1" s="1"/>
  <c r="M496" i="1"/>
  <c r="O496" i="1" s="1"/>
  <c r="M550" i="1"/>
  <c r="O550" i="1" s="1"/>
  <c r="C275" i="1"/>
  <c r="C975" i="1"/>
  <c r="C1219" i="1"/>
  <c r="M271" i="1"/>
  <c r="O271" i="1" s="1"/>
  <c r="M820" i="1"/>
  <c r="O820" i="1" s="1"/>
  <c r="M53" i="1"/>
  <c r="O53" i="1" s="1"/>
  <c r="M1079" i="1"/>
  <c r="O1079" i="1" s="1"/>
  <c r="D557" i="1"/>
  <c r="D731" i="1"/>
  <c r="D1267" i="1"/>
  <c r="D639" i="1"/>
  <c r="D298" i="1"/>
  <c r="D931" i="1"/>
  <c r="D888" i="1"/>
  <c r="D818" i="1"/>
  <c r="D1127" i="1"/>
  <c r="D834" i="1"/>
  <c r="D421" i="1"/>
  <c r="D575" i="1"/>
  <c r="D533" i="1"/>
  <c r="D1120" i="1"/>
  <c r="D727" i="1"/>
  <c r="D411" i="1"/>
  <c r="D364" i="1"/>
  <c r="D885" i="1"/>
  <c r="D124" i="1"/>
  <c r="D581" i="1"/>
  <c r="D995" i="1"/>
  <c r="D1148" i="1"/>
  <c r="D1128" i="1"/>
  <c r="D620" i="1"/>
  <c r="D792" i="1"/>
  <c r="D1135" i="1"/>
  <c r="D1312" i="1"/>
  <c r="D954" i="1"/>
  <c r="D567" i="1"/>
  <c r="D632" i="1"/>
  <c r="D1037" i="1"/>
  <c r="D1211" i="1"/>
  <c r="D401" i="1"/>
  <c r="D879" i="1"/>
  <c r="D583" i="1"/>
  <c r="D122" i="1"/>
  <c r="D1027" i="1"/>
  <c r="D585" i="1"/>
  <c r="D501" i="1"/>
  <c r="D1301" i="1"/>
  <c r="D1278" i="1"/>
  <c r="D953" i="1"/>
  <c r="D110" i="1"/>
  <c r="D43" i="1"/>
  <c r="D319" i="1"/>
  <c r="D50" i="1"/>
  <c r="D746" i="1"/>
  <c r="D48" i="1"/>
  <c r="D998" i="1"/>
  <c r="D867" i="1"/>
  <c r="D1275" i="1"/>
  <c r="D433" i="1"/>
  <c r="D516" i="1"/>
  <c r="D185" i="1"/>
  <c r="D1288" i="1"/>
  <c r="D933" i="1"/>
  <c r="D966" i="1"/>
  <c r="D801" i="1"/>
  <c r="D761" i="1"/>
  <c r="D1006" i="1"/>
  <c r="D913" i="1"/>
  <c r="D676" i="1"/>
  <c r="D814" i="1"/>
  <c r="D544" i="1"/>
  <c r="D845" i="1"/>
  <c r="D543" i="1"/>
  <c r="D1118" i="1"/>
  <c r="D491" i="1"/>
  <c r="D420" i="1"/>
  <c r="D1101" i="1"/>
  <c r="D340" i="1"/>
  <c r="D977" i="1"/>
  <c r="D1314" i="1"/>
  <c r="D852" i="1"/>
  <c r="D601" i="1"/>
  <c r="D138" i="1"/>
  <c r="D1117" i="1"/>
  <c r="D1096" i="1"/>
  <c r="D408" i="1"/>
  <c r="D41" i="1"/>
  <c r="D778" i="1"/>
  <c r="D356" i="1"/>
  <c r="D899" i="1"/>
  <c r="D115" i="1"/>
  <c r="D432" i="1"/>
  <c r="D637" i="1"/>
  <c r="D341" i="1"/>
  <c r="D740" i="1"/>
  <c r="D417" i="1"/>
  <c r="D458" i="1"/>
  <c r="D871" i="1"/>
  <c r="D675" i="1"/>
  <c r="D1036" i="1"/>
  <c r="D1283" i="1"/>
  <c r="D1121" i="1"/>
  <c r="D892" i="1"/>
  <c r="D597" i="1"/>
  <c r="D657" i="1"/>
  <c r="D1126" i="1"/>
  <c r="D646" i="1"/>
  <c r="D555" i="1"/>
  <c r="D817" i="1"/>
  <c r="D760" i="1"/>
  <c r="D971" i="1"/>
  <c r="D1030" i="1"/>
  <c r="D793" i="1"/>
  <c r="D163" i="1"/>
  <c r="D1132" i="1"/>
  <c r="D429" i="1"/>
  <c r="D593" i="1"/>
  <c r="D1280" i="1"/>
  <c r="D741" i="1"/>
  <c r="D853" i="1"/>
  <c r="D213" i="1"/>
  <c r="D1140" i="1"/>
  <c r="D1059" i="1"/>
  <c r="D538" i="1"/>
  <c r="D1048" i="1"/>
  <c r="D1094" i="1"/>
  <c r="D941" i="1"/>
  <c r="D614" i="1"/>
  <c r="D1260" i="1"/>
  <c r="D285" i="1"/>
  <c r="D1079" i="1"/>
  <c r="D638" i="1"/>
  <c r="D436" i="1"/>
  <c r="D384" i="1"/>
  <c r="D243" i="1"/>
  <c r="D105" i="1"/>
  <c r="D293" i="1"/>
  <c r="D1171" i="1"/>
  <c r="D653" i="1"/>
  <c r="D1177" i="1"/>
  <c r="D272" i="1"/>
  <c r="D981" i="1"/>
  <c r="D667" i="1"/>
  <c r="D1142" i="1"/>
  <c r="D496" i="1"/>
  <c r="D212" i="1"/>
  <c r="D139" i="1"/>
  <c r="D804" i="1"/>
  <c r="D111" i="1"/>
  <c r="D87" i="1"/>
  <c r="D1112" i="1"/>
  <c r="D1068" i="1"/>
  <c r="D735" i="1"/>
  <c r="D2" i="1"/>
  <c r="D553" i="1"/>
  <c r="D1238" i="1"/>
  <c r="D329" i="1"/>
  <c r="D782" i="1"/>
  <c r="D1055" i="1"/>
  <c r="D1231" i="1"/>
  <c r="D1225" i="1"/>
  <c r="D280" i="1"/>
  <c r="D1025" i="1"/>
  <c r="D904" i="1"/>
  <c r="D975" i="1"/>
  <c r="D644" i="1"/>
  <c r="D106" i="1"/>
  <c r="D1151" i="1"/>
  <c r="D1013" i="1"/>
  <c r="D950" i="1"/>
  <c r="D1295" i="1"/>
  <c r="D703" i="1"/>
  <c r="D164" i="1"/>
  <c r="D1051" i="1"/>
  <c r="D136" i="1"/>
  <c r="D1165" i="1"/>
  <c r="D767" i="1"/>
  <c r="D542" i="1"/>
  <c r="D278" i="1"/>
  <c r="D860" i="1"/>
  <c r="D857" i="1"/>
  <c r="D893" i="1"/>
  <c r="D590" i="1"/>
  <c r="D631" i="1"/>
  <c r="D194" i="1"/>
  <c r="D522" i="1"/>
  <c r="D1160" i="1"/>
  <c r="D772" i="1"/>
  <c r="D176" i="1"/>
  <c r="D1176" i="1"/>
  <c r="D499" i="1"/>
  <c r="D664" i="1"/>
  <c r="D221" i="1"/>
  <c r="D349" i="1"/>
  <c r="D527" i="1"/>
  <c r="D1020" i="1"/>
  <c r="D958" i="1"/>
  <c r="D947" i="1"/>
  <c r="D363" i="1"/>
  <c r="D1156" i="1"/>
  <c r="D1138" i="1"/>
  <c r="D1222" i="1"/>
  <c r="D339" i="1"/>
  <c r="D739" i="1"/>
  <c r="D371" i="1"/>
  <c r="D1279" i="1"/>
  <c r="D1179" i="1"/>
  <c r="D1263" i="1"/>
  <c r="D848" i="1"/>
  <c r="D898" i="1"/>
  <c r="D679" i="1"/>
  <c r="D1056" i="1"/>
  <c r="D348" i="1"/>
  <c r="D526" i="1"/>
  <c r="D505" i="1"/>
  <c r="D1123" i="1"/>
  <c r="D1130" i="1"/>
  <c r="D477" i="1"/>
  <c r="D448" i="1"/>
  <c r="D1317" i="1"/>
  <c r="D985" i="1"/>
  <c r="D513" i="1"/>
  <c r="D1125" i="1"/>
  <c r="D1200" i="1"/>
  <c r="D347" i="1"/>
  <c r="D125" i="1"/>
  <c r="D488" i="1"/>
  <c r="D441" i="1"/>
  <c r="D1216" i="1"/>
  <c r="D1032" i="1"/>
  <c r="D479" i="1"/>
  <c r="D476" i="1"/>
  <c r="D416" i="1"/>
  <c r="D1244" i="1"/>
  <c r="D615" i="1"/>
  <c r="D1024" i="1"/>
  <c r="D64" i="1"/>
  <c r="D779" i="1"/>
  <c r="D149" i="1"/>
  <c r="D549" i="1"/>
  <c r="D49" i="1"/>
  <c r="D693" i="1"/>
  <c r="D490" i="1"/>
  <c r="D362" i="1"/>
  <c r="D1065" i="1"/>
  <c r="D97" i="1"/>
  <c r="D1070" i="1"/>
  <c r="D921" i="1"/>
  <c r="D355" i="1"/>
  <c r="D121" i="1"/>
  <c r="D923" i="1"/>
  <c r="D714" i="1"/>
  <c r="D51" i="1"/>
  <c r="D671" i="1"/>
  <c r="D273" i="1"/>
  <c r="D456" i="1"/>
  <c r="D880" i="1"/>
  <c r="D20" i="1"/>
  <c r="D1223" i="1"/>
  <c r="D1008" i="1"/>
  <c r="D681" i="1"/>
  <c r="D915" i="1"/>
  <c r="D911" i="1"/>
  <c r="D709" i="1"/>
  <c r="D327" i="1"/>
  <c r="D449" i="1"/>
  <c r="D520" i="1"/>
  <c r="D851" i="1"/>
  <c r="D445" i="1"/>
  <c r="D978" i="1"/>
  <c r="D331" i="1"/>
  <c r="D150" i="1"/>
  <c r="D843" i="1"/>
  <c r="D1300" i="1"/>
  <c r="D732" i="1"/>
  <c r="D1248" i="1"/>
  <c r="D877" i="1"/>
  <c r="D645" i="1"/>
  <c r="D917" i="1"/>
  <c r="D396" i="1"/>
  <c r="D207" i="1"/>
  <c r="D482" i="1"/>
  <c r="D80" i="1"/>
  <c r="D697" i="1"/>
  <c r="D699" i="1"/>
  <c r="D525" i="1"/>
  <c r="D13" i="1"/>
  <c r="D343" i="1"/>
  <c r="D902" i="1"/>
  <c r="D701" i="1"/>
  <c r="D7" i="1"/>
  <c r="D35" i="1"/>
  <c r="D306" i="1"/>
  <c r="D492" i="1"/>
  <c r="D357" i="1"/>
  <c r="D618" i="1"/>
  <c r="D240" i="1"/>
  <c r="D457" i="1"/>
  <c r="D716" i="1"/>
  <c r="D889" i="1"/>
  <c r="D606" i="1"/>
  <c r="D1141" i="1"/>
  <c r="D751" i="1"/>
  <c r="D1145" i="1"/>
  <c r="D1086" i="1"/>
  <c r="D859" i="1"/>
  <c r="D698" i="1"/>
  <c r="D1053" i="1"/>
  <c r="D833" i="1"/>
  <c r="D862" i="1"/>
  <c r="D215" i="1"/>
  <c r="D786" i="1"/>
  <c r="D789" i="1"/>
  <c r="D1061" i="1"/>
  <c r="D849" i="1"/>
  <c r="D613" i="1"/>
  <c r="D728" i="1"/>
  <c r="D234" i="1"/>
  <c r="D397" i="1"/>
  <c r="D769" i="1"/>
  <c r="D53" i="1"/>
  <c r="D395" i="1"/>
  <c r="D383" i="1"/>
  <c r="D900" i="1"/>
  <c r="D333" i="1"/>
  <c r="D874" i="1"/>
  <c r="D726" i="1"/>
  <c r="D991" i="1"/>
  <c r="D628" i="1"/>
  <c r="D287" i="1"/>
  <c r="D181" i="1"/>
  <c r="D648" i="1"/>
  <c r="D558" i="1"/>
  <c r="D1090" i="1"/>
  <c r="D744" i="1"/>
  <c r="D391" i="1"/>
  <c r="D798" i="1"/>
  <c r="D1291" i="1"/>
  <c r="D1149" i="1"/>
  <c r="D574" i="1"/>
  <c r="D452" i="1"/>
  <c r="D912" i="1"/>
  <c r="D847" i="1"/>
  <c r="D232" i="1"/>
  <c r="D32" i="1"/>
  <c r="D736" i="1"/>
  <c r="D780" i="1"/>
  <c r="D795" i="1"/>
  <c r="D1188" i="1"/>
  <c r="D1197" i="1"/>
  <c r="D832" i="1"/>
  <c r="D864" i="1"/>
  <c r="D1249" i="1"/>
  <c r="D275" i="1"/>
  <c r="D498" i="1"/>
  <c r="D160" i="1"/>
  <c r="D279" i="1"/>
  <c r="D528" i="1"/>
  <c r="D861" i="1"/>
  <c r="D192" i="1"/>
  <c r="D8" i="1"/>
  <c r="D960" i="1"/>
  <c r="D296" i="1"/>
  <c r="D259" i="1"/>
  <c r="D540" i="1"/>
  <c r="D1150" i="1"/>
  <c r="D625" i="1"/>
  <c r="D1147" i="1"/>
  <c r="D636" i="1"/>
  <c r="D1307" i="1"/>
  <c r="D1292" i="1"/>
  <c r="D312" i="1"/>
  <c r="D158" i="1"/>
  <c r="D641" i="1"/>
  <c r="D1170" i="1"/>
  <c r="D674" i="1"/>
  <c r="D1146" i="1"/>
  <c r="D1078" i="1"/>
  <c r="D1259" i="1"/>
  <c r="D302" i="1"/>
  <c r="D489" i="1"/>
  <c r="D286" i="1"/>
  <c r="D897" i="1"/>
  <c r="D702" i="1"/>
  <c r="D1109" i="1"/>
  <c r="D130" i="1"/>
  <c r="D842" i="1"/>
  <c r="D882" i="1"/>
  <c r="D202" i="1"/>
  <c r="D409" i="1"/>
  <c r="D323" i="1"/>
  <c r="D673" i="1"/>
  <c r="D1289" i="1"/>
  <c r="D270" i="1"/>
  <c r="D569" i="1"/>
  <c r="D478" i="1"/>
  <c r="D226" i="1"/>
  <c r="D1039" i="1"/>
  <c r="D1316" i="1"/>
  <c r="D819" i="1"/>
  <c r="D990" i="1"/>
  <c r="D195" i="1"/>
  <c r="D317" i="1"/>
  <c r="D672" i="1"/>
  <c r="D61" i="1"/>
  <c r="D514" i="1"/>
  <c r="D1167" i="1"/>
  <c r="D183" i="1"/>
  <c r="D45" i="1"/>
  <c r="D1015" i="1"/>
  <c r="D1224" i="1"/>
  <c r="D572" i="1"/>
  <c r="D812" i="1"/>
  <c r="D607" i="1"/>
  <c r="D389" i="1"/>
  <c r="D535" i="1"/>
  <c r="D71" i="1"/>
  <c r="D309" i="1"/>
  <c r="D946" i="1"/>
  <c r="D1163" i="1"/>
  <c r="D427" i="1"/>
  <c r="D169" i="1"/>
  <c r="D1001" i="1"/>
  <c r="D116" i="1"/>
  <c r="D1044" i="1"/>
  <c r="D360" i="1"/>
  <c r="D289" i="1"/>
  <c r="D1019" i="1"/>
  <c r="D1266" i="1"/>
  <c r="D350" i="1"/>
  <c r="D802" i="1"/>
  <c r="D294" i="1"/>
  <c r="D972" i="1"/>
  <c r="D635" i="1"/>
  <c r="D25" i="1"/>
  <c r="D554" i="1"/>
  <c r="D1098" i="1"/>
  <c r="D869" i="1"/>
  <c r="D573" i="1"/>
  <c r="D630" i="1"/>
  <c r="D1303" i="1"/>
  <c r="D472" i="1"/>
  <c r="D1247" i="1"/>
  <c r="D1214" i="1"/>
  <c r="D1235" i="1"/>
  <c r="D1057" i="1"/>
  <c r="D813" i="1"/>
  <c r="D1201" i="1"/>
  <c r="D245" i="1"/>
  <c r="D224" i="1"/>
  <c r="D225" i="1"/>
  <c r="D1284" i="1"/>
  <c r="D1226" i="1"/>
  <c r="D1069" i="1"/>
  <c r="D717" i="1"/>
  <c r="D300" i="1"/>
  <c r="D790" i="1"/>
  <c r="D1258" i="1"/>
  <c r="D512" i="1"/>
  <c r="D1099" i="1"/>
  <c r="D69" i="1"/>
  <c r="D799" i="1"/>
  <c r="D1071" i="1"/>
  <c r="D1014" i="1"/>
  <c r="D304" i="1"/>
  <c r="D1007" i="1"/>
  <c r="D463" i="1"/>
  <c r="D706" i="1"/>
  <c r="D1136" i="1"/>
  <c r="D846" i="1"/>
  <c r="D700" i="1"/>
  <c r="D677" i="1"/>
  <c r="D83" i="1"/>
  <c r="D823" i="1"/>
  <c r="D262" i="1"/>
  <c r="D434" i="1"/>
  <c r="D556" i="1"/>
  <c r="D62" i="1"/>
  <c r="D1230" i="1"/>
  <c r="D311" i="1"/>
  <c r="D942" i="1"/>
  <c r="D28" i="1"/>
  <c r="D56" i="1"/>
  <c r="D282" i="1"/>
  <c r="D447" i="1"/>
  <c r="D1257" i="1"/>
  <c r="D666" i="1"/>
  <c r="D186" i="1"/>
  <c r="D307" i="1"/>
  <c r="D633" i="1"/>
  <c r="D453" i="1"/>
  <c r="D495" i="1"/>
  <c r="D264" i="1"/>
  <c r="D517" i="1"/>
  <c r="D552" i="1"/>
  <c r="D934" i="1"/>
  <c r="D1107" i="1"/>
  <c r="D474" i="1"/>
  <c r="D135" i="1"/>
  <c r="D690" i="1"/>
  <c r="D992" i="1"/>
  <c r="D400" i="1"/>
  <c r="D467" i="1"/>
  <c r="D303" i="1"/>
  <c r="D42" i="1"/>
  <c r="D829" i="1"/>
  <c r="D1158" i="1"/>
  <c r="D626" i="1"/>
  <c r="D328" i="1"/>
  <c r="D993" i="1"/>
  <c r="D94" i="1"/>
  <c r="D685" i="1"/>
  <c r="D997" i="1"/>
  <c r="D529" i="1"/>
  <c r="D984" i="1"/>
  <c r="D238" i="1"/>
  <c r="D271" i="1"/>
  <c r="D508" i="1"/>
  <c r="D988" i="1"/>
  <c r="D844" i="1"/>
  <c r="D944" i="1"/>
  <c r="D190" i="1"/>
  <c r="D159" i="1"/>
  <c r="D1028" i="1"/>
  <c r="D924" i="1"/>
  <c r="D766" i="1"/>
  <c r="D93" i="1"/>
  <c r="D443" i="1"/>
  <c r="D1124" i="1"/>
  <c r="D775" i="1"/>
  <c r="D299" i="1"/>
  <c r="D1089" i="1"/>
  <c r="D1172" i="1"/>
  <c r="D175" i="1"/>
  <c r="D918" i="1"/>
  <c r="D1012" i="1"/>
  <c r="D321" i="1"/>
  <c r="D73" i="1"/>
  <c r="D928" i="1"/>
  <c r="D891" i="1"/>
  <c r="D1074" i="1"/>
  <c r="D914" i="1"/>
  <c r="D704" i="1"/>
  <c r="D373" i="1"/>
  <c r="D738" i="1"/>
  <c r="D578" i="1"/>
  <c r="D247" i="1"/>
  <c r="D715" i="1"/>
  <c r="D602" i="1"/>
  <c r="D123" i="1"/>
  <c r="D308" i="1"/>
  <c r="D494" i="1"/>
  <c r="D214" i="1"/>
  <c r="D475" i="1"/>
  <c r="D484" i="1"/>
  <c r="D197" i="1"/>
  <c r="D530" i="1"/>
  <c r="D708" i="1"/>
  <c r="D437" i="1"/>
  <c r="D398" i="1"/>
  <c r="D354" i="1"/>
  <c r="D486" i="1"/>
  <c r="D870" i="1"/>
  <c r="D403" i="1"/>
  <c r="D337" i="1"/>
  <c r="D996" i="1"/>
  <c r="D386" i="1"/>
  <c r="D390" i="1"/>
  <c r="D1040" i="1"/>
  <c r="D587" i="1"/>
  <c r="D168" i="1"/>
  <c r="D503" i="1"/>
  <c r="D980" i="1"/>
  <c r="D1309" i="1"/>
  <c r="D407" i="1"/>
  <c r="D388" i="1"/>
  <c r="D196" i="1"/>
  <c r="D335" i="1"/>
  <c r="D509" i="1"/>
  <c r="D650" i="1"/>
  <c r="D376" i="1"/>
  <c r="D1282" i="1"/>
  <c r="D481" i="1"/>
  <c r="D381" i="1"/>
  <c r="D863" i="1"/>
  <c r="D161" i="1"/>
  <c r="D101" i="1"/>
  <c r="D428" i="1"/>
  <c r="D748" i="1"/>
  <c r="D695" i="1"/>
  <c r="D835" i="1"/>
  <c r="D755" i="1"/>
  <c r="D1299" i="1"/>
  <c r="D511" i="1"/>
  <c r="D1304" i="1"/>
  <c r="D725" i="1"/>
  <c r="D162" i="1"/>
  <c r="D72" i="1"/>
  <c r="D604" i="1"/>
  <c r="D322" i="1"/>
  <c r="D167" i="1"/>
  <c r="D144" i="1"/>
  <c r="D58" i="1"/>
  <c r="D974" i="1"/>
  <c r="D346" i="1"/>
  <c r="D561" i="1"/>
  <c r="D1318" i="1"/>
  <c r="D9" i="1"/>
  <c r="D886" i="1"/>
  <c r="D872" i="1"/>
  <c r="D684" i="1"/>
  <c r="D165" i="1"/>
  <c r="D878" i="1"/>
  <c r="D198" i="1"/>
  <c r="D414" i="1"/>
  <c r="D745" i="1"/>
  <c r="D67" i="1"/>
  <c r="D577" i="1"/>
  <c r="D1233" i="1"/>
  <c r="D100" i="1"/>
  <c r="D596" i="1"/>
  <c r="D909" i="1"/>
  <c r="D937" i="1"/>
  <c r="D1215" i="1"/>
  <c r="D334" i="1"/>
  <c r="D95" i="1"/>
  <c r="D210" i="1"/>
  <c r="D268" i="1"/>
  <c r="D1241" i="1"/>
  <c r="D1265" i="1"/>
  <c r="D1175" i="1"/>
  <c r="D757" i="1"/>
  <c r="D104" i="1"/>
  <c r="D565" i="1"/>
  <c r="D663" i="1"/>
  <c r="D683" i="1"/>
  <c r="D266" i="1"/>
  <c r="D1164" i="1"/>
  <c r="D288" i="1"/>
  <c r="D1159" i="1"/>
  <c r="D52" i="1"/>
  <c r="D177" i="1"/>
  <c r="D320" i="1"/>
  <c r="D1186" i="1"/>
  <c r="D277" i="1"/>
  <c r="D260" i="1"/>
  <c r="D1237" i="1"/>
  <c r="D654" i="1"/>
  <c r="D134" i="1"/>
  <c r="D826" i="1"/>
  <c r="D785" i="1"/>
  <c r="D759" i="1"/>
  <c r="D1152" i="1"/>
  <c r="D1209" i="1"/>
  <c r="D276" i="1"/>
  <c r="D541" i="1"/>
  <c r="D627" i="1"/>
  <c r="D865" i="1"/>
  <c r="D36" i="1"/>
  <c r="D39" i="1"/>
  <c r="D263" i="1"/>
  <c r="D890" i="1"/>
  <c r="D118" i="1"/>
  <c r="D4" i="1"/>
  <c r="D1178" i="1"/>
  <c r="D156" i="1"/>
  <c r="D1242" i="1"/>
  <c r="D910" i="1"/>
  <c r="D1093" i="1"/>
  <c r="D137" i="1"/>
  <c r="D1218" i="1"/>
  <c r="D603" i="1"/>
  <c r="D174" i="1"/>
  <c r="D361" i="1"/>
  <c r="D1133" i="1"/>
  <c r="D545" i="1"/>
  <c r="D107" i="1"/>
  <c r="D1274" i="1"/>
  <c r="D1236" i="1"/>
  <c r="D1190" i="1"/>
  <c r="D1154" i="1"/>
  <c r="D368" i="1"/>
  <c r="D1050" i="1"/>
  <c r="D1046" i="1"/>
  <c r="D77" i="1"/>
  <c r="D413" i="1"/>
  <c r="D1308" i="1"/>
  <c r="D987" i="1"/>
  <c r="D1268" i="1"/>
  <c r="D831" i="1"/>
  <c r="D228" i="1"/>
  <c r="D1208" i="1"/>
  <c r="D265" i="1"/>
  <c r="D624" i="1"/>
  <c r="D524" i="1"/>
  <c r="D983" i="1"/>
  <c r="D222" i="1"/>
  <c r="D1097" i="1"/>
  <c r="D103" i="1"/>
  <c r="D1060" i="1"/>
  <c r="D734" i="1"/>
  <c r="D711" i="1"/>
  <c r="D305" i="1"/>
  <c r="D616" i="1"/>
  <c r="D1082" i="1"/>
  <c r="D425" i="1"/>
  <c r="D680" i="1"/>
  <c r="D957" i="1"/>
  <c r="D1234" i="1"/>
  <c r="D1192" i="1"/>
  <c r="D1144" i="1"/>
  <c r="D940" i="1"/>
  <c r="D753" i="1"/>
  <c r="D821" i="1"/>
  <c r="D1212" i="1"/>
  <c r="D588" i="1"/>
  <c r="D500" i="1"/>
  <c r="D254" i="1"/>
  <c r="D876" i="1"/>
  <c r="D622" i="1"/>
  <c r="D406" i="1"/>
  <c r="D182" i="1"/>
  <c r="D1045" i="1"/>
  <c r="D60" i="1"/>
  <c r="D267" i="1"/>
  <c r="D1193" i="1"/>
  <c r="D1206" i="1"/>
  <c r="D610" i="1"/>
  <c r="D38" i="1"/>
  <c r="D1229" i="1"/>
  <c r="D152" i="1"/>
  <c r="D468" i="1"/>
  <c r="D251" i="1"/>
  <c r="D1058" i="1"/>
  <c r="D426" i="1"/>
  <c r="D955" i="1"/>
  <c r="D235" i="1"/>
  <c r="D783" i="1"/>
  <c r="D55" i="1"/>
  <c r="D497" i="1"/>
  <c r="D114" i="1"/>
  <c r="D1246" i="1"/>
  <c r="D670" i="1"/>
  <c r="D244" i="1"/>
  <c r="D255" i="1"/>
  <c r="D422" i="1"/>
  <c r="D446" i="1"/>
  <c r="D211" i="1"/>
  <c r="D803" i="1"/>
  <c r="D854" i="1"/>
  <c r="D444" i="1"/>
  <c r="D660" i="1"/>
  <c r="D470" i="1"/>
  <c r="D227" i="1"/>
  <c r="D1207" i="1"/>
  <c r="D1083" i="1"/>
  <c r="D1290" i="1"/>
  <c r="D112" i="1"/>
  <c r="D719" i="1"/>
  <c r="D967" i="1"/>
  <c r="D187" i="1"/>
  <c r="D378" i="1"/>
  <c r="D1245" i="1"/>
  <c r="D1066" i="1"/>
  <c r="D21" i="1"/>
  <c r="D589" i="1"/>
  <c r="D15" i="1"/>
  <c r="D248" i="1"/>
  <c r="D142" i="1"/>
  <c r="D838" i="1"/>
  <c r="D310" i="1"/>
  <c r="D906" i="1"/>
  <c r="D173" i="1"/>
  <c r="D180" i="1"/>
  <c r="D827" i="1"/>
  <c r="D1080" i="1"/>
  <c r="D184" i="1"/>
  <c r="D338" i="1"/>
  <c r="D1251" i="1"/>
  <c r="D1199" i="1"/>
  <c r="D439" i="1"/>
  <c r="D747" i="1"/>
  <c r="D44" i="1"/>
  <c r="D825" i="1"/>
  <c r="D536" i="1"/>
  <c r="D1005" i="1"/>
  <c r="D1047" i="1"/>
  <c r="D686" i="1"/>
  <c r="D366" i="1"/>
  <c r="D764" i="1"/>
  <c r="D86" i="1"/>
  <c r="D504" i="1"/>
  <c r="D776" i="1"/>
  <c r="D117" i="1"/>
  <c r="D189" i="1"/>
  <c r="D1285" i="1"/>
  <c r="D393" i="1"/>
  <c r="D365" i="1"/>
  <c r="D200" i="1"/>
  <c r="D143" i="1"/>
  <c r="D705" i="1"/>
  <c r="D546" i="1"/>
  <c r="D841" i="1"/>
  <c r="D568" i="1"/>
  <c r="D1091" i="1"/>
  <c r="D1063" i="1"/>
  <c r="D154" i="1"/>
  <c r="D855" i="1"/>
  <c r="D59" i="1"/>
  <c r="D796" i="1"/>
  <c r="D1022" i="1"/>
  <c r="D466" i="1"/>
  <c r="D1009" i="1"/>
  <c r="D537" i="1"/>
  <c r="D223" i="1"/>
  <c r="D1306" i="1"/>
  <c r="D956" i="1"/>
  <c r="D1075" i="1"/>
  <c r="D1100" i="1"/>
  <c r="D205" i="1"/>
  <c r="D1038" i="1"/>
  <c r="D469" i="1"/>
  <c r="D1210" i="1"/>
  <c r="D1105" i="1"/>
  <c r="D1035" i="1"/>
  <c r="D233" i="1"/>
  <c r="D743" i="1"/>
  <c r="D1064" i="1"/>
  <c r="D454" i="1"/>
  <c r="D916" i="1"/>
  <c r="D797" i="1"/>
  <c r="D873" i="1"/>
  <c r="D881" i="1"/>
  <c r="D178" i="1"/>
  <c r="D465" i="1"/>
  <c r="D314" i="1"/>
  <c r="D10" i="1"/>
  <c r="D599" i="1"/>
  <c r="D1239" i="1"/>
  <c r="D919" i="1"/>
  <c r="D665" i="1"/>
  <c r="D1062" i="1"/>
  <c r="D973" i="1"/>
  <c r="D810" i="1"/>
  <c r="D1219" i="1"/>
  <c r="D927" i="1"/>
  <c r="D281" i="1"/>
  <c r="D292" i="1"/>
  <c r="D1277" i="1"/>
  <c r="D1102" i="1"/>
  <c r="D730" i="1"/>
  <c r="D295" i="1"/>
  <c r="D1185" i="1"/>
  <c r="D939" i="1"/>
  <c r="D90" i="1"/>
  <c r="D837" i="1"/>
  <c r="D608" i="1"/>
  <c r="D768" i="1"/>
  <c r="D455" i="1"/>
  <c r="D1088" i="1"/>
  <c r="D1243" i="1"/>
  <c r="D324" i="1"/>
  <c r="D1298" i="1"/>
  <c r="D258" i="1"/>
  <c r="D1228" i="1"/>
  <c r="D423" i="1"/>
  <c r="D629" i="1"/>
  <c r="D595" i="1"/>
  <c r="D301" i="1"/>
  <c r="D531" i="1"/>
  <c r="D722" i="1"/>
  <c r="D242" i="1"/>
  <c r="D970" i="1"/>
  <c r="D450" i="1"/>
  <c r="D1281" i="1"/>
  <c r="D464" i="1"/>
  <c r="D994" i="1"/>
  <c r="D1085" i="1"/>
  <c r="D236" i="1"/>
  <c r="D128" i="1"/>
  <c r="D1004" i="1"/>
  <c r="D460" i="1"/>
  <c r="D1041" i="1"/>
  <c r="D754" i="1"/>
  <c r="D1253" i="1"/>
  <c r="D1305" i="1"/>
  <c r="D23" i="1"/>
  <c r="D1043" i="1"/>
  <c r="D1169" i="1"/>
  <c r="D805" i="1"/>
  <c r="D662" i="1"/>
  <c r="D485" i="1"/>
  <c r="D1182" i="1"/>
  <c r="D297" i="1"/>
  <c r="D895" i="1"/>
  <c r="D1261" i="1"/>
  <c r="D1187" i="1"/>
  <c r="D252" i="1"/>
  <c r="D76" i="1"/>
  <c r="D808" i="1"/>
  <c r="D1029" i="1"/>
  <c r="D836" i="1"/>
  <c r="D352" i="1"/>
  <c r="D1276" i="1"/>
  <c r="D658" i="1"/>
  <c r="D582" i="1"/>
  <c r="D1011" i="1"/>
  <c r="D88" i="1"/>
  <c r="D1033" i="1"/>
  <c r="D718" i="1"/>
  <c r="D692" i="1"/>
  <c r="D884" i="1"/>
  <c r="D461" i="1"/>
  <c r="D145" i="1"/>
  <c r="D359" i="1"/>
  <c r="D640" i="1"/>
  <c r="D926" i="1"/>
  <c r="D191" i="1"/>
  <c r="D634" i="1"/>
  <c r="D1115" i="1"/>
  <c r="D127" i="1"/>
  <c r="D382" i="1"/>
  <c r="D806" i="1"/>
  <c r="D896" i="1"/>
  <c r="D239" i="1"/>
  <c r="D952" i="1"/>
  <c r="D1286" i="1"/>
  <c r="D920" i="1"/>
  <c r="D89" i="1"/>
  <c r="D1119" i="1"/>
  <c r="D1191" i="1"/>
  <c r="D1095" i="1"/>
  <c r="D358" i="1"/>
  <c r="D84" i="1"/>
  <c r="D26" i="1"/>
  <c r="D1049" i="1"/>
  <c r="D1240" i="1"/>
  <c r="D839" i="1"/>
  <c r="D777" i="1"/>
  <c r="D369" i="1"/>
  <c r="D594" i="1"/>
  <c r="D54" i="1"/>
  <c r="D241" i="1"/>
  <c r="D78" i="1"/>
  <c r="D824" i="1"/>
  <c r="D1110" i="1"/>
  <c r="D257" i="1"/>
  <c r="D1204" i="1"/>
  <c r="D203" i="1"/>
  <c r="D1250" i="1"/>
  <c r="D586" i="1"/>
  <c r="D724" i="1"/>
  <c r="D1139" i="1"/>
  <c r="D521" i="1"/>
  <c r="D19" i="1"/>
  <c r="D1002" i="1"/>
  <c r="D611" i="1"/>
  <c r="D605" i="1"/>
  <c r="D1010" i="1"/>
  <c r="D367" i="1"/>
  <c r="D133" i="1"/>
  <c r="D249" i="1"/>
  <c r="D1181" i="1"/>
  <c r="D1195" i="1"/>
  <c r="D14" i="1"/>
  <c r="D291" i="1"/>
  <c r="D82" i="1"/>
  <c r="D737" i="1"/>
  <c r="D794" i="1"/>
  <c r="D908" i="1"/>
  <c r="D668" i="1"/>
  <c r="D791" i="1"/>
  <c r="D562" i="1"/>
  <c r="D1129" i="1"/>
  <c r="D313" i="1"/>
  <c r="D749" i="1"/>
  <c r="D929" i="1"/>
  <c r="D1073" i="1"/>
  <c r="D850" i="1"/>
  <c r="D771" i="1"/>
  <c r="D46" i="1"/>
  <c r="D1023" i="1"/>
  <c r="D566" i="1"/>
  <c r="D1202" i="1"/>
  <c r="D1256" i="1"/>
  <c r="D1087" i="1"/>
  <c r="D290" i="1"/>
  <c r="D353" i="1"/>
  <c r="D1180" i="1"/>
  <c r="D609" i="1"/>
  <c r="D1131" i="1"/>
  <c r="D800" i="1"/>
  <c r="D1106" i="1"/>
  <c r="D17" i="1"/>
  <c r="D315" i="1"/>
  <c r="D462" i="1"/>
  <c r="D92" i="1"/>
  <c r="D179" i="1"/>
  <c r="D656" i="1"/>
  <c r="D284" i="1"/>
  <c r="D1042" i="1"/>
  <c r="D1134" i="1"/>
  <c r="D623" i="1"/>
  <c r="D617" i="1"/>
  <c r="D1220" i="1"/>
  <c r="D387" i="1"/>
  <c r="D1103" i="1"/>
  <c r="D758" i="1"/>
  <c r="D1161" i="1"/>
  <c r="D534" i="1"/>
  <c r="D936" i="1"/>
  <c r="D964" i="1"/>
  <c r="D752" i="1"/>
  <c r="D1168" i="1"/>
  <c r="D1166" i="1"/>
  <c r="D1262" i="1"/>
  <c r="D57" i="1"/>
  <c r="D380" i="1"/>
  <c r="D830" i="1"/>
  <c r="D253" i="1"/>
  <c r="D12" i="1"/>
  <c r="D1313" i="1"/>
  <c r="D30" i="1"/>
  <c r="D451" i="1"/>
  <c r="D33" i="1"/>
  <c r="D678" i="1"/>
  <c r="D788" i="1"/>
  <c r="D816" i="1"/>
  <c r="D781" i="1"/>
  <c r="D493" i="1"/>
  <c r="D126" i="1"/>
  <c r="D342" i="1"/>
  <c r="D571" i="1"/>
  <c r="D129" i="1"/>
  <c r="D1116" i="1"/>
  <c r="D22" i="1"/>
  <c r="D720" i="1"/>
  <c r="D483" i="1"/>
  <c r="D351" i="1"/>
  <c r="D548" i="1"/>
  <c r="D81" i="1"/>
  <c r="D1016" i="1"/>
  <c r="D412" i="1"/>
  <c r="D120" i="1"/>
  <c r="D612" i="1"/>
  <c r="D949" i="1"/>
  <c r="D415" i="1"/>
  <c r="D649" i="1"/>
  <c r="D721" i="1"/>
  <c r="D246" i="1"/>
  <c r="D1092" i="1"/>
  <c r="D68" i="1"/>
  <c r="D31" i="1"/>
  <c r="D1003" i="1"/>
  <c r="D410" i="1"/>
  <c r="D204" i="1"/>
  <c r="D431" i="1"/>
  <c r="D230" i="1"/>
  <c r="D1254" i="1"/>
  <c r="D1189" i="1"/>
  <c r="D119" i="1"/>
  <c r="D619" i="1"/>
  <c r="D1111" i="1"/>
  <c r="D108" i="1"/>
  <c r="D976" i="1"/>
  <c r="D1018" i="1"/>
  <c r="D948" i="1"/>
  <c r="D1114" i="1"/>
  <c r="D710" i="1"/>
  <c r="D229" i="1"/>
  <c r="D1174" i="1"/>
  <c r="D559" i="1"/>
  <c r="D435" i="1"/>
  <c r="D868" i="1"/>
  <c r="D1184" i="1"/>
  <c r="D784" i="1"/>
  <c r="D691" i="1"/>
  <c r="D1000" i="1"/>
  <c r="D682" i="1"/>
  <c r="D576" i="1"/>
  <c r="D326" i="1"/>
  <c r="D959" i="1"/>
  <c r="D963" i="1"/>
  <c r="D147" i="1"/>
  <c r="D742" i="1"/>
  <c r="D1252" i="1"/>
  <c r="D374" i="1"/>
  <c r="D518" i="1"/>
  <c r="D442" i="1"/>
  <c r="D563" i="1"/>
  <c r="D986" i="1"/>
  <c r="D146" i="1"/>
  <c r="D1162" i="1"/>
  <c r="D1232" i="1"/>
  <c r="D1221" i="1"/>
  <c r="D206" i="1"/>
  <c r="D1104" i="1"/>
  <c r="D172" i="1"/>
  <c r="D1217" i="1"/>
  <c r="D1077" i="1"/>
  <c r="D932" i="1"/>
  <c r="D600" i="1"/>
  <c r="D151" i="1"/>
  <c r="D809" i="1"/>
  <c r="D523" i="1"/>
  <c r="D999" i="1"/>
  <c r="D34" i="1"/>
  <c r="D584" i="1"/>
  <c r="D894" i="1"/>
  <c r="D132" i="1"/>
  <c r="D75" i="1"/>
  <c r="D250" i="1"/>
  <c r="D945" i="1"/>
  <c r="D905" i="1"/>
  <c r="D91" i="1"/>
  <c r="D875" i="1"/>
  <c r="D989" i="1"/>
  <c r="D502" i="1"/>
  <c r="D1227" i="1"/>
  <c r="D696" i="1"/>
  <c r="D256" i="1"/>
  <c r="D16" i="1"/>
  <c r="D345" i="1"/>
  <c r="D979" i="1"/>
  <c r="D532" i="1"/>
  <c r="D773" i="1"/>
  <c r="D1054" i="1"/>
  <c r="D370" i="1"/>
  <c r="D1273" i="1"/>
  <c r="D131" i="1"/>
  <c r="D480" i="1"/>
  <c r="D925" i="1"/>
  <c r="D669" i="1"/>
  <c r="D519" i="1"/>
  <c r="D982" i="1"/>
  <c r="D591" i="1"/>
  <c r="D1272" i="1"/>
  <c r="D1143" i="1"/>
  <c r="D1076" i="1"/>
  <c r="D866" i="1"/>
  <c r="D1293" i="1"/>
  <c r="D40" i="1"/>
  <c r="D113" i="1"/>
  <c r="D1183" i="1"/>
  <c r="D1213" i="1"/>
  <c r="D938" i="1"/>
  <c r="D750" i="1"/>
  <c r="D811" i="1"/>
  <c r="D332" i="1"/>
  <c r="D1072" i="1"/>
  <c r="D140" i="1"/>
  <c r="D1310" i="1"/>
  <c r="D550" i="1"/>
  <c r="D1113" i="1"/>
  <c r="D274" i="1"/>
  <c r="D471" i="1"/>
  <c r="D712" i="1"/>
  <c r="D515" i="1"/>
  <c r="D70" i="1"/>
  <c r="D1034" i="1"/>
  <c r="D188" i="1"/>
  <c r="D166" i="1"/>
  <c r="D1017" i="1"/>
  <c r="D377" i="1"/>
  <c r="D579" i="1"/>
  <c r="D510" i="1"/>
  <c r="D325" i="1"/>
  <c r="D770" i="1"/>
  <c r="D1031" i="1"/>
  <c r="D404" i="1"/>
  <c r="D651" i="1"/>
  <c r="D930" i="1"/>
  <c r="D1255" i="1"/>
  <c r="D1026" i="1"/>
  <c r="D551" i="1"/>
  <c r="D560" i="1"/>
  <c r="D822" i="1"/>
  <c r="D487" i="1"/>
  <c r="D935" i="1"/>
  <c r="D507" i="1"/>
  <c r="D883" i="1"/>
  <c r="D621" i="1"/>
  <c r="D473" i="1"/>
  <c r="D199" i="1"/>
  <c r="D1122" i="1"/>
  <c r="D887" i="1"/>
  <c r="D385" i="1"/>
  <c r="D1203" i="1"/>
  <c r="D27" i="1"/>
  <c r="D372" i="1"/>
  <c r="D707" i="1"/>
  <c r="D903" i="1"/>
  <c r="D157" i="1"/>
  <c r="D592" i="1"/>
  <c r="D1052" i="1"/>
  <c r="D1297" i="1"/>
  <c r="D1153" i="1"/>
  <c r="D1194" i="1"/>
  <c r="D965" i="1"/>
  <c r="D659" i="1"/>
  <c r="D1137" i="1"/>
  <c r="D570" i="1"/>
  <c r="D155" i="1"/>
  <c r="D109" i="1"/>
  <c r="D961" i="1"/>
  <c r="D218" i="1"/>
  <c r="D580" i="1"/>
  <c r="D430" i="1"/>
  <c r="D901" i="1"/>
  <c r="D652" i="1"/>
  <c r="D962" i="1"/>
  <c r="D820" i="1"/>
  <c r="D379" i="1"/>
  <c r="D1196" i="1"/>
  <c r="D1296" i="1"/>
  <c r="D63" i="1"/>
  <c r="D807" i="1"/>
  <c r="D765" i="1"/>
  <c r="D283" i="1"/>
  <c r="D647" i="1"/>
  <c r="D733" i="1"/>
  <c r="D74" i="1"/>
  <c r="D316" i="1"/>
  <c r="D968" i="1"/>
  <c r="D1021" i="1"/>
  <c r="D79" i="1"/>
  <c r="D170" i="1"/>
  <c r="D762" i="1"/>
  <c r="D689" i="1"/>
  <c r="D1081" i="1"/>
  <c r="D201" i="1"/>
  <c r="D661" i="1"/>
  <c r="D856" i="1"/>
  <c r="D269" i="1"/>
  <c r="D828" i="1"/>
  <c r="D318" i="1"/>
  <c r="D18" i="1"/>
  <c r="D642" i="1"/>
  <c r="D231" i="1"/>
  <c r="D405" i="1"/>
  <c r="D907" i="1"/>
  <c r="D438" i="1"/>
  <c r="D141" i="1"/>
  <c r="D643" i="1"/>
  <c r="D951" i="1"/>
  <c r="D424" i="1"/>
  <c r="D1157" i="1"/>
  <c r="D506" i="1"/>
  <c r="D655" i="1"/>
  <c r="D1173" i="1"/>
  <c r="D547" i="1"/>
  <c r="D1108" i="1"/>
  <c r="D66" i="1"/>
  <c r="D344" i="1"/>
  <c r="D713" i="1"/>
  <c r="D375" i="1"/>
  <c r="D99" i="1"/>
  <c r="D943" i="1"/>
  <c r="D694" i="1"/>
  <c r="D392" i="1"/>
  <c r="D1198" i="1"/>
  <c r="D47" i="1"/>
  <c r="D261" i="1"/>
  <c r="D922" i="1"/>
  <c r="D840" i="1"/>
  <c r="L339" i="1"/>
  <c r="L739" i="1"/>
  <c r="L944" i="1"/>
  <c r="L238" i="1"/>
  <c r="L1026" i="1"/>
  <c r="L639" i="1"/>
  <c r="L1199" i="1"/>
  <c r="L818" i="1"/>
  <c r="L834" i="1"/>
  <c r="L679" i="1"/>
  <c r="L33" i="1"/>
  <c r="L141" i="1"/>
  <c r="L1028" i="1"/>
  <c r="L1089" i="1"/>
  <c r="L1276" i="1"/>
  <c r="L918" i="1"/>
  <c r="L448" i="1"/>
  <c r="L477" i="1"/>
  <c r="L411" i="1"/>
  <c r="L299" i="1"/>
  <c r="L581" i="1"/>
  <c r="L788" i="1"/>
  <c r="L954" i="1"/>
  <c r="L73" i="1"/>
  <c r="L557" i="1"/>
  <c r="L988" i="1"/>
  <c r="L1251" i="1"/>
  <c r="L1263" i="1"/>
  <c r="L1127" i="1"/>
  <c r="L898" i="1"/>
  <c r="L451" i="1"/>
  <c r="L439" i="1"/>
  <c r="L443" i="1"/>
  <c r="L124" i="1"/>
  <c r="L1172" i="1"/>
  <c r="L513" i="1"/>
  <c r="L775" i="1"/>
  <c r="L747" i="1"/>
  <c r="L1124" i="1"/>
  <c r="L218" i="1"/>
  <c r="L1011" i="1"/>
  <c r="L88" i="1"/>
  <c r="L928" i="1"/>
  <c r="L781" i="1"/>
  <c r="L1216" i="1"/>
  <c r="L914" i="1"/>
  <c r="L620" i="1"/>
  <c r="L891" i="1"/>
  <c r="L1005" i="1"/>
  <c r="L567" i="1"/>
  <c r="L615" i="1"/>
  <c r="L50" i="1"/>
  <c r="L362" i="1"/>
  <c r="L822" i="1"/>
  <c r="L123" i="1"/>
  <c r="L1033" i="1"/>
  <c r="L403" i="1"/>
  <c r="L214" i="1"/>
  <c r="L583" i="1"/>
  <c r="L585" i="1"/>
  <c r="L1027" i="1"/>
  <c r="L998" i="1"/>
  <c r="L337" i="1"/>
  <c r="L122" i="1"/>
  <c r="L943" i="1"/>
  <c r="L1047" i="1"/>
  <c r="L693" i="1"/>
  <c r="L1278" i="1"/>
  <c r="L86" i="1"/>
  <c r="L1275" i="1"/>
  <c r="L671" i="1"/>
  <c r="L22" i="1"/>
  <c r="L1309" i="1"/>
  <c r="L430" i="1"/>
  <c r="L587" i="1"/>
  <c r="L503" i="1"/>
  <c r="L880" i="1"/>
  <c r="L863" i="1"/>
  <c r="L845" i="1"/>
  <c r="L388" i="1"/>
  <c r="L196" i="1"/>
  <c r="L543" i="1"/>
  <c r="L926" i="1"/>
  <c r="L150" i="1"/>
  <c r="L643" i="1"/>
  <c r="L376" i="1"/>
  <c r="L544" i="1"/>
  <c r="L351" i="1"/>
  <c r="L381" i="1"/>
  <c r="L640" i="1"/>
  <c r="L1248" i="1"/>
  <c r="L911" i="1"/>
  <c r="L1300" i="1"/>
  <c r="L1282" i="1"/>
  <c r="L115" i="1"/>
  <c r="L81" i="1"/>
  <c r="L935" i="1"/>
  <c r="L167" i="1"/>
  <c r="L408" i="1"/>
  <c r="L412" i="1"/>
  <c r="L634" i="1"/>
  <c r="L511" i="1"/>
  <c r="L356" i="1"/>
  <c r="L755" i="1"/>
  <c r="L144" i="1"/>
  <c r="L778" i="1"/>
  <c r="L143" i="1"/>
  <c r="L458" i="1"/>
  <c r="L618" i="1"/>
  <c r="L675" i="1"/>
  <c r="L871" i="1"/>
  <c r="L892" i="1"/>
  <c r="L949" i="1"/>
  <c r="L1121" i="1"/>
  <c r="L240" i="1"/>
  <c r="L889" i="1"/>
  <c r="L606" i="1"/>
  <c r="L841" i="1"/>
  <c r="L745" i="1"/>
  <c r="L1233" i="1"/>
  <c r="L694" i="1"/>
  <c r="L67" i="1"/>
  <c r="L577" i="1"/>
  <c r="L555" i="1"/>
  <c r="L833" i="1"/>
  <c r="L862" i="1"/>
  <c r="L215" i="1"/>
  <c r="L786" i="1"/>
  <c r="L334" i="1"/>
  <c r="L1215" i="1"/>
  <c r="L1241" i="1"/>
  <c r="L883" i="1"/>
  <c r="L1164" i="1"/>
  <c r="L1119" i="1"/>
  <c r="L287" i="1"/>
  <c r="L1159" i="1"/>
  <c r="L638" i="1"/>
  <c r="L260" i="1"/>
  <c r="L1254" i="1"/>
  <c r="L1003" i="1"/>
  <c r="L1274" i="1"/>
  <c r="L588" i="1"/>
  <c r="L1152" i="1"/>
  <c r="L1009" i="1"/>
  <c r="L52" i="1"/>
  <c r="L795" i="1"/>
  <c r="L436" i="1"/>
  <c r="L574" i="1"/>
  <c r="L1237" i="1"/>
  <c r="L844" i="1"/>
  <c r="L1029" i="1"/>
  <c r="L961" i="1"/>
  <c r="L30" i="1"/>
  <c r="L505" i="1"/>
  <c r="L836" i="1"/>
  <c r="L1056" i="1"/>
  <c r="L421" i="1"/>
  <c r="L159" i="1"/>
  <c r="L44" i="1"/>
  <c r="L885" i="1"/>
  <c r="L175" i="1"/>
  <c r="L1317" i="1"/>
  <c r="L364" i="1"/>
  <c r="L1125" i="1"/>
  <c r="L1012" i="1"/>
  <c r="L1173" i="1"/>
  <c r="L1128" i="1"/>
  <c r="L416" i="1"/>
  <c r="L704" i="1"/>
  <c r="L825" i="1"/>
  <c r="L373" i="1"/>
  <c r="L816" i="1"/>
  <c r="L125" i="1"/>
  <c r="L1032" i="1"/>
  <c r="L476" i="1"/>
  <c r="L715" i="1"/>
  <c r="L121" i="1"/>
  <c r="L764" i="1"/>
  <c r="L49" i="1"/>
  <c r="L602" i="1"/>
  <c r="L921" i="1"/>
  <c r="L398" i="1"/>
  <c r="L953" i="1"/>
  <c r="L779" i="1"/>
  <c r="L97" i="1"/>
  <c r="L870" i="1"/>
  <c r="L718" i="1"/>
  <c r="L355" i="1"/>
  <c r="L126" i="1"/>
  <c r="L708" i="1"/>
  <c r="L1301" i="1"/>
  <c r="L342" i="1"/>
  <c r="L475" i="1"/>
  <c r="L273" i="1"/>
  <c r="L516" i="1"/>
  <c r="L51" i="1"/>
  <c r="L504" i="1"/>
  <c r="L20" i="1"/>
  <c r="L1040" i="1"/>
  <c r="L1288" i="1"/>
  <c r="L980" i="1"/>
  <c r="L1118" i="1"/>
  <c r="L420" i="1"/>
  <c r="L732" i="1"/>
  <c r="L978" i="1"/>
  <c r="L1006" i="1"/>
  <c r="L335" i="1"/>
  <c r="L327" i="1"/>
  <c r="L645" i="1"/>
  <c r="L548" i="1"/>
  <c r="L145" i="1"/>
  <c r="L483" i="1"/>
  <c r="L720" i="1"/>
  <c r="L487" i="1"/>
  <c r="L1101" i="1"/>
  <c r="L695" i="1"/>
  <c r="L359" i="1"/>
  <c r="L748" i="1"/>
  <c r="L365" i="1"/>
  <c r="L604" i="1"/>
  <c r="L1304" i="1"/>
  <c r="L1299" i="1"/>
  <c r="L1016" i="1"/>
  <c r="L432" i="1"/>
  <c r="L162" i="1"/>
  <c r="L652" i="1"/>
  <c r="L341" i="1"/>
  <c r="L725" i="1"/>
  <c r="L396" i="1"/>
  <c r="L699" i="1"/>
  <c r="L482" i="1"/>
  <c r="L346" i="1"/>
  <c r="L492" i="1"/>
  <c r="L612" i="1"/>
  <c r="L705" i="1"/>
  <c r="L684" i="1"/>
  <c r="L872" i="1"/>
  <c r="L886" i="1"/>
  <c r="L716" i="1"/>
  <c r="L751" i="1"/>
  <c r="L646" i="1"/>
  <c r="L415" i="1"/>
  <c r="L597" i="1"/>
  <c r="L760" i="1"/>
  <c r="L1091" i="1"/>
  <c r="L596" i="1"/>
  <c r="L698" i="1"/>
  <c r="L649" i="1"/>
  <c r="L909" i="1"/>
  <c r="L937" i="1"/>
  <c r="L1132" i="1"/>
  <c r="L210" i="1"/>
  <c r="L1063" i="1"/>
  <c r="L593" i="1"/>
  <c r="L268" i="1"/>
  <c r="L849" i="1"/>
  <c r="L1225" i="1"/>
  <c r="L900" i="1"/>
  <c r="L277" i="1"/>
  <c r="L874" i="1"/>
  <c r="L181" i="1"/>
  <c r="L118" i="1"/>
  <c r="L991" i="1"/>
  <c r="L1171" i="1"/>
  <c r="L243" i="1"/>
  <c r="L890" i="1"/>
  <c r="L1218" i="1"/>
  <c r="L1149" i="1"/>
  <c r="L119" i="1"/>
  <c r="L195" i="1"/>
  <c r="L293" i="1"/>
  <c r="L392" i="1"/>
  <c r="L1307" i="1"/>
  <c r="L431" i="1"/>
  <c r="L369" i="1"/>
  <c r="L820" i="1"/>
  <c r="L1048" i="1"/>
  <c r="L18" i="1"/>
  <c r="L627" i="1"/>
  <c r="L861" i="1"/>
  <c r="L777" i="1"/>
  <c r="L263" i="1"/>
  <c r="L140" i="1"/>
  <c r="L796" i="1"/>
  <c r="L395" i="1"/>
  <c r="L628" i="1"/>
  <c r="L824" i="1"/>
  <c r="L975" i="1"/>
  <c r="L553" i="1"/>
  <c r="L84" i="1"/>
  <c r="L272" i="1"/>
  <c r="L166" i="1"/>
  <c r="L1106" i="1"/>
  <c r="L296" i="1"/>
  <c r="L1140" i="1"/>
  <c r="L452" i="1"/>
  <c r="L1111" i="1"/>
  <c r="L404" i="1"/>
  <c r="L1247" i="1"/>
  <c r="L864" i="1"/>
  <c r="L1055" i="1"/>
  <c r="L213" i="1"/>
  <c r="L973" i="1"/>
  <c r="L232" i="1"/>
  <c r="L1112" i="1"/>
  <c r="L8" i="1"/>
  <c r="L1240" i="1"/>
  <c r="L910" i="1"/>
  <c r="L1060" i="1"/>
  <c r="L36" i="1"/>
  <c r="L1051" i="1"/>
  <c r="L734" i="1"/>
  <c r="L274" i="1"/>
  <c r="L1313" i="1"/>
  <c r="L271" i="1"/>
  <c r="L731" i="1"/>
  <c r="L371" i="1"/>
  <c r="L1179" i="1"/>
  <c r="L848" i="1"/>
  <c r="L766" i="1"/>
  <c r="L888" i="1"/>
  <c r="L526" i="1"/>
  <c r="L93" i="1"/>
  <c r="L678" i="1"/>
  <c r="L985" i="1"/>
  <c r="L1130" i="1"/>
  <c r="L727" i="1"/>
  <c r="L551" i="1"/>
  <c r="L1200" i="1"/>
  <c r="L995" i="1"/>
  <c r="L347" i="1"/>
  <c r="L582" i="1"/>
  <c r="L1148" i="1"/>
  <c r="L1244" i="1"/>
  <c r="L247" i="1"/>
  <c r="L738" i="1"/>
  <c r="L1074" i="1"/>
  <c r="L1135" i="1"/>
  <c r="L578" i="1"/>
  <c r="L493" i="1"/>
  <c r="L401" i="1"/>
  <c r="L923" i="1"/>
  <c r="L484" i="1"/>
  <c r="L486" i="1"/>
  <c r="L879" i="1"/>
  <c r="L692" i="1"/>
  <c r="L580" i="1"/>
  <c r="L746" i="1"/>
  <c r="L149" i="1"/>
  <c r="L494" i="1"/>
  <c r="L1065" i="1"/>
  <c r="L1024" i="1"/>
  <c r="L938" i="1"/>
  <c r="L308" i="1"/>
  <c r="L530" i="1"/>
  <c r="L571" i="1"/>
  <c r="L490" i="1"/>
  <c r="L390" i="1"/>
  <c r="L386" i="1"/>
  <c r="L461" i="1"/>
  <c r="L801" i="1"/>
  <c r="L1008" i="1"/>
  <c r="L966" i="1"/>
  <c r="L776" i="1"/>
  <c r="L456" i="1"/>
  <c r="L681" i="1"/>
  <c r="L835" i="1"/>
  <c r="L117" i="1"/>
  <c r="L340" i="1"/>
  <c r="L481" i="1"/>
  <c r="L814" i="1"/>
  <c r="L445" i="1"/>
  <c r="L901" i="1"/>
  <c r="L428" i="1"/>
  <c r="L601" i="1"/>
  <c r="L1314" i="1"/>
  <c r="L520" i="1"/>
  <c r="L449" i="1"/>
  <c r="L750" i="1"/>
  <c r="L407" i="1"/>
  <c r="L1285" i="1"/>
  <c r="L877" i="1"/>
  <c r="L852" i="1"/>
  <c r="L343" i="1"/>
  <c r="L120" i="1"/>
  <c r="L207" i="1"/>
  <c r="L811" i="1"/>
  <c r="L58" i="1"/>
  <c r="L525" i="1"/>
  <c r="L138" i="1"/>
  <c r="L740" i="1"/>
  <c r="L35" i="1"/>
  <c r="L902" i="1"/>
  <c r="L80" i="1"/>
  <c r="L974" i="1"/>
  <c r="L1115" i="1"/>
  <c r="L127" i="1"/>
  <c r="L417" i="1"/>
  <c r="L357" i="1"/>
  <c r="L561" i="1"/>
  <c r="L1318" i="1"/>
  <c r="L1283" i="1"/>
  <c r="L457" i="1"/>
  <c r="L1036" i="1"/>
  <c r="L198" i="1"/>
  <c r="L1141" i="1"/>
  <c r="L657" i="1"/>
  <c r="L507" i="1"/>
  <c r="L100" i="1"/>
  <c r="L1030" i="1"/>
  <c r="L239" i="1"/>
  <c r="L971" i="1"/>
  <c r="L568" i="1"/>
  <c r="L962" i="1"/>
  <c r="L793" i="1"/>
  <c r="L429" i="1"/>
  <c r="L789" i="1"/>
  <c r="L1280" i="1"/>
  <c r="L721" i="1"/>
  <c r="L853" i="1"/>
  <c r="L1146" i="1"/>
  <c r="L780" i="1"/>
  <c r="L288" i="1"/>
  <c r="L333" i="1"/>
  <c r="L1022" i="1"/>
  <c r="L1049" i="1"/>
  <c r="L1191" i="1"/>
  <c r="L1025" i="1"/>
  <c r="L1168" i="1"/>
  <c r="L31" i="1"/>
  <c r="L105" i="1"/>
  <c r="L280" i="1"/>
  <c r="L757" i="1"/>
  <c r="L769" i="1"/>
  <c r="L89" i="1"/>
  <c r="L1236" i="1"/>
  <c r="L648" i="1"/>
  <c r="L212" i="1"/>
  <c r="L298" i="1"/>
  <c r="L924" i="1"/>
  <c r="L348" i="1"/>
  <c r="L1123" i="1"/>
  <c r="L441" i="1"/>
  <c r="L479" i="1"/>
  <c r="L488" i="1"/>
  <c r="L48" i="1"/>
  <c r="L549" i="1"/>
  <c r="L366" i="1"/>
  <c r="L867" i="1"/>
  <c r="L996" i="1"/>
  <c r="L168" i="1"/>
  <c r="L191" i="1"/>
  <c r="L189" i="1"/>
  <c r="L161" i="1"/>
  <c r="L676" i="1"/>
  <c r="L393" i="1"/>
  <c r="L322" i="1"/>
  <c r="L701" i="1"/>
  <c r="L7" i="1"/>
  <c r="L9" i="1"/>
  <c r="L806" i="1"/>
  <c r="L414" i="1"/>
  <c r="L1145" i="1"/>
  <c r="L163" i="1"/>
  <c r="L1072" i="1"/>
  <c r="L621" i="1"/>
  <c r="L726" i="1"/>
  <c r="L160" i="1"/>
  <c r="L279" i="1"/>
  <c r="L410" i="1"/>
  <c r="L1013" i="1"/>
  <c r="L104" i="1"/>
  <c r="L53" i="1"/>
  <c r="L139" i="1"/>
  <c r="L111" i="1"/>
  <c r="L473" i="1"/>
  <c r="L1079" i="1"/>
  <c r="L177" i="1"/>
  <c r="L941" i="1"/>
  <c r="L174" i="1"/>
  <c r="L391" i="1"/>
  <c r="L1209" i="1"/>
  <c r="L1075" i="1"/>
  <c r="L619" i="1"/>
  <c r="L1109" i="1"/>
  <c r="L635" i="1"/>
  <c r="L759" i="1"/>
  <c r="L1232" i="1"/>
  <c r="L782" i="1"/>
  <c r="L1093" i="1"/>
  <c r="L663" i="1"/>
  <c r="L702" i="1"/>
  <c r="L1068" i="1"/>
  <c r="L329" i="1"/>
  <c r="L1231" i="1"/>
  <c r="L1292" i="1"/>
  <c r="L586" i="1"/>
  <c r="L711" i="1"/>
  <c r="L233" i="1"/>
  <c r="L673" i="1"/>
  <c r="L297" i="1"/>
  <c r="L685" i="1"/>
  <c r="L670" i="1"/>
  <c r="L970" i="1"/>
  <c r="L226" i="1"/>
  <c r="L427" i="1"/>
  <c r="L454" i="1"/>
  <c r="L524" i="1"/>
  <c r="L744" i="1"/>
  <c r="L368" i="1"/>
  <c r="L312" i="1"/>
  <c r="L876" i="1"/>
  <c r="L158" i="1"/>
  <c r="L406" i="1"/>
  <c r="L183" i="1"/>
  <c r="L563" i="1"/>
  <c r="L178" i="1"/>
  <c r="L229" i="1"/>
  <c r="L1298" i="1"/>
  <c r="L465" i="1"/>
  <c r="L194" i="1"/>
  <c r="L38" i="1"/>
  <c r="L1229" i="1"/>
  <c r="L1142" i="1"/>
  <c r="L1177" i="1"/>
  <c r="L636" i="1"/>
  <c r="L54" i="1"/>
  <c r="L976" i="1"/>
  <c r="L224" i="1"/>
  <c r="L202" i="1"/>
  <c r="L860" i="1"/>
  <c r="L831" i="1"/>
  <c r="L907" i="1"/>
  <c r="L363" i="1"/>
  <c r="L1078" i="1"/>
  <c r="L59" i="1"/>
  <c r="L624" i="1"/>
  <c r="L131" i="1"/>
  <c r="L983" i="1"/>
  <c r="L286" i="1"/>
  <c r="L517" i="1"/>
  <c r="L1305" i="1"/>
  <c r="L807" i="1"/>
  <c r="L990" i="1"/>
  <c r="L626" i="1"/>
  <c r="L794" i="1"/>
  <c r="L754" i="1"/>
  <c r="L1134" i="1"/>
  <c r="L315" i="1"/>
  <c r="L719" i="1"/>
  <c r="L518" i="1"/>
  <c r="L1069" i="1"/>
  <c r="L929" i="1"/>
  <c r="L245" i="1"/>
  <c r="L664" i="1"/>
  <c r="L182" i="1"/>
  <c r="L251" i="1"/>
  <c r="L1192" i="1"/>
  <c r="L1293" i="1"/>
  <c r="L201" i="1"/>
  <c r="L1043" i="1"/>
  <c r="L325" i="1"/>
  <c r="L942" i="1"/>
  <c r="L1150" i="1"/>
  <c r="L374" i="1"/>
  <c r="L552" i="1"/>
  <c r="L462" i="1"/>
  <c r="L584" i="1"/>
  <c r="L1228" i="1"/>
  <c r="L873" i="1"/>
  <c r="L1138" i="1"/>
  <c r="L772" i="1"/>
  <c r="L17" i="1"/>
  <c r="L997" i="1"/>
  <c r="L1196" i="1"/>
  <c r="L252" i="1"/>
  <c r="L295" i="1"/>
  <c r="L1161" i="1"/>
  <c r="L529" i="1"/>
  <c r="L282" i="1"/>
  <c r="L700" i="1"/>
  <c r="L1257" i="1"/>
  <c r="L651" i="1"/>
  <c r="L250" i="1"/>
  <c r="L180" i="1"/>
  <c r="L945" i="1"/>
  <c r="L771" i="1"/>
  <c r="L799" i="1"/>
  <c r="L1139" i="1"/>
  <c r="L986" i="1"/>
  <c r="L1001" i="1"/>
  <c r="L1162" i="1"/>
  <c r="L360" i="1"/>
  <c r="L730" i="1"/>
  <c r="L316" i="1"/>
  <c r="L1157" i="1"/>
  <c r="L1245" i="1"/>
  <c r="L1227" i="1"/>
  <c r="L696" i="1"/>
  <c r="L895" i="1"/>
  <c r="L531" i="1"/>
  <c r="L1261" i="1"/>
  <c r="L662" i="1"/>
  <c r="L425" i="1"/>
  <c r="L283" i="1"/>
  <c r="L742" i="1"/>
  <c r="L1219" i="1"/>
  <c r="L838" i="1"/>
  <c r="L512" i="1"/>
  <c r="L57" i="1"/>
  <c r="L617" i="1"/>
  <c r="L99" i="1"/>
  <c r="L1000" i="1"/>
  <c r="L1197" i="1"/>
  <c r="L717" i="1"/>
  <c r="L993" i="1"/>
  <c r="L284" i="1"/>
  <c r="L231" i="1"/>
  <c r="L1129" i="1"/>
  <c r="L1073" i="1"/>
  <c r="L1131" i="1"/>
  <c r="L856" i="1"/>
  <c r="L205" i="1"/>
  <c r="L497" i="1"/>
  <c r="L1165" i="1"/>
  <c r="L1185" i="1"/>
  <c r="L290" i="1"/>
  <c r="L1297" i="1"/>
  <c r="L262" i="1"/>
  <c r="L94" i="1"/>
  <c r="L590" i="1"/>
  <c r="L940" i="1"/>
  <c r="L1202" i="1"/>
  <c r="L713" i="1"/>
  <c r="L173" i="1"/>
  <c r="L964" i="1"/>
  <c r="L594" i="1"/>
  <c r="L1284" i="1"/>
  <c r="L802" i="1"/>
  <c r="L423" i="1"/>
  <c r="L905" i="1"/>
  <c r="L591" i="1"/>
  <c r="L1279" i="1"/>
  <c r="L931" i="1"/>
  <c r="L1183" i="1"/>
  <c r="L533" i="1"/>
  <c r="L1213" i="1"/>
  <c r="L792" i="1"/>
  <c r="L560" i="1"/>
  <c r="L129" i="1"/>
  <c r="L714" i="1"/>
  <c r="L686" i="1"/>
  <c r="L319" i="1"/>
  <c r="L433" i="1"/>
  <c r="L1223" i="1"/>
  <c r="L650" i="1"/>
  <c r="L915" i="1"/>
  <c r="L509" i="1"/>
  <c r="L851" i="1"/>
  <c r="L1117" i="1"/>
  <c r="L200" i="1"/>
  <c r="L547" i="1"/>
  <c r="L1096" i="1"/>
  <c r="L306" i="1"/>
  <c r="L546" i="1"/>
  <c r="L878" i="1"/>
  <c r="L1086" i="1"/>
  <c r="L246" i="1"/>
  <c r="L1061" i="1"/>
  <c r="L839" i="1"/>
  <c r="L2" i="1"/>
  <c r="L136" i="1"/>
  <c r="L603" i="1"/>
  <c r="L528" i="1"/>
  <c r="L743" i="1"/>
  <c r="L259" i="1"/>
  <c r="L1094" i="1"/>
  <c r="L904" i="1"/>
  <c r="L26" i="1"/>
  <c r="L1133" i="1"/>
  <c r="L1092" i="1"/>
  <c r="L927" i="1"/>
  <c r="L384" i="1"/>
  <c r="L537" i="1"/>
  <c r="L785" i="1"/>
  <c r="L496" i="1"/>
  <c r="L358" i="1"/>
  <c r="L223" i="1"/>
  <c r="L535" i="1"/>
  <c r="L68" i="1"/>
  <c r="L379" i="1"/>
  <c r="L951" i="1"/>
  <c r="L156" i="1"/>
  <c r="L1249" i="1"/>
  <c r="L1085" i="1"/>
  <c r="L1310" i="1"/>
  <c r="L32" i="1"/>
  <c r="L1295" i="1"/>
  <c r="L960" i="1"/>
  <c r="L956" i="1"/>
  <c r="L653" i="1"/>
  <c r="L108" i="1"/>
  <c r="L468" i="1"/>
  <c r="L25" i="1"/>
  <c r="L680" i="1"/>
  <c r="L959" i="1"/>
  <c r="L27" i="1"/>
  <c r="L1163" i="1"/>
  <c r="L1144" i="1"/>
  <c r="L367" i="1"/>
  <c r="L225" i="1"/>
  <c r="L444" i="1"/>
  <c r="L506" i="1"/>
  <c r="L230" i="1"/>
  <c r="L1147" i="1"/>
  <c r="L385" i="1"/>
  <c r="L724" i="1"/>
  <c r="L278" i="1"/>
  <c r="L1167" i="1"/>
  <c r="L1045" i="1"/>
  <c r="L1020" i="1"/>
  <c r="L1170" i="1"/>
  <c r="L267" i="1"/>
  <c r="L1122" i="1"/>
  <c r="L1206" i="1"/>
  <c r="L955" i="1"/>
  <c r="L611" i="1"/>
  <c r="L1250" i="1"/>
  <c r="L538" i="1"/>
  <c r="L204" i="1"/>
  <c r="L137" i="1"/>
  <c r="L184" i="1"/>
  <c r="L71" i="1"/>
  <c r="L21" i="1"/>
  <c r="L641" i="1"/>
  <c r="L309" i="1"/>
  <c r="L857" i="1"/>
  <c r="L1010" i="1"/>
  <c r="L1018" i="1"/>
  <c r="L569" i="1"/>
  <c r="L172" i="1"/>
  <c r="L753" i="1"/>
  <c r="L78" i="1"/>
  <c r="L63" i="1"/>
  <c r="L642" i="1"/>
  <c r="L622" i="1"/>
  <c r="L60" i="1"/>
  <c r="L1039" i="1"/>
  <c r="L633" i="1"/>
  <c r="L157" i="1"/>
  <c r="L573" i="1"/>
  <c r="L1303" i="1"/>
  <c r="L1290" i="1"/>
  <c r="L502" i="1"/>
  <c r="L1221" i="1"/>
  <c r="L1166" i="1"/>
  <c r="L40" i="1"/>
  <c r="L47" i="1"/>
  <c r="L285" i="1"/>
  <c r="L987" i="1"/>
  <c r="L616" i="1"/>
  <c r="L1182" i="1"/>
  <c r="L426" i="1"/>
  <c r="L311" i="1"/>
  <c r="L74" i="1"/>
  <c r="L523" i="1"/>
  <c r="L324" i="1"/>
  <c r="L70" i="1"/>
  <c r="L1154" i="1"/>
  <c r="L1226" i="1"/>
  <c r="L1281" i="1"/>
  <c r="L142" i="1"/>
  <c r="L438" i="1"/>
  <c r="L1034" i="1"/>
  <c r="L1082" i="1"/>
  <c r="L576" i="1"/>
  <c r="L1255" i="1"/>
  <c r="L135" i="1"/>
  <c r="L55" i="1"/>
  <c r="L1178" i="1"/>
  <c r="L1195" i="1"/>
  <c r="L733" i="1"/>
  <c r="L925" i="1"/>
  <c r="L155" i="1"/>
  <c r="L495" i="1"/>
  <c r="L179" i="1"/>
  <c r="L770" i="1"/>
  <c r="L170" i="1"/>
  <c r="L656" i="1"/>
  <c r="L592" i="1"/>
  <c r="L827" i="1"/>
  <c r="L16" i="1"/>
  <c r="L762" i="1"/>
  <c r="L10" i="1"/>
  <c r="L169" i="1"/>
  <c r="L227" i="1"/>
  <c r="L188" i="1"/>
  <c r="L1181" i="1"/>
  <c r="L34" i="1"/>
  <c r="L810" i="1"/>
  <c r="L813" i="1"/>
  <c r="L211" i="1"/>
  <c r="L840" i="1"/>
  <c r="L447" i="1"/>
  <c r="L1076" i="1"/>
  <c r="L467" i="1"/>
  <c r="L387" i="1"/>
  <c r="L965" i="1"/>
  <c r="L270" i="1"/>
  <c r="L1014" i="1"/>
  <c r="L289" i="1"/>
  <c r="L291" i="1"/>
  <c r="L1253" i="1"/>
  <c r="L828" i="1"/>
  <c r="L1041" i="1"/>
  <c r="L1054" i="1"/>
  <c r="L1224" i="1"/>
  <c r="L389" i="1"/>
  <c r="L79" i="1"/>
  <c r="L400" i="1"/>
  <c r="L936" i="1"/>
  <c r="L1193" i="1"/>
  <c r="L908" i="1"/>
  <c r="L1066" i="1"/>
  <c r="L629" i="1"/>
  <c r="L1088" i="1"/>
  <c r="L42" i="1"/>
  <c r="L1151" i="1"/>
  <c r="L472" i="1"/>
  <c r="L14" i="1"/>
  <c r="L894" i="1"/>
  <c r="L655" i="1"/>
  <c r="L1017" i="1"/>
  <c r="L1153" i="1"/>
  <c r="L808" i="1"/>
  <c r="L784" i="1"/>
  <c r="L1023" i="1"/>
  <c r="L1266" i="1"/>
  <c r="L1169" i="1"/>
  <c r="L850" i="1"/>
  <c r="L236" i="1"/>
  <c r="L882" i="1"/>
  <c r="L114" i="1"/>
  <c r="L846" i="1"/>
  <c r="L790" i="1"/>
  <c r="L69" i="1"/>
  <c r="L12" i="1"/>
  <c r="L508" i="1"/>
  <c r="L575" i="1"/>
  <c r="L658" i="1"/>
  <c r="L321" i="1"/>
  <c r="L1037" i="1"/>
  <c r="L536" i="1"/>
  <c r="L197" i="1"/>
  <c r="L64" i="1"/>
  <c r="L501" i="1"/>
  <c r="L884" i="1"/>
  <c r="L437" i="1"/>
  <c r="L933" i="1"/>
  <c r="L761" i="1"/>
  <c r="L101" i="1"/>
  <c r="L491" i="1"/>
  <c r="L843" i="1"/>
  <c r="L13" i="1"/>
  <c r="L72" i="1"/>
  <c r="L41" i="1"/>
  <c r="L697" i="1"/>
  <c r="L332" i="1"/>
  <c r="L896" i="1"/>
  <c r="L859" i="1"/>
  <c r="L817" i="1"/>
  <c r="L1286" i="1"/>
  <c r="L741" i="1"/>
  <c r="L735" i="1"/>
  <c r="L550" i="1"/>
  <c r="L1052" i="1"/>
  <c r="L1095" i="1"/>
  <c r="L703" i="1"/>
  <c r="L728" i="1"/>
  <c r="L855" i="1"/>
  <c r="L500" i="1"/>
  <c r="L134" i="1"/>
  <c r="L87" i="1"/>
  <c r="L644" i="1"/>
  <c r="L234" i="1"/>
  <c r="L320" i="1"/>
  <c r="L266" i="1"/>
  <c r="L4" i="1"/>
  <c r="L77" i="1"/>
  <c r="L276" i="1"/>
  <c r="L798" i="1"/>
  <c r="L1019" i="1"/>
  <c r="L868" i="1"/>
  <c r="L383" i="1"/>
  <c r="L1090" i="1"/>
  <c r="L1291" i="1"/>
  <c r="L164" i="1"/>
  <c r="L1050" i="1"/>
  <c r="L1175" i="1"/>
  <c r="L804" i="1"/>
  <c r="L39" i="1"/>
  <c r="L1217" i="1"/>
  <c r="L1242" i="1"/>
  <c r="L498" i="1"/>
  <c r="L981" i="1"/>
  <c r="L605" i="1"/>
  <c r="L515" i="1"/>
  <c r="L313" i="1"/>
  <c r="L947" i="1"/>
  <c r="L1289" i="1"/>
  <c r="L1158" i="1"/>
  <c r="L1204" i="1"/>
  <c r="L1222" i="1"/>
  <c r="L1071" i="1"/>
  <c r="L812" i="1"/>
  <c r="L819" i="1"/>
  <c r="L397" i="1"/>
  <c r="L667" i="1"/>
  <c r="L107" i="1"/>
  <c r="L803" i="1"/>
  <c r="L1308" i="1"/>
  <c r="L979" i="1"/>
  <c r="L349" i="1"/>
  <c r="L1268" i="1"/>
  <c r="L712" i="1"/>
  <c r="L854" i="1"/>
  <c r="L19" i="1"/>
  <c r="L1203" i="1"/>
  <c r="L1002" i="1"/>
  <c r="L314" i="1"/>
  <c r="L522" i="1"/>
  <c r="L1160" i="1"/>
  <c r="L565" i="1"/>
  <c r="L545" i="1"/>
  <c r="L152" i="1"/>
  <c r="L1035" i="1"/>
  <c r="L1113" i="1"/>
  <c r="L305" i="1"/>
  <c r="L82" i="1"/>
  <c r="L875" i="1"/>
  <c r="L241" i="1"/>
  <c r="L946" i="1"/>
  <c r="L1272" i="1"/>
  <c r="L281" i="1"/>
  <c r="L1210" i="1"/>
  <c r="L821" i="1"/>
  <c r="L948" i="1"/>
  <c r="L647" i="1"/>
  <c r="L317" i="1"/>
  <c r="L221" i="1"/>
  <c r="L257" i="1"/>
  <c r="L682" i="1"/>
  <c r="L1243" i="1"/>
  <c r="L235" i="1"/>
  <c r="L989" i="1"/>
  <c r="L15" i="1"/>
  <c r="L749" i="1"/>
  <c r="L668" i="1"/>
  <c r="L248" i="1"/>
  <c r="L187" i="1"/>
  <c r="L378" i="1"/>
  <c r="L1077" i="1"/>
  <c r="L797" i="1"/>
  <c r="L765" i="1"/>
  <c r="L527" i="1"/>
  <c r="L1186" i="1"/>
  <c r="L1198" i="1"/>
  <c r="L1137" i="1"/>
  <c r="L344" i="1"/>
  <c r="L377" i="1"/>
  <c r="L665" i="1"/>
  <c r="L566" i="1"/>
  <c r="L1306" i="1"/>
  <c r="L1220" i="1"/>
  <c r="L837" i="1"/>
  <c r="L370" i="1"/>
  <c r="L532" i="1"/>
  <c r="L413" i="1"/>
  <c r="L957" i="1"/>
  <c r="L737" i="1"/>
  <c r="L23" i="1"/>
  <c r="L133" i="1"/>
  <c r="L1252" i="1"/>
  <c r="L1042" i="1"/>
  <c r="L244" i="1"/>
  <c r="L706" i="1"/>
  <c r="L830" i="1"/>
  <c r="L689" i="1"/>
  <c r="L92" i="1"/>
  <c r="L1262" i="1"/>
  <c r="L677" i="1"/>
  <c r="L595" i="1"/>
  <c r="L261" i="1"/>
  <c r="L301" i="1"/>
  <c r="L659" i="1"/>
  <c r="L722" i="1"/>
  <c r="L242" i="1"/>
  <c r="L1316" i="1"/>
  <c r="L660" i="1"/>
  <c r="L783" i="1"/>
  <c r="L1044" i="1"/>
  <c r="L1246" i="1"/>
  <c r="L791" i="1"/>
  <c r="L258" i="1"/>
  <c r="L446" i="1"/>
  <c r="L1087" i="1"/>
  <c r="L310" i="1"/>
  <c r="L253" i="1"/>
  <c r="L623" i="1"/>
  <c r="L666" i="1"/>
  <c r="L1021" i="1"/>
  <c r="L710" i="1"/>
  <c r="L1187" i="1"/>
  <c r="L304" i="1"/>
  <c r="L1238" i="1"/>
  <c r="L1136" i="1"/>
  <c r="L906" i="1"/>
  <c r="L934" i="1"/>
  <c r="L485" i="1"/>
  <c r="L866" i="1"/>
  <c r="L1103" i="1"/>
  <c r="L589" i="1"/>
  <c r="L255" i="1"/>
  <c r="L932" i="1"/>
  <c r="L455" i="1"/>
  <c r="L1208" i="1"/>
  <c r="L1176" i="1"/>
  <c r="L300" i="1"/>
  <c r="L75" i="1"/>
  <c r="L800" i="1"/>
  <c r="L345" i="1"/>
  <c r="L147" i="1"/>
  <c r="L1062" i="1"/>
  <c r="L1038" i="1"/>
  <c r="L534" i="1"/>
  <c r="L984" i="1"/>
  <c r="L83" i="1"/>
  <c r="L91" i="1"/>
  <c r="L1156" i="1"/>
  <c r="L254" i="1"/>
  <c r="L919" i="1"/>
  <c r="L1256" i="1"/>
  <c r="L669" i="1"/>
  <c r="L570" i="1"/>
  <c r="L614" i="1"/>
  <c r="L869" i="1"/>
  <c r="L1114" i="1"/>
  <c r="L579" i="1"/>
  <c r="L805" i="1"/>
  <c r="L556" i="1"/>
  <c r="L128" i="1"/>
  <c r="L352" i="1"/>
  <c r="L1211" i="1"/>
  <c r="L43" i="1"/>
  <c r="L318" i="1"/>
  <c r="L913" i="1"/>
  <c r="L382" i="1"/>
  <c r="L952" i="1"/>
  <c r="L1260" i="1"/>
  <c r="L471" i="1"/>
  <c r="L192" i="1"/>
  <c r="L541" i="1"/>
  <c r="L103" i="1"/>
  <c r="L826" i="1"/>
  <c r="L1059" i="1"/>
  <c r="L1189" i="1"/>
  <c r="L521" i="1"/>
  <c r="L1194" i="1"/>
  <c r="L424" i="1"/>
  <c r="L767" i="1"/>
  <c r="L66" i="1"/>
  <c r="L674" i="1"/>
  <c r="L489" i="1"/>
  <c r="L499" i="1"/>
  <c r="L599" i="1"/>
  <c r="L903" i="1"/>
  <c r="L338" i="1"/>
  <c r="L572" i="1"/>
  <c r="L1207" i="1"/>
  <c r="L968" i="1"/>
  <c r="L130" i="1"/>
  <c r="L1212" i="1"/>
  <c r="L116" i="1"/>
  <c r="L206" i="1"/>
  <c r="L887" i="1"/>
  <c r="L999" i="1"/>
  <c r="L992" i="1"/>
  <c r="L353" i="1"/>
  <c r="L510" i="1"/>
  <c r="L470" i="1"/>
  <c r="L967" i="1"/>
  <c r="L460" i="1"/>
  <c r="L519" i="1"/>
  <c r="L350" i="1"/>
  <c r="L752" i="1"/>
  <c r="L562" i="1"/>
  <c r="L1201" i="1"/>
  <c r="L829" i="1"/>
  <c r="L608" i="1"/>
  <c r="L625" i="1"/>
  <c r="L1258" i="1"/>
  <c r="L1235" i="1"/>
  <c r="L1265" i="1"/>
  <c r="L190" i="1"/>
  <c r="L632" i="1"/>
  <c r="L354" i="1"/>
  <c r="L709" i="1"/>
  <c r="L637" i="1"/>
  <c r="L165" i="1"/>
  <c r="L95" i="1"/>
  <c r="L916" i="1"/>
  <c r="L176" i="1"/>
  <c r="L920" i="1"/>
  <c r="L361" i="1"/>
  <c r="L1100" i="1"/>
  <c r="L930" i="1"/>
  <c r="L466" i="1"/>
  <c r="L1046" i="1"/>
  <c r="L958" i="1"/>
  <c r="L478" i="1"/>
  <c r="L302" i="1"/>
  <c r="L672" i="1"/>
  <c r="L45" i="1"/>
  <c r="L265" i="1"/>
  <c r="L222" i="1"/>
  <c r="L542" i="1"/>
  <c r="L323" i="1"/>
  <c r="L554" i="1"/>
  <c r="L474" i="1"/>
  <c r="L203" i="1"/>
  <c r="L1083" i="1"/>
  <c r="L1143" i="1"/>
  <c r="L1110" i="1"/>
  <c r="L375" i="1"/>
  <c r="L1007" i="1"/>
  <c r="L56" i="1"/>
  <c r="L435" i="1"/>
  <c r="L631" i="1"/>
  <c r="L464" i="1"/>
  <c r="L1180" i="1"/>
  <c r="L264" i="1"/>
  <c r="L249" i="1"/>
  <c r="L1057" i="1"/>
  <c r="L328" i="1"/>
  <c r="L881" i="1"/>
  <c r="L109" i="1"/>
  <c r="L1081" i="1"/>
  <c r="L768" i="1"/>
  <c r="L76" i="1"/>
  <c r="L1277" i="1"/>
  <c r="L132" i="1"/>
  <c r="L409" i="1"/>
  <c r="L303" i="1"/>
  <c r="L405" i="1"/>
  <c r="L1120" i="1"/>
  <c r="L110" i="1"/>
  <c r="L1116" i="1"/>
  <c r="L977" i="1"/>
  <c r="L917" i="1"/>
  <c r="L1126" i="1"/>
  <c r="L1239" i="1"/>
  <c r="L1188" i="1"/>
  <c r="L654" i="1"/>
  <c r="L1097" i="1"/>
  <c r="L540" i="1"/>
  <c r="L112" i="1"/>
  <c r="L106" i="1"/>
  <c r="L736" i="1"/>
  <c r="L1190" i="1"/>
  <c r="L809" i="1"/>
  <c r="L1174" i="1"/>
  <c r="L847" i="1"/>
  <c r="L326" i="1"/>
  <c r="L469" i="1"/>
  <c r="L1259" i="1"/>
  <c r="L912" i="1"/>
  <c r="L1230" i="1"/>
  <c r="L707" i="1"/>
  <c r="L963" i="1"/>
  <c r="L842" i="1"/>
  <c r="L1098" i="1"/>
  <c r="L450" i="1"/>
  <c r="L453" i="1"/>
  <c r="L691" i="1"/>
  <c r="L661" i="1"/>
  <c r="L463" i="1"/>
  <c r="L154" i="1"/>
  <c r="L758" i="1"/>
  <c r="L690" i="1"/>
  <c r="L994" i="1"/>
  <c r="L269" i="1"/>
  <c r="L199" i="1"/>
  <c r="L1102" i="1"/>
  <c r="L442" i="1"/>
  <c r="L773" i="1"/>
  <c r="L559" i="1"/>
  <c r="L113" i="1"/>
  <c r="L1234" i="1"/>
  <c r="L151" i="1"/>
  <c r="L823" i="1"/>
  <c r="L372" i="1"/>
  <c r="L600" i="1"/>
  <c r="L893" i="1"/>
  <c r="L307" i="1"/>
  <c r="L1099" i="1"/>
  <c r="L1267" i="1"/>
  <c r="L1312" i="1"/>
  <c r="L1070" i="1"/>
  <c r="L185" i="1"/>
  <c r="L331" i="1"/>
  <c r="L899" i="1"/>
  <c r="L1053" i="1"/>
  <c r="L897" i="1"/>
  <c r="L1105" i="1"/>
  <c r="L865" i="1"/>
  <c r="L683" i="1"/>
  <c r="L950" i="1"/>
  <c r="L558" i="1"/>
  <c r="L275" i="1"/>
  <c r="L832" i="1"/>
  <c r="L939" i="1"/>
  <c r="L1058" i="1"/>
  <c r="L1064" i="1"/>
  <c r="L613" i="1"/>
  <c r="L514" i="1"/>
  <c r="L1015" i="1"/>
  <c r="L607" i="1"/>
  <c r="L1108" i="1"/>
  <c r="L46" i="1"/>
  <c r="L228" i="1"/>
  <c r="L380" i="1"/>
  <c r="L1107" i="1"/>
  <c r="L292" i="1"/>
  <c r="L1214" i="1"/>
  <c r="L1104" i="1"/>
  <c r="L61" i="1"/>
  <c r="L1004" i="1"/>
  <c r="L1273" i="1"/>
  <c r="L1184" i="1"/>
  <c r="L480" i="1"/>
  <c r="L422" i="1"/>
  <c r="L256" i="1"/>
  <c r="L609" i="1"/>
  <c r="L610" i="1"/>
  <c r="L28" i="1"/>
  <c r="L1031" i="1"/>
  <c r="L434" i="1"/>
  <c r="L90" i="1"/>
  <c r="L1080" i="1"/>
  <c r="L630" i="1"/>
  <c r="L1296" i="1"/>
  <c r="L982" i="1"/>
  <c r="L972" i="1"/>
  <c r="L62" i="1"/>
  <c r="L294" i="1"/>
  <c r="L146" i="1"/>
  <c r="L922" i="1"/>
  <c r="L186" i="1"/>
  <c r="C246" i="1"/>
  <c r="C1039" i="1"/>
  <c r="C1112" i="1"/>
  <c r="C1132" i="1"/>
  <c r="C161" i="1"/>
  <c r="C303" i="1"/>
  <c r="C53" i="1"/>
  <c r="C80" i="1"/>
  <c r="C23" i="1"/>
  <c r="C449" i="1"/>
  <c r="C1017" i="1"/>
  <c r="C1295" i="1"/>
  <c r="C1241" i="1"/>
  <c r="C1216" i="1"/>
  <c r="C495" i="1"/>
  <c r="C173" i="1"/>
  <c r="C642" i="1"/>
  <c r="C207" i="1"/>
  <c r="C370" i="1"/>
  <c r="C972" i="1"/>
  <c r="C381" i="1"/>
  <c r="C424" i="1"/>
  <c r="C14" i="1"/>
  <c r="C836" i="1"/>
  <c r="C41" i="1"/>
  <c r="C622" i="1"/>
  <c r="C1173" i="1"/>
  <c r="C52" i="1"/>
  <c r="C952" i="1"/>
  <c r="C1049" i="1"/>
  <c r="C576" i="1"/>
  <c r="C802" i="1"/>
  <c r="C1014" i="1"/>
  <c r="C832" i="1"/>
  <c r="C364" i="1"/>
  <c r="C239" i="1"/>
  <c r="C584" i="1"/>
  <c r="C709" i="1"/>
  <c r="C938" i="1"/>
  <c r="C1107" i="1"/>
  <c r="C1186" i="1"/>
  <c r="C702" i="1"/>
  <c r="C415" i="1"/>
  <c r="C279" i="1"/>
  <c r="C920" i="1"/>
  <c r="C50" i="1"/>
  <c r="C822" i="1"/>
  <c r="C693" i="1"/>
  <c r="C463" i="1"/>
  <c r="C770" i="1"/>
  <c r="C528" i="1"/>
  <c r="C990" i="1"/>
  <c r="C84" i="1"/>
  <c r="C607" i="1"/>
  <c r="C1094" i="1"/>
  <c r="C293" i="1"/>
  <c r="C989" i="1"/>
  <c r="C871" i="1"/>
  <c r="C44" i="1"/>
  <c r="C72" i="1"/>
  <c r="C907" i="1"/>
  <c r="C294" i="1"/>
  <c r="C395" i="1"/>
  <c r="C1068" i="1"/>
  <c r="C22" i="1"/>
  <c r="C1065" i="1"/>
  <c r="C859" i="1"/>
  <c r="C1111" i="1"/>
  <c r="C1095" i="1"/>
  <c r="C942" i="1"/>
  <c r="C661" i="1"/>
  <c r="C1248" i="1"/>
  <c r="C864" i="1"/>
  <c r="C803" i="1"/>
  <c r="C191" i="1"/>
  <c r="C563" i="1"/>
  <c r="C1149" i="1"/>
  <c r="C674" i="1"/>
  <c r="C1225" i="1"/>
  <c r="C266" i="1"/>
  <c r="C675" i="1"/>
  <c r="C987" i="1"/>
  <c r="C875" i="1"/>
  <c r="C1015" i="1"/>
  <c r="C1246" i="1"/>
  <c r="C889" i="1"/>
  <c r="C107" i="1"/>
  <c r="C277" i="1"/>
  <c r="C620" i="1"/>
  <c r="C1301" i="1"/>
  <c r="C434" i="1"/>
  <c r="C1064" i="1"/>
  <c r="C698" i="1"/>
  <c r="C714" i="1"/>
  <c r="C956" i="1"/>
  <c r="C280" i="1"/>
  <c r="C994" i="1"/>
  <c r="C1196" i="1"/>
  <c r="C268" i="1"/>
  <c r="C329" i="1"/>
  <c r="C752" i="1"/>
  <c r="C1102" i="1"/>
  <c r="C793" i="1"/>
  <c r="C1077" i="1"/>
  <c r="C1182" i="1"/>
  <c r="C1208" i="1"/>
  <c r="C643" i="1"/>
  <c r="C1203" i="1"/>
  <c r="C1122" i="1"/>
  <c r="C587" i="1"/>
  <c r="C256" i="1"/>
  <c r="C700" i="1"/>
  <c r="C692" i="1"/>
  <c r="C515" i="1"/>
  <c r="C1308" i="1"/>
  <c r="C1047" i="1"/>
  <c r="C1192" i="1"/>
  <c r="C149" i="1"/>
  <c r="C824" i="1"/>
  <c r="C1227" i="1"/>
  <c r="C40" i="1"/>
  <c r="C1190" i="1"/>
  <c r="C176" i="1"/>
  <c r="C425" i="1"/>
  <c r="C551" i="1"/>
  <c r="C582" i="1"/>
  <c r="C862" i="1"/>
  <c r="C736" i="1"/>
  <c r="C998" i="1"/>
  <c r="C83" i="1"/>
  <c r="C441" i="1"/>
  <c r="C925" i="1"/>
  <c r="C1136" i="1"/>
  <c r="C957" i="1"/>
  <c r="C1234" i="1"/>
  <c r="C808" i="1"/>
  <c r="C1198" i="1"/>
  <c r="C1101" i="1"/>
  <c r="C1162" i="1"/>
  <c r="C427" i="1"/>
  <c r="C311" i="1"/>
  <c r="C13" i="1"/>
  <c r="C768" i="1"/>
  <c r="C188" i="1"/>
  <c r="C549" i="1"/>
  <c r="C1229" i="1"/>
  <c r="C1127" i="1"/>
  <c r="C281" i="1"/>
  <c r="C507" i="1"/>
  <c r="C1212" i="1"/>
  <c r="C594" i="1"/>
  <c r="C993" i="1"/>
  <c r="C1070" i="1"/>
  <c r="C1003" i="1"/>
  <c r="C1061" i="1"/>
  <c r="C603" i="1"/>
  <c r="C615" i="1"/>
  <c r="C707" i="1"/>
  <c r="C494" i="1"/>
  <c r="C202" i="1"/>
  <c r="C939" i="1"/>
  <c r="C350" i="1"/>
  <c r="C291" i="1"/>
  <c r="C470" i="1"/>
  <c r="C655" i="1"/>
  <c r="C392" i="1"/>
  <c r="C683" i="1"/>
  <c r="C345" i="1"/>
  <c r="C1054" i="1"/>
  <c r="C950" i="1"/>
  <c r="C310" i="1"/>
  <c r="C314" i="1"/>
  <c r="C600" i="1"/>
  <c r="C61" i="1"/>
  <c r="C1001" i="1"/>
  <c r="M944" i="1"/>
  <c r="O944" i="1" s="1"/>
  <c r="M988" i="1"/>
  <c r="O988" i="1" s="1"/>
  <c r="C1026" i="1"/>
  <c r="C557" i="1"/>
  <c r="C508" i="1"/>
  <c r="C1251" i="1"/>
  <c r="C1279" i="1"/>
  <c r="C1029" i="1"/>
  <c r="C844" i="1"/>
  <c r="C961" i="1"/>
  <c r="C339" i="1"/>
  <c r="C731" i="1"/>
  <c r="C639" i="1"/>
  <c r="M43" i="1"/>
  <c r="O43" i="1" s="1"/>
  <c r="M149" i="1"/>
  <c r="O149" i="1" s="1"/>
  <c r="M709" i="1"/>
  <c r="O709" i="1" s="1"/>
  <c r="M319" i="1"/>
  <c r="O319" i="1" s="1"/>
  <c r="M530" i="1"/>
  <c r="O530" i="1" s="1"/>
  <c r="M678" i="1"/>
  <c r="O678" i="1" s="1"/>
  <c r="M744" i="1"/>
  <c r="O744" i="1" s="1"/>
  <c r="M692" i="1"/>
  <c r="O692" i="1" s="1"/>
  <c r="M516" i="1"/>
  <c r="O516" i="1" s="1"/>
  <c r="M342" i="1"/>
  <c r="O342" i="1" s="1"/>
  <c r="M747" i="1"/>
  <c r="O747" i="1" s="1"/>
  <c r="M197" i="1"/>
  <c r="O197" i="1" s="1"/>
  <c r="M781" i="1"/>
  <c r="M505" i="1"/>
  <c r="O505" i="1" s="1"/>
  <c r="M848" i="1"/>
  <c r="O848" i="1" s="1"/>
  <c r="M581" i="1"/>
  <c r="O581" i="1" s="1"/>
  <c r="M745" i="1"/>
  <c r="O745" i="1" s="1"/>
  <c r="M1124" i="1"/>
  <c r="O1124" i="1" s="1"/>
  <c r="M439" i="1"/>
  <c r="O439" i="1" s="1"/>
  <c r="M1283" i="1"/>
  <c r="O1283" i="1" s="1"/>
  <c r="M583" i="1"/>
  <c r="O583" i="1" s="1"/>
  <c r="M582" i="1"/>
  <c r="M816" i="1"/>
  <c r="O816" i="1" s="1"/>
  <c r="M1172" i="1"/>
  <c r="O1172" i="1" s="1"/>
  <c r="M841" i="1"/>
  <c r="O841" i="1" s="1"/>
  <c r="M1011" i="1"/>
  <c r="O1011" i="1" s="1"/>
  <c r="M578" i="1"/>
  <c r="O578" i="1" s="1"/>
  <c r="M652" i="1"/>
  <c r="O652" i="1" s="1"/>
  <c r="M852" i="1"/>
  <c r="O852" i="1" s="1"/>
  <c r="M896" i="1"/>
  <c r="O896" i="1" s="1"/>
  <c r="M494" i="1"/>
  <c r="O494" i="1" s="1"/>
  <c r="M568" i="1"/>
  <c r="O568" i="1" s="1"/>
  <c r="M67" i="1"/>
  <c r="O67" i="1" s="1"/>
  <c r="M544" i="1"/>
  <c r="O544" i="1" s="1"/>
  <c r="M933" i="1"/>
  <c r="O933" i="1" s="1"/>
  <c r="M978" i="1"/>
  <c r="O978" i="1" s="1"/>
  <c r="M637" i="1"/>
  <c r="O637" i="1" s="1"/>
  <c r="M445" i="1"/>
  <c r="O445" i="1" s="1"/>
  <c r="M165" i="1"/>
  <c r="O165" i="1" s="1"/>
  <c r="M414" i="1"/>
  <c r="O414" i="1" s="1"/>
  <c r="M341" i="1"/>
  <c r="O341" i="1" s="1"/>
  <c r="M543" i="1"/>
  <c r="O543" i="1" s="1"/>
  <c r="M117" i="1"/>
  <c r="O117" i="1" s="1"/>
  <c r="M645" i="1"/>
  <c r="O645" i="1" s="1"/>
  <c r="M100" i="1"/>
  <c r="O100" i="1" s="1"/>
  <c r="M365" i="1"/>
  <c r="O365" i="1" s="1"/>
  <c r="M1280" i="1"/>
  <c r="O1280" i="1" s="1"/>
  <c r="M1145" i="1"/>
  <c r="O1145" i="1" s="1"/>
  <c r="M1241" i="1"/>
  <c r="O1241" i="1" s="1"/>
  <c r="M883" i="1"/>
  <c r="O883" i="1" s="1"/>
  <c r="M577" i="1"/>
  <c r="O577" i="1" s="1"/>
  <c r="M952" i="1"/>
  <c r="O952" i="1" s="1"/>
  <c r="M331" i="1"/>
  <c r="O331" i="1" s="1"/>
  <c r="M1304" i="1"/>
  <c r="O1304" i="1" s="1"/>
  <c r="M849" i="1"/>
  <c r="O849" i="1" s="1"/>
  <c r="M1191" i="1"/>
  <c r="O1191" i="1" s="1"/>
  <c r="M920" i="1"/>
  <c r="O920" i="1" s="1"/>
  <c r="M95" i="1"/>
  <c r="O95" i="1" s="1"/>
  <c r="M492" i="1"/>
  <c r="O492" i="1" s="1"/>
  <c r="M432" i="1"/>
  <c r="O432" i="1" s="1"/>
  <c r="C1200" i="1"/>
  <c r="M1177" i="1"/>
  <c r="O1177" i="1" s="1"/>
  <c r="M1242" i="1"/>
  <c r="O1242" i="1" s="1"/>
  <c r="M962" i="1"/>
  <c r="O962" i="1" s="1"/>
  <c r="M166" i="1"/>
  <c r="O166" i="1" s="1"/>
  <c r="M41" i="1"/>
  <c r="O41" i="1" s="1"/>
  <c r="M926" i="1"/>
  <c r="O926" i="1" s="1"/>
  <c r="M991" i="1"/>
  <c r="O991" i="1" s="1"/>
  <c r="M1116" i="1"/>
  <c r="O1116" i="1" s="1"/>
  <c r="M902" i="1"/>
  <c r="O902" i="1" s="1"/>
  <c r="M877" i="1"/>
  <c r="O877" i="1" s="1"/>
  <c r="M398" i="1"/>
  <c r="O398" i="1" s="1"/>
  <c r="M694" i="1"/>
  <c r="O694" i="1" s="1"/>
  <c r="M1125" i="1"/>
  <c r="O1125" i="1" s="1"/>
  <c r="M560" i="1"/>
  <c r="O560" i="1" s="1"/>
  <c r="M998" i="1"/>
  <c r="O998" i="1" s="1"/>
  <c r="M681" i="1"/>
  <c r="O681" i="1" s="1"/>
  <c r="M884" i="1"/>
  <c r="O884" i="1" s="1"/>
  <c r="M684" i="1"/>
  <c r="O684" i="1" s="1"/>
  <c r="M403" i="1"/>
  <c r="O403" i="1" s="1"/>
  <c r="M348" i="1"/>
  <c r="O348" i="1" s="1"/>
  <c r="M159" i="1"/>
  <c r="O159" i="1" s="1"/>
  <c r="M822" i="1"/>
  <c r="O822" i="1" s="1"/>
  <c r="M185" i="1"/>
  <c r="O185" i="1" s="1"/>
  <c r="M354" i="1"/>
  <c r="O354" i="1" s="1"/>
  <c r="M239" i="1"/>
  <c r="O239" i="1" s="1"/>
  <c r="M215" i="1"/>
  <c r="O215" i="1" s="1"/>
  <c r="M845" i="1"/>
  <c r="O845" i="1" s="1"/>
  <c r="M357" i="1"/>
  <c r="O357" i="1" s="1"/>
  <c r="M1118" i="1"/>
  <c r="O1118" i="1" s="1"/>
  <c r="M86" i="1"/>
  <c r="O86" i="1" s="1"/>
  <c r="M1318" i="1"/>
  <c r="O1318" i="1" s="1"/>
  <c r="M1113" i="1"/>
  <c r="O1113" i="1" s="1"/>
  <c r="M207" i="1"/>
  <c r="O207" i="1" s="1"/>
  <c r="M1274" i="1"/>
  <c r="O1274" i="1" s="1"/>
  <c r="M1016" i="1"/>
  <c r="O1016" i="1" s="1"/>
  <c r="M1000" i="1"/>
  <c r="O1000" i="1" s="1"/>
  <c r="M751" i="1"/>
  <c r="O751" i="1" s="1"/>
  <c r="M1183" i="1"/>
  <c r="O1183" i="1" s="1"/>
  <c r="M334" i="1"/>
  <c r="O334" i="1" s="1"/>
  <c r="M699" i="1"/>
  <c r="O699" i="1" s="1"/>
  <c r="M1117" i="1"/>
  <c r="O1117" i="1" s="1"/>
  <c r="M750" i="1"/>
  <c r="O750" i="1" s="1"/>
  <c r="M1012" i="1"/>
  <c r="O1012" i="1" s="1"/>
  <c r="M555" i="1"/>
  <c r="O555" i="1" s="1"/>
  <c r="M321" i="1"/>
  <c r="O321" i="1" s="1"/>
  <c r="M123" i="1"/>
  <c r="O123" i="1" s="1"/>
  <c r="M898" i="1"/>
  <c r="O898" i="1" s="1"/>
  <c r="M923" i="1"/>
  <c r="O923" i="1" s="1"/>
  <c r="M448" i="1"/>
  <c r="O448" i="1" s="1"/>
  <c r="M346" i="1"/>
  <c r="O346" i="1" s="1"/>
  <c r="M247" i="1"/>
  <c r="O247" i="1" s="1"/>
  <c r="M834" i="1"/>
  <c r="O834" i="1" s="1"/>
  <c r="M1127" i="1"/>
  <c r="O1127" i="1" s="1"/>
  <c r="M475" i="1"/>
  <c r="O475" i="1" s="1"/>
  <c r="M1148" i="1"/>
  <c r="O1148" i="1" s="1"/>
  <c r="M44" i="1"/>
  <c r="O44" i="1" s="1"/>
  <c r="M909" i="1"/>
  <c r="O909" i="1" s="1"/>
  <c r="M698" i="1"/>
  <c r="O698" i="1" s="1"/>
  <c r="M789" i="1"/>
  <c r="O789" i="1" s="1"/>
  <c r="M22" i="1"/>
  <c r="O22" i="1" s="1"/>
  <c r="M1223" i="1"/>
  <c r="O1223" i="1" s="1"/>
  <c r="M1061" i="1"/>
  <c r="O1061" i="1" s="1"/>
  <c r="M612" i="1"/>
  <c r="O612" i="1" s="1"/>
  <c r="M817" i="1"/>
  <c r="O817" i="1" s="1"/>
  <c r="M120" i="1"/>
  <c r="O120" i="1" s="1"/>
  <c r="M650" i="1"/>
  <c r="O650" i="1" s="1"/>
  <c r="M1126" i="1"/>
  <c r="O1126" i="1" s="1"/>
  <c r="M240" i="1"/>
  <c r="O240" i="1" s="1"/>
  <c r="M871" i="1"/>
  <c r="O871" i="1" s="1"/>
  <c r="M160" i="1"/>
  <c r="O160" i="1" s="1"/>
  <c r="M1121" i="1"/>
  <c r="O1121" i="1" s="1"/>
  <c r="M835" i="1"/>
  <c r="O835" i="1" s="1"/>
  <c r="M792" i="1"/>
  <c r="O792" i="1" s="1"/>
  <c r="M362" i="1"/>
  <c r="O362" i="1" s="1"/>
  <c r="M175" i="1"/>
  <c r="O175" i="1" s="1"/>
  <c r="M1123" i="1"/>
  <c r="O1123" i="1" s="1"/>
  <c r="M1199" i="1"/>
  <c r="O1199" i="1" s="1"/>
  <c r="M551" i="1"/>
  <c r="O551" i="1" s="1"/>
  <c r="M431" i="1"/>
  <c r="O431" i="1" s="1"/>
  <c r="M124" i="1"/>
  <c r="O124" i="1" s="1"/>
  <c r="M355" i="1"/>
  <c r="O355" i="1" s="1"/>
  <c r="M1312" i="1"/>
  <c r="O1312" i="1" s="1"/>
  <c r="M477" i="1"/>
  <c r="O477" i="1" s="1"/>
  <c r="M836" i="1"/>
  <c r="O836" i="1" s="1"/>
  <c r="M704" i="1"/>
  <c r="O704" i="1" s="1"/>
  <c r="M814" i="1"/>
  <c r="O814" i="1" s="1"/>
  <c r="M376" i="1"/>
  <c r="O376" i="1" s="1"/>
  <c r="M411" i="1"/>
  <c r="O411" i="1" s="1"/>
  <c r="M1037" i="1"/>
  <c r="O1037" i="1" s="1"/>
  <c r="M867" i="1"/>
  <c r="O867" i="1" s="1"/>
  <c r="M433" i="1"/>
  <c r="O433" i="1" s="1"/>
  <c r="M401" i="1"/>
  <c r="O401" i="1" s="1"/>
  <c r="M1200" i="1"/>
  <c r="O1200" i="1" s="1"/>
  <c r="M801" i="1"/>
  <c r="O801" i="1" s="1"/>
  <c r="M985" i="1"/>
  <c r="O985" i="1" s="1"/>
  <c r="M125" i="1"/>
  <c r="O125" i="1" s="1"/>
  <c r="M490" i="1"/>
  <c r="O490" i="1" s="1"/>
  <c r="M914" i="1"/>
  <c r="O914" i="1" s="1"/>
  <c r="M337" i="1"/>
  <c r="O337" i="1" s="1"/>
  <c r="M693" i="1"/>
  <c r="O693" i="1" s="1"/>
  <c r="M306" i="1"/>
  <c r="O306" i="1" s="1"/>
  <c r="M1049" i="1"/>
  <c r="O1049" i="1" s="1"/>
  <c r="M507" i="1"/>
  <c r="O507" i="1" s="1"/>
  <c r="M218" i="1"/>
  <c r="O218" i="1" s="1"/>
  <c r="M322" i="1"/>
  <c r="O322" i="1" s="1"/>
  <c r="M571" i="1"/>
  <c r="O571" i="1" s="1"/>
  <c r="M246" i="1"/>
  <c r="O246" i="1" s="1"/>
  <c r="M632" i="1"/>
  <c r="O632" i="1" s="1"/>
  <c r="M482" i="1"/>
  <c r="O482" i="1" s="1"/>
  <c r="M695" i="1"/>
  <c r="O695" i="1" s="1"/>
  <c r="M210" i="1"/>
  <c r="O210" i="1" s="1"/>
  <c r="M981" i="1"/>
  <c r="O981" i="1" s="1"/>
  <c r="M503" i="1"/>
  <c r="O503" i="1" s="1"/>
  <c r="M795" i="1"/>
  <c r="O795" i="1" s="1"/>
  <c r="M200" i="1"/>
  <c r="O200" i="1" s="1"/>
  <c r="M520" i="1"/>
  <c r="O520" i="1" s="1"/>
  <c r="M1003" i="1"/>
  <c r="O1003" i="1" s="1"/>
  <c r="M760" i="1"/>
  <c r="O760" i="1" s="1"/>
  <c r="M391" i="1"/>
  <c r="O391" i="1" s="1"/>
  <c r="M701" i="1"/>
  <c r="O701" i="1" s="1"/>
  <c r="M161" i="1"/>
  <c r="O161" i="1" s="1"/>
  <c r="M1036" i="1"/>
  <c r="O1036" i="1" s="1"/>
  <c r="M741" i="1"/>
  <c r="O741" i="1" s="1"/>
  <c r="M580" i="1"/>
  <c r="O580" i="1" s="1"/>
  <c r="M891" i="1"/>
  <c r="O891" i="1" s="1"/>
  <c r="M716" i="1"/>
  <c r="O716" i="1" s="1"/>
  <c r="M437" i="1"/>
  <c r="O437" i="1" s="1"/>
  <c r="M1135" i="1"/>
  <c r="O1135" i="1" s="1"/>
  <c r="M366" i="1"/>
  <c r="O366" i="1" s="1"/>
  <c r="M198" i="1"/>
  <c r="O198" i="1" s="1"/>
  <c r="M110" i="1"/>
  <c r="O110" i="1" s="1"/>
  <c r="M141" i="1"/>
  <c r="O141" i="1" s="1"/>
  <c r="M727" i="1"/>
  <c r="O727" i="1" s="1"/>
  <c r="M390" i="1"/>
  <c r="O390" i="1" s="1"/>
  <c r="M97" i="1"/>
  <c r="O97" i="1" s="1"/>
  <c r="M676" i="1"/>
  <c r="O676" i="1" s="1"/>
  <c r="M420" i="1"/>
  <c r="O420" i="1" s="1"/>
  <c r="M1211" i="1"/>
  <c r="O1211" i="1" s="1"/>
  <c r="M1063" i="1"/>
  <c r="O1063" i="1" s="1"/>
  <c r="M449" i="1"/>
  <c r="O449" i="1" s="1"/>
  <c r="M1282" i="1"/>
  <c r="O1282" i="1" s="1"/>
  <c r="M843" i="1"/>
  <c r="O843" i="1" s="1"/>
  <c r="M546" i="1"/>
  <c r="O546" i="1" s="1"/>
  <c r="M601" i="1"/>
  <c r="O601" i="1" s="1"/>
  <c r="M547" i="1"/>
  <c r="O547" i="1" s="1"/>
  <c r="M872" i="1"/>
  <c r="O872" i="1" s="1"/>
  <c r="M1141" i="1"/>
  <c r="O1141" i="1" s="1"/>
  <c r="M491" i="1"/>
  <c r="O491" i="1" s="1"/>
  <c r="M862" i="1"/>
  <c r="O862" i="1" s="1"/>
  <c r="M977" i="1"/>
  <c r="O977" i="1" s="1"/>
  <c r="M886" i="1"/>
  <c r="O886" i="1" s="1"/>
  <c r="M80" i="1"/>
  <c r="O80" i="1" s="1"/>
  <c r="C931" i="1"/>
  <c r="M917" i="1"/>
  <c r="O917" i="1" s="1"/>
  <c r="M1244" i="1"/>
  <c r="O1244" i="1" s="1"/>
  <c r="M1173" i="1"/>
  <c r="O1173" i="1" s="1"/>
  <c r="M50" i="1"/>
  <c r="O50" i="1" s="1"/>
  <c r="M575" i="1"/>
  <c r="O575" i="1" s="1"/>
  <c r="M1130" i="1"/>
  <c r="M48" i="1"/>
  <c r="O48" i="1" s="1"/>
  <c r="M671" i="1"/>
  <c r="O671" i="1" s="1"/>
  <c r="M1070" i="1"/>
  <c r="O1070" i="1" s="1"/>
  <c r="M1288" i="1"/>
  <c r="O1288" i="1" s="1"/>
  <c r="M1248" i="1"/>
  <c r="O1248" i="1" s="1"/>
  <c r="M1096" i="1"/>
  <c r="O1096" i="1" s="1"/>
  <c r="M720" i="1"/>
  <c r="O720" i="1" s="1"/>
  <c r="M921" i="1"/>
  <c r="O921" i="1" s="1"/>
  <c r="M162" i="1"/>
  <c r="O162" i="1" s="1"/>
  <c r="M457" i="1"/>
  <c r="O457" i="1" s="1"/>
  <c r="M461" i="1"/>
  <c r="O461" i="1" s="1"/>
  <c r="M971" i="1"/>
  <c r="O971" i="1" s="1"/>
  <c r="M1307" i="1"/>
  <c r="O1307" i="1" s="1"/>
  <c r="M268" i="1"/>
  <c r="O268" i="1" s="1"/>
  <c r="M144" i="1"/>
  <c r="O144" i="1" s="1"/>
  <c r="M280" i="1"/>
  <c r="O280" i="1" s="1"/>
  <c r="M725" i="1"/>
  <c r="O725" i="1" s="1"/>
  <c r="M1149" i="1"/>
  <c r="O1149" i="1" s="1"/>
  <c r="M833" i="1"/>
  <c r="O833" i="1" s="1"/>
  <c r="M642" i="1"/>
  <c r="O642" i="1" s="1"/>
  <c r="M629" i="1"/>
  <c r="O629" i="1" s="1"/>
  <c r="M181" i="1"/>
  <c r="O181" i="1" s="1"/>
  <c r="C1093" i="1"/>
  <c r="C117" i="1"/>
  <c r="C321" i="1"/>
  <c r="C1018" i="1"/>
  <c r="C1089" i="1"/>
  <c r="C850" i="1"/>
  <c r="C1109" i="1"/>
  <c r="C1275" i="1"/>
  <c r="C898" i="1"/>
  <c r="C90" i="1"/>
  <c r="C114" i="1"/>
  <c r="C537" i="1"/>
  <c r="C640" i="1"/>
  <c r="C391" i="1"/>
  <c r="C1273" i="1"/>
  <c r="C496" i="1"/>
  <c r="C872" i="1"/>
  <c r="C278" i="1"/>
  <c r="C1082" i="1"/>
  <c r="C75" i="1"/>
  <c r="C228" i="1"/>
  <c r="C580" i="1"/>
  <c r="C1007" i="1"/>
  <c r="C485" i="1"/>
  <c r="C226" i="1"/>
  <c r="C262" i="1"/>
  <c r="C779" i="1"/>
  <c r="C1194" i="1"/>
  <c r="C1090" i="1"/>
  <c r="C125" i="1"/>
  <c r="C337" i="1"/>
  <c r="C333" i="1"/>
  <c r="C177" i="1"/>
  <c r="C520" i="1"/>
  <c r="C758" i="1"/>
  <c r="C62" i="1"/>
  <c r="C269" i="1"/>
  <c r="C1299" i="1"/>
  <c r="C718" i="1"/>
  <c r="C759" i="1"/>
  <c r="C328" i="1"/>
  <c r="C927" i="1"/>
  <c r="C839" i="1"/>
  <c r="C1099" i="1"/>
  <c r="C724" i="1"/>
  <c r="C131" i="1"/>
  <c r="C349" i="1"/>
  <c r="C780" i="1"/>
  <c r="C914" i="1"/>
  <c r="C882" i="1"/>
  <c r="C103" i="1"/>
  <c r="C465" i="1"/>
  <c r="C133" i="1"/>
  <c r="C197" i="1"/>
  <c r="C121" i="1"/>
  <c r="C1110" i="1"/>
  <c r="C174" i="1"/>
  <c r="C947" i="1"/>
  <c r="C187" i="1"/>
  <c r="C204" i="1"/>
  <c r="C1066" i="1"/>
  <c r="C184" i="1"/>
  <c r="C1167" i="1"/>
  <c r="C264" i="1"/>
  <c r="C1259" i="1"/>
  <c r="C789" i="1"/>
  <c r="C32" i="1"/>
  <c r="C930" i="1"/>
  <c r="C423" i="1"/>
  <c r="C749" i="1"/>
  <c r="C224" i="1"/>
  <c r="C851" i="1"/>
  <c r="C712" i="1"/>
  <c r="C1050" i="1"/>
  <c r="C1297" i="1"/>
  <c r="C28" i="1"/>
  <c r="C302" i="1"/>
  <c r="C1314" i="1"/>
  <c r="C1223" i="1"/>
  <c r="C900" i="1"/>
  <c r="C843" i="1"/>
  <c r="C448" i="1"/>
  <c r="C1144" i="1"/>
  <c r="C1011" i="1"/>
  <c r="C691" i="1"/>
  <c r="C764" i="1"/>
  <c r="C1048" i="1"/>
  <c r="C797" i="1"/>
  <c r="C1104" i="1"/>
  <c r="C1057" i="1"/>
  <c r="C439" i="1"/>
  <c r="C623" i="1"/>
  <c r="C341" i="1"/>
  <c r="C354" i="1"/>
  <c r="C444" i="1"/>
  <c r="C15" i="1"/>
  <c r="C538" i="1"/>
  <c r="C1290" i="1"/>
  <c r="C790" i="1"/>
  <c r="C499" i="1"/>
  <c r="C833" i="1"/>
  <c r="C390" i="1"/>
  <c r="C500" i="1"/>
  <c r="C119" i="1"/>
  <c r="C826" i="1"/>
  <c r="C478" i="1"/>
  <c r="C1115" i="1"/>
  <c r="C34" i="1"/>
  <c r="C1183" i="1"/>
  <c r="C468" i="1"/>
  <c r="C1105" i="1"/>
  <c r="C1035" i="1"/>
  <c r="C248" i="1"/>
  <c r="C1236" i="1"/>
  <c r="C1019" i="1"/>
  <c r="C929" i="1"/>
  <c r="C1177" i="1"/>
  <c r="C167" i="1"/>
  <c r="C398" i="1"/>
  <c r="C627" i="1"/>
  <c r="C152" i="1"/>
  <c r="C97" i="1"/>
  <c r="C840" i="1"/>
  <c r="C1310" i="1"/>
  <c r="C1268" i="1"/>
  <c r="C879" i="1"/>
  <c r="C977" i="1"/>
  <c r="C1317" i="1"/>
  <c r="C327" i="1"/>
  <c r="C717" i="1"/>
  <c r="C227" i="1"/>
  <c r="C566" i="1"/>
  <c r="C1128" i="1"/>
  <c r="C283" i="1"/>
  <c r="C509" i="1"/>
  <c r="C1201" i="1"/>
  <c r="C1164" i="1"/>
  <c r="C422" i="1"/>
  <c r="C849" i="1"/>
  <c r="C105" i="1"/>
  <c r="C88" i="1"/>
  <c r="C218" i="1"/>
  <c r="C1254" i="1"/>
  <c r="C145" i="1"/>
  <c r="C960" i="1"/>
  <c r="C158" i="1"/>
  <c r="C556" i="1"/>
  <c r="C795" i="1"/>
  <c r="C435" i="1"/>
  <c r="C1231" i="1"/>
  <c r="C644" i="1"/>
  <c r="C761" i="1"/>
  <c r="C1252" i="1"/>
  <c r="C772" i="1"/>
  <c r="C626" i="1"/>
  <c r="C1240" i="1"/>
  <c r="C659" i="1"/>
  <c r="C592" i="1"/>
  <c r="C46" i="1"/>
  <c r="C1116" i="1"/>
  <c r="C251" i="1"/>
  <c r="C727" i="1"/>
  <c r="C536" i="1"/>
  <c r="C409" i="1"/>
  <c r="C1213" i="1"/>
  <c r="C809" i="1"/>
  <c r="C1058" i="1"/>
  <c r="C1041" i="1"/>
  <c r="C1113" i="1"/>
  <c r="C590" i="1"/>
  <c r="C221" i="1"/>
  <c r="C738" i="1"/>
  <c r="C69" i="1"/>
  <c r="C1146" i="1"/>
  <c r="C1175" i="1"/>
  <c r="C446" i="1"/>
  <c r="C1263" i="1"/>
  <c r="C1267" i="1"/>
  <c r="B1267" i="1" s="1"/>
  <c r="C988" i="1"/>
  <c r="M879" i="1"/>
  <c r="O879" i="1" s="1"/>
  <c r="M190" i="1"/>
  <c r="O190" i="1" s="1"/>
  <c r="M615" i="1"/>
  <c r="O615" i="1" s="1"/>
  <c r="M935" i="1"/>
  <c r="O935" i="1" s="1"/>
  <c r="M476" i="1"/>
  <c r="O476" i="1" s="1"/>
  <c r="M718" i="1"/>
  <c r="O718" i="1" s="1"/>
  <c r="M7" i="1"/>
  <c r="O7" i="1" s="1"/>
  <c r="M859" i="1"/>
  <c r="O859" i="1" s="1"/>
  <c r="M325" i="1"/>
  <c r="O325" i="1" s="1"/>
  <c r="M127" i="1"/>
  <c r="O127" i="1" s="1"/>
  <c r="M487" i="1"/>
  <c r="O487" i="1" s="1"/>
  <c r="M675" i="1"/>
  <c r="O675" i="1" s="1"/>
  <c r="M393" i="1"/>
  <c r="O393" i="1" s="1"/>
  <c r="M746" i="1"/>
  <c r="O746" i="1" s="1"/>
  <c r="M382" i="1"/>
  <c r="O382" i="1" s="1"/>
  <c r="M381" i="1"/>
  <c r="O381" i="1" s="1"/>
  <c r="M528" i="1"/>
  <c r="O528" i="1" s="1"/>
  <c r="M1072" i="1"/>
  <c r="O1072" i="1" s="1"/>
  <c r="M1074" i="1"/>
  <c r="O1074" i="1" s="1"/>
  <c r="M458" i="1"/>
  <c r="O458" i="1" s="1"/>
  <c r="M549" i="1"/>
  <c r="O549" i="1" s="1"/>
  <c r="M101" i="1"/>
  <c r="O101" i="1" s="1"/>
  <c r="M1033" i="1"/>
  <c r="O1033" i="1" s="1"/>
  <c r="M1215" i="1"/>
  <c r="O1215" i="1" s="1"/>
  <c r="M138" i="1"/>
  <c r="O138" i="1" s="1"/>
  <c r="C741" i="1"/>
  <c r="M1276" i="1"/>
  <c r="O1276" i="1" s="1"/>
  <c r="M1216" i="1"/>
  <c r="M561" i="1"/>
  <c r="O561" i="1" s="1"/>
  <c r="M1225" i="1"/>
  <c r="O1225" i="1" s="1"/>
  <c r="M721" i="1"/>
  <c r="O721" i="1" s="1"/>
  <c r="M313" i="1"/>
  <c r="O313" i="1" s="1"/>
  <c r="M956" i="1"/>
  <c r="O956" i="1" s="1"/>
  <c r="M1032" i="1"/>
  <c r="O1032" i="1" s="1"/>
  <c r="M1213" i="1"/>
  <c r="O1213" i="1" s="1"/>
  <c r="M533" i="1"/>
  <c r="O533" i="1" s="1"/>
  <c r="M738" i="1"/>
  <c r="O738" i="1" s="1"/>
  <c r="M536" i="1"/>
  <c r="O536" i="1" s="1"/>
  <c r="M658" i="1"/>
  <c r="O658" i="1" s="1"/>
  <c r="M863" i="1"/>
  <c r="O863" i="1" s="1"/>
  <c r="M356" i="1"/>
  <c r="O356" i="1" s="1"/>
  <c r="M1299" i="1"/>
  <c r="M640" i="1"/>
  <c r="O640" i="1" s="1"/>
  <c r="M1218" i="1"/>
  <c r="O1218" i="1" s="1"/>
  <c r="M1208" i="1"/>
  <c r="O1208" i="1" s="1"/>
  <c r="M596" i="1"/>
  <c r="O596" i="1" s="1"/>
  <c r="M885" i="1"/>
  <c r="O885" i="1" s="1"/>
  <c r="M1285" i="1"/>
  <c r="O1285" i="1" s="1"/>
  <c r="M1040" i="1"/>
  <c r="O1040" i="1" s="1"/>
  <c r="M1115" i="1"/>
  <c r="O1115" i="1" s="1"/>
  <c r="M649" i="1"/>
  <c r="O649" i="1" s="1"/>
  <c r="M757" i="1"/>
  <c r="O757" i="1" s="1"/>
  <c r="M115" i="1"/>
  <c r="O115" i="1" s="1"/>
  <c r="M1317" i="1"/>
  <c r="M618" i="1"/>
  <c r="O618" i="1" s="1"/>
  <c r="M953" i="1"/>
  <c r="O953" i="1" s="1"/>
  <c r="M811" i="1"/>
  <c r="O811" i="1" s="1"/>
  <c r="M1300" i="1"/>
  <c r="O1300" i="1" s="1"/>
  <c r="M1233" i="1"/>
  <c r="O1233" i="1" s="1"/>
  <c r="M1286" i="1"/>
  <c r="O1286" i="1" s="1"/>
  <c r="C1313" i="1"/>
  <c r="C1179" i="1"/>
  <c r="C371" i="1"/>
  <c r="C739" i="1"/>
  <c r="M430" i="1"/>
  <c r="O430" i="1" s="1"/>
  <c r="M51" i="1"/>
  <c r="O51" i="1" s="1"/>
  <c r="M93" i="1"/>
  <c r="O93" i="1" s="1"/>
  <c r="M995" i="1"/>
  <c r="O995" i="1" s="1"/>
  <c r="M35" i="1"/>
  <c r="O35" i="1" s="1"/>
  <c r="M501" i="1"/>
  <c r="O501" i="1" s="1"/>
  <c r="M452" i="1"/>
  <c r="O452" i="1" s="1"/>
  <c r="M788" i="1"/>
  <c r="O788" i="1" s="1"/>
  <c r="M1119" i="1"/>
  <c r="O1119" i="1" s="1"/>
  <c r="M1237" i="1"/>
  <c r="O1237" i="1" s="1"/>
  <c r="M1159" i="1"/>
  <c r="O1159" i="1" s="1"/>
  <c r="M874" i="1"/>
  <c r="O874" i="1" s="1"/>
  <c r="M1030" i="1"/>
  <c r="O1030" i="1" s="1"/>
  <c r="M145" i="1"/>
  <c r="O145" i="1" s="1"/>
  <c r="M604" i="1"/>
  <c r="O604" i="1" s="1"/>
  <c r="M343" i="1"/>
  <c r="O343" i="1" s="1"/>
  <c r="M526" i="1"/>
  <c r="O526" i="1" s="1"/>
  <c r="C1059" i="1"/>
  <c r="M479" i="1"/>
  <c r="O479" i="1" s="1"/>
  <c r="M318" i="1"/>
  <c r="O318" i="1" s="1"/>
  <c r="M602" i="1"/>
  <c r="O602" i="1" s="1"/>
  <c r="M212" i="1"/>
  <c r="O212" i="1" s="1"/>
  <c r="M913" i="1"/>
  <c r="O913" i="1" s="1"/>
  <c r="M593" i="1"/>
  <c r="O593" i="1" s="1"/>
  <c r="M853" i="1"/>
  <c r="O853" i="1" s="1"/>
  <c r="M443" i="1"/>
  <c r="O443" i="1" s="1"/>
  <c r="M129" i="1"/>
  <c r="O129" i="1" s="1"/>
  <c r="M938" i="1"/>
  <c r="O938" i="1" s="1"/>
  <c r="M1006" i="1"/>
  <c r="O1006" i="1" s="1"/>
  <c r="M33" i="1"/>
  <c r="O33" i="1" s="1"/>
  <c r="M429" i="1"/>
  <c r="O429" i="1" s="1"/>
  <c r="M163" i="1"/>
  <c r="O163" i="1" s="1"/>
  <c r="M396" i="1"/>
  <c r="O396" i="1" s="1"/>
  <c r="M373" i="1"/>
  <c r="O373" i="1" s="1"/>
  <c r="M954" i="1"/>
  <c r="O954" i="1" s="1"/>
  <c r="M1024" i="1"/>
  <c r="O1024" i="1" s="1"/>
  <c r="M121" i="1"/>
  <c r="O121" i="1" s="1"/>
  <c r="M775" i="1"/>
  <c r="O775" i="1" s="1"/>
  <c r="M585" i="1"/>
  <c r="O585" i="1" s="1"/>
  <c r="M946" i="1"/>
  <c r="O946" i="1" s="1"/>
  <c r="M732" i="1"/>
  <c r="O732" i="1" s="1"/>
  <c r="M351" i="1"/>
  <c r="O351" i="1" s="1"/>
  <c r="M335" i="1"/>
  <c r="O335" i="1" s="1"/>
  <c r="M657" i="1"/>
  <c r="O657" i="1" s="1"/>
  <c r="M407" i="1"/>
  <c r="O407" i="1" s="1"/>
  <c r="M214" i="1"/>
  <c r="O214" i="1" s="1"/>
  <c r="M931" i="1"/>
  <c r="O931" i="1" s="1"/>
  <c r="M708" i="1"/>
  <c r="O708" i="1" s="1"/>
  <c r="M273" i="1"/>
  <c r="O273" i="1" s="1"/>
  <c r="M196" i="1"/>
  <c r="O196" i="1" s="1"/>
  <c r="M1086" i="1"/>
  <c r="O1086" i="1" s="1"/>
  <c r="M915" i="1"/>
  <c r="O915" i="1" s="1"/>
  <c r="M408" i="1"/>
  <c r="O408" i="1" s="1"/>
  <c r="M488" i="1"/>
  <c r="O488" i="1" s="1"/>
  <c r="M481" i="1"/>
  <c r="O481" i="1" s="1"/>
  <c r="M1005" i="1"/>
  <c r="O1005" i="1" s="1"/>
  <c r="M567" i="1"/>
  <c r="O567" i="1" s="1"/>
  <c r="M359" i="1"/>
  <c r="O359" i="1" s="1"/>
  <c r="M150" i="1"/>
  <c r="O150" i="1" s="1"/>
  <c r="M379" i="1"/>
  <c r="O379" i="1" s="1"/>
  <c r="C1032" i="1"/>
  <c r="C1304" i="1"/>
  <c r="C829" i="1"/>
  <c r="C1184" i="1"/>
  <c r="C366" i="1"/>
  <c r="C666" i="1"/>
  <c r="C338" i="1"/>
  <c r="C304" i="1"/>
  <c r="C324" i="1"/>
  <c r="C362" i="1"/>
  <c r="C816" i="1"/>
  <c r="C458" i="1"/>
  <c r="C410" i="1"/>
  <c r="C970" i="1"/>
  <c r="C514" i="1"/>
  <c r="C1143" i="1"/>
  <c r="C778" i="1"/>
  <c r="C1171" i="1"/>
  <c r="C87" i="1"/>
  <c r="C20" i="1"/>
  <c r="C1131" i="1"/>
  <c r="C1151" i="1"/>
  <c r="C562" i="1"/>
  <c r="C397" i="1"/>
  <c r="C690" i="1"/>
  <c r="C68" i="1"/>
  <c r="C315" i="1"/>
  <c r="C387" i="1"/>
  <c r="C953" i="1"/>
  <c r="C19" i="1"/>
  <c r="C382" i="1"/>
  <c r="C966" i="1"/>
  <c r="C488" i="1"/>
  <c r="C604" i="1"/>
  <c r="C1119" i="1"/>
  <c r="C650" i="1"/>
  <c r="C893" i="1"/>
  <c r="C570" i="1"/>
  <c r="C1185" i="1"/>
  <c r="C1176" i="1"/>
  <c r="C526" i="1"/>
  <c r="C1181" i="1"/>
  <c r="C346" i="1"/>
  <c r="C855" i="1"/>
  <c r="C941" i="1"/>
  <c r="C292" i="1"/>
  <c r="C1073" i="1"/>
  <c r="C267" i="1"/>
  <c r="C261" i="1"/>
  <c r="C1309" i="1"/>
  <c r="C457" i="1"/>
  <c r="C1091" i="1"/>
  <c r="C95" i="1"/>
  <c r="C203" i="1"/>
  <c r="C1062" i="1"/>
  <c r="C1117" i="1"/>
  <c r="C1307" i="1"/>
  <c r="C1298" i="1"/>
  <c r="C154" i="1"/>
  <c r="C472" i="1"/>
  <c r="C636" i="1"/>
  <c r="C450" i="1"/>
  <c r="C504" i="1"/>
  <c r="C452" i="1"/>
  <c r="C1092" i="1"/>
  <c r="C673" i="1"/>
  <c r="C649" i="1"/>
  <c r="C1211" i="1"/>
  <c r="C99" i="1"/>
  <c r="C295" i="1"/>
  <c r="C460" i="1"/>
  <c r="C1005" i="1"/>
  <c r="C1072" i="1"/>
  <c r="C711" i="1"/>
  <c r="C1283" i="1"/>
  <c r="C368" i="1"/>
  <c r="C464" i="1"/>
  <c r="C1137" i="1"/>
  <c r="C545" i="1"/>
  <c r="C658" i="1"/>
  <c r="C682" i="1"/>
  <c r="C383" i="1"/>
  <c r="C519" i="1"/>
  <c r="C141" i="1"/>
  <c r="C233" i="1"/>
  <c r="C715" i="1"/>
  <c r="C1063" i="1"/>
  <c r="C980" i="1"/>
  <c r="C881" i="1"/>
  <c r="C619" i="1"/>
  <c r="C866" i="1"/>
  <c r="C357" i="1"/>
  <c r="C236" i="1"/>
  <c r="C122" i="1"/>
  <c r="C222" i="1"/>
  <c r="C244" i="1"/>
  <c r="C210" i="1"/>
  <c r="C273" i="1"/>
  <c r="C1261" i="1"/>
  <c r="C664" i="1"/>
  <c r="C909" i="1"/>
  <c r="C586" i="1"/>
  <c r="C358" i="1"/>
  <c r="C1282" i="1"/>
  <c r="C1316" i="1"/>
  <c r="C342" i="1"/>
  <c r="C589" i="1"/>
  <c r="C755" i="1"/>
  <c r="C111" i="1"/>
  <c r="C967" i="1"/>
  <c r="C1303" i="1"/>
  <c r="C462" i="1"/>
  <c r="C876" i="1"/>
  <c r="C695" i="1"/>
  <c r="C1305" i="1"/>
  <c r="C660" i="1"/>
  <c r="C274" i="1"/>
  <c r="C1258" i="1"/>
  <c r="C997" i="1"/>
  <c r="C1152" i="1"/>
  <c r="C1224" i="1"/>
  <c r="C411" i="1"/>
  <c r="C1158" i="1"/>
  <c r="C1204" i="1"/>
  <c r="C565" i="1"/>
  <c r="C547" i="1"/>
  <c r="C282" i="1"/>
  <c r="C1139" i="1"/>
  <c r="C17" i="1"/>
  <c r="C958" i="1"/>
  <c r="C118" i="1"/>
  <c r="C870" i="1"/>
  <c r="C857" i="1"/>
  <c r="C1124" i="1"/>
  <c r="C525" i="1"/>
  <c r="C18" i="1"/>
  <c r="C259" i="1"/>
  <c r="C784" i="1"/>
  <c r="C79" i="1"/>
  <c r="C1189" i="1"/>
  <c r="C699" i="1"/>
  <c r="C552" i="1"/>
  <c r="C253" i="1"/>
  <c r="C1197" i="1"/>
  <c r="C56" i="1"/>
  <c r="C1166" i="1"/>
  <c r="C414" i="1"/>
  <c r="C921" i="1"/>
  <c r="C416" i="1"/>
  <c r="C792" i="1"/>
  <c r="C232" i="1"/>
  <c r="C704" i="1"/>
  <c r="C719" i="1"/>
  <c r="C106" i="1"/>
  <c r="C1022" i="1"/>
  <c r="C513" i="1"/>
  <c r="C57" i="1"/>
  <c r="C1043" i="1"/>
  <c r="C223" i="1"/>
  <c r="C1156" i="1"/>
  <c r="C206" i="1"/>
  <c r="C617" i="1"/>
  <c r="C212" i="1"/>
  <c r="B212" i="1" s="1"/>
  <c r="C374" i="1"/>
  <c r="C891" i="1"/>
  <c r="C436" i="1"/>
  <c r="C878" i="1"/>
  <c r="C573" i="1"/>
  <c r="C903" i="1"/>
  <c r="C200" i="1"/>
  <c r="C516" i="1"/>
  <c r="C672" i="1"/>
  <c r="C680" i="1"/>
  <c r="C806" i="1"/>
  <c r="C684" i="1"/>
  <c r="C544" i="1"/>
  <c r="C613" i="1"/>
  <c r="C1284" i="1"/>
  <c r="C1052" i="1"/>
  <c r="C92" i="1"/>
  <c r="C1000" i="1"/>
  <c r="C653" i="1"/>
  <c r="C511" i="1"/>
  <c r="C706" i="1"/>
  <c r="C730" i="1"/>
  <c r="C393" i="1"/>
  <c r="C853" i="1"/>
  <c r="C1253" i="1"/>
  <c r="C742" i="1"/>
  <c r="C873" i="1"/>
  <c r="C380" i="1"/>
  <c r="C169" i="1"/>
  <c r="C614" i="1"/>
  <c r="C696" i="1"/>
  <c r="C732" i="1"/>
  <c r="C744" i="1"/>
  <c r="C669" i="1"/>
  <c r="C959" i="1"/>
  <c r="C405" i="1"/>
  <c r="C255" i="1"/>
  <c r="C762" i="1"/>
  <c r="C146" i="1"/>
  <c r="C47" i="1"/>
  <c r="C417" i="1"/>
  <c r="C194" i="1"/>
  <c r="C181" i="1"/>
  <c r="C351" i="1"/>
  <c r="C299" i="1"/>
  <c r="C482" i="1"/>
  <c r="C505" i="1"/>
  <c r="C196" i="1"/>
  <c r="C637" i="1"/>
  <c r="C531" i="1"/>
  <c r="C7" i="1"/>
  <c r="C775" i="1"/>
  <c r="C906" i="1"/>
  <c r="C33" i="1"/>
  <c r="C431" i="1"/>
  <c r="C66" i="1"/>
  <c r="C433" i="1"/>
  <c r="C713" i="1"/>
  <c r="C1278" i="1"/>
  <c r="C477" i="1"/>
  <c r="C412" i="1"/>
  <c r="C126" i="1"/>
  <c r="C805" i="1"/>
  <c r="C361" i="1"/>
  <c r="C1083" i="1"/>
  <c r="C254" i="1"/>
  <c r="C553" i="1"/>
  <c r="C384" i="1"/>
  <c r="C182" i="1"/>
  <c r="C591" i="1"/>
  <c r="C443" i="1"/>
  <c r="C754" i="1"/>
  <c r="C810" i="1"/>
  <c r="C59" i="1"/>
  <c r="C319" i="1"/>
  <c r="C359" i="1"/>
  <c r="C773" i="1"/>
  <c r="C978" i="1"/>
  <c r="C1180" i="1"/>
  <c r="C301" i="1"/>
  <c r="C86" i="1"/>
  <c r="C782" i="1"/>
  <c r="C1150" i="1"/>
  <c r="C487" i="1"/>
  <c r="C265" i="1"/>
  <c r="C572" i="1"/>
  <c r="C1272" i="1"/>
  <c r="C1023" i="1"/>
  <c r="C628" i="1"/>
  <c r="C935" i="1"/>
  <c r="C400" i="1"/>
  <c r="C646" i="1"/>
  <c r="C575" i="1"/>
  <c r="C128" i="1"/>
  <c r="C100" i="1"/>
  <c r="C147" i="1"/>
  <c r="C186" i="1"/>
  <c r="C820" i="1"/>
  <c r="C1020" i="1"/>
  <c r="C689" i="1"/>
  <c r="C908" i="1"/>
  <c r="C432" i="1"/>
  <c r="C1226" i="1"/>
  <c r="C116" i="1"/>
  <c r="C317" i="1"/>
  <c r="C641" i="1"/>
  <c r="C139" i="1"/>
  <c r="C21" i="1"/>
  <c r="C1046" i="1"/>
  <c r="C804" i="1"/>
  <c r="C1118" i="1"/>
  <c r="C230" i="1"/>
  <c r="C1081" i="1"/>
  <c r="C962" i="1"/>
  <c r="C192" i="1"/>
  <c r="C225" i="1"/>
  <c r="C1004" i="1"/>
  <c r="C638" i="1"/>
  <c r="C913" i="1"/>
  <c r="C991" i="1"/>
  <c r="C479" i="1"/>
  <c r="C120" i="1"/>
  <c r="C671" i="1"/>
  <c r="C1123" i="1"/>
  <c r="C786" i="1"/>
  <c r="C1255" i="1"/>
  <c r="C943" i="1"/>
  <c r="C825" i="1"/>
  <c r="C831" i="1"/>
  <c r="C288" i="1"/>
  <c r="C904" i="1"/>
  <c r="C919" i="1"/>
  <c r="C308" i="1"/>
  <c r="C484" i="1"/>
  <c r="C629" i="1"/>
  <c r="C318" i="1"/>
  <c r="C1312" i="1"/>
  <c r="C1296" i="1"/>
  <c r="C497" i="1"/>
  <c r="C896" i="1"/>
  <c r="C965" i="1"/>
  <c r="C835" i="1"/>
  <c r="C954" i="1"/>
  <c r="C1055" i="1"/>
  <c r="C601" i="1"/>
  <c r="C555" i="1"/>
  <c r="C1024" i="1"/>
  <c r="C905" i="1"/>
  <c r="C1114" i="1"/>
  <c r="C838" i="1"/>
  <c r="C523" i="1"/>
  <c r="C164" i="1"/>
  <c r="C801" i="1"/>
  <c r="C258" i="1"/>
  <c r="C964" i="1"/>
  <c r="C316" i="1"/>
  <c r="C979" i="1"/>
  <c r="C645" i="1"/>
  <c r="C581" i="1"/>
  <c r="C1274" i="1"/>
  <c r="C1096" i="1"/>
  <c r="C421" i="1"/>
  <c r="C813" i="1"/>
  <c r="C540" i="1"/>
  <c r="C981" i="1"/>
  <c r="C777" i="1"/>
  <c r="C67" i="1"/>
  <c r="C136" i="1"/>
  <c r="C819" i="1"/>
  <c r="C322" i="1"/>
  <c r="C982" i="1"/>
  <c r="C679" i="1"/>
  <c r="C828" i="1"/>
  <c r="C356" i="1"/>
  <c r="C1130" i="1"/>
  <c r="C71" i="1"/>
  <c r="C1178" i="1"/>
  <c r="C309" i="1"/>
  <c r="C82" i="1"/>
  <c r="C1170" i="1"/>
  <c r="C794" i="1"/>
  <c r="C1153" i="1"/>
  <c r="C830" i="1"/>
  <c r="C963" i="1"/>
  <c r="C175" i="1"/>
  <c r="C437" i="1"/>
  <c r="C527" i="1"/>
  <c r="C1243" i="1"/>
  <c r="C886" i="1"/>
  <c r="C946" i="1"/>
  <c r="C867" i="1"/>
  <c r="C894" i="1"/>
  <c r="C1120" i="1"/>
  <c r="C681" i="1"/>
  <c r="C625" i="1"/>
  <c r="C1076" i="1"/>
  <c r="C1135" i="1"/>
  <c r="C652" i="1"/>
  <c r="C569" i="1"/>
  <c r="C852" i="1"/>
  <c r="C776" i="1"/>
  <c r="C533" i="1"/>
  <c r="C618" i="1"/>
  <c r="C48" i="1"/>
  <c r="C406" i="1"/>
  <c r="C630" i="1"/>
  <c r="C73" i="1"/>
  <c r="C769" i="1"/>
  <c r="C135" i="1"/>
  <c r="C948" i="1"/>
  <c r="C163" i="1"/>
  <c r="C548" i="1"/>
  <c r="C1051" i="1"/>
  <c r="C289" i="1"/>
  <c r="C595" i="1"/>
  <c r="C453" i="1"/>
  <c r="C588" i="1"/>
  <c r="C854" i="1"/>
  <c r="C1210" i="1"/>
  <c r="C753" i="1"/>
  <c r="C1141" i="1"/>
  <c r="C599" i="1"/>
  <c r="C312" i="1"/>
  <c r="C631" i="1"/>
  <c r="C984" i="1"/>
  <c r="C1188" i="1"/>
  <c r="C389" i="1"/>
  <c r="C257" i="1"/>
  <c r="C365" i="1"/>
  <c r="C633" i="1"/>
  <c r="C213" i="1"/>
  <c r="C521" i="1"/>
  <c r="C108" i="1"/>
  <c r="C407" i="1"/>
  <c r="C734" i="1"/>
  <c r="C287" i="1"/>
  <c r="C1237" i="1"/>
  <c r="C260" i="1"/>
  <c r="C751" i="1"/>
  <c r="C1220" i="1"/>
  <c r="C888" i="1"/>
  <c r="C344" i="1"/>
  <c r="C986" i="1"/>
  <c r="C1221" i="1"/>
  <c r="C64" i="1"/>
  <c r="C199" i="1"/>
  <c r="C130" i="1"/>
  <c r="C1021" i="1"/>
  <c r="C76" i="1"/>
  <c r="C976" i="1"/>
  <c r="C492" i="1"/>
  <c r="C735" i="1"/>
  <c r="C242" i="1"/>
  <c r="C408" i="1"/>
  <c r="C60" i="1"/>
  <c r="C861" i="1"/>
  <c r="C456" i="1"/>
  <c r="C320" i="1"/>
  <c r="C703" i="1"/>
  <c r="C716" i="1"/>
  <c r="C799" i="1"/>
  <c r="C74" i="1"/>
  <c r="C156" i="1"/>
  <c r="C190" i="1"/>
  <c r="C842" i="1"/>
  <c r="C142" i="1"/>
  <c r="C510" i="1"/>
  <c r="C612" i="1"/>
  <c r="C305" i="1"/>
  <c r="C1147" i="1"/>
  <c r="C781" i="1"/>
  <c r="C694" i="1"/>
  <c r="C157" i="1"/>
  <c r="M1279" i="1"/>
  <c r="O1279" i="1" s="1"/>
  <c r="C271" i="1"/>
  <c r="C238" i="1"/>
  <c r="M1056" i="1"/>
  <c r="O1056" i="1" s="1"/>
  <c r="M352" i="1"/>
  <c r="O352" i="1" s="1"/>
  <c r="M1128" i="1"/>
  <c r="O1128" i="1" s="1"/>
  <c r="M888" i="1"/>
  <c r="O888" i="1" s="1"/>
  <c r="M924" i="1"/>
  <c r="O924" i="1" s="1"/>
  <c r="M1278" i="1"/>
  <c r="O1278" i="1" s="1"/>
  <c r="M1309" i="1"/>
  <c r="M889" i="1"/>
  <c r="O889" i="1" s="1"/>
  <c r="M899" i="1"/>
  <c r="O899" i="1" s="1"/>
  <c r="M606" i="1"/>
  <c r="O606" i="1" s="1"/>
  <c r="M786" i="1"/>
  <c r="O786" i="1" s="1"/>
  <c r="M755" i="1"/>
  <c r="O755" i="1" s="1"/>
  <c r="M385" i="1"/>
  <c r="O385" i="1" s="1"/>
  <c r="M191" i="1"/>
  <c r="O191" i="1" s="1"/>
  <c r="M189" i="1"/>
  <c r="O189" i="1" s="1"/>
  <c r="C215" i="1"/>
  <c r="M388" i="1"/>
  <c r="O388" i="1" s="1"/>
  <c r="M81" i="1"/>
  <c r="O81" i="1" s="1"/>
  <c r="M364" i="1"/>
  <c r="O364" i="1" s="1"/>
  <c r="M880" i="1"/>
  <c r="O880" i="1" s="1"/>
  <c r="M88" i="1"/>
  <c r="O88" i="1" s="1"/>
  <c r="M299" i="1"/>
  <c r="O299" i="1" s="1"/>
  <c r="M1265" i="1"/>
  <c r="O1265" i="1" s="1"/>
  <c r="M748" i="1"/>
  <c r="O748" i="1" s="1"/>
  <c r="M892" i="1"/>
  <c r="O892" i="1" s="1"/>
  <c r="M72" i="1"/>
  <c r="O72" i="1" s="1"/>
  <c r="M513" i="1"/>
  <c r="O513" i="1" s="1"/>
  <c r="M308" i="1"/>
  <c r="O308" i="1" s="1"/>
  <c r="M1089" i="1"/>
  <c r="O1089" i="1" s="1"/>
  <c r="M484" i="1"/>
  <c r="O484" i="1" s="1"/>
  <c r="M587" i="1"/>
  <c r="M1101" i="1"/>
  <c r="O1101" i="1" s="1"/>
  <c r="M417" i="1"/>
  <c r="O417" i="1" s="1"/>
  <c r="M901" i="1"/>
  <c r="O901" i="1" s="1"/>
  <c r="M705" i="1"/>
  <c r="O705" i="1" s="1"/>
  <c r="M1009" i="1"/>
  <c r="O1009" i="1" s="1"/>
  <c r="M779" i="1"/>
  <c r="O779" i="1" s="1"/>
  <c r="M1027" i="1"/>
  <c r="O1027" i="1" s="1"/>
  <c r="M64" i="1"/>
  <c r="O64" i="1" s="1"/>
  <c r="M347" i="1"/>
  <c r="O347" i="1" s="1"/>
  <c r="M870" i="1"/>
  <c r="O870" i="1" s="1"/>
  <c r="M911" i="1"/>
  <c r="O911" i="1" s="1"/>
  <c r="M804" i="1"/>
  <c r="O804" i="1" s="1"/>
  <c r="M1053" i="1"/>
  <c r="O1053" i="1" s="1"/>
  <c r="M13" i="1"/>
  <c r="O13" i="1" s="1"/>
  <c r="M1132" i="1"/>
  <c r="O1132" i="1" s="1"/>
  <c r="M937" i="1"/>
  <c r="O937" i="1" s="1"/>
  <c r="M340" i="1"/>
  <c r="O340" i="1" s="1"/>
  <c r="M1047" i="1"/>
  <c r="O1047" i="1" s="1"/>
  <c r="M1275" i="1"/>
  <c r="O1275" i="1" s="1"/>
  <c r="M597" i="1"/>
  <c r="O597" i="1" s="1"/>
  <c r="M740" i="1"/>
  <c r="O740" i="1" s="1"/>
  <c r="M9" i="1"/>
  <c r="O9" i="1" s="1"/>
  <c r="M686" i="1"/>
  <c r="O686" i="1" s="1"/>
  <c r="M1301" i="1"/>
  <c r="O1301" i="1" s="1"/>
  <c r="M73" i="1"/>
  <c r="O73" i="1" s="1"/>
  <c r="M776" i="1"/>
  <c r="O776" i="1" s="1"/>
  <c r="M525" i="1"/>
  <c r="O525" i="1" s="1"/>
  <c r="M436" i="1"/>
  <c r="O436" i="1" s="1"/>
  <c r="M486" i="1"/>
  <c r="O486" i="1" s="1"/>
  <c r="C12" i="1"/>
  <c r="C944" i="1"/>
  <c r="C298" i="1"/>
  <c r="C30" i="1"/>
  <c r="M851" i="1"/>
  <c r="O851" i="1" s="1"/>
  <c r="M168" i="1"/>
  <c r="O168" i="1" s="1"/>
  <c r="M714" i="1"/>
  <c r="O714" i="1" s="1"/>
  <c r="M441" i="1"/>
  <c r="O441" i="1" s="1"/>
  <c r="M943" i="1"/>
  <c r="O943" i="1" s="1"/>
  <c r="M493" i="1"/>
  <c r="O493" i="1" s="1"/>
  <c r="M1028" i="1"/>
  <c r="O1028" i="1" s="1"/>
  <c r="M548" i="1"/>
  <c r="O548" i="1" s="1"/>
  <c r="M778" i="1"/>
  <c r="O778" i="1" s="1"/>
  <c r="M878" i="1"/>
  <c r="O878" i="1" s="1"/>
  <c r="M974" i="1"/>
  <c r="O974" i="1" s="1"/>
  <c r="M697" i="1"/>
  <c r="O697" i="1" s="1"/>
  <c r="M1314" i="1"/>
  <c r="M793" i="1"/>
  <c r="O793" i="1" s="1"/>
  <c r="M332" i="1"/>
  <c r="O332" i="1" s="1"/>
  <c r="M634" i="1"/>
  <c r="O634" i="1" s="1"/>
  <c r="M643" i="1"/>
  <c r="O643" i="1" s="1"/>
  <c r="M966" i="1"/>
  <c r="O966" i="1" s="1"/>
  <c r="M20" i="1"/>
  <c r="O20" i="1" s="1"/>
  <c r="M620" i="1"/>
  <c r="O620" i="1" s="1"/>
  <c r="M980" i="1"/>
  <c r="O980" i="1" s="1"/>
  <c r="M715" i="1"/>
  <c r="O715" i="1" s="1"/>
  <c r="M764" i="1"/>
  <c r="O764" i="1" s="1"/>
  <c r="M509" i="1"/>
  <c r="O509" i="1" s="1"/>
  <c r="M428" i="1"/>
  <c r="O428" i="1" s="1"/>
  <c r="M761" i="1"/>
  <c r="O761" i="1" s="1"/>
  <c r="M416" i="1"/>
  <c r="O416" i="1" s="1"/>
  <c r="M1120" i="1"/>
  <c r="O1120" i="1" s="1"/>
  <c r="M1008" i="1"/>
  <c r="O1008" i="1" s="1"/>
  <c r="M451" i="1"/>
  <c r="O451" i="1" s="1"/>
  <c r="M646" i="1"/>
  <c r="O646" i="1" s="1"/>
  <c r="M949" i="1"/>
  <c r="O949" i="1" s="1"/>
  <c r="M511" i="1"/>
  <c r="O511" i="1" s="1"/>
  <c r="M58" i="1"/>
  <c r="O58" i="1" s="1"/>
  <c r="M167" i="1"/>
  <c r="O167" i="1" s="1"/>
  <c r="M126" i="1"/>
  <c r="O126" i="1" s="1"/>
  <c r="M818" i="1"/>
  <c r="O818" i="1" s="1"/>
  <c r="M421" i="1"/>
  <c r="O421" i="1" s="1"/>
  <c r="M928" i="1"/>
  <c r="O928" i="1" s="1"/>
  <c r="M456" i="1"/>
  <c r="O456" i="1" s="1"/>
  <c r="M504" i="1"/>
  <c r="O504" i="1" s="1"/>
  <c r="M49" i="1"/>
  <c r="O49" i="1" s="1"/>
  <c r="M386" i="1"/>
  <c r="O386" i="1" s="1"/>
  <c r="M412" i="1"/>
  <c r="O412" i="1" s="1"/>
  <c r="M553" i="1"/>
  <c r="O553" i="1" s="1"/>
  <c r="M288" i="1"/>
  <c r="O288" i="1" s="1"/>
  <c r="M825" i="1"/>
  <c r="O825" i="1" s="1"/>
  <c r="M1065" i="1"/>
  <c r="O1065" i="1" s="1"/>
  <c r="M918" i="1"/>
  <c r="O918" i="1" s="1"/>
  <c r="M122" i="1"/>
  <c r="O122" i="1" s="1"/>
  <c r="M143" i="1"/>
  <c r="O143" i="1" s="1"/>
  <c r="M785" i="1"/>
  <c r="O785" i="1" s="1"/>
  <c r="M1091" i="1"/>
  <c r="M766" i="1"/>
  <c r="O766" i="1" s="1"/>
  <c r="M415" i="1"/>
  <c r="O415" i="1" s="1"/>
  <c r="M996" i="1"/>
  <c r="O996" i="1" s="1"/>
  <c r="M679" i="1"/>
  <c r="O679" i="1" s="1"/>
  <c r="M327" i="1"/>
  <c r="O327" i="1" s="1"/>
  <c r="M806" i="1"/>
  <c r="O806" i="1" s="1"/>
  <c r="M922" i="1"/>
  <c r="O922" i="1" s="1"/>
  <c r="M483" i="1"/>
  <c r="O483" i="1" s="1"/>
  <c r="C286" i="1"/>
  <c r="C426" i="1"/>
  <c r="C1080" i="1"/>
  <c r="C134" i="1"/>
  <c r="C899" i="1"/>
  <c r="C911" i="1"/>
  <c r="C1285" i="1"/>
  <c r="C377" i="1"/>
  <c r="C235" i="1"/>
  <c r="C335" i="1"/>
  <c r="C1202" i="1"/>
  <c r="C455" i="1"/>
  <c r="C1245" i="1"/>
  <c r="C923" i="1"/>
  <c r="C767" i="1"/>
  <c r="C211" i="1"/>
  <c r="C1239" i="1"/>
  <c r="C36" i="1"/>
  <c r="C750" i="1"/>
  <c r="C55" i="1"/>
  <c r="C924" i="1"/>
  <c r="C1199" i="1"/>
  <c r="C127" i="1"/>
  <c r="C49" i="1"/>
  <c r="C1222" i="1"/>
  <c r="C43" i="1"/>
  <c r="C610" i="1"/>
  <c r="C932" i="1"/>
  <c r="C104" i="1"/>
  <c r="C955" i="1"/>
  <c r="C746" i="1"/>
  <c r="C180" i="1"/>
  <c r="C558" i="1"/>
  <c r="C25" i="1"/>
  <c r="C347" i="1"/>
  <c r="C214" i="1"/>
  <c r="C185" i="1"/>
  <c r="C1034" i="1"/>
  <c r="C486" i="1"/>
  <c r="C1008" i="1"/>
  <c r="C1040" i="1"/>
  <c r="C1075" i="1"/>
  <c r="C81" i="1"/>
  <c r="C375" i="1"/>
  <c r="C1230" i="1"/>
  <c r="C373" i="1"/>
  <c r="C1172" i="1"/>
  <c r="C1100" i="1"/>
  <c r="C1217" i="1"/>
  <c r="C817" i="1"/>
  <c r="C910" i="1"/>
  <c r="C1276" i="1"/>
  <c r="C597" i="1"/>
  <c r="C745" i="1"/>
  <c r="C159" i="1"/>
  <c r="C708" i="1"/>
  <c r="C360" i="1"/>
  <c r="C376" i="1"/>
  <c r="C198" i="1"/>
  <c r="C737" i="1"/>
  <c r="C1140" i="1"/>
  <c r="C16" i="1"/>
  <c r="C837" i="1"/>
  <c r="C442" i="1"/>
  <c r="C332" i="1"/>
  <c r="C1288" i="1"/>
  <c r="C733" i="1"/>
  <c r="C1138" i="1"/>
  <c r="C93" i="1"/>
  <c r="C530" i="1"/>
  <c r="C195" i="1"/>
  <c r="C668" i="1"/>
  <c r="C812" i="1"/>
  <c r="C113" i="1"/>
  <c r="C1187" i="1"/>
  <c r="C348" i="1"/>
  <c r="C290" i="1"/>
  <c r="C951" i="1"/>
  <c r="C721" i="1"/>
  <c r="C880" i="1"/>
  <c r="C1256" i="1"/>
  <c r="C796" i="1"/>
  <c r="C885" i="1"/>
  <c r="C821" i="1"/>
  <c r="C579" i="1"/>
  <c r="C1126" i="1"/>
  <c r="C916" i="1"/>
  <c r="C1097" i="1"/>
  <c r="C611" i="1"/>
  <c r="C78" i="1"/>
  <c r="C491" i="1"/>
  <c r="C841" i="1"/>
  <c r="C1214" i="1"/>
  <c r="C567" i="1"/>
  <c r="C473" i="1"/>
  <c r="C1306" i="1"/>
  <c r="C667" i="1"/>
  <c r="C522" i="1"/>
  <c r="C1206" i="1"/>
  <c r="C438" i="1"/>
  <c r="C326" i="1"/>
  <c r="C9" i="1"/>
  <c r="C783" i="1"/>
  <c r="C1281" i="1"/>
  <c r="C999" i="1"/>
  <c r="C201" i="1"/>
  <c r="C748" i="1"/>
  <c r="C231" i="1"/>
  <c r="C983" i="1"/>
  <c r="C229" i="1"/>
  <c r="C726" i="1"/>
  <c r="C461" i="1"/>
  <c r="C205" i="1"/>
  <c r="C483" i="1"/>
  <c r="C26" i="1"/>
  <c r="C474" i="1"/>
  <c r="C404" i="1"/>
  <c r="C874" i="1"/>
  <c r="C1025" i="1"/>
  <c r="C144" i="1"/>
  <c r="C535" i="1"/>
  <c r="C624" i="1"/>
  <c r="C285" i="1"/>
  <c r="C1038" i="1"/>
  <c r="C51" i="1"/>
  <c r="C35" i="1"/>
  <c r="C532" i="1"/>
  <c r="C1257" i="1"/>
  <c r="C1060" i="1"/>
  <c r="C451" i="1"/>
  <c r="C814" i="1"/>
  <c r="C823" i="1"/>
  <c r="C378" i="1"/>
  <c r="C249" i="1"/>
  <c r="C543" i="1"/>
  <c r="C1036" i="1"/>
  <c r="C1002" i="1"/>
  <c r="C818" i="1"/>
  <c r="C252" i="1"/>
  <c r="C363" i="1"/>
  <c r="C296" i="1"/>
  <c r="C901" i="1"/>
  <c r="C934" i="1"/>
  <c r="C313" i="1"/>
  <c r="C1244" i="1"/>
  <c r="C140" i="1"/>
  <c r="C760" i="1"/>
  <c r="C800" i="1"/>
  <c r="C150" i="1"/>
  <c r="C1121" i="1"/>
  <c r="C574" i="1"/>
  <c r="C1249" i="1"/>
  <c r="C506" i="1"/>
  <c r="C179" i="1"/>
  <c r="C94" i="1"/>
  <c r="C578" i="1"/>
  <c r="C915" i="1"/>
  <c r="C902" i="1"/>
  <c r="C897" i="1"/>
  <c r="C1238" i="1"/>
  <c r="C771" i="1"/>
  <c r="C245" i="1"/>
  <c r="C1087" i="1"/>
  <c r="C8" i="1"/>
  <c r="C386" i="1"/>
  <c r="C856" i="1"/>
  <c r="C178" i="1"/>
  <c r="C827" i="1"/>
  <c r="C1010" i="1"/>
  <c r="C1134" i="1"/>
  <c r="C654" i="1"/>
  <c r="C940" i="1"/>
  <c r="C307" i="1"/>
  <c r="C1069" i="1"/>
  <c r="C89" i="1"/>
  <c r="C323" i="1"/>
  <c r="C890" i="1"/>
  <c r="C848" i="1"/>
  <c r="C765" i="1"/>
  <c r="C608" i="1"/>
  <c r="C27" i="1"/>
  <c r="C1266" i="1"/>
  <c r="C334" i="1"/>
  <c r="C529" i="1"/>
  <c r="C1044" i="1"/>
  <c r="C868" i="1"/>
  <c r="C168" i="1"/>
  <c r="C388" i="1"/>
  <c r="C503" i="1"/>
  <c r="C846" i="1"/>
  <c r="C471" i="1"/>
  <c r="C1300" i="1"/>
  <c r="C1088" i="1"/>
  <c r="C869" i="1"/>
  <c r="C865" i="1"/>
  <c r="C160" i="1"/>
  <c r="C561" i="1"/>
  <c r="C498" i="1"/>
  <c r="C968" i="1"/>
  <c r="C297" i="1"/>
  <c r="C58" i="1"/>
  <c r="C1030" i="1"/>
  <c r="C677" i="1"/>
  <c r="C1037" i="1"/>
  <c r="C518" i="1"/>
  <c r="C676" i="1"/>
  <c r="C115" i="1"/>
  <c r="C1160" i="1"/>
  <c r="C583" i="1"/>
  <c r="C469" i="1"/>
  <c r="C678" i="1"/>
  <c r="C123" i="1"/>
  <c r="C606" i="1"/>
  <c r="C912" i="1"/>
  <c r="C725" i="1"/>
  <c r="C697" i="1"/>
  <c r="C785" i="1"/>
  <c r="C647" i="1"/>
  <c r="C892" i="1"/>
  <c r="C413" i="1"/>
  <c r="C396" i="1"/>
  <c r="C430" i="1"/>
  <c r="C524" i="1"/>
  <c r="C546" i="1"/>
  <c r="C340" i="1"/>
  <c r="C189" i="1"/>
  <c r="C1286" i="1"/>
  <c r="C585" i="1"/>
  <c r="C129" i="1"/>
  <c r="C343" i="1"/>
  <c r="C367" i="1"/>
  <c r="C634" i="1"/>
  <c r="C722" i="1"/>
  <c r="C45" i="1"/>
  <c r="C489" i="1"/>
  <c r="C109" i="1"/>
  <c r="C971" i="1"/>
  <c r="C992" i="1"/>
  <c r="C635" i="1"/>
  <c r="C884" i="1"/>
  <c r="C1142" i="1"/>
  <c r="C648" i="1"/>
  <c r="C945" i="1"/>
  <c r="C740" i="1"/>
  <c r="C1233" i="1"/>
  <c r="C1247" i="1"/>
  <c r="C234" i="1"/>
  <c r="C1232" i="1"/>
  <c r="C428" i="1"/>
  <c r="C243" i="1"/>
  <c r="C743" i="1"/>
  <c r="C420" i="1"/>
  <c r="C369" i="1"/>
  <c r="C621" i="1"/>
  <c r="C1157" i="1"/>
  <c r="C1085" i="1"/>
  <c r="C137" i="1"/>
  <c r="C1106" i="1"/>
  <c r="C476" i="1"/>
  <c r="C247" i="1"/>
  <c r="C710" i="1"/>
  <c r="C1129" i="1"/>
  <c r="C1148" i="1"/>
  <c r="C917" i="1"/>
  <c r="C662" i="1"/>
  <c r="C757" i="1"/>
  <c r="C728" i="1"/>
  <c r="C325" i="1"/>
  <c r="C974" i="1"/>
  <c r="C593" i="1"/>
  <c r="C1163" i="1"/>
  <c r="C887" i="1"/>
  <c r="C512" i="1"/>
  <c r="C502" i="1"/>
  <c r="C39" i="1"/>
  <c r="C170" i="1"/>
  <c r="C1262" i="1"/>
  <c r="C1209" i="1"/>
  <c r="C1289" i="1"/>
  <c r="C1318" i="1"/>
  <c r="C124" i="1"/>
  <c r="C132" i="1"/>
  <c r="C54" i="1"/>
  <c r="C166" i="1"/>
  <c r="C517" i="1"/>
  <c r="C860" i="1"/>
  <c r="C1016" i="1"/>
  <c r="C1103" i="1"/>
  <c r="C1280" i="1"/>
  <c r="C1207" i="1"/>
  <c r="C596" i="1"/>
  <c r="C143" i="1"/>
  <c r="C933" i="1"/>
  <c r="C481" i="1"/>
  <c r="C1193" i="1"/>
  <c r="C1145" i="1"/>
  <c r="C300" i="1"/>
  <c r="C355" i="1"/>
  <c r="C63" i="1"/>
  <c r="C331" i="1"/>
  <c r="C605" i="1"/>
  <c r="C996" i="1"/>
  <c r="C1079" i="1"/>
  <c r="C936" i="1"/>
  <c r="C172" i="1"/>
  <c r="C284" i="1"/>
  <c r="C1191" i="1"/>
  <c r="C1027" i="1"/>
  <c r="C1154" i="1"/>
  <c r="C1028" i="1"/>
  <c r="C1012" i="1"/>
  <c r="C445" i="1"/>
  <c r="C1108" i="1"/>
  <c r="C791" i="1"/>
  <c r="C1235" i="1"/>
  <c r="C42" i="1"/>
  <c r="C1218" i="1"/>
  <c r="C250" i="1"/>
  <c r="C385" i="1"/>
  <c r="C241" i="1"/>
  <c r="C926" i="1"/>
  <c r="C1006" i="1"/>
  <c r="C705" i="1"/>
  <c r="C151" i="1"/>
  <c r="C602" i="1"/>
  <c r="C577" i="1"/>
  <c r="C466" i="1"/>
  <c r="C10" i="1"/>
  <c r="C501" i="1"/>
  <c r="C1195" i="1"/>
  <c r="C4" i="1"/>
  <c r="C1031" i="1"/>
  <c r="C1174" i="1"/>
  <c r="C616" i="1"/>
  <c r="C937" i="1"/>
  <c r="C155" i="1"/>
  <c r="C1013" i="1"/>
  <c r="C1277" i="1"/>
  <c r="C1159" i="1"/>
  <c r="C372" i="1"/>
  <c r="C403" i="1"/>
  <c r="C306" i="1"/>
  <c r="C651" i="1"/>
  <c r="C401" i="1"/>
  <c r="C101" i="1"/>
  <c r="C467" i="1"/>
  <c r="C883" i="1"/>
  <c r="C1215" i="1"/>
  <c r="C747" i="1"/>
  <c r="C554" i="1"/>
  <c r="C1161" i="1"/>
  <c r="C568" i="1"/>
  <c r="C663" i="1"/>
  <c r="C656" i="1"/>
  <c r="C918" i="1"/>
  <c r="C834" i="1"/>
  <c r="C877" i="1"/>
  <c r="C560" i="1"/>
  <c r="C1074" i="1"/>
  <c r="C1265" i="1"/>
  <c r="C1071" i="1"/>
  <c r="C240" i="1"/>
  <c r="C845" i="1"/>
  <c r="C352" i="1"/>
  <c r="C263" i="1"/>
  <c r="C490" i="1"/>
  <c r="C541" i="1"/>
  <c r="C720" i="1"/>
  <c r="C766" i="1"/>
  <c r="C31" i="1"/>
  <c r="C1291" i="1"/>
  <c r="C1045" i="1"/>
  <c r="C379" i="1"/>
  <c r="C91" i="1"/>
  <c r="C1133" i="1"/>
  <c r="C70" i="1"/>
  <c r="C550" i="1"/>
  <c r="C454" i="1"/>
  <c r="C632" i="1"/>
  <c r="C571" i="1"/>
  <c r="C847" i="1"/>
  <c r="C1098" i="1"/>
  <c r="C949" i="1"/>
  <c r="C110" i="1"/>
  <c r="C1056" i="1"/>
  <c r="C429" i="1"/>
  <c r="C685" i="1"/>
  <c r="C811" i="1"/>
  <c r="C1293" i="1"/>
  <c r="C165" i="1"/>
  <c r="C895" i="1"/>
  <c r="C276" i="1"/>
  <c r="C686" i="1"/>
  <c r="C447" i="1"/>
  <c r="C863" i="1"/>
  <c r="C788" i="1"/>
  <c r="C1242" i="1"/>
  <c r="C1250" i="1"/>
  <c r="C1228" i="1"/>
  <c r="C475" i="1"/>
  <c r="C1260" i="1"/>
  <c r="C1042" i="1"/>
  <c r="C1086" i="1"/>
  <c r="C807" i="1"/>
  <c r="C1078" i="1"/>
  <c r="C1009" i="1"/>
  <c r="C38" i="1"/>
  <c r="C609" i="1"/>
  <c r="C1125" i="1"/>
  <c r="C1165" i="1"/>
  <c r="C985" i="1"/>
  <c r="C928" i="1"/>
  <c r="C701" i="1"/>
  <c r="C183" i="1"/>
  <c r="C270" i="1"/>
  <c r="C559" i="1"/>
  <c r="C670" i="1"/>
  <c r="C665" i="1"/>
  <c r="C138" i="1"/>
  <c r="C798" i="1"/>
  <c r="C272" i="1"/>
  <c r="C657" i="1"/>
  <c r="C162" i="1"/>
  <c r="C995" i="1"/>
  <c r="C1053" i="1"/>
  <c r="C353" i="1"/>
  <c r="C2" i="1"/>
  <c r="C112" i="1"/>
  <c r="C534" i="1"/>
  <c r="C1292" i="1"/>
  <c r="C480" i="1"/>
  <c r="C973" i="1"/>
  <c r="C77" i="1"/>
  <c r="C542" i="1"/>
  <c r="C1169" i="1"/>
  <c r="C1168" i="1"/>
  <c r="C493" i="1"/>
  <c r="C922" i="1"/>
  <c r="C1033" i="1"/>
  <c r="B701" i="1" l="1"/>
  <c r="B243" i="1"/>
  <c r="B567" i="1"/>
  <c r="B250" i="1"/>
  <c r="B1059" i="1"/>
  <c r="B809" i="1"/>
  <c r="B45" i="1"/>
  <c r="B245" i="1"/>
  <c r="B925" i="1"/>
  <c r="B1010" i="1"/>
  <c r="B714" i="1"/>
  <c r="B1157" i="1"/>
  <c r="B214" i="1"/>
  <c r="B1261" i="1"/>
  <c r="B530" i="1"/>
  <c r="B479" i="1"/>
  <c r="B66" i="1"/>
  <c r="B246" i="1"/>
  <c r="B372" i="1"/>
  <c r="B263" i="1"/>
  <c r="B224" i="1"/>
  <c r="B1136" i="1"/>
  <c r="B922" i="1"/>
  <c r="B1235" i="1"/>
  <c r="B289" i="1"/>
  <c r="B1219" i="1"/>
  <c r="B275" i="1"/>
  <c r="B975" i="1"/>
  <c r="B280" i="1"/>
  <c r="B510" i="1"/>
  <c r="B870" i="1"/>
  <c r="B1133" i="1"/>
  <c r="B449" i="1"/>
  <c r="B227" i="1"/>
  <c r="B895" i="1"/>
  <c r="B827" i="1"/>
  <c r="B724" i="1"/>
  <c r="B1093" i="1"/>
  <c r="B798" i="1"/>
  <c r="B307" i="1"/>
  <c r="B771" i="1"/>
  <c r="B679" i="1"/>
  <c r="B881" i="1"/>
  <c r="B659" i="1"/>
  <c r="B1268" i="1"/>
  <c r="B328" i="1"/>
  <c r="B640" i="1"/>
  <c r="B42" i="1"/>
  <c r="B737" i="1"/>
  <c r="B751" i="1"/>
  <c r="B1226" i="1"/>
  <c r="B462" i="1"/>
  <c r="B264" i="1"/>
  <c r="B41" i="1"/>
  <c r="B559" i="1"/>
  <c r="B506" i="1"/>
  <c r="B540" i="1"/>
  <c r="B202" i="1"/>
  <c r="B863" i="1"/>
  <c r="B845" i="1"/>
  <c r="B8" i="1"/>
  <c r="B880" i="1"/>
  <c r="B134" i="1"/>
  <c r="B271" i="1"/>
  <c r="B527" i="1"/>
  <c r="B913" i="1"/>
  <c r="B147" i="1"/>
  <c r="B1098" i="1"/>
  <c r="B253" i="1"/>
  <c r="B536" i="1"/>
  <c r="B439" i="1"/>
  <c r="B187" i="1"/>
  <c r="B401" i="1"/>
  <c r="B455" i="1"/>
  <c r="B878" i="1"/>
  <c r="B427" i="1"/>
  <c r="B22" i="1"/>
  <c r="B990" i="1"/>
  <c r="B279" i="1"/>
  <c r="B1107" i="1"/>
  <c r="B151" i="1"/>
  <c r="B241" i="1"/>
  <c r="B917" i="1"/>
  <c r="B1160" i="1"/>
  <c r="B1037" i="1"/>
  <c r="B49" i="1"/>
  <c r="B625" i="1"/>
  <c r="B557" i="1"/>
  <c r="B165" i="1"/>
  <c r="B100" i="1"/>
  <c r="B685" i="1"/>
  <c r="B447" i="1"/>
  <c r="B471" i="1"/>
  <c r="B74" i="1"/>
  <c r="B199" i="1"/>
  <c r="B652" i="1"/>
  <c r="B118" i="1"/>
  <c r="B997" i="1"/>
  <c r="B1058" i="1"/>
  <c r="B500" i="1"/>
  <c r="B758" i="1"/>
  <c r="B1109" i="1"/>
  <c r="B321" i="1"/>
  <c r="B13" i="1"/>
  <c r="B661" i="1"/>
  <c r="B528" i="1"/>
  <c r="B1009" i="1"/>
  <c r="B240" i="1"/>
  <c r="B678" i="1"/>
  <c r="B1087" i="1"/>
  <c r="B847" i="1"/>
  <c r="B656" i="1"/>
  <c r="B467" i="1"/>
  <c r="B593" i="1"/>
  <c r="B189" i="1"/>
  <c r="B848" i="1"/>
  <c r="B249" i="1"/>
  <c r="B30" i="1"/>
  <c r="B842" i="1"/>
  <c r="B76" i="1"/>
  <c r="B1096" i="1"/>
  <c r="B1114" i="1"/>
  <c r="B1312" i="1"/>
  <c r="B1081" i="1"/>
  <c r="B730" i="1"/>
  <c r="B436" i="1"/>
  <c r="B958" i="1"/>
  <c r="B342" i="1"/>
  <c r="B273" i="1"/>
  <c r="B604" i="1"/>
  <c r="B666" i="1"/>
  <c r="B1304" i="1"/>
  <c r="B54" i="1"/>
  <c r="B524" i="1"/>
  <c r="B995" i="1"/>
  <c r="B276" i="1"/>
  <c r="B811" i="1"/>
  <c r="B110" i="1"/>
  <c r="B352" i="1"/>
  <c r="B605" i="1"/>
  <c r="B300" i="1"/>
  <c r="B933" i="1"/>
  <c r="B662" i="1"/>
  <c r="B722" i="1"/>
  <c r="B518" i="1"/>
  <c r="B1088" i="1"/>
  <c r="B1044" i="1"/>
  <c r="B386" i="1"/>
  <c r="B915" i="1"/>
  <c r="B51" i="1"/>
  <c r="B404" i="1"/>
  <c r="B1230" i="1"/>
  <c r="B735" i="1"/>
  <c r="B548" i="1"/>
  <c r="B769" i="1"/>
  <c r="B164" i="1"/>
  <c r="B225" i="1"/>
  <c r="B230" i="1"/>
  <c r="B773" i="1"/>
  <c r="B299" i="1"/>
  <c r="B744" i="1"/>
  <c r="B99" i="1"/>
  <c r="B636" i="1"/>
  <c r="B584" i="1"/>
  <c r="B303" i="1"/>
  <c r="B297" i="1"/>
  <c r="B985" i="1"/>
  <c r="B632" i="1"/>
  <c r="B834" i="1"/>
  <c r="B1031" i="1"/>
  <c r="B420" i="1"/>
  <c r="B123" i="1"/>
  <c r="B579" i="1"/>
  <c r="B286" i="1"/>
  <c r="B890" i="1"/>
  <c r="B1244" i="1"/>
  <c r="B326" i="1"/>
  <c r="B611" i="1"/>
  <c r="B812" i="1"/>
  <c r="B185" i="1"/>
  <c r="B799" i="1"/>
  <c r="B456" i="1"/>
  <c r="B1135" i="1"/>
  <c r="B801" i="1"/>
  <c r="B432" i="1"/>
  <c r="B254" i="1"/>
  <c r="B531" i="1"/>
  <c r="B617" i="1"/>
  <c r="B1124" i="1"/>
  <c r="B1137" i="1"/>
  <c r="B711" i="1"/>
  <c r="B450" i="1"/>
  <c r="B203" i="1"/>
  <c r="B362" i="1"/>
  <c r="B1169" i="1"/>
  <c r="B270" i="1"/>
  <c r="B949" i="1"/>
  <c r="B1291" i="1"/>
  <c r="B10" i="1"/>
  <c r="B413" i="1"/>
  <c r="B561" i="1"/>
  <c r="B503" i="1"/>
  <c r="B27" i="1"/>
  <c r="B378" i="1"/>
  <c r="B973" i="1"/>
  <c r="B112" i="1"/>
  <c r="B928" i="1"/>
  <c r="B720" i="1"/>
  <c r="B663" i="1"/>
  <c r="B101" i="1"/>
  <c r="B501" i="1"/>
  <c r="B926" i="1"/>
  <c r="B1218" i="1"/>
  <c r="B172" i="1"/>
  <c r="B396" i="1"/>
  <c r="B846" i="1"/>
  <c r="B1069" i="1"/>
  <c r="B796" i="1"/>
  <c r="B817" i="1"/>
  <c r="B1075" i="1"/>
  <c r="B335" i="1"/>
  <c r="B911" i="1"/>
  <c r="B976" i="1"/>
  <c r="B804" i="1"/>
  <c r="B1020" i="1"/>
  <c r="B400" i="1"/>
  <c r="B1272" i="1"/>
  <c r="B1150" i="1"/>
  <c r="B1180" i="1"/>
  <c r="B431" i="1"/>
  <c r="B7" i="1"/>
  <c r="B505" i="1"/>
  <c r="B1305" i="1"/>
  <c r="B460" i="1"/>
  <c r="B1073" i="1"/>
  <c r="B562" i="1"/>
  <c r="B739" i="1"/>
  <c r="B409" i="1"/>
  <c r="B105" i="1"/>
  <c r="B119" i="1"/>
  <c r="B28" i="1"/>
  <c r="B851" i="1"/>
  <c r="B204" i="1"/>
  <c r="B1042" i="1"/>
  <c r="B1250" i="1"/>
  <c r="B454" i="1"/>
  <c r="B31" i="1"/>
  <c r="B883" i="1"/>
  <c r="B1159" i="1"/>
  <c r="B635" i="1"/>
  <c r="B892" i="1"/>
  <c r="B578" i="1"/>
  <c r="B800" i="1"/>
  <c r="B474" i="1"/>
  <c r="B1008" i="1"/>
  <c r="B180" i="1"/>
  <c r="B932" i="1"/>
  <c r="B211" i="1"/>
  <c r="B377" i="1"/>
  <c r="B587" i="1"/>
  <c r="B612" i="1"/>
  <c r="B453" i="1"/>
  <c r="B852" i="1"/>
  <c r="B182" i="1"/>
  <c r="B255" i="1"/>
  <c r="B169" i="1"/>
  <c r="B57" i="1"/>
  <c r="B1316" i="1"/>
  <c r="B233" i="1"/>
  <c r="B366" i="1"/>
  <c r="B184" i="1"/>
  <c r="B994" i="1"/>
  <c r="B1125" i="1"/>
  <c r="B1078" i="1"/>
  <c r="B1293" i="1"/>
  <c r="B1071" i="1"/>
  <c r="B554" i="1"/>
  <c r="B306" i="1"/>
  <c r="B481" i="1"/>
  <c r="B860" i="1"/>
  <c r="B1209" i="1"/>
  <c r="B502" i="1"/>
  <c r="B1129" i="1"/>
  <c r="B1106" i="1"/>
  <c r="B621" i="1"/>
  <c r="B1247" i="1"/>
  <c r="B648" i="1"/>
  <c r="B343" i="1"/>
  <c r="B912" i="1"/>
  <c r="B532" i="1"/>
  <c r="B916" i="1"/>
  <c r="B721" i="1"/>
  <c r="B195" i="1"/>
  <c r="B733" i="1"/>
  <c r="B156" i="1"/>
  <c r="B703" i="1"/>
  <c r="B618" i="1"/>
  <c r="B813" i="1"/>
  <c r="B487" i="1"/>
  <c r="B361" i="1"/>
  <c r="B18" i="1"/>
  <c r="B472" i="1"/>
  <c r="B1117" i="1"/>
  <c r="B826" i="1"/>
  <c r="B538" i="1"/>
  <c r="B691" i="1"/>
  <c r="B133" i="1"/>
  <c r="B914" i="1"/>
  <c r="B177" i="1"/>
  <c r="B470" i="1"/>
  <c r="B993" i="1"/>
  <c r="B700" i="1"/>
  <c r="B277" i="1"/>
  <c r="B864" i="1"/>
  <c r="B1095" i="1"/>
  <c r="B622" i="1"/>
  <c r="B580" i="1"/>
  <c r="B113" i="1"/>
  <c r="B313" i="1"/>
  <c r="B19" i="1"/>
  <c r="B88" i="1"/>
  <c r="B9" i="1"/>
  <c r="B1028" i="1"/>
  <c r="B43" i="1"/>
  <c r="B1086" i="1"/>
  <c r="B442" i="1"/>
  <c r="B132" i="1"/>
  <c r="B546" i="1"/>
  <c r="B629" i="1"/>
  <c r="B392" i="1"/>
  <c r="B899" i="1"/>
  <c r="B210" i="1"/>
  <c r="B542" i="1"/>
  <c r="B1292" i="1"/>
  <c r="B657" i="1"/>
  <c r="B183" i="1"/>
  <c r="B38" i="1"/>
  <c r="B1056" i="1"/>
  <c r="B550" i="1"/>
  <c r="B1074" i="1"/>
  <c r="B568" i="1"/>
  <c r="B1174" i="1"/>
  <c r="B577" i="1"/>
  <c r="B1079" i="1"/>
  <c r="B1193" i="1"/>
  <c r="B1016" i="1"/>
  <c r="B1318" i="1"/>
  <c r="B170" i="1"/>
  <c r="B325" i="1"/>
  <c r="B1085" i="1"/>
  <c r="B77" i="1"/>
  <c r="B534" i="1"/>
  <c r="B1053" i="1"/>
  <c r="B272" i="1"/>
  <c r="B670" i="1"/>
  <c r="B1165" i="1"/>
  <c r="B1228" i="1"/>
  <c r="B571" i="1"/>
  <c r="B70" i="1"/>
  <c r="B1045" i="1"/>
  <c r="B766" i="1"/>
  <c r="B560" i="1"/>
  <c r="B918" i="1"/>
  <c r="B651" i="1"/>
  <c r="B155" i="1"/>
  <c r="B602" i="1"/>
  <c r="B284" i="1"/>
  <c r="B996" i="1"/>
  <c r="B355" i="1"/>
  <c r="B1207" i="1"/>
  <c r="B1289" i="1"/>
  <c r="B39" i="1"/>
  <c r="B902" i="1"/>
  <c r="B179" i="1"/>
  <c r="B1121" i="1"/>
  <c r="B140" i="1"/>
  <c r="B901" i="1"/>
  <c r="B818" i="1"/>
  <c r="B451" i="1"/>
  <c r="B35" i="1"/>
  <c r="B624" i="1"/>
  <c r="B874" i="1"/>
  <c r="B229" i="1"/>
  <c r="B201" i="1"/>
  <c r="B1206" i="1"/>
  <c r="B473" i="1"/>
  <c r="B491" i="1"/>
  <c r="B885" i="1"/>
  <c r="B1187" i="1"/>
  <c r="B1222" i="1"/>
  <c r="B924" i="1"/>
  <c r="B1239" i="1"/>
  <c r="B1245" i="1"/>
  <c r="B426" i="1"/>
  <c r="B12" i="1"/>
  <c r="O587" i="1"/>
  <c r="B215" i="1"/>
  <c r="B238" i="1"/>
  <c r="B157" i="1"/>
  <c r="B305" i="1"/>
  <c r="B242" i="1"/>
  <c r="B64" i="1"/>
  <c r="B689" i="1"/>
  <c r="B359" i="1"/>
  <c r="B754" i="1"/>
  <c r="B384" i="1"/>
  <c r="B412" i="1"/>
  <c r="B433" i="1"/>
  <c r="B906" i="1"/>
  <c r="B480" i="1"/>
  <c r="B2" i="1"/>
  <c r="B162" i="1"/>
  <c r="B138" i="1"/>
  <c r="B609" i="1"/>
  <c r="B807" i="1"/>
  <c r="B1242" i="1"/>
  <c r="B686" i="1"/>
  <c r="B429" i="1"/>
  <c r="B91" i="1"/>
  <c r="B541" i="1"/>
  <c r="B877" i="1"/>
  <c r="B403" i="1"/>
  <c r="B1277" i="1"/>
  <c r="B616" i="1"/>
  <c r="B4" i="1"/>
  <c r="B466" i="1"/>
  <c r="B705" i="1"/>
  <c r="B1012" i="1"/>
  <c r="B1027" i="1"/>
  <c r="B143" i="1"/>
  <c r="B1103" i="1"/>
  <c r="B166" i="1"/>
  <c r="B124" i="1"/>
  <c r="B1262" i="1"/>
  <c r="B512" i="1"/>
  <c r="B974" i="1"/>
  <c r="B710" i="1"/>
  <c r="B137" i="1"/>
  <c r="B369" i="1"/>
  <c r="B428" i="1"/>
  <c r="B1142" i="1"/>
  <c r="B129" i="1"/>
  <c r="B340" i="1"/>
  <c r="B430" i="1"/>
  <c r="B647" i="1"/>
  <c r="B115" i="1"/>
  <c r="B677" i="1"/>
  <c r="B160" i="1"/>
  <c r="B1300" i="1"/>
  <c r="B388" i="1"/>
  <c r="B529" i="1"/>
  <c r="B608" i="1"/>
  <c r="B323" i="1"/>
  <c r="B940" i="1"/>
  <c r="B1238" i="1"/>
  <c r="B93" i="1"/>
  <c r="B332" i="1"/>
  <c r="B16" i="1"/>
  <c r="B376" i="1"/>
  <c r="B745" i="1"/>
  <c r="B1172" i="1"/>
  <c r="B81" i="1"/>
  <c r="B347" i="1"/>
  <c r="B610" i="1"/>
  <c r="B73" i="1"/>
  <c r="B569" i="1"/>
  <c r="B867" i="1"/>
  <c r="B82" i="1"/>
  <c r="B982" i="1"/>
  <c r="B581" i="1"/>
  <c r="B523" i="1"/>
  <c r="B1024" i="1"/>
  <c r="B954" i="1"/>
  <c r="B497" i="1"/>
  <c r="B825" i="1"/>
  <c r="B991" i="1"/>
  <c r="B21" i="1"/>
  <c r="B116" i="1"/>
  <c r="B493" i="1"/>
  <c r="B353" i="1"/>
  <c r="B475" i="1"/>
  <c r="B788" i="1"/>
  <c r="B379" i="1"/>
  <c r="B490" i="1"/>
  <c r="B1215" i="1"/>
  <c r="B1013" i="1"/>
  <c r="B1195" i="1"/>
  <c r="B1006" i="1"/>
  <c r="B791" i="1"/>
  <c r="B1191" i="1"/>
  <c r="B63" i="1"/>
  <c r="B596" i="1"/>
  <c r="B887" i="1"/>
  <c r="B247" i="1"/>
  <c r="B1232" i="1"/>
  <c r="B740" i="1"/>
  <c r="B884" i="1"/>
  <c r="B109" i="1"/>
  <c r="B634" i="1"/>
  <c r="B585" i="1"/>
  <c r="B785" i="1"/>
  <c r="B469" i="1"/>
  <c r="B676" i="1"/>
  <c r="B1030" i="1"/>
  <c r="B968" i="1"/>
  <c r="B934" i="1"/>
  <c r="B252" i="1"/>
  <c r="B543" i="1"/>
  <c r="B814" i="1"/>
  <c r="B285" i="1"/>
  <c r="B1025" i="1"/>
  <c r="B26" i="1"/>
  <c r="B726" i="1"/>
  <c r="B748" i="1"/>
  <c r="B438" i="1"/>
  <c r="B1306" i="1"/>
  <c r="B841" i="1"/>
  <c r="B1097" i="1"/>
  <c r="B821" i="1"/>
  <c r="B348" i="1"/>
  <c r="B668" i="1"/>
  <c r="B1140" i="1"/>
  <c r="B360" i="1"/>
  <c r="B373" i="1"/>
  <c r="B1034" i="1"/>
  <c r="B1147" i="1"/>
  <c r="B142" i="1"/>
  <c r="B320" i="1"/>
  <c r="B408" i="1"/>
  <c r="B260" i="1"/>
  <c r="B407" i="1"/>
  <c r="B633" i="1"/>
  <c r="B1188" i="1"/>
  <c r="B599" i="1"/>
  <c r="B854" i="1"/>
  <c r="B948" i="1"/>
  <c r="B194" i="1"/>
  <c r="B762" i="1"/>
  <c r="B669" i="1"/>
  <c r="B614" i="1"/>
  <c r="B742" i="1"/>
  <c r="B1000" i="1"/>
  <c r="B613" i="1"/>
  <c r="B680" i="1"/>
  <c r="B106" i="1"/>
  <c r="B792" i="1"/>
  <c r="B552" i="1"/>
  <c r="B784" i="1"/>
  <c r="B547" i="1"/>
  <c r="B411" i="1"/>
  <c r="B1258" i="1"/>
  <c r="B695" i="1"/>
  <c r="B967" i="1"/>
  <c r="B586" i="1"/>
  <c r="B122" i="1"/>
  <c r="B619" i="1"/>
  <c r="B383" i="1"/>
  <c r="B1283" i="1"/>
  <c r="B649" i="1"/>
  <c r="B1062" i="1"/>
  <c r="B457" i="1"/>
  <c r="B1201" i="1"/>
  <c r="B566" i="1"/>
  <c r="B1310" i="1"/>
  <c r="B929" i="1"/>
  <c r="B1035" i="1"/>
  <c r="B34" i="1"/>
  <c r="B499" i="1"/>
  <c r="B15" i="1"/>
  <c r="B623" i="1"/>
  <c r="B930" i="1"/>
  <c r="B333" i="1"/>
  <c r="B344" i="1"/>
  <c r="B734" i="1"/>
  <c r="B213" i="1"/>
  <c r="B389" i="1"/>
  <c r="B312" i="1"/>
  <c r="B1210" i="1"/>
  <c r="B595" i="1"/>
  <c r="B163" i="1"/>
  <c r="B48" i="1"/>
  <c r="B1243" i="1"/>
  <c r="B963" i="1"/>
  <c r="B1170" i="1"/>
  <c r="B71" i="1"/>
  <c r="B136" i="1"/>
  <c r="B1274" i="1"/>
  <c r="B316" i="1"/>
  <c r="B1055" i="1"/>
  <c r="B318" i="1"/>
  <c r="B308" i="1"/>
  <c r="B831" i="1"/>
  <c r="B1004" i="1"/>
  <c r="B1046" i="1"/>
  <c r="B317" i="1"/>
  <c r="B646" i="1"/>
  <c r="B301" i="1"/>
  <c r="B810" i="1"/>
  <c r="B126" i="1"/>
  <c r="B713" i="1"/>
  <c r="B33" i="1"/>
  <c r="B181" i="1"/>
  <c r="B855" i="1"/>
  <c r="B117" i="1"/>
  <c r="B865" i="1"/>
  <c r="B168" i="1"/>
  <c r="B334" i="1"/>
  <c r="B765" i="1"/>
  <c r="B89" i="1"/>
  <c r="B654" i="1"/>
  <c r="B178" i="1"/>
  <c r="B897" i="1"/>
  <c r="B1249" i="1"/>
  <c r="B296" i="1"/>
  <c r="B1002" i="1"/>
  <c r="B1060" i="1"/>
  <c r="B535" i="1"/>
  <c r="B205" i="1"/>
  <c r="B999" i="1"/>
  <c r="B522" i="1"/>
  <c r="B78" i="1"/>
  <c r="B1126" i="1"/>
  <c r="B951" i="1"/>
  <c r="B708" i="1"/>
  <c r="B1276" i="1"/>
  <c r="B1217" i="1"/>
  <c r="B25" i="1"/>
  <c r="B955" i="1"/>
  <c r="B127" i="1"/>
  <c r="B750" i="1"/>
  <c r="B767" i="1"/>
  <c r="B1202" i="1"/>
  <c r="B1091" i="1"/>
  <c r="B1309" i="1"/>
  <c r="B694" i="1"/>
  <c r="B190" i="1"/>
  <c r="B861" i="1"/>
  <c r="B1021" i="1"/>
  <c r="B1221" i="1"/>
  <c r="B1220" i="1"/>
  <c r="B1237" i="1"/>
  <c r="B108" i="1"/>
  <c r="B365" i="1"/>
  <c r="B984" i="1"/>
  <c r="B1141" i="1"/>
  <c r="B588" i="1"/>
  <c r="B135" i="1"/>
  <c r="B630" i="1"/>
  <c r="B533" i="1"/>
  <c r="B946" i="1"/>
  <c r="B1153" i="1"/>
  <c r="B309" i="1"/>
  <c r="B356" i="1"/>
  <c r="B322" i="1"/>
  <c r="B777" i="1"/>
  <c r="B645" i="1"/>
  <c r="B258" i="1"/>
  <c r="B838" i="1"/>
  <c r="B555" i="1"/>
  <c r="B835" i="1"/>
  <c r="B904" i="1"/>
  <c r="B671" i="1"/>
  <c r="B192" i="1"/>
  <c r="B1118" i="1"/>
  <c r="B139" i="1"/>
  <c r="B908" i="1"/>
  <c r="B820" i="1"/>
  <c r="B128" i="1"/>
  <c r="B935" i="1"/>
  <c r="B572" i="1"/>
  <c r="B782" i="1"/>
  <c r="B978" i="1"/>
  <c r="B1171" i="1"/>
  <c r="B970" i="1"/>
  <c r="B46" i="1"/>
  <c r="B644" i="1"/>
  <c r="B556" i="1"/>
  <c r="B1254" i="1"/>
  <c r="B339" i="1"/>
  <c r="B1279" i="1"/>
  <c r="B61" i="1"/>
  <c r="B950" i="1"/>
  <c r="B1162" i="1"/>
  <c r="B1234" i="1"/>
  <c r="B824" i="1"/>
  <c r="B936" i="1"/>
  <c r="B331" i="1"/>
  <c r="B1145" i="1"/>
  <c r="B1280" i="1"/>
  <c r="B517" i="1"/>
  <c r="B728" i="1"/>
  <c r="B476" i="1"/>
  <c r="B743" i="1"/>
  <c r="B234" i="1"/>
  <c r="B945" i="1"/>
  <c r="B489" i="1"/>
  <c r="B367" i="1"/>
  <c r="B1286" i="1"/>
  <c r="B697" i="1"/>
  <c r="B583" i="1"/>
  <c r="B58" i="1"/>
  <c r="B498" i="1"/>
  <c r="B869" i="1"/>
  <c r="B868" i="1"/>
  <c r="B1266" i="1"/>
  <c r="B1134" i="1"/>
  <c r="B856" i="1"/>
  <c r="B94" i="1"/>
  <c r="B574" i="1"/>
  <c r="B363" i="1"/>
  <c r="B1036" i="1"/>
  <c r="B823" i="1"/>
  <c r="B1257" i="1"/>
  <c r="B1038" i="1"/>
  <c r="B144" i="1"/>
  <c r="B461" i="1"/>
  <c r="B1281" i="1"/>
  <c r="B667" i="1"/>
  <c r="B1214" i="1"/>
  <c r="B1256" i="1"/>
  <c r="B290" i="1"/>
  <c r="B1288" i="1"/>
  <c r="B198" i="1"/>
  <c r="B159" i="1"/>
  <c r="B910" i="1"/>
  <c r="B375" i="1"/>
  <c r="B558" i="1"/>
  <c r="B104" i="1"/>
  <c r="B36" i="1"/>
  <c r="B923" i="1"/>
  <c r="B1285" i="1"/>
  <c r="B1080" i="1"/>
  <c r="B944" i="1"/>
  <c r="B60" i="1"/>
  <c r="B492" i="1"/>
  <c r="B130" i="1"/>
  <c r="B986" i="1"/>
  <c r="B521" i="1"/>
  <c r="B257" i="1"/>
  <c r="B631" i="1"/>
  <c r="B753" i="1"/>
  <c r="B406" i="1"/>
  <c r="B886" i="1"/>
  <c r="B175" i="1"/>
  <c r="B794" i="1"/>
  <c r="B828" i="1"/>
  <c r="B819" i="1"/>
  <c r="B981" i="1"/>
  <c r="B601" i="1"/>
  <c r="B965" i="1"/>
  <c r="B288" i="1"/>
  <c r="B1255" i="1"/>
  <c r="B120" i="1"/>
  <c r="B638" i="1"/>
  <c r="B641" i="1"/>
  <c r="B186" i="1"/>
  <c r="B575" i="1"/>
  <c r="B628" i="1"/>
  <c r="B86" i="1"/>
  <c r="B59" i="1"/>
  <c r="B805" i="1"/>
  <c r="B1278" i="1"/>
  <c r="B953" i="1"/>
  <c r="B690" i="1"/>
  <c r="B197" i="1"/>
  <c r="B125" i="1"/>
  <c r="B114" i="1"/>
  <c r="B149" i="1"/>
  <c r="B146" i="1"/>
  <c r="B959" i="1"/>
  <c r="B696" i="1"/>
  <c r="B873" i="1"/>
  <c r="B393" i="1"/>
  <c r="B653" i="1"/>
  <c r="B1284" i="1"/>
  <c r="B200" i="1"/>
  <c r="B223" i="1"/>
  <c r="B1022" i="1"/>
  <c r="B232" i="1"/>
  <c r="B414" i="1"/>
  <c r="B525" i="1"/>
  <c r="B282" i="1"/>
  <c r="B1303" i="1"/>
  <c r="B358" i="1"/>
  <c r="B222" i="1"/>
  <c r="B545" i="1"/>
  <c r="B368" i="1"/>
  <c r="B1211" i="1"/>
  <c r="B452" i="1"/>
  <c r="B267" i="1"/>
  <c r="B526" i="1"/>
  <c r="B488" i="1"/>
  <c r="B68" i="1"/>
  <c r="B514" i="1"/>
  <c r="B816" i="1"/>
  <c r="B338" i="1"/>
  <c r="B1216" i="1"/>
  <c r="B738" i="1"/>
  <c r="B1116" i="1"/>
  <c r="B248" i="1"/>
  <c r="B843" i="1"/>
  <c r="B302" i="1"/>
  <c r="B712" i="1"/>
  <c r="B423" i="1"/>
  <c r="B1066" i="1"/>
  <c r="B174" i="1"/>
  <c r="B882" i="1"/>
  <c r="B927" i="1"/>
  <c r="B520" i="1"/>
  <c r="B337" i="1"/>
  <c r="B1007" i="1"/>
  <c r="B75" i="1"/>
  <c r="B537" i="1"/>
  <c r="B1018" i="1"/>
  <c r="B731" i="1"/>
  <c r="B603" i="1"/>
  <c r="B808" i="1"/>
  <c r="B1182" i="1"/>
  <c r="B752" i="1"/>
  <c r="B675" i="1"/>
  <c r="B871" i="1"/>
  <c r="B770" i="1"/>
  <c r="B702" i="1"/>
  <c r="B709" i="1"/>
  <c r="B364" i="1"/>
  <c r="B576" i="1"/>
  <c r="B370" i="1"/>
  <c r="B495" i="1"/>
  <c r="B1017" i="1"/>
  <c r="B53" i="1"/>
  <c r="B1112" i="1"/>
  <c r="B319" i="1"/>
  <c r="B443" i="1"/>
  <c r="B553" i="1"/>
  <c r="B477" i="1"/>
  <c r="B417" i="1"/>
  <c r="B706" i="1"/>
  <c r="B92" i="1"/>
  <c r="B544" i="1"/>
  <c r="B672" i="1"/>
  <c r="B903" i="1"/>
  <c r="B891" i="1"/>
  <c r="B206" i="1"/>
  <c r="B719" i="1"/>
  <c r="B416" i="1"/>
  <c r="B56" i="1"/>
  <c r="B699" i="1"/>
  <c r="B259" i="1"/>
  <c r="B17" i="1"/>
  <c r="B565" i="1"/>
  <c r="B274" i="1"/>
  <c r="B876" i="1"/>
  <c r="B111" i="1"/>
  <c r="B236" i="1"/>
  <c r="B682" i="1"/>
  <c r="B673" i="1"/>
  <c r="B1298" i="1"/>
  <c r="B292" i="1"/>
  <c r="B346" i="1"/>
  <c r="B382" i="1"/>
  <c r="B387" i="1"/>
  <c r="B397" i="1"/>
  <c r="B20" i="1"/>
  <c r="B324" i="1"/>
  <c r="B741" i="1"/>
  <c r="B590" i="1"/>
  <c r="B772" i="1"/>
  <c r="B1231" i="1"/>
  <c r="B849" i="1"/>
  <c r="B398" i="1"/>
  <c r="B1019" i="1"/>
  <c r="B1105" i="1"/>
  <c r="B1223" i="1"/>
  <c r="B1297" i="1"/>
  <c r="B32" i="1"/>
  <c r="B121" i="1"/>
  <c r="B1099" i="1"/>
  <c r="B759" i="1"/>
  <c r="B62" i="1"/>
  <c r="B278" i="1"/>
  <c r="B391" i="1"/>
  <c r="B850" i="1"/>
  <c r="B1054" i="1"/>
  <c r="B707" i="1"/>
  <c r="B1229" i="1"/>
  <c r="B957" i="1"/>
  <c r="B83" i="1"/>
  <c r="B256" i="1"/>
  <c r="B956" i="1"/>
  <c r="B1111" i="1"/>
  <c r="B72" i="1"/>
  <c r="B693" i="1"/>
  <c r="B642" i="1"/>
  <c r="B161" i="1"/>
  <c r="B196" i="1"/>
  <c r="B351" i="1"/>
  <c r="B47" i="1"/>
  <c r="B405" i="1"/>
  <c r="B732" i="1"/>
  <c r="B380" i="1"/>
  <c r="B511" i="1"/>
  <c r="B1052" i="1"/>
  <c r="B684" i="1"/>
  <c r="B374" i="1"/>
  <c r="B1156" i="1"/>
  <c r="B513" i="1"/>
  <c r="B704" i="1"/>
  <c r="B921" i="1"/>
  <c r="B1197" i="1"/>
  <c r="B1189" i="1"/>
  <c r="B1139" i="1"/>
  <c r="B1204" i="1"/>
  <c r="B660" i="1"/>
  <c r="B755" i="1"/>
  <c r="B1282" i="1"/>
  <c r="B244" i="1"/>
  <c r="B357" i="1"/>
  <c r="B980" i="1"/>
  <c r="B141" i="1"/>
  <c r="B658" i="1"/>
  <c r="B464" i="1"/>
  <c r="B1307" i="1"/>
  <c r="B95" i="1"/>
  <c r="B941" i="1"/>
  <c r="B1181" i="1"/>
  <c r="B315" i="1"/>
  <c r="B87" i="1"/>
  <c r="B458" i="1"/>
  <c r="B304" i="1"/>
  <c r="B1184" i="1"/>
  <c r="B69" i="1"/>
  <c r="B1113" i="1"/>
  <c r="B251" i="1"/>
  <c r="B435" i="1"/>
  <c r="B960" i="1"/>
  <c r="B283" i="1"/>
  <c r="B879" i="1"/>
  <c r="B97" i="1"/>
  <c r="B167" i="1"/>
  <c r="B468" i="1"/>
  <c r="B478" i="1"/>
  <c r="B390" i="1"/>
  <c r="B1290" i="1"/>
  <c r="B354" i="1"/>
  <c r="B448" i="1"/>
  <c r="B749" i="1"/>
  <c r="B789" i="1"/>
  <c r="B947" i="1"/>
  <c r="B349" i="1"/>
  <c r="B718" i="1"/>
  <c r="B485" i="1"/>
  <c r="B1089" i="1"/>
  <c r="B639" i="1"/>
  <c r="B508" i="1"/>
  <c r="B314" i="1"/>
  <c r="B615" i="1"/>
  <c r="B549" i="1"/>
  <c r="B998" i="1"/>
  <c r="B1102" i="1"/>
  <c r="B1301" i="1"/>
  <c r="B889" i="1"/>
  <c r="B395" i="1"/>
  <c r="B415" i="1"/>
  <c r="B52" i="1"/>
  <c r="B972" i="1"/>
  <c r="B173" i="1"/>
  <c r="B1295" i="1"/>
  <c r="B80" i="1"/>
  <c r="B898" i="1"/>
  <c r="B484" i="1"/>
  <c r="O1216" i="1"/>
  <c r="B483" i="1"/>
  <c r="B786" i="1"/>
  <c r="O1299" i="1"/>
  <c r="B1299" i="1"/>
  <c r="B872" i="1"/>
  <c r="B1057" i="1"/>
  <c r="B830" i="1"/>
  <c r="B295" i="1"/>
  <c r="B1043" i="1"/>
  <c r="B626" i="1"/>
  <c r="B158" i="1"/>
  <c r="B1005" i="1"/>
  <c r="B1015" i="1"/>
  <c r="B894" i="1"/>
  <c r="B1166" i="1"/>
  <c r="B1151" i="1"/>
  <c r="B1152" i="1"/>
  <c r="B1175" i="1"/>
  <c r="B1260" i="1"/>
  <c r="B1203" i="1"/>
  <c r="B1176" i="1"/>
  <c r="B1179" i="1"/>
  <c r="B1168" i="1"/>
  <c r="B1265" i="1"/>
  <c r="B1178" i="1"/>
  <c r="B1183" i="1"/>
  <c r="B1163" i="1"/>
  <c r="B1199" i="1"/>
  <c r="B1154" i="1"/>
  <c r="B1185" i="1"/>
  <c r="B1161" i="1"/>
  <c r="B1200" i="1"/>
  <c r="B931" i="1"/>
  <c r="B992" i="1"/>
  <c r="B231" i="1"/>
  <c r="B983" i="1"/>
  <c r="B1108" i="1"/>
  <c r="B866" i="1"/>
  <c r="B937" i="1"/>
  <c r="B665" i="1"/>
  <c r="B979" i="1"/>
  <c r="B844" i="1"/>
  <c r="B1051" i="1"/>
  <c r="B1023" i="1"/>
  <c r="B1033" i="1"/>
  <c r="B760" i="1"/>
  <c r="O1309" i="1"/>
  <c r="B445" i="1"/>
  <c r="B1082" i="1"/>
  <c r="B1128" i="1"/>
  <c r="B747" i="1"/>
  <c r="B795" i="1"/>
  <c r="B298" i="1"/>
  <c r="B385" i="1"/>
  <c r="B265" i="1"/>
  <c r="B919" i="1"/>
  <c r="B261" i="1"/>
  <c r="B664" i="1"/>
  <c r="B964" i="1"/>
  <c r="B896" i="1"/>
  <c r="B859" i="1"/>
  <c r="B764" i="1"/>
  <c r="B591" i="1"/>
  <c r="B239" i="1"/>
  <c r="B627" i="1"/>
  <c r="B573" i="1"/>
  <c r="B235" i="1"/>
  <c r="B746" i="1"/>
  <c r="B900" i="1"/>
  <c r="B783" i="1"/>
  <c r="B1138" i="1"/>
  <c r="B853" i="1"/>
  <c r="B287" i="1"/>
  <c r="B55" i="1"/>
  <c r="B757" i="1"/>
  <c r="B1132" i="1"/>
  <c r="B1120" i="1"/>
  <c r="B1115" i="1"/>
  <c r="B776" i="1"/>
  <c r="O1130" i="1"/>
  <c r="B1130" i="1"/>
  <c r="O781" i="1"/>
  <c r="B781" i="1"/>
  <c r="B650" i="1"/>
  <c r="B888" i="1"/>
  <c r="O582" i="1"/>
  <c r="B582" i="1"/>
  <c r="O1091" i="1"/>
  <c r="B504" i="1"/>
  <c r="B1100" i="1"/>
  <c r="B966" i="1"/>
  <c r="B727" i="1"/>
  <c r="B1032" i="1"/>
  <c r="B1248" i="1"/>
  <c r="B1233" i="1"/>
  <c r="B971" i="1"/>
  <c r="B606" i="1"/>
  <c r="B150" i="1"/>
  <c r="B597" i="1"/>
  <c r="B486" i="1"/>
  <c r="B1314" i="1"/>
  <c r="B681" i="1"/>
  <c r="B437" i="1"/>
  <c r="B67" i="1"/>
  <c r="B421" i="1"/>
  <c r="B1296" i="1"/>
  <c r="B943" i="1"/>
  <c r="B962" i="1"/>
  <c r="B806" i="1"/>
  <c r="B516" i="1"/>
  <c r="B909" i="1"/>
  <c r="B829" i="1"/>
  <c r="B1213" i="1"/>
  <c r="B509" i="1"/>
  <c r="B655" i="1"/>
  <c r="B350" i="1"/>
  <c r="B188" i="1"/>
  <c r="B311" i="1"/>
  <c r="B736" i="1"/>
  <c r="B607" i="1"/>
  <c r="B1173" i="1"/>
  <c r="B14" i="1"/>
  <c r="B1148" i="1"/>
  <c r="B725" i="1"/>
  <c r="B837" i="1"/>
  <c r="B1040" i="1"/>
  <c r="B716" i="1"/>
  <c r="B1076" i="1"/>
  <c r="B905" i="1"/>
  <c r="B1123" i="1"/>
  <c r="B775" i="1"/>
  <c r="B637" i="1"/>
  <c r="B482" i="1"/>
  <c r="B589" i="1"/>
  <c r="B1063" i="1"/>
  <c r="B1208" i="1"/>
  <c r="B1146" i="1"/>
  <c r="B1164" i="1"/>
  <c r="B683" i="1"/>
  <c r="B939" i="1"/>
  <c r="B768" i="1"/>
  <c r="B441" i="1"/>
  <c r="B425" i="1"/>
  <c r="B1122" i="1"/>
  <c r="B1246" i="1"/>
  <c r="B803" i="1"/>
  <c r="B989" i="1"/>
  <c r="B674" i="1"/>
  <c r="B715" i="1"/>
  <c r="B1263" i="1"/>
  <c r="B840" i="1"/>
  <c r="B424" i="1"/>
  <c r="B570" i="1"/>
  <c r="B592" i="1"/>
  <c r="B1026" i="1"/>
  <c r="B515" i="1"/>
  <c r="B938" i="1"/>
  <c r="B1143" i="1"/>
  <c r="B131" i="1"/>
  <c r="B1252" i="1"/>
  <c r="B1003" i="1"/>
  <c r="B1313" i="1"/>
  <c r="B1110" i="1"/>
  <c r="B84" i="1"/>
  <c r="B191" i="1"/>
  <c r="B145" i="1"/>
  <c r="B1041" i="1"/>
  <c r="B90" i="1"/>
  <c r="B281" i="1"/>
  <c r="B797" i="1"/>
  <c r="B44" i="1"/>
  <c r="B152" i="1"/>
  <c r="B1212" i="1"/>
  <c r="B1050" i="1"/>
  <c r="B1236" i="1"/>
  <c r="B988" i="1"/>
  <c r="B262" i="1"/>
  <c r="B717" i="1"/>
  <c r="B802" i="1"/>
  <c r="B780" i="1"/>
  <c r="B1149" i="1"/>
  <c r="B371" i="1"/>
  <c r="B221" i="1"/>
  <c r="B329" i="1"/>
  <c r="B496" i="1"/>
  <c r="B761" i="1"/>
  <c r="B1275" i="1"/>
  <c r="B920" i="1"/>
  <c r="B987" i="1"/>
  <c r="B1190" i="1"/>
  <c r="B1083" i="1"/>
  <c r="B1253" i="1"/>
  <c r="B857" i="1"/>
  <c r="B893" i="1"/>
  <c r="B1131" i="1"/>
  <c r="B410" i="1"/>
  <c r="B790" i="1"/>
  <c r="B1317" i="1"/>
  <c r="O1317" i="1"/>
  <c r="B1101" i="1"/>
  <c r="B218" i="1"/>
  <c r="B1047" i="1"/>
  <c r="B1177" i="1"/>
  <c r="B977" i="1"/>
  <c r="B1224" i="1"/>
  <c r="B1072" i="1"/>
  <c r="B1092" i="1"/>
  <c r="B778" i="1"/>
  <c r="B620" i="1"/>
  <c r="O1314" i="1"/>
  <c r="B79" i="1"/>
  <c r="B1158" i="1"/>
  <c r="B519" i="1"/>
  <c r="B154" i="1"/>
  <c r="B1119" i="1"/>
  <c r="B327" i="1"/>
  <c r="B1011" i="1"/>
  <c r="B961" i="1"/>
  <c r="B1070" i="1"/>
  <c r="B793" i="1"/>
  <c r="B463" i="1"/>
  <c r="B1094" i="1"/>
  <c r="B1240" i="1"/>
  <c r="B1104" i="1"/>
  <c r="B1144" i="1"/>
  <c r="B1259" i="1"/>
  <c r="B226" i="1"/>
  <c r="B1064" i="1"/>
  <c r="B446" i="1"/>
  <c r="B465" i="1"/>
  <c r="B1194" i="1"/>
  <c r="B600" i="1"/>
  <c r="B40" i="1"/>
  <c r="B1196" i="1"/>
  <c r="B266" i="1"/>
  <c r="B907" i="1"/>
  <c r="B50" i="1"/>
  <c r="B1049" i="1"/>
  <c r="B444" i="1"/>
  <c r="B1048" i="1"/>
  <c r="B1167" i="1"/>
  <c r="B1273" i="1"/>
  <c r="B345" i="1"/>
  <c r="B494" i="1"/>
  <c r="B862" i="1"/>
  <c r="B692" i="1"/>
  <c r="B1077" i="1"/>
  <c r="B942" i="1"/>
  <c r="B1068" i="1"/>
  <c r="B1186" i="1"/>
  <c r="B1014" i="1"/>
  <c r="B836" i="1"/>
  <c r="B207" i="1"/>
  <c r="B1039" i="1"/>
  <c r="B103" i="1"/>
  <c r="B839" i="1"/>
  <c r="B779" i="1"/>
  <c r="B1251" i="1"/>
  <c r="B1001" i="1"/>
  <c r="B507" i="1"/>
  <c r="B1227" i="1"/>
  <c r="B1192" i="1"/>
  <c r="B1225" i="1"/>
  <c r="B1065" i="1"/>
  <c r="B422" i="1"/>
  <c r="B833" i="1"/>
  <c r="B341" i="1"/>
  <c r="B269" i="1"/>
  <c r="B1090" i="1"/>
  <c r="B228" i="1"/>
  <c r="B1029" i="1"/>
  <c r="B594" i="1"/>
  <c r="B1198" i="1"/>
  <c r="B551" i="1"/>
  <c r="B698" i="1"/>
  <c r="B107" i="1"/>
  <c r="B294" i="1"/>
  <c r="B293" i="1"/>
  <c r="B822" i="1"/>
  <c r="B832" i="1"/>
  <c r="B23" i="1"/>
  <c r="B310" i="1"/>
  <c r="B291" i="1"/>
  <c r="B1061" i="1"/>
  <c r="B1127" i="1"/>
  <c r="B176" i="1"/>
  <c r="B1308" i="1"/>
  <c r="B643" i="1"/>
  <c r="B268" i="1"/>
  <c r="B434" i="1"/>
  <c r="B875" i="1"/>
  <c r="B563" i="1"/>
  <c r="B952" i="1"/>
  <c r="B381" i="1"/>
  <c r="B1241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<sst xmlns="http://schemas.openxmlformats.org/spreadsheetml/2006/main" count="4958" uniqueCount="1570">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</sst>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21"/>
  <sheetViews>
    <sheetView zoomScaleNormal="100" workbookViewId="0">
      <pane xSplit="2" ySplit="1" topLeftCell="Z134" activePane="bottomRight" state="frozen"/>
      <selection pane="topRight" activeCell="C1" sqref="C1"/>
      <selection pane="bottomLeft" activeCell="A2" sqref="A2"/>
      <selection pane="bottomRight" activeCell="BI24" sqref="BI2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1.4025000000000001</v>
      </c>
      <c r="D11" s="13">
        <f>$W11*((1+$AF11)^D$1)*D$1</f>
        <v>7.7137500000000001</v>
      </c>
      <c r="E11" s="13">
        <f>$W11*((1+$AF11)^E$1)*E$1</f>
        <v>31.819218750000005</v>
      </c>
      <c r="F11" s="13">
        <f>$W11*((1+$AF11)^F$1)*F$1</f>
        <v>116.67046875</v>
      </c>
      <c r="G11" s="13">
        <f>$W11*((1+$AF11)^G$1)*G$1</f>
        <v>401.05473632812499</v>
      </c>
      <c r="H11" s="13">
        <f>$W11*((1+$AF11)^H$1)*H$1</f>
        <v>1323.4806298828125</v>
      </c>
      <c r="I11" s="13">
        <f>$W11*((1+$AF11)^I$1)*I$1</f>
        <v>4246.1670208740234</v>
      </c>
      <c r="J11" s="13">
        <f>$W11*((1+$AF11)^J$1)*J$1</f>
        <v>13345.09635131836</v>
      </c>
      <c r="K11" s="13">
        <f>$W11*((1+$AF11)^K$1)*K$1</f>
        <v>41286.391836891176</v>
      </c>
      <c r="L11" s="13">
        <f>$W11*((1+$AF11)^L$1)*L$1</f>
        <v>126152.86394605637</v>
      </c>
      <c r="M11" s="13">
        <f>$W11*((1+$AF11)^M$1)*M$1</f>
        <v>381612.41343682056</v>
      </c>
      <c r="N11" s="13">
        <v>10.210000000000001</v>
      </c>
      <c r="O11" s="12">
        <f>M11/N11*100-100</f>
        <v>3737533.8240628843</v>
      </c>
      <c r="P11" s="10" t="s">
        <v>321</v>
      </c>
      <c r="Q11" s="18" t="s">
        <v>572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0.51</v>
      </c>
      <c r="X11" s="9">
        <v>0.11</v>
      </c>
      <c r="Y11" s="9">
        <v>0.26</v>
      </c>
      <c r="Z11" s="9">
        <v>0.13</v>
      </c>
      <c r="AA11" s="9">
        <v>0.01</v>
      </c>
      <c r="AB11" s="9">
        <v>0.04</v>
      </c>
      <c r="AC11" s="9"/>
      <c r="AD11" s="9"/>
      <c r="AE11" s="9"/>
      <c r="AF11" s="11">
        <f>AG11</f>
        <v>1.75</v>
      </c>
      <c r="AG11" s="16">
        <f>SUM(X11)/SUM(AB11)-1</f>
        <v>1.75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43670</v>
      </c>
      <c r="BI11" s="18">
        <f>BH11+120</f>
        <v>43790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43755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7.1277066666666666</v>
      </c>
      <c r="D19" s="13">
        <f>$W19*((1+$AF19)^D$1)*D$1</f>
        <v>19.653463182222222</v>
      </c>
      <c r="E19" s="13">
        <f>$W19*((1+$AF19)^E$1)*E$1</f>
        <v>40.643361860835554</v>
      </c>
      <c r="F19" s="13">
        <f>$W19*((1+$AF19)^F$1)*F$1</f>
        <v>74.711530958407053</v>
      </c>
      <c r="G19" s="13">
        <f>$W19*((1+$AF19)^G$1)*G$1</f>
        <v>128.75287168498815</v>
      </c>
      <c r="H19" s="13">
        <f>$W19*((1+$AF19)^H$1)*H$1</f>
        <v>213.00875091564444</v>
      </c>
      <c r="I19" s="13">
        <f>$W19*((1+$AF19)^I$1)*I$1</f>
        <v>342.61274202831873</v>
      </c>
      <c r="J19" s="13">
        <f>$W19*((1+$AF19)^J$1)*J$1</f>
        <v>539.82716229681012</v>
      </c>
      <c r="K19" s="13">
        <f>$W19*((1+$AF19)^K$1)*K$1</f>
        <v>837.27192872235253</v>
      </c>
      <c r="L19" s="13">
        <f>$W19*((1+$AF19)^L$1)*L$1</f>
        <v>1282.5765545169074</v>
      </c>
      <c r="M19" s="13">
        <f>$W19*((1+$AF19)^M$1)*M$1</f>
        <v>1945.0700974767074</v>
      </c>
      <c r="N19" s="13">
        <v>35.979999999999997</v>
      </c>
      <c r="O19" s="12">
        <f>M19/N19*100-100</f>
        <v>5305.9758128869025</v>
      </c>
      <c r="P19" s="10" t="s">
        <v>321</v>
      </c>
      <c r="Q19" s="10" t="s">
        <v>572</v>
      </c>
      <c r="R19" s="18">
        <v>43761</v>
      </c>
      <c r="S19" s="17">
        <v>2.7E-2</v>
      </c>
      <c r="T19" s="9">
        <v>0</v>
      </c>
      <c r="U19" s="9">
        <v>1.26</v>
      </c>
      <c r="V19" s="9">
        <f>U19+T19</f>
        <v>1.26</v>
      </c>
      <c r="W19" s="9">
        <f>SUM(X19:AA19)</f>
        <v>5.17</v>
      </c>
      <c r="X19" s="9">
        <v>1.26</v>
      </c>
      <c r="Y19" s="9">
        <v>1.69</v>
      </c>
      <c r="Z19" s="9">
        <v>0.84</v>
      </c>
      <c r="AA19" s="9">
        <v>1.38</v>
      </c>
      <c r="AB19" s="9">
        <v>1.47</v>
      </c>
      <c r="AC19" s="9">
        <v>1.1100000000000001</v>
      </c>
      <c r="AD19" s="9">
        <v>0.44</v>
      </c>
      <c r="AE19" s="9">
        <v>0.73</v>
      </c>
      <c r="AF19" s="11">
        <f>AG19</f>
        <v>0.37866666666666671</v>
      </c>
      <c r="AG19" s="16">
        <f>SUM(X19:AA19)/SUM(AB19:AE19)-1</f>
        <v>0.37866666666666671</v>
      </c>
      <c r="AH19" s="11">
        <f>IF(AM19/AJ19-1&gt;=0,(AM19/AJ19-1)/3,(((AM19/AJ19-1)*(AJ19/AM19))/3))</f>
        <v>0.57829918093379462</v>
      </c>
      <c r="AI19" s="9"/>
      <c r="AJ19" s="9">
        <v>225.46</v>
      </c>
      <c r="AK19" s="9">
        <v>317.22000000000003</v>
      </c>
      <c r="AL19" s="9">
        <v>264.88</v>
      </c>
      <c r="AM19" s="9">
        <v>616.61</v>
      </c>
      <c r="AN19" s="10">
        <f>IF(AK19/AJ19-1&gt;=0,AK19/AJ19-1,(AK19/AJ19-1)*(AJ19/AK19))</f>
        <v>0.40699015346402923</v>
      </c>
      <c r="AO19" s="10">
        <f>IF(AL19/AK19-1&gt;=0,AL19/AK19-1,(AL19/AK19-1)*(AK19/AL19))</f>
        <v>-0.19759891271519195</v>
      </c>
      <c r="AP19" s="10">
        <f>IF(AM19/AL19-1&gt;=0,AM19/AL19-1,(AM19/AL19-1)*(AL19/AM19))</f>
        <v>1.3278843249773482</v>
      </c>
      <c r="AQ19" s="10">
        <v>2017</v>
      </c>
      <c r="AR19" s="18">
        <v>43257</v>
      </c>
      <c r="AS19" s="12">
        <v>964.41</v>
      </c>
      <c r="AT19" s="10">
        <v>69.37</v>
      </c>
      <c r="AU19" s="9">
        <f>AS19/AT19</f>
        <v>13.902407380712122</v>
      </c>
      <c r="AV19" s="20">
        <v>3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43670</v>
      </c>
      <c r="BI19" s="18">
        <f>BH19+120</f>
        <v>43790</v>
      </c>
      <c r="BJ19" s="18">
        <v>43745</v>
      </c>
      <c r="BM19" s="19"/>
    </row>
    <row r="20" spans="1:67" s="10" customFormat="1" x14ac:dyDescent="0.2">
      <c r="A20" s="10" t="s">
        <v>1097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3.2445945945945942</v>
      </c>
      <c r="D20" s="13">
        <f>$W20*((1+$AF20)^D$1)*D$1</f>
        <v>8.5937910883856823</v>
      </c>
      <c r="E20" s="13">
        <f>$W20*((1+$AF20)^E$1)*E$1</f>
        <v>17.071449864766151</v>
      </c>
      <c r="F20" s="13">
        <f>$W20*((1+$AF20)^F$1)*F$1</f>
        <v>30.144181743190689</v>
      </c>
      <c r="G20" s="13">
        <f>$W20*((1+$AF20)^G$1)*G$1</f>
        <v>49.9008413992008</v>
      </c>
      <c r="H20" s="13">
        <f>$W20*((1+$AF20)^H$1)*H$1</f>
        <v>79.301877683054244</v>
      </c>
      <c r="I20" s="13">
        <f>$W20*((1+$AF20)^I$1)*I$1</f>
        <v>122.52497317697122</v>
      </c>
      <c r="J20" s="13">
        <f>$W20*((1+$AF20)^J$1)*J$1</f>
        <v>185.44320264622672</v>
      </c>
      <c r="K20" s="13">
        <f>$W20*((1+$AF20)^K$1)*K$1</f>
        <v>276.28531205062831</v>
      </c>
      <c r="L20" s="13">
        <f>$W20*((1+$AF20)^L$1)*L$1</f>
        <v>406.54595466909279</v>
      </c>
      <c r="M20" s="13">
        <f>$W20*((1+$AF20)^M$1)*M$1</f>
        <v>592.23856639632709</v>
      </c>
      <c r="N20" s="13">
        <v>12.28</v>
      </c>
      <c r="O20" s="12">
        <f>M20/N20*100-100</f>
        <v>4722.7896286345849</v>
      </c>
      <c r="P20" s="10" t="s">
        <v>320</v>
      </c>
      <c r="Q20" s="10" t="s">
        <v>572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2.4499999999999997</v>
      </c>
      <c r="X20" s="9">
        <v>0.57999999999999996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0.32432432432432434</v>
      </c>
      <c r="AG20" s="16">
        <f>SUM(X20:AA20)/SUM(AB20:AE20)-1</f>
        <v>0.32432432432432434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43669</v>
      </c>
      <c r="BI20" s="18">
        <f>BH20+120</f>
        <v>43789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1285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2.4123076923076923</v>
      </c>
      <c r="D33" s="13">
        <f>$W33*((1+$AF33)^D$1)*D$1</f>
        <v>6.9276528599605518</v>
      </c>
      <c r="E33" s="13">
        <f>$W33*((1+$AF33)^E$1)*E$1</f>
        <v>14.921098467607342</v>
      </c>
      <c r="F33" s="13">
        <f>$W33*((1+$AF33)^F$1)*F$1</f>
        <v>28.566889373880723</v>
      </c>
      <c r="G33" s="13">
        <f>$W33*((1+$AF33)^G$1)*G$1</f>
        <v>51.273904004401302</v>
      </c>
      <c r="H33" s="13">
        <f>$W33*((1+$AF33)^H$1)*H$1</f>
        <v>88.348880746045324</v>
      </c>
      <c r="I33" s="13">
        <f>$W33*((1+$AF33)^I$1)*I$1</f>
        <v>148.00325321559728</v>
      </c>
      <c r="J33" s="13">
        <f>$W33*((1+$AF33)^J$1)*J$1</f>
        <v>242.87713348200577</v>
      </c>
      <c r="K33" s="13">
        <f>$W33*((1+$AF33)^K$1)*K$1</f>
        <v>392.33998485554787</v>
      </c>
      <c r="L33" s="13">
        <f>$W33*((1+$AF33)^L$1)*L$1</f>
        <v>625.95553139346657</v>
      </c>
      <c r="M33" s="13">
        <f>$W33*((1+$AF33)^M$1)*M$1</f>
        <v>988.68873676506519</v>
      </c>
      <c r="N33" s="13">
        <v>17.96</v>
      </c>
      <c r="O33" s="12">
        <f>M33/N33*100-100</f>
        <v>5404.9484229680684</v>
      </c>
      <c r="P33" s="10" t="s">
        <v>321</v>
      </c>
      <c r="Q33" s="10" t="s">
        <v>572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1.68</v>
      </c>
      <c r="X33" s="9">
        <v>0.43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0.4358974358974359</v>
      </c>
      <c r="AG33" s="16">
        <f>SUM(X33:AA33)/SUM(AB33:AE33)-1</f>
        <v>0.4358974358974359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43671</v>
      </c>
      <c r="BI33" s="18">
        <f>BH33+120</f>
        <v>43791</v>
      </c>
      <c r="BJ33" s="18">
        <v>43745</v>
      </c>
      <c r="BM33" s="19"/>
    </row>
    <row r="34" spans="1:67" s="10" customFormat="1" x14ac:dyDescent="0.2">
      <c r="A34" s="10" t="s">
        <v>693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3.9791787439613531</v>
      </c>
      <c r="D34" s="13">
        <f>$W34*((1+$AF34)^D$1)*D$1</f>
        <v>11.034051203061917</v>
      </c>
      <c r="E34" s="13">
        <f>$W34*((1+$AF34)^E$1)*E$1</f>
        <v>22.947628226657763</v>
      </c>
      <c r="F34" s="13">
        <f>$W34*((1+$AF34)^F$1)*F$1</f>
        <v>42.421702422227234</v>
      </c>
      <c r="G34" s="13">
        <f>$W34*((1+$AF34)^G$1)*G$1</f>
        <v>73.520704077169185</v>
      </c>
      <c r="H34" s="13">
        <f>$W34*((1+$AF34)^H$1)*H$1</f>
        <v>122.32140330520323</v>
      </c>
      <c r="I34" s="13">
        <f>$W34*((1+$AF34)^I$1)*I$1</f>
        <v>197.86127152991415</v>
      </c>
      <c r="J34" s="13">
        <f>$W34*((1+$AF34)^J$1)*J$1</f>
        <v>313.5193094773519</v>
      </c>
      <c r="K34" s="13">
        <f>$W34*((1+$AF34)^K$1)*K$1</f>
        <v>489.0219664130434</v>
      </c>
      <c r="L34" s="13">
        <f>$W34*((1+$AF34)^L$1)*L$1</f>
        <v>753.35107010490333</v>
      </c>
      <c r="M34" s="13">
        <f>$W34*((1+$AF34)^M$1)*M$1</f>
        <v>1148.9513663387345</v>
      </c>
      <c r="N34" s="13">
        <v>28.64</v>
      </c>
      <c r="O34" s="12">
        <f>M34/N34*100-100</f>
        <v>3911.7016981101065</v>
      </c>
      <c r="P34" s="10" t="s">
        <v>321</v>
      </c>
      <c r="Q34" s="10" t="s">
        <v>856</v>
      </c>
      <c r="R34" s="18">
        <v>43706</v>
      </c>
      <c r="S34" s="17"/>
      <c r="T34" s="9">
        <v>-0.13</v>
      </c>
      <c r="U34" s="9">
        <v>0.84</v>
      </c>
      <c r="V34" s="9">
        <f>U34+T34</f>
        <v>0.71</v>
      </c>
      <c r="W34" s="9">
        <f>SUM(X34:AA34)</f>
        <v>2.87</v>
      </c>
      <c r="X34" s="9">
        <v>0.89</v>
      </c>
      <c r="Y34" s="9">
        <v>0.68</v>
      </c>
      <c r="Z34" s="9">
        <v>0.41</v>
      </c>
      <c r="AA34" s="9">
        <v>0.89</v>
      </c>
      <c r="AB34" s="9">
        <v>0.82</v>
      </c>
      <c r="AC34" s="9">
        <v>0.56000000000000005</v>
      </c>
      <c r="AD34" s="9">
        <v>0.18</v>
      </c>
      <c r="AE34" s="9">
        <v>0.51</v>
      </c>
      <c r="AF34" s="11">
        <f>AG34</f>
        <v>0.38647342995169098</v>
      </c>
      <c r="AG34" s="16">
        <f>SUM(X34:AA34)/SUM(AB34:AE34)-1</f>
        <v>0.38647342995169098</v>
      </c>
      <c r="AH34" s="11">
        <f>IF(AM34/AJ34-1&gt;=0,(AM34/AJ34-1)/3,(((AM34/AJ34-1)*(AJ34/AM34))/3))</f>
        <v>0.29508495497510584</v>
      </c>
      <c r="AI34" s="9"/>
      <c r="AJ34" s="9">
        <v>402.37</v>
      </c>
      <c r="AK34" s="9">
        <v>478.97</v>
      </c>
      <c r="AL34" s="9">
        <v>593.16</v>
      </c>
      <c r="AM34" s="9">
        <v>758.57</v>
      </c>
      <c r="AN34" s="10">
        <f>IF(AK34/AJ34-1&gt;=0,AK34/AJ34-1,(AK34/AJ34-1)*(AJ34/AK34))</f>
        <v>0.19037204562964449</v>
      </c>
      <c r="AO34" s="10">
        <f>IF(AL34/AK34-1&gt;=0,AL34/AK34-1,(AL34/AK34-1)*(AK34/AL34))</f>
        <v>0.23840741591331382</v>
      </c>
      <c r="AP34" s="10">
        <f>IF(AM34/AL34-1&gt;=0,AM34/AL34-1,(AM34/AL34-1)*(AL34/AM34))</f>
        <v>0.27886236428619604</v>
      </c>
      <c r="AQ34" s="10">
        <v>2017</v>
      </c>
      <c r="AR34" s="18">
        <v>43257</v>
      </c>
      <c r="AS34" s="12">
        <v>19.739999999999998</v>
      </c>
      <c r="AT34" s="10">
        <v>40.97</v>
      </c>
      <c r="AU34" s="9">
        <f>AS34/AT34</f>
        <v>0.48181596289968265</v>
      </c>
      <c r="AV34" s="20">
        <v>3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H34" s="19">
        <v>43706</v>
      </c>
      <c r="BI34" s="18">
        <f>BH34+120</f>
        <v>43826</v>
      </c>
      <c r="BJ34" s="18">
        <v>43745</v>
      </c>
      <c r="BL34"/>
      <c r="BM34" s="26"/>
      <c r="BN34"/>
      <c r="BO34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2.7027027027027026</v>
      </c>
      <c r="D35" s="13">
        <f>$W35*((1+$AF35)^D$1)*D$1</f>
        <v>7.3046018991964932</v>
      </c>
      <c r="E35" s="13">
        <f>$W35*((1+$AF35)^E$1)*E$1</f>
        <v>14.806625471344244</v>
      </c>
      <c r="F35" s="13">
        <f>$W35*((1+$AF35)^F$1)*F$1</f>
        <v>26.678604452872506</v>
      </c>
      <c r="G35" s="13">
        <f>$W35*((1+$AF35)^G$1)*G$1</f>
        <v>45.065210224446801</v>
      </c>
      <c r="H35" s="13">
        <f>$W35*((1+$AF35)^H$1)*H$1</f>
        <v>73.078719282886695</v>
      </c>
      <c r="I35" s="13">
        <f>$W35*((1+$AF35)^I$1)*I$1</f>
        <v>115.21419706761415</v>
      </c>
      <c r="J35" s="13">
        <f>$W35*((1+$AF35)^J$1)*J$1</f>
        <v>177.93698388820718</v>
      </c>
      <c r="K35" s="13">
        <f>$W35*((1+$AF35)^K$1)*K$1</f>
        <v>270.51230658680146</v>
      </c>
      <c r="L35" s="13">
        <f>$W35*((1+$AF35)^L$1)*L$1</f>
        <v>406.17463451471684</v>
      </c>
      <c r="M35" s="13">
        <f>$W35*((1+$AF35)^M$1)*M$1</f>
        <v>603.77310535971424</v>
      </c>
      <c r="N35" s="13">
        <v>17.3</v>
      </c>
      <c r="O35" s="12">
        <f>M35/N35*100-100</f>
        <v>3390.0179500561512</v>
      </c>
      <c r="P35" s="10" t="s">
        <v>320</v>
      </c>
      <c r="Q35" s="10" t="s">
        <v>572</v>
      </c>
      <c r="R35" s="18">
        <v>43762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</v>
      </c>
      <c r="X35" s="9">
        <v>0.69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0.35135135135135132</v>
      </c>
      <c r="AG35" s="16">
        <f>SUM(X35:AA35)/SUM(AB35:AE35)-1</f>
        <v>0.35135135135135132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43636</v>
      </c>
      <c r="BI35" s="18">
        <f>BH35+120</f>
        <v>43756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43760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s="10" t="s">
        <v>101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13.355255172413797</v>
      </c>
      <c r="D38" s="13">
        <f>$W38*((1+$AF38)^D$1)*D$1</f>
        <v>36.252609902497049</v>
      </c>
      <c r="E38" s="13">
        <f>$W38*((1+$AF38)^E$1)*E$1</f>
        <v>73.805313401497443</v>
      </c>
      <c r="F38" s="13">
        <f>$W38*((1+$AF38)^F$1)*F$1</f>
        <v>133.56216714864092</v>
      </c>
      <c r="G38" s="13">
        <f>$W38*((1+$AF38)^G$1)*G$1</f>
        <v>226.59512495562535</v>
      </c>
      <c r="H38" s="13">
        <f>$W38*((1+$AF38)^H$1)*H$1</f>
        <v>369.05313592772751</v>
      </c>
      <c r="I38" s="13">
        <f>$W38*((1+$AF38)^I$1)*I$1</f>
        <v>584.37655178624993</v>
      </c>
      <c r="J38" s="13">
        <f>$W38*((1+$AF38)^J$1)*J$1</f>
        <v>906.44575678056356</v>
      </c>
      <c r="K38" s="13">
        <f>$W38*((1+$AF38)^K$1)*K$1</f>
        <v>1384.0489003532193</v>
      </c>
      <c r="L38" s="13">
        <f>$W38*((1+$AF38)^L$1)*L$1</f>
        <v>2087.2093761648553</v>
      </c>
      <c r="M38" s="13">
        <f>$W38*((1+$AF38)^M$1)*M$1</f>
        <v>3116.1316258770203</v>
      </c>
      <c r="N38" s="13">
        <v>96.5</v>
      </c>
      <c r="O38" s="12">
        <f>M38/N38*100-100</f>
        <v>3129.1519439140102</v>
      </c>
      <c r="P38" s="10" t="s">
        <v>321</v>
      </c>
      <c r="Q38" s="10" t="s">
        <v>572</v>
      </c>
      <c r="R38" s="18">
        <v>43761</v>
      </c>
      <c r="S38" s="17">
        <v>2.4400000000000002E-2</v>
      </c>
      <c r="T38" s="9">
        <v>0.2</v>
      </c>
      <c r="U38" s="9">
        <v>2.4700000000000002</v>
      </c>
      <c r="V38" s="9">
        <f>U38+T38</f>
        <v>2.6700000000000004</v>
      </c>
      <c r="W38" s="9">
        <f>SUM(X38:AA38)</f>
        <v>9.8400000000000016</v>
      </c>
      <c r="X38" s="9">
        <v>2.67</v>
      </c>
      <c r="Y38" s="9">
        <v>2.64</v>
      </c>
      <c r="Z38" s="9">
        <v>2.39</v>
      </c>
      <c r="AA38" s="9">
        <v>2.14</v>
      </c>
      <c r="AB38" s="9">
        <v>2.02</v>
      </c>
      <c r="AC38" s="9">
        <v>2.0699999999999998</v>
      </c>
      <c r="AD38" s="9">
        <v>1.68</v>
      </c>
      <c r="AE38" s="9">
        <v>1.48</v>
      </c>
      <c r="AF38" s="11">
        <f>AG38</f>
        <v>0.35724137931034505</v>
      </c>
      <c r="AG38" s="16">
        <f>SUM(X38:AA38)/SUM(AB38:AE38)-1</f>
        <v>0.35724137931034505</v>
      </c>
      <c r="AH38" s="11">
        <f>IF(AM38/AJ38-1&gt;=0,(AM38/AJ38-1)/3,(((AM38/AJ38-1)*(AJ38/AM38))/3))</f>
        <v>-0.11436652354665028</v>
      </c>
      <c r="AI38" s="9"/>
      <c r="AJ38" s="9">
        <v>656.91</v>
      </c>
      <c r="AK38" s="9">
        <v>144.38</v>
      </c>
      <c r="AL38" s="9">
        <v>399</v>
      </c>
      <c r="AM38" s="9">
        <v>489.1</v>
      </c>
      <c r="AN38" s="10">
        <f>IF(AK38/AJ38-1&gt;=0,AK38/AJ38-1,(AK38/AJ38-1)*(AJ38/AK38))</f>
        <v>-3.5498684028258762</v>
      </c>
      <c r="AO38" s="10">
        <f>IF(AL38/AK38-1&gt;=0,AL38/AK38-1,(AL38/AK38-1)*(AK38/AL38))</f>
        <v>1.7635406566006373</v>
      </c>
      <c r="AP38" s="10">
        <f>IF(AM38/AL38-1&gt;=0,AM38/AL38-1,(AM38/AL38-1)*(AL38/AM38))</f>
        <v>0.22581453634085213</v>
      </c>
      <c r="AQ38" s="10">
        <v>2017</v>
      </c>
      <c r="AR38" s="18">
        <v>43221</v>
      </c>
      <c r="AS38" s="12">
        <v>550</v>
      </c>
      <c r="AT38" s="10">
        <v>223</v>
      </c>
      <c r="AU38" s="9">
        <f>AS38/AT38</f>
        <v>2.4663677130044843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6</v>
      </c>
      <c r="BE38" s="10" t="s">
        <v>714</v>
      </c>
      <c r="BH38" s="19">
        <v>43670</v>
      </c>
      <c r="BI38" s="18">
        <f>BH38+120</f>
        <v>43790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t="s">
        <v>144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11.866681681681683</v>
      </c>
      <c r="D40" s="13">
        <f>$W40*((1+$AF40)^D$1)*D$1</f>
        <v>31.680120165210258</v>
      </c>
      <c r="E40" s="13">
        <f>$W40*((1+$AF40)^E$1)*E$1</f>
        <v>63.431591952414237</v>
      </c>
      <c r="F40" s="13">
        <f>$W40*((1+$AF40)^F$1)*F$1</f>
        <v>112.89426475614866</v>
      </c>
      <c r="G40" s="13">
        <f>$W40*((1+$AF40)^G$1)*G$1</f>
        <v>188.36899656196726</v>
      </c>
      <c r="H40" s="13">
        <f>$W40*((1+$AF40)^H$1)*H$1</f>
        <v>301.72979809655658</v>
      </c>
      <c r="I40" s="13">
        <f>$W40*((1+$AF40)^I$1)*I$1</f>
        <v>469.88601940812606</v>
      </c>
      <c r="J40" s="13">
        <f>$W40*((1+$AF40)^J$1)*J$1</f>
        <v>716.8231166946789</v>
      </c>
      <c r="K40" s="13">
        <f>$W40*((1+$AF40)^K$1)*K$1</f>
        <v>1076.4455249012999</v>
      </c>
      <c r="L40" s="13">
        <f>$W40*((1+$AF40)^L$1)*L$1</f>
        <v>1596.5299827114709</v>
      </c>
      <c r="M40" s="13">
        <f>$W40*((1+$AF40)^M$1)*M$1</f>
        <v>2344.2142193596806</v>
      </c>
      <c r="N40" s="3">
        <v>77.33</v>
      </c>
      <c r="O40" s="12">
        <f>M40/N40*100-100</f>
        <v>2931.4421561614904</v>
      </c>
      <c r="P40" t="s">
        <v>320</v>
      </c>
      <c r="Q40" s="10" t="s">
        <v>572</v>
      </c>
      <c r="R40" s="18">
        <v>43761</v>
      </c>
      <c r="S40" s="17"/>
      <c r="T40" s="9">
        <v>7.0000000000000007E-2</v>
      </c>
      <c r="U40" s="9">
        <v>2.02</v>
      </c>
      <c r="V40" s="9">
        <f>U40+T40</f>
        <v>2.09</v>
      </c>
      <c r="W40" s="9">
        <f>SUM(X40:AA40)</f>
        <v>8.89</v>
      </c>
      <c r="X40" s="7">
        <v>2.0699999999999998</v>
      </c>
      <c r="Y40" s="7">
        <v>1.66</v>
      </c>
      <c r="Z40" s="7">
        <v>3.93</v>
      </c>
      <c r="AA40" s="7">
        <v>1.23</v>
      </c>
      <c r="AB40" s="7">
        <v>1.65</v>
      </c>
      <c r="AC40" s="7">
        <v>2.2400000000000002</v>
      </c>
      <c r="AD40" s="7">
        <v>1.55</v>
      </c>
      <c r="AE40" s="7">
        <v>1.22</v>
      </c>
      <c r="AF40" s="11">
        <f>AG40</f>
        <v>0.33483483483483489</v>
      </c>
      <c r="AG40" s="16">
        <f>SUM(X40:AA40)/SUM(AB40:AE40)-1</f>
        <v>0.33483483483483489</v>
      </c>
      <c r="AH40" s="11">
        <f>IF(AM40/AJ40-1&gt;=0,(AM40/AJ40-1)/3,(((AM40/AJ40-1)*(AJ40/AM40))/3))</f>
        <v>0.66778429728974575</v>
      </c>
      <c r="AI40" s="7"/>
      <c r="AJ40" s="7">
        <v>107.37</v>
      </c>
      <c r="AK40" s="7">
        <v>57.69</v>
      </c>
      <c r="AL40" s="7">
        <v>148.51</v>
      </c>
      <c r="AM40" s="7">
        <v>322.47000000000003</v>
      </c>
      <c r="AN40" s="10">
        <f>IF(AK40/AJ40-1&gt;=0,AK40/AJ40-1,(AK40/AJ40-1)*(AJ40/AK40))</f>
        <v>-0.8611544461778472</v>
      </c>
      <c r="AO40" s="10">
        <f>IF(AL40/AK40-1&gt;=0,AL40/AK40-1,(AL40/AK40-1)*(AK40/AL40))</f>
        <v>1.5742763043855086</v>
      </c>
      <c r="AP40" s="10">
        <f>IF(AM40/AL40-1&gt;=0,AM40/AL40-1,(AM40/AL40-1)*(AL40/AM40))</f>
        <v>1.1713689313850923</v>
      </c>
      <c r="AQ40" s="10">
        <v>2017</v>
      </c>
      <c r="AR40" s="18">
        <v>43221</v>
      </c>
      <c r="AS40" s="15">
        <v>439.86</v>
      </c>
      <c r="AT40" s="14">
        <v>38.590000000000003</v>
      </c>
      <c r="AU40" s="8">
        <f>AS40/AT40</f>
        <v>11.398289712360715</v>
      </c>
      <c r="AV40" s="21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C40"/>
      <c r="BD40"/>
      <c r="BE40" s="10" t="s">
        <v>714</v>
      </c>
      <c r="BF40" s="10" t="s">
        <v>718</v>
      </c>
      <c r="BG40"/>
      <c r="BH40" s="19">
        <v>43670</v>
      </c>
      <c r="BI40" s="18">
        <f>BH40+120</f>
        <v>43790</v>
      </c>
      <c r="BJ40" s="18">
        <v>43745</v>
      </c>
      <c r="BM40" s="19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23.678270270270268</v>
      </c>
      <c r="D43" s="13">
        <f>$W43*((1+$AF43)^D$1)*D$1</f>
        <v>59.899624251278297</v>
      </c>
      <c r="E43" s="13">
        <f>$W43*((1+$AF43)^E$1)*E$1</f>
        <v>113.64739520107396</v>
      </c>
      <c r="F43" s="13">
        <f>$W43*((1+$AF43)^F$1)*F$1</f>
        <v>191.66479623100039</v>
      </c>
      <c r="G43" s="13">
        <f>$W43*((1+$AF43)^G$1)*G$1</f>
        <v>303.03758323009521</v>
      </c>
      <c r="H43" s="13">
        <f>$W43*((1+$AF43)^H$1)*H$1</f>
        <v>459.96191011357143</v>
      </c>
      <c r="I43" s="13">
        <f>$W43*((1+$AF43)^I$1)*I$1</f>
        <v>678.75460249191894</v>
      </c>
      <c r="J43" s="13">
        <f>$W43*((1+$AF43)^J$1)*J$1</f>
        <v>981.18039835125273</v>
      </c>
      <c r="K43" s="13">
        <f>$W43*((1+$AF43)^K$1)*K$1</f>
        <v>1396.1931884646879</v>
      </c>
      <c r="L43" s="13">
        <f>$W43*((1+$AF43)^L$1)*L$1</f>
        <v>1962.2174540584799</v>
      </c>
      <c r="M43" s="13">
        <f>$W43*((1+$AF43)^M$1)*M$1</f>
        <v>2730.1339063494747</v>
      </c>
      <c r="N43" s="13">
        <v>120.84</v>
      </c>
      <c r="O43" s="12">
        <f>M43/N43*100-100</f>
        <v>2159.2965130333291</v>
      </c>
      <c r="P43" s="10" t="s">
        <v>321</v>
      </c>
      <c r="Q43" s="10" t="s">
        <v>572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18.72</v>
      </c>
      <c r="X43" s="9">
        <v>5.82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0.26486486486486482</v>
      </c>
      <c r="AG43" s="16">
        <f>SUM(X43:AA43)/SUM(AB43:AE43)-1</f>
        <v>0.26486486486486482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43663</v>
      </c>
      <c r="BI43" s="18">
        <f>BH43+120</f>
        <v>43783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43767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43767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5.2790778097982685</v>
      </c>
      <c r="D52" s="13">
        <f>$W52*((1+$AF52)^D$1)*D$1</f>
        <v>13.022739496217051</v>
      </c>
      <c r="E52" s="13">
        <f>$W52*((1+$AF52)^E$1)*E$1</f>
        <v>24.093944543433267</v>
      </c>
      <c r="F52" s="13">
        <f>$W52*((1+$AF52)^F$1)*F$1</f>
        <v>39.624239249142889</v>
      </c>
      <c r="G52" s="13">
        <f>$W52*((1+$AF52)^G$1)*G$1</f>
        <v>61.092126796228932</v>
      </c>
      <c r="H52" s="13">
        <f>$W52*((1+$AF52)^H$1)*H$1</f>
        <v>90.423389978510585</v>
      </c>
      <c r="I52" s="13">
        <f>$W52*((1+$AF52)^I$1)*I$1</f>
        <v>130.11934504112278</v>
      </c>
      <c r="J52" s="13">
        <f>$W52*((1+$AF52)^J$1)*J$1</f>
        <v>183.42060000856495</v>
      </c>
      <c r="K52" s="13">
        <f>$W52*((1+$AF52)^K$1)*K$1</f>
        <v>254.51590462283573</v>
      </c>
      <c r="L52" s="13">
        <f>$W52*((1+$AF52)^L$1)*L$1</f>
        <v>348.80822023238443</v>
      </c>
      <c r="M52" s="13">
        <f>$W52*((1+$AF52)^M$1)*M$1</f>
        <v>473.25334318560971</v>
      </c>
      <c r="N52" s="13">
        <v>35.840000000000003</v>
      </c>
      <c r="O52" s="12">
        <f>M52/N52*100-100</f>
        <v>1220.46133701342</v>
      </c>
      <c r="P52" s="10" t="s">
        <v>321</v>
      </c>
      <c r="Q52" s="10" t="s">
        <v>572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4.2799999999999994</v>
      </c>
      <c r="X52" s="9">
        <v>1.01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0.23342939481267977</v>
      </c>
      <c r="AG52" s="16">
        <f>SUM(X52:AA52)/SUM(AB52:AE52)-1</f>
        <v>0.23342939481267977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43664</v>
      </c>
      <c r="BI52" s="18">
        <f>BH52+120</f>
        <v>43784</v>
      </c>
      <c r="BJ52" s="18">
        <v>43745</v>
      </c>
      <c r="BM52" s="19"/>
    </row>
    <row r="53" spans="1:67" s="10" customFormat="1" x14ac:dyDescent="0.2">
      <c r="A53" s="10" t="s">
        <v>32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5.7621038961038966</v>
      </c>
      <c r="D53" s="13">
        <f>$W53*((1+$AF53)^D$1)*D$1</f>
        <v>14.098446415921742</v>
      </c>
      <c r="E53" s="13">
        <f>$W53*((1+$AF53)^E$1)*E$1</f>
        <v>25.871564656749904</v>
      </c>
      <c r="F53" s="13">
        <f>$W53*((1+$AF53)^F$1)*F$1</f>
        <v>42.200889881659577</v>
      </c>
      <c r="G53" s="13">
        <f>$W53*((1+$AF53)^G$1)*G$1</f>
        <v>64.534477708641759</v>
      </c>
      <c r="H53" s="13">
        <f>$W53*((1+$AF53)^H$1)*H$1</f>
        <v>94.739965716686555</v>
      </c>
      <c r="I53" s="13">
        <f>$W53*((1+$AF53)^I$1)*I$1</f>
        <v>135.21976925017989</v>
      </c>
      <c r="J53" s="13">
        <f>$W53*((1+$AF53)^J$1)*J$1</f>
        <v>189.05680539320144</v>
      </c>
      <c r="K53" s="13">
        <f>$W53*((1+$AF53)^K$1)*K$1</f>
        <v>260.19863573434446</v>
      </c>
      <c r="L53" s="13">
        <f>$W53*((1+$AF53)^L$1)*L$1</f>
        <v>353.68992043542931</v>
      </c>
      <c r="M53" s="13">
        <f>$W53*((1+$AF53)^M$1)*M$1</f>
        <v>475.96557864310631</v>
      </c>
      <c r="N53" s="13">
        <v>40.340000000000003</v>
      </c>
      <c r="O53" s="12">
        <f>M53/N53*100-100</f>
        <v>1079.8849247474127</v>
      </c>
      <c r="P53" s="10" t="s">
        <v>320</v>
      </c>
      <c r="Q53" s="10" t="s">
        <v>856</v>
      </c>
      <c r="R53" s="18">
        <v>43697</v>
      </c>
      <c r="S53" s="17"/>
      <c r="T53" s="9">
        <v>0.03</v>
      </c>
      <c r="U53" s="9">
        <v>0.84</v>
      </c>
      <c r="V53" s="9">
        <f>U53+T53</f>
        <v>0.87</v>
      </c>
      <c r="W53" s="9">
        <f>SUM(X53:AA53)</f>
        <v>4.71</v>
      </c>
      <c r="X53" s="9">
        <v>1</v>
      </c>
      <c r="Y53" s="9">
        <v>0.87</v>
      </c>
      <c r="Z53" s="9">
        <v>0.76</v>
      </c>
      <c r="AA53" s="9">
        <v>2.08</v>
      </c>
      <c r="AB53" s="9">
        <v>1.26</v>
      </c>
      <c r="AC53" s="9">
        <v>0.79</v>
      </c>
      <c r="AD53" s="9">
        <v>0.63</v>
      </c>
      <c r="AE53" s="9">
        <v>1.17</v>
      </c>
      <c r="AF53" s="11">
        <f>AG53</f>
        <v>0.22337662337662345</v>
      </c>
      <c r="AG53" s="16">
        <f>SUM(X53:AA53)/SUM(AB53:AE53)-1</f>
        <v>0.22337662337662345</v>
      </c>
      <c r="AH53" s="11">
        <f>IF(AM53/AJ53-1&gt;=0,(AM53/AJ53-1)/3,(((AM53/AJ53-1)*(AJ53/AM53))/3))</f>
        <v>0.19162034722426458</v>
      </c>
      <c r="AI53" s="9"/>
      <c r="AJ53" s="9">
        <v>340.03</v>
      </c>
      <c r="AK53" s="9">
        <v>363.17</v>
      </c>
      <c r="AL53" s="9">
        <v>382.1</v>
      </c>
      <c r="AM53" s="9">
        <v>535.5</v>
      </c>
      <c r="AN53" s="10">
        <f>IF(AK53/AJ53-1&gt;=0,AK53/AJ53-1,(AK53/AJ53-1)*(AJ53/AK53))</f>
        <v>6.8052818868923559E-2</v>
      </c>
      <c r="AO53" s="10">
        <f>IF(AL53/AK53-1&gt;=0,AL53/AK53-1,(AL53/AK53-1)*(AK53/AL53))</f>
        <v>5.2124349478205767E-2</v>
      </c>
      <c r="AP53" s="10">
        <f>IF(AM53/AL53-1&gt;=0,AM53/AL53-1,(AM53/AL53-1)*(AL53/AM53))</f>
        <v>0.40146558492541207</v>
      </c>
      <c r="AQ53" s="10">
        <v>2017</v>
      </c>
      <c r="AR53" s="18">
        <v>43221</v>
      </c>
      <c r="AS53" s="12">
        <v>946.2</v>
      </c>
      <c r="AT53" s="10">
        <v>162.05000000000001</v>
      </c>
      <c r="AU53" s="9">
        <f>AS53/AT53</f>
        <v>5.8389385991977782</v>
      </c>
      <c r="AV53" s="20">
        <v>3</v>
      </c>
      <c r="AW53" s="10" t="s">
        <v>851</v>
      </c>
      <c r="AY53" s="10">
        <v>5</v>
      </c>
      <c r="AZ53" s="10">
        <v>4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43697</v>
      </c>
      <c r="BI53" s="18">
        <f>BH53+120</f>
        <v>43817</v>
      </c>
      <c r="BJ53" s="18">
        <v>43745</v>
      </c>
      <c r="BM53" s="19"/>
    </row>
    <row r="54" spans="1:67" s="10" customFormat="1" x14ac:dyDescent="0.2">
      <c r="A54" s="10" t="s">
        <v>591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2.9832258064516126</v>
      </c>
      <c r="D54" s="13">
        <f>$W54*((1+$AF54)^D$1)*D$1</f>
        <v>13.087700312174816</v>
      </c>
      <c r="E54" s="13">
        <f>$W54*((1+$AF54)^E$1)*E$1</f>
        <v>43.062755865865519</v>
      </c>
      <c r="F54" s="13">
        <f>$W54*((1+$AF54)^F$1)*F$1</f>
        <v>125.94698489801529</v>
      </c>
      <c r="G54" s="13">
        <f>$W54*((1+$AF54)^G$1)*G$1</f>
        <v>345.338506978429</v>
      </c>
      <c r="H54" s="13">
        <f>$W54*((1+$AF54)^H$1)*H$1</f>
        <v>909.02006998192928</v>
      </c>
      <c r="I54" s="13">
        <f>$W54*((1+$AF54)^I$1)*I$1</f>
        <v>2326.309426405367</v>
      </c>
      <c r="J54" s="13">
        <f>$W54*((1+$AF54)^J$1)*J$1</f>
        <v>5831.8540459194455</v>
      </c>
      <c r="K54" s="13">
        <f>$W54*((1+$AF54)^K$1)*K$1</f>
        <v>14391.510790736696</v>
      </c>
      <c r="L54" s="13">
        <f>$W54*((1+$AF54)^L$1)*L$1</f>
        <v>35076.083647673666</v>
      </c>
      <c r="M54" s="13">
        <f>$W54*((1+$AF54)^M$1)*M$1</f>
        <v>84635.195382128717</v>
      </c>
      <c r="N54" s="13">
        <v>151.63999999999999</v>
      </c>
      <c r="O54" s="12">
        <f>M54/N54*100-100</f>
        <v>55713.238843397994</v>
      </c>
      <c r="P54" s="10" t="s">
        <v>321</v>
      </c>
      <c r="Q54" s="10" t="s">
        <v>572</v>
      </c>
      <c r="R54" s="18">
        <v>43775</v>
      </c>
      <c r="S54" s="17">
        <v>0.35</v>
      </c>
      <c r="T54" s="9">
        <v>0.02</v>
      </c>
      <c r="U54" s="9">
        <v>0.24</v>
      </c>
      <c r="V54" s="9">
        <f>U54+T54</f>
        <v>0.26</v>
      </c>
      <c r="W54" s="9">
        <f>SUM(X54:AA54)</f>
        <v>1.3599999999999999</v>
      </c>
      <c r="X54" s="9">
        <v>0.26</v>
      </c>
      <c r="Y54" s="9">
        <v>0.37</v>
      </c>
      <c r="Z54" s="9">
        <v>0.36</v>
      </c>
      <c r="AA54" s="9">
        <v>0.37</v>
      </c>
      <c r="AB54" s="9">
        <v>0.17</v>
      </c>
      <c r="AC54" s="9">
        <v>0.18</v>
      </c>
      <c r="AD54" s="9">
        <v>0.15</v>
      </c>
      <c r="AE54" s="9">
        <v>0.12</v>
      </c>
      <c r="AF54" s="11">
        <f>AG54</f>
        <v>1.193548387096774</v>
      </c>
      <c r="AG54" s="16">
        <f>SUM(X54:AA54)/SUM(AB54:AE54)-1</f>
        <v>1.193548387096774</v>
      </c>
      <c r="AH54" s="11">
        <f>IF(AM54/AJ54-1&gt;=0,(AM54/AJ54-1)/3,(((AM54/AJ54-1)*(AJ54/AM54))/3))</f>
        <v>0.90379537953795375</v>
      </c>
      <c r="AI54" s="9"/>
      <c r="AJ54" s="9">
        <v>80.8</v>
      </c>
      <c r="AK54" s="9">
        <v>134.02000000000001</v>
      </c>
      <c r="AL54" s="9">
        <v>209.1</v>
      </c>
      <c r="AM54" s="9">
        <v>299.88</v>
      </c>
      <c r="AN54" s="10">
        <f>IF(AK54/AJ54-1&gt;=0,AK54/AJ54-1,(AK54/AJ54-1)*(AJ54/AK54))</f>
        <v>0.65866336633663392</v>
      </c>
      <c r="AO54" s="10">
        <f>IF(AL54/AK54-1&gt;=0,AL54/AK54-1,(AL54/AK54-1)*(AK54/AL54))</f>
        <v>0.56021489329950747</v>
      </c>
      <c r="AP54" s="10">
        <f>IF(AM54/AL54-1&gt;=0,AM54/AL54-1,(AM54/AL54-1)*(AL54/AM54))</f>
        <v>0.43414634146341458</v>
      </c>
      <c r="AQ54" s="10">
        <v>2017</v>
      </c>
      <c r="AR54" s="18">
        <v>43221</v>
      </c>
      <c r="AS54" s="12">
        <v>176.74</v>
      </c>
      <c r="AT54" s="10">
        <v>37.18</v>
      </c>
      <c r="AU54" s="9">
        <f>AS54/AT54</f>
        <v>4.7536309844002158</v>
      </c>
      <c r="AV54" s="20">
        <v>3</v>
      </c>
      <c r="AY54" s="10">
        <v>2</v>
      </c>
      <c r="AZ54" s="10">
        <v>3</v>
      </c>
      <c r="BA54" s="10">
        <f>6-AY54</f>
        <v>4</v>
      </c>
      <c r="BB54" s="25">
        <v>6</v>
      </c>
      <c r="BE54" s="10" t="s">
        <v>714</v>
      </c>
      <c r="BF54" s="10" t="s">
        <v>718</v>
      </c>
      <c r="BH54" s="19">
        <v>43683</v>
      </c>
      <c r="BI54" s="18">
        <f>BH54+120</f>
        <v>43803</v>
      </c>
      <c r="BJ54" s="18">
        <v>43745</v>
      </c>
      <c r="BM54" s="19"/>
    </row>
    <row r="55" spans="1:67" s="10" customFormat="1" x14ac:dyDescent="0.2">
      <c r="A55" s="10" t="s">
        <v>627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1.6020930232558139</v>
      </c>
      <c r="D55" s="13">
        <f>$W55*((1+$AF55)^D$1)*D$1</f>
        <v>6.1848242293131426</v>
      </c>
      <c r="E55" s="13">
        <f>$W55*((1+$AF55)^E$1)*E$1</f>
        <v>17.907223640685725</v>
      </c>
      <c r="F55" s="13">
        <f>$W55*((1+$AF55)^F$1)*F$1</f>
        <v>46.086808129516747</v>
      </c>
      <c r="G55" s="13">
        <f>$W55*((1+$AF55)^G$1)*G$1</f>
        <v>111.19782194040377</v>
      </c>
      <c r="H55" s="13">
        <f>$W55*((1+$AF55)^H$1)*H$1</f>
        <v>257.56518756428409</v>
      </c>
      <c r="I55" s="13">
        <f>$W55*((1+$AF55)^I$1)*I$1</f>
        <v>580.02082935988005</v>
      </c>
      <c r="J55" s="13">
        <f>$W55*((1+$AF55)^J$1)*J$1</f>
        <v>1279.514387690898</v>
      </c>
      <c r="K55" s="13">
        <f>$W55*((1+$AF55)^K$1)*K$1</f>
        <v>2778.4803709450603</v>
      </c>
      <c r="L55" s="13">
        <f>$W55*((1+$AF55)^L$1)*L$1</f>
        <v>5959.0147490552963</v>
      </c>
      <c r="M55" s="13">
        <f>$W55*((1+$AF55)^M$1)*M$1</f>
        <v>12652.512711366246</v>
      </c>
      <c r="N55" s="13">
        <v>55.63</v>
      </c>
      <c r="O55" s="12">
        <f>M55/N55*100-100</f>
        <v>22644.045859008169</v>
      </c>
      <c r="P55" s="10" t="s">
        <v>321</v>
      </c>
      <c r="Q55" s="10" t="s">
        <v>572</v>
      </c>
      <c r="R55" s="18">
        <v>43774</v>
      </c>
      <c r="S55" s="17"/>
      <c r="T55" s="9">
        <v>-0.01</v>
      </c>
      <c r="U55" s="9">
        <v>0.14000000000000001</v>
      </c>
      <c r="V55" s="9">
        <f>U55+T55</f>
        <v>0.13</v>
      </c>
      <c r="W55" s="9">
        <f>SUM(X55:AA55)</f>
        <v>0.83000000000000007</v>
      </c>
      <c r="X55" s="9">
        <v>0.13</v>
      </c>
      <c r="Y55" s="9">
        <v>0.14000000000000001</v>
      </c>
      <c r="Z55" s="9">
        <v>0.24</v>
      </c>
      <c r="AA55" s="9">
        <v>0.32</v>
      </c>
      <c r="AB55" s="9">
        <v>0.15</v>
      </c>
      <c r="AC55" s="9">
        <v>0.03</v>
      </c>
      <c r="AD55" s="9">
        <v>0.1</v>
      </c>
      <c r="AE55" s="9">
        <v>0.15</v>
      </c>
      <c r="AF55" s="11">
        <f>AG55</f>
        <v>0.93023255813953476</v>
      </c>
      <c r="AG55" s="16">
        <f>SUM(X55:AA55)/SUM(AB55:AE55)-1</f>
        <v>0.93023255813953476</v>
      </c>
      <c r="AH55" s="11">
        <f>IF(AM55/AJ55-1&gt;=0,(AM55/AJ55-1)/3,(((AM55/AJ55-1)*(AJ55/AM55))/3))</f>
        <v>0.46195473925877345</v>
      </c>
      <c r="AI55" s="9"/>
      <c r="AJ55" s="9">
        <v>121.96</v>
      </c>
      <c r="AK55" s="9">
        <v>176.52</v>
      </c>
      <c r="AL55" s="9">
        <v>241.64</v>
      </c>
      <c r="AM55" s="9">
        <v>290.98</v>
      </c>
      <c r="AN55" s="10">
        <f>IF(AK55/AJ55-1&gt;=0,AK55/AJ55-1,(AK55/AJ55-1)*(AJ55/AK55))</f>
        <v>0.4473597900951134</v>
      </c>
      <c r="AO55" s="10">
        <f>IF(AL55/AK55-1&gt;=0,AL55/AK55-1,(AL55/AK55-1)*(AK55/AL55))</f>
        <v>0.36891003852254678</v>
      </c>
      <c r="AP55" s="10">
        <f>IF(AM55/AL55-1&gt;=0,AM55/AL55-1,(AM55/AL55-1)*(AL55/AM55))</f>
        <v>0.20418804833636828</v>
      </c>
      <c r="AQ55" s="10">
        <v>2017</v>
      </c>
      <c r="AS55" s="12">
        <v>340.55</v>
      </c>
      <c r="AT55" s="10">
        <v>121.77</v>
      </c>
      <c r="AU55" s="9">
        <f>AS55/AT55</f>
        <v>2.7966658454463333</v>
      </c>
      <c r="AV55" s="20">
        <v>4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F55" s="10" t="s">
        <v>718</v>
      </c>
      <c r="BH55" s="19">
        <v>43678</v>
      </c>
      <c r="BI55" s="18">
        <f>BH55+120</f>
        <v>43798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3.4347115384615385</v>
      </c>
      <c r="D56" s="13">
        <f>$W56*((1+$AF56)^D$1)*D$1</f>
        <v>12.483855399408284</v>
      </c>
      <c r="E56" s="13">
        <f>$W56*((1+$AF56)^E$1)*E$1</f>
        <v>34.030509670502383</v>
      </c>
      <c r="F56" s="13">
        <f>$W56*((1+$AF56)^F$1)*F$1</f>
        <v>82.458542663140406</v>
      </c>
      <c r="G56" s="13">
        <f>$W56*((1+$AF56)^G$1)*G$1</f>
        <v>187.31567984775887</v>
      </c>
      <c r="H56" s="13">
        <f>$W56*((1+$AF56)^H$1)*H$1</f>
        <v>408.49227105261247</v>
      </c>
      <c r="I56" s="13">
        <f>$W56*((1+$AF56)^I$1)*I$1</f>
        <v>866.08217083751015</v>
      </c>
      <c r="J56" s="13">
        <f>$W56*((1+$AF56)^J$1)*J$1</f>
        <v>1798.7860471240597</v>
      </c>
      <c r="K56" s="13">
        <f>$W56*((1+$AF56)^K$1)*K$1</f>
        <v>3677.5661852860885</v>
      </c>
      <c r="L56" s="13">
        <f>$W56*((1+$AF56)^L$1)*L$1</f>
        <v>7425.8547972122942</v>
      </c>
      <c r="M56" s="13">
        <f>$W56*((1+$AF56)^M$1)*M$1</f>
        <v>14844.569349427267</v>
      </c>
      <c r="N56" s="13">
        <v>154.94999999999999</v>
      </c>
      <c r="O56" s="12">
        <f>M56/N56*100-100</f>
        <v>9480.2319131508666</v>
      </c>
      <c r="P56" s="10" t="s">
        <v>321</v>
      </c>
      <c r="Q56" s="10" t="s">
        <v>856</v>
      </c>
      <c r="R56" s="18">
        <v>43704</v>
      </c>
      <c r="S56" s="17">
        <v>0.13639999999999999</v>
      </c>
      <c r="T56" s="9">
        <v>0.03</v>
      </c>
      <c r="U56" s="9">
        <v>0.49</v>
      </c>
      <c r="V56" s="9">
        <f>U56+T56</f>
        <v>0.52</v>
      </c>
      <c r="W56" s="9">
        <f>SUM(X56:AA56)</f>
        <v>1.8900000000000001</v>
      </c>
      <c r="X56" s="9">
        <v>0.55000000000000004</v>
      </c>
      <c r="Y56" s="9">
        <v>0.5</v>
      </c>
      <c r="Z56" s="9">
        <v>0.45</v>
      </c>
      <c r="AA56" s="9">
        <v>0.39</v>
      </c>
      <c r="AB56" s="9">
        <v>0.33</v>
      </c>
      <c r="AC56" s="9">
        <v>0.23</v>
      </c>
      <c r="AD56" s="9">
        <v>0.25</v>
      </c>
      <c r="AE56" s="9">
        <v>0.23</v>
      </c>
      <c r="AF56" s="11">
        <f>AG56</f>
        <v>0.81730769230769229</v>
      </c>
      <c r="AG56" s="16">
        <f>SUM(X56:AA56)/SUM(AB56:AE56)-1</f>
        <v>0.81730769230769229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631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1.3475000000000001</v>
      </c>
      <c r="D57" s="13">
        <f>$W57*((1+$AF57)^D$1)*D$1</f>
        <v>4.7162500000000005</v>
      </c>
      <c r="E57" s="13">
        <f>$W57*((1+$AF57)^E$1)*E$1</f>
        <v>12.380156250000001</v>
      </c>
      <c r="F57" s="13">
        <f>$W57*((1+$AF57)^F$1)*F$1</f>
        <v>28.88703125</v>
      </c>
      <c r="G57" s="13">
        <f>$W57*((1+$AF57)^G$1)*G$1</f>
        <v>63.190380859374997</v>
      </c>
      <c r="H57" s="13">
        <f>$W57*((1+$AF57)^H$1)*H$1</f>
        <v>132.6997998046875</v>
      </c>
      <c r="I57" s="13">
        <f>$W57*((1+$AF57)^I$1)*I$1</f>
        <v>270.92875793457029</v>
      </c>
      <c r="J57" s="13">
        <f>$W57*((1+$AF57)^J$1)*J$1</f>
        <v>541.85751586914068</v>
      </c>
      <c r="K57" s="13">
        <f>$W57*((1+$AF57)^K$1)*K$1</f>
        <v>1066.7819843673706</v>
      </c>
      <c r="L57" s="13">
        <f>$W57*((1+$AF57)^L$1)*L$1</f>
        <v>2074.2983029365541</v>
      </c>
      <c r="M57" s="13">
        <f>$W57*((1+$AF57)^M$1)*M$1</f>
        <v>3993.0242331528666</v>
      </c>
      <c r="N57" s="13">
        <v>52.53</v>
      </c>
      <c r="O57" s="12">
        <f>M57/N57*100-100</f>
        <v>7501.4167773707723</v>
      </c>
      <c r="P57" s="10" t="s">
        <v>321</v>
      </c>
      <c r="Q57" s="10" t="s">
        <v>572</v>
      </c>
      <c r="R57" s="18">
        <v>43774</v>
      </c>
      <c r="S57" s="17"/>
      <c r="T57" s="9">
        <v>0.03</v>
      </c>
      <c r="U57" s="9">
        <v>0.15</v>
      </c>
      <c r="V57" s="9">
        <f>U57+T57</f>
        <v>0.18</v>
      </c>
      <c r="W57" s="9">
        <f>SUM(X57:AA57)</f>
        <v>0.77</v>
      </c>
      <c r="X57" s="9">
        <v>0.18</v>
      </c>
      <c r="Y57" s="9">
        <v>0.2</v>
      </c>
      <c r="Z57" s="9">
        <v>0.16</v>
      </c>
      <c r="AA57" s="9">
        <v>0.23</v>
      </c>
      <c r="AB57" s="9">
        <v>0.18</v>
      </c>
      <c r="AC57" s="9">
        <v>0.11</v>
      </c>
      <c r="AD57" s="9">
        <v>0.08</v>
      </c>
      <c r="AE57" s="9">
        <v>7.0000000000000007E-2</v>
      </c>
      <c r="AF57" s="11">
        <f>AG57</f>
        <v>0.75</v>
      </c>
      <c r="AG57" s="16">
        <f>SUM(X57:AA57)/SUM(AB57:AE57)-1</f>
        <v>0.75</v>
      </c>
      <c r="AH57" s="11">
        <f>IF(AM57/AJ57-1&gt;=0,(AM57/AJ57-1)/3,(((AM57/AJ57-1)*(AJ57/AM57))/3))</f>
        <v>0.47261216625378477</v>
      </c>
      <c r="AI57" s="9"/>
      <c r="AJ57" s="9">
        <v>48.44</v>
      </c>
      <c r="AK57" s="9">
        <v>69.37</v>
      </c>
      <c r="AL57" s="9">
        <v>95.16</v>
      </c>
      <c r="AM57" s="9">
        <v>117.12</v>
      </c>
      <c r="AN57" s="10">
        <f>IF(AK57/AJ57-1&gt;=0,AK57/AJ57-1,(AK57/AJ57-1)*(AJ57/AK57))</f>
        <v>0.43208092485549154</v>
      </c>
      <c r="AO57" s="10">
        <f>IF(AL57/AK57-1&gt;=0,AL57/AK57-1,(AL57/AK57-1)*(AK57/AL57))</f>
        <v>0.37177454230935547</v>
      </c>
      <c r="AP57" s="10">
        <f>IF(AM57/AL57-1&gt;=0,AM57/AL57-1,(AM57/AL57-1)*(AL57/AM57))</f>
        <v>0.23076923076923084</v>
      </c>
      <c r="AQ57" s="10">
        <v>2017</v>
      </c>
      <c r="AR57" s="18">
        <v>43221</v>
      </c>
      <c r="AS57" s="12">
        <v>63.36</v>
      </c>
      <c r="AT57" s="10">
        <v>55.63</v>
      </c>
      <c r="AU57" s="9">
        <f>AS57/AT57</f>
        <v>1.1389538019054466</v>
      </c>
      <c r="AV57" s="20">
        <v>3</v>
      </c>
      <c r="AW57" s="10" t="s">
        <v>852</v>
      </c>
      <c r="AY57" s="10">
        <v>5</v>
      </c>
      <c r="AZ57" s="10">
        <v>4</v>
      </c>
      <c r="BA57" s="10">
        <f>6-AY57</f>
        <v>1</v>
      </c>
      <c r="BB57" s="25">
        <v>6</v>
      </c>
      <c r="BC57" s="18"/>
      <c r="BD57" s="18"/>
      <c r="BE57" s="10" t="s">
        <v>714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969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1.2998113207547173</v>
      </c>
      <c r="D58" s="13">
        <f>$W58*((1+$AF58)^D$1)*D$1</f>
        <v>4.0711071555713785</v>
      </c>
      <c r="E58" s="13">
        <f>$W58*((1+$AF58)^E$1)*E$1</f>
        <v>9.5632611484648411</v>
      </c>
      <c r="F58" s="13">
        <f>$W58*((1+$AF58)^F$1)*F$1</f>
        <v>19.96857044836684</v>
      </c>
      <c r="G58" s="13">
        <f>$W58*((1+$AF58)^G$1)*G$1</f>
        <v>39.089418566378491</v>
      </c>
      <c r="H58" s="13">
        <f>$W58*((1+$AF58)^H$1)*H$1</f>
        <v>73.45860545681694</v>
      </c>
      <c r="I58" s="13">
        <f>$W58*((1+$AF58)^I$1)*I$1</f>
        <v>134.21210619625987</v>
      </c>
      <c r="J58" s="13">
        <f>$W58*((1+$AF58)^J$1)*J$1</f>
        <v>240.2071118984274</v>
      </c>
      <c r="K58" s="13">
        <f>$W58*((1+$AF58)^K$1)*K$1</f>
        <v>423.19507685878597</v>
      </c>
      <c r="L58" s="13">
        <f>$W58*((1+$AF58)^L$1)*L$1</f>
        <v>736.37717776266754</v>
      </c>
      <c r="M58" s="13">
        <f>$W58*((1+$AF58)^M$1)*M$1</f>
        <v>1268.5138930138028</v>
      </c>
      <c r="N58" s="13">
        <v>22.79</v>
      </c>
      <c r="O58" s="12">
        <f>M58/N58*100-100</f>
        <v>5466.0986968574061</v>
      </c>
      <c r="P58" s="10" t="s">
        <v>320</v>
      </c>
      <c r="Q58" s="10" t="s">
        <v>572</v>
      </c>
      <c r="R58" s="18">
        <v>43767</v>
      </c>
      <c r="S58" s="17"/>
      <c r="T58" s="9">
        <v>-0.03</v>
      </c>
      <c r="U58" s="9">
        <v>0.25</v>
      </c>
      <c r="V58" s="9">
        <f>U58+T58</f>
        <v>0.22</v>
      </c>
      <c r="W58" s="9">
        <f>SUM(X58:AA58)</f>
        <v>0.83000000000000007</v>
      </c>
      <c r="X58" s="9">
        <v>0.22</v>
      </c>
      <c r="Y58" s="9">
        <v>0.2</v>
      </c>
      <c r="Z58" s="9">
        <v>0.15</v>
      </c>
      <c r="AA58" s="9">
        <v>0.26</v>
      </c>
      <c r="AB58" s="9">
        <v>0.19</v>
      </c>
      <c r="AC58" s="9">
        <v>0.1</v>
      </c>
      <c r="AD58" s="9">
        <v>0.09</v>
      </c>
      <c r="AE58" s="9">
        <v>0.15</v>
      </c>
      <c r="AF58" s="11">
        <f>AG58</f>
        <v>0.5660377358490567</v>
      </c>
      <c r="AG58" s="16">
        <f>SUM(X58:AA58)/SUM(AB58:AE58)-1</f>
        <v>0.5660377358490567</v>
      </c>
      <c r="AH58" s="11">
        <f>IF(AM58/AJ58-1&gt;=0,(AM58/AJ58-1)/3,(((AM58/AJ58-1)*(AJ58/AM58))/3))</f>
        <v>0</v>
      </c>
      <c r="AI58" s="9"/>
      <c r="AJ58" s="9">
        <v>1</v>
      </c>
      <c r="AK58" s="9">
        <v>1</v>
      </c>
      <c r="AL58" s="9">
        <v>1</v>
      </c>
      <c r="AM58" s="9">
        <v>1</v>
      </c>
      <c r="AN58" s="10">
        <f>IF(AK58/AJ58-1&gt;=0,AK58/AJ58-1,(AK58/AJ58-1)*(AJ58/AK58))</f>
        <v>0</v>
      </c>
      <c r="AO58" s="10">
        <f>IF(AL58/AK58-1&gt;=0,AL58/AK58-1,(AL58/AK58-1)*(AK58/AL58))</f>
        <v>0</v>
      </c>
      <c r="AP58" s="10">
        <f>IF(AM58/AL58-1&gt;=0,AM58/AL58-1,(AM58/AL58-1)*(AL58/AM58))</f>
        <v>0</v>
      </c>
      <c r="AQ58" s="10">
        <v>0</v>
      </c>
      <c r="AR58" s="18">
        <v>43257</v>
      </c>
      <c r="AS58" s="12">
        <v>0</v>
      </c>
      <c r="AT58" s="10">
        <v>1</v>
      </c>
      <c r="AU58" s="9">
        <f>AS58/AT58</f>
        <v>0</v>
      </c>
      <c r="AV58" s="20">
        <v>0</v>
      </c>
      <c r="AY58" s="10">
        <v>3</v>
      </c>
      <c r="AZ58" s="10">
        <v>4</v>
      </c>
      <c r="BA58" s="10">
        <f>6-AY58</f>
        <v>3</v>
      </c>
      <c r="BB58" s="25">
        <v>6</v>
      </c>
      <c r="BF58" s="10" t="s">
        <v>718</v>
      </c>
      <c r="BH58" s="19">
        <v>43677</v>
      </c>
      <c r="BI58" s="18">
        <f>BH58+120</f>
        <v>43797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0.96804878048780474</v>
      </c>
      <c r="D59" s="13">
        <f>$W59*((1+$AF59)^D$1)*D$1</f>
        <v>2.9749791790600826</v>
      </c>
      <c r="E59" s="13">
        <f>$W59*((1+$AF59)^E$1)*E$1</f>
        <v>6.8569642053945792</v>
      </c>
      <c r="F59" s="13">
        <f>$W59*((1+$AF59)^F$1)*F$1</f>
        <v>14.048414469588892</v>
      </c>
      <c r="G59" s="13">
        <f>$W59*((1+$AF59)^G$1)*G$1</f>
        <v>26.983235109271348</v>
      </c>
      <c r="H59" s="13">
        <f>$W59*((1+$AF59)^H$1)*H$1</f>
        <v>49.754453030753979</v>
      </c>
      <c r="I59" s="13">
        <f>$W59*((1+$AF59)^I$1)*I$1</f>
        <v>89.193958481961388</v>
      </c>
      <c r="J59" s="13">
        <f>$W59*((1+$AF59)^J$1)*J$1</f>
        <v>156.63329294393216</v>
      </c>
      <c r="K59" s="13">
        <f>$W59*((1+$AF59)^K$1)*K$1</f>
        <v>270.76547896100465</v>
      </c>
      <c r="L59" s="13">
        <f>$W59*((1+$AF59)^L$1)*L$1</f>
        <v>462.2825250553737</v>
      </c>
      <c r="M59" s="13">
        <f>$W59*((1+$AF59)^M$1)*M$1</f>
        <v>781.37021917896084</v>
      </c>
      <c r="N59" s="13">
        <v>20.99</v>
      </c>
      <c r="O59" s="12">
        <f>M59/N59*100-100</f>
        <v>3622.5832261980031</v>
      </c>
      <c r="P59" s="10" t="s">
        <v>321</v>
      </c>
      <c r="Q59" s="10" t="s">
        <v>572</v>
      </c>
      <c r="R59" s="18">
        <v>43767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0.63</v>
      </c>
      <c r="X59" s="9">
        <v>0.2</v>
      </c>
      <c r="Y59" s="9">
        <v>0.13</v>
      </c>
      <c r="Z59" s="9">
        <v>0.16</v>
      </c>
      <c r="AA59" s="9">
        <v>0.14000000000000001</v>
      </c>
      <c r="AB59" s="9">
        <v>0.14000000000000001</v>
      </c>
      <c r="AC59" s="9">
        <v>0.1</v>
      </c>
      <c r="AD59" s="9">
        <v>0.1</v>
      </c>
      <c r="AE59" s="9">
        <v>7.0000000000000007E-2</v>
      </c>
      <c r="AF59" s="11">
        <f>AG59</f>
        <v>0.53658536585365835</v>
      </c>
      <c r="AG59" s="16">
        <f>SUM(X59:AA59)/SUM(AB59:AE59)-1</f>
        <v>0.53658536585365835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43676</v>
      </c>
      <c r="BI59" s="18">
        <f>BH59+120</f>
        <v>43796</v>
      </c>
      <c r="BJ59" s="18">
        <v>43745</v>
      </c>
      <c r="BM59" s="19"/>
    </row>
    <row r="60" spans="1:67" s="10" customFormat="1" x14ac:dyDescent="0.2">
      <c r="A60" s="10" t="s">
        <v>203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3.730191082802548</v>
      </c>
      <c r="D60" s="13">
        <f>$W60*((1+$AF60)^D$1)*D$1</f>
        <v>11.499442573735244</v>
      </c>
      <c r="E60" s="13">
        <f>$W60*((1+$AF60)^E$1)*E$1</f>
        <v>26.587883148190404</v>
      </c>
      <c r="F60" s="13">
        <f>$W60*((1+$AF60)^F$1)*F$1</f>
        <v>54.643462606047372</v>
      </c>
      <c r="G60" s="13">
        <f>$W60*((1+$AF60)^G$1)*G$1</f>
        <v>105.28437858808491</v>
      </c>
      <c r="H60" s="13">
        <f>$W60*((1+$AF60)^H$1)*H$1</f>
        <v>194.74257033108191</v>
      </c>
      <c r="I60" s="13">
        <f>$W60*((1+$AF60)^I$1)*I$1</f>
        <v>350.20585365270995</v>
      </c>
      <c r="J60" s="13">
        <f>$W60*((1+$AF60)^J$1)*J$1</f>
        <v>616.92314164844993</v>
      </c>
      <c r="K60" s="13">
        <f>$W60*((1+$AF60)^K$1)*K$1</f>
        <v>1069.7918809795574</v>
      </c>
      <c r="L60" s="13">
        <f>$W60*((1+$AF60)^L$1)*L$1</f>
        <v>1832.1984090378833</v>
      </c>
      <c r="M60" s="13">
        <f>$W60*((1+$AF60)^M$1)*M$1</f>
        <v>3106.5682578718761</v>
      </c>
      <c r="N60" s="13">
        <v>100.92</v>
      </c>
      <c r="O60" s="12">
        <f>M60/N60*100-100</f>
        <v>2978.2483728417324</v>
      </c>
      <c r="P60" s="10" t="s">
        <v>321</v>
      </c>
      <c r="Q60" s="10" t="s">
        <v>572</v>
      </c>
      <c r="R60" s="18">
        <v>43775</v>
      </c>
      <c r="S60" s="17">
        <v>0.05</v>
      </c>
      <c r="T60" s="9">
        <v>0.12</v>
      </c>
      <c r="U60" s="9">
        <v>0.47</v>
      </c>
      <c r="V60" s="9">
        <f>U60+T60</f>
        <v>0.59</v>
      </c>
      <c r="W60" s="9">
        <f>SUM(X60:AA60)</f>
        <v>2.42</v>
      </c>
      <c r="X60" s="9">
        <v>0.59</v>
      </c>
      <c r="Y60" s="9">
        <v>0.59</v>
      </c>
      <c r="Z60" s="9">
        <v>0.35</v>
      </c>
      <c r="AA60" s="9">
        <v>0.89</v>
      </c>
      <c r="AB60" s="9">
        <v>0.48</v>
      </c>
      <c r="AC60" s="9">
        <v>0.36</v>
      </c>
      <c r="AD60" s="9">
        <v>0.32</v>
      </c>
      <c r="AE60" s="9">
        <v>0.41</v>
      </c>
      <c r="AF60" s="11">
        <f>AG60</f>
        <v>0.54140127388535042</v>
      </c>
      <c r="AG60" s="16">
        <f>SUM(X60:AA60)/SUM(AB60:AE60)-1</f>
        <v>0.54140127388535042</v>
      </c>
      <c r="AH60" s="11">
        <f>IF(AM60/AJ60-1&gt;=0,(AM60/AJ60-1)/3,(((AM60/AJ60-1)*(AJ60/AM60))/3))</f>
        <v>0.20335008375209385</v>
      </c>
      <c r="AI60" s="9"/>
      <c r="AJ60" s="9">
        <v>9.9499999999999993</v>
      </c>
      <c r="AK60" s="9">
        <v>25.79</v>
      </c>
      <c r="AL60" s="9">
        <v>28.12</v>
      </c>
      <c r="AM60" s="9">
        <v>16.02</v>
      </c>
      <c r="AN60" s="10">
        <f>IF(AK60/AJ60-1&gt;=0,AK60/AJ60-1,(AK60/AJ60-1)*(AJ60/AK60))</f>
        <v>1.5919597989949752</v>
      </c>
      <c r="AO60" s="10">
        <f>IF(AL60/AK60-1&gt;=0,AL60/AK60-1,(AL60/AK60-1)*(AK60/AL60))</f>
        <v>9.0345094998061315E-2</v>
      </c>
      <c r="AP60" s="10">
        <f>IF(AM60/AL60-1&gt;=0,AM60/AL60-1,(AM60/AL60-1)*(AL60/AM60))</f>
        <v>-0.75530586766541818</v>
      </c>
      <c r="AQ60" s="10">
        <v>2017</v>
      </c>
      <c r="AR60" s="18">
        <v>43221</v>
      </c>
      <c r="AS60" s="12">
        <v>145.37</v>
      </c>
      <c r="AT60" s="10">
        <v>34.25</v>
      </c>
      <c r="AU60" s="9">
        <f>AS60/AT60</f>
        <v>4.2443795620437959</v>
      </c>
      <c r="AV60" s="20">
        <v>3</v>
      </c>
      <c r="AY60" s="10">
        <v>3</v>
      </c>
      <c r="AZ60" s="10">
        <v>3</v>
      </c>
      <c r="BA60" s="10">
        <f>6-AY60</f>
        <v>3</v>
      </c>
      <c r="BB60" s="25">
        <v>6</v>
      </c>
      <c r="BH60" s="19">
        <v>43684</v>
      </c>
      <c r="BI60" s="18">
        <f>BH60+120</f>
        <v>43804</v>
      </c>
      <c r="BJ60" s="18">
        <v>43745</v>
      </c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43761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43745</v>
      </c>
      <c r="BM61" s="19"/>
    </row>
    <row r="62" spans="1:67" s="10" customFormat="1" x14ac:dyDescent="0.2">
      <c r="A62" s="10" t="s">
        <v>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3.9204166666666658</v>
      </c>
      <c r="D62" s="13">
        <f>$W62*((1+$AF62)^D$1)*D$1</f>
        <v>10.563344907407405</v>
      </c>
      <c r="E62" s="13">
        <f>$W62*((1+$AF62)^E$1)*E$1</f>
        <v>21.346759500385794</v>
      </c>
      <c r="F62" s="13">
        <f>$W62*((1+$AF62)^F$1)*F$1</f>
        <v>38.345105028470776</v>
      </c>
      <c r="G62" s="13">
        <f>$W62*((1+$AF62)^G$1)*G$1</f>
        <v>64.574222009751139</v>
      </c>
      <c r="H62" s="13">
        <f>$W62*((1+$AF62)^H$1)*H$1</f>
        <v>104.39499224909765</v>
      </c>
      <c r="I62" s="13">
        <f>$W62*((1+$AF62)^I$1)*I$1</f>
        <v>164.08379568781783</v>
      </c>
      <c r="J62" s="13">
        <f>$W62*((1+$AF62)^J$1)*J$1</f>
        <v>252.63695526537032</v>
      </c>
      <c r="K62" s="13">
        <f>$W62*((1+$AF62)^K$1)*K$1</f>
        <v>382.90288532407686</v>
      </c>
      <c r="L62" s="13">
        <f>$W62*((1+$AF62)^L$1)*L$1</f>
        <v>573.17252895733736</v>
      </c>
      <c r="M62" s="13">
        <f>$W62*((1+$AF62)^M$1)*M$1</f>
        <v>849.40984499649846</v>
      </c>
      <c r="N62" s="13">
        <v>40.22</v>
      </c>
      <c r="O62" s="12">
        <f>M62/N62*100-100</f>
        <v>2011.9091123731937</v>
      </c>
      <c r="P62" s="10" t="s">
        <v>321</v>
      </c>
      <c r="Q62" s="10" t="s">
        <v>572</v>
      </c>
      <c r="R62" s="18">
        <v>43774</v>
      </c>
      <c r="S62" s="17"/>
      <c r="T62" s="9">
        <v>0.02</v>
      </c>
      <c r="U62" s="9">
        <v>0.78</v>
      </c>
      <c r="V62" s="9">
        <f>U62+T62</f>
        <v>0.8</v>
      </c>
      <c r="W62" s="9">
        <f>SUM(X62:AA62)</f>
        <v>2.9099999999999997</v>
      </c>
      <c r="X62" s="9">
        <v>0.8</v>
      </c>
      <c r="Y62" s="9">
        <v>0.77</v>
      </c>
      <c r="Z62" s="9">
        <v>0.69</v>
      </c>
      <c r="AA62" s="9">
        <v>0.65</v>
      </c>
      <c r="AB62" s="9">
        <v>0.68</v>
      </c>
      <c r="AC62" s="9">
        <v>0.57999999999999996</v>
      </c>
      <c r="AD62" s="9">
        <v>0.48</v>
      </c>
      <c r="AE62" s="9">
        <v>0.42</v>
      </c>
      <c r="AF62" s="11">
        <f>AG62</f>
        <v>0.3472222222222221</v>
      </c>
      <c r="AG62" s="16">
        <f>SUM(X62:AA62)/SUM(AB62:AE62)-1</f>
        <v>0.3472222222222221</v>
      </c>
      <c r="AH62" s="11">
        <f>IF(AM62/AJ62-1&gt;=0,(AM62/AJ62-1)/3,(((AM62/AJ62-1)*(AJ62/AM62))/3))</f>
        <v>-0.14049527109955956</v>
      </c>
      <c r="AI62" s="9"/>
      <c r="AJ62" s="9">
        <v>65.63</v>
      </c>
      <c r="AK62" s="9">
        <v>26.51</v>
      </c>
      <c r="AL62" s="9">
        <v>18.48</v>
      </c>
      <c r="AM62" s="9">
        <v>46.17</v>
      </c>
      <c r="AN62" s="10">
        <f>IF(AK62/AJ62-1&gt;=0,AK62/AJ62-1,(AK62/AJ62-1)*(AJ62/AK62))</f>
        <v>-1.4756695586571102</v>
      </c>
      <c r="AO62" s="10">
        <f>IF(AL62/AK62-1&gt;=0,AL62/AK62-1,(AL62/AK62-1)*(AK62/AL62))</f>
        <v>-0.43452380952380959</v>
      </c>
      <c r="AP62" s="10">
        <f>IF(AM62/AL62-1&gt;=0,AM62/AL62-1,(AM62/AL62-1)*(AL62/AM62))</f>
        <v>1.4983766233766236</v>
      </c>
      <c r="AQ62" s="10">
        <v>2017</v>
      </c>
      <c r="AR62" s="18">
        <v>43221</v>
      </c>
      <c r="AS62" s="12">
        <v>213.96</v>
      </c>
      <c r="AT62" s="10">
        <v>47.93</v>
      </c>
      <c r="AU62" s="9">
        <f>AS62/AT62</f>
        <v>4.4640100146046322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43682</v>
      </c>
      <c r="BI62" s="18">
        <f>BH62+120</f>
        <v>43802</v>
      </c>
      <c r="BJ62" s="18">
        <v>43745</v>
      </c>
      <c r="BM62" s="19"/>
    </row>
    <row r="63" spans="1:67" s="10" customFormat="1" x14ac:dyDescent="0.2">
      <c r="A63" s="10" t="s">
        <v>762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3.8817187499999983</v>
      </c>
      <c r="D63" s="13">
        <f>$W63*((1+$AF63)^D$1)*D$1</f>
        <v>11.038637695312492</v>
      </c>
      <c r="E63" s="13">
        <f>$W63*((1+$AF63)^E$1)*E$1</f>
        <v>23.543344459533664</v>
      </c>
      <c r="F63" s="13">
        <f>$W63*((1+$AF63)^F$1)*F$1</f>
        <v>44.63425720453256</v>
      </c>
      <c r="G63" s="13">
        <f>$W63*((1+$AF63)^G$1)*G$1</f>
        <v>79.330418078368382</v>
      </c>
      <c r="H63" s="13">
        <f>$W63*((1+$AF63)^H$1)*H$1</f>
        <v>135.35752584621602</v>
      </c>
      <c r="I63" s="13">
        <f>$W63*((1+$AF63)^I$1)*I$1</f>
        <v>224.53839573968639</v>
      </c>
      <c r="J63" s="13">
        <f>$W63*((1+$AF63)^J$1)*J$1</f>
        <v>364.8748930769903</v>
      </c>
      <c r="K63" s="13">
        <f>$W63*((1+$AF63)^K$1)*K$1</f>
        <v>583.65729966807612</v>
      </c>
      <c r="L63" s="13">
        <f>$W63*((1+$AF63)^L$1)*L$1</f>
        <v>922.09746996171714</v>
      </c>
      <c r="M63" s="13">
        <f>$W63*((1+$AF63)^M$1)*M$1</f>
        <v>1442.2180741119976</v>
      </c>
      <c r="N63" s="13">
        <v>72.44</v>
      </c>
      <c r="O63" s="12">
        <f>M63/N63*100-100</f>
        <v>1890.9139620541105</v>
      </c>
      <c r="P63" s="10" t="s">
        <v>321</v>
      </c>
      <c r="Q63" s="10" t="s">
        <v>572</v>
      </c>
      <c r="R63" s="18">
        <v>43762</v>
      </c>
      <c r="S63" s="17">
        <v>-9.7600000000000006E-2</v>
      </c>
      <c r="T63" s="9">
        <v>0.03</v>
      </c>
      <c r="U63" s="9">
        <v>0.72</v>
      </c>
      <c r="V63" s="9">
        <f>U63+T63</f>
        <v>0.75</v>
      </c>
      <c r="W63" s="9">
        <f>SUM(X63:AA63)</f>
        <v>2.7299999999999995</v>
      </c>
      <c r="X63" s="9">
        <v>0.75</v>
      </c>
      <c r="Y63" s="9">
        <v>0.67</v>
      </c>
      <c r="Z63" s="9">
        <v>0.61</v>
      </c>
      <c r="AA63" s="9">
        <v>0.7</v>
      </c>
      <c r="AB63" s="9">
        <v>0.63</v>
      </c>
      <c r="AC63" s="9">
        <v>0.46</v>
      </c>
      <c r="AD63" s="9">
        <v>0.28999999999999998</v>
      </c>
      <c r="AE63" s="9">
        <v>0.54</v>
      </c>
      <c r="AF63" s="11">
        <f>AG63</f>
        <v>0.42187499999999956</v>
      </c>
      <c r="AG63" s="16">
        <f>SUM(X63:AA63)/SUM(AB63:AE63)-1</f>
        <v>0.42187499999999956</v>
      </c>
      <c r="AH63" s="11">
        <f>IF(AM63/AJ63-1&gt;=0,(AM63/AJ63-1)/3,(((AM63/AJ63-1)*(AJ63/AM63))/3))</f>
        <v>-1.0776699029126213</v>
      </c>
      <c r="AI63" s="9"/>
      <c r="AJ63" s="9">
        <v>30.52</v>
      </c>
      <c r="AK63" s="9">
        <v>30.76</v>
      </c>
      <c r="AL63" s="9">
        <v>0.6</v>
      </c>
      <c r="AM63" s="9">
        <v>7.21</v>
      </c>
      <c r="AN63" s="10">
        <f>IF(AK63/AJ63-1&gt;=0,AK63/AJ63-1,(AK63/AJ63-1)*(AJ63/AK63))</f>
        <v>7.8636959370905757E-3</v>
      </c>
      <c r="AO63" s="10">
        <f>IF(AL63/AK63-1&gt;=0,AL63/AK63-1,(AL63/AK63-1)*(AK63/AL63))</f>
        <v>-50.266666666666673</v>
      </c>
      <c r="AP63" s="10">
        <f>IF(AM63/AL63-1&gt;=0,AM63/AL63-1,(AM63/AL63-1)*(AL63/AM63))</f>
        <v>11.016666666666667</v>
      </c>
      <c r="AQ63" s="10">
        <v>2017</v>
      </c>
      <c r="AR63" s="18">
        <v>43221</v>
      </c>
      <c r="AS63" s="12">
        <v>7.47</v>
      </c>
      <c r="AT63" s="10">
        <v>37.450000000000003</v>
      </c>
      <c r="AU63" s="9">
        <f>AS63/AT63</f>
        <v>0.1994659546061415</v>
      </c>
      <c r="AV63" s="20">
        <v>3</v>
      </c>
      <c r="AY63" s="10">
        <v>2</v>
      </c>
      <c r="AZ63" s="10">
        <v>4</v>
      </c>
      <c r="BA63" s="10">
        <f>6-AY63</f>
        <v>4</v>
      </c>
      <c r="BB63" s="25">
        <v>6</v>
      </c>
      <c r="BH63" s="19">
        <v>43671</v>
      </c>
      <c r="BI63" s="18">
        <f>BH63+120</f>
        <v>43791</v>
      </c>
      <c r="BJ63" s="18">
        <v>43745</v>
      </c>
      <c r="BM63" s="19"/>
    </row>
    <row r="64" spans="1:67" s="6" customFormat="1" x14ac:dyDescent="0.2">
      <c r="A64" s="10" t="s">
        <v>1172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5.8352411575562702</v>
      </c>
      <c r="D64" s="13">
        <f>$W64*((1+$AF64)^D$1)*D$1</f>
        <v>15.985933975041617</v>
      </c>
      <c r="E64" s="13">
        <f>$W64*((1+$AF64)^E$1)*E$1</f>
        <v>32.845697138429564</v>
      </c>
      <c r="F64" s="13">
        <f>$W64*((1+$AF64)^F$1)*F$1</f>
        <v>59.98828287661734</v>
      </c>
      <c r="G64" s="13">
        <f>$W64*((1+$AF64)^G$1)*G$1</f>
        <v>102.7130566938866</v>
      </c>
      <c r="H64" s="13">
        <f>$W64*((1+$AF64)^H$1)*H$1</f>
        <v>168.83252277143038</v>
      </c>
      <c r="I64" s="13">
        <f>$W64*((1+$AF64)^I$1)*I$1</f>
        <v>269.80631452540484</v>
      </c>
      <c r="J64" s="13">
        <f>$W64*((1+$AF64)^J$1)*J$1</f>
        <v>422.37019747477245</v>
      </c>
      <c r="K64" s="13">
        <f>$W64*((1+$AF64)^K$1)*K$1</f>
        <v>650.87111620509552</v>
      </c>
      <c r="L64" s="13">
        <f>$W64*((1+$AF64)^L$1)*L$1</f>
        <v>990.60770097667285</v>
      </c>
      <c r="M64" s="13">
        <f>$W64*((1+$AF64)^M$1)*M$1</f>
        <v>1492.6005423719259</v>
      </c>
      <c r="N64" s="13">
        <v>78.22</v>
      </c>
      <c r="O64" s="12">
        <f>M64/N64*100-100</f>
        <v>1808.2083129275454</v>
      </c>
      <c r="P64" s="10" t="s">
        <v>321</v>
      </c>
      <c r="Q64" s="10" t="s">
        <v>572</v>
      </c>
      <c r="R64" s="18">
        <v>43767</v>
      </c>
      <c r="S64" s="17"/>
      <c r="T64" s="9">
        <v>0.06</v>
      </c>
      <c r="U64" s="9">
        <v>0.99</v>
      </c>
      <c r="V64" s="9">
        <f>U64+T64</f>
        <v>1.05</v>
      </c>
      <c r="W64" s="9">
        <f>SUM(X64:AA64)</f>
        <v>4.26</v>
      </c>
      <c r="X64" s="9">
        <v>1.05</v>
      </c>
      <c r="Y64" s="9">
        <v>1.29</v>
      </c>
      <c r="Z64" s="9">
        <v>1.17</v>
      </c>
      <c r="AA64" s="9">
        <v>0.75</v>
      </c>
      <c r="AB64" s="9">
        <v>0.93</v>
      </c>
      <c r="AC64" s="9">
        <v>0.92</v>
      </c>
      <c r="AD64" s="9">
        <v>0.78</v>
      </c>
      <c r="AE64" s="9">
        <v>0.48</v>
      </c>
      <c r="AF64" s="11">
        <f>AG64</f>
        <v>0.36977491961414799</v>
      </c>
      <c r="AG64" s="16">
        <f>SUM(X64:AA64)/SUM(AB64:AE64)-1</f>
        <v>0.36977491961414799</v>
      </c>
      <c r="AH64" s="11">
        <f>IF(AM64/AJ64-1&gt;=0,(AM64/AJ64-1)/3,(((AM64/AJ64-1)*(AJ64/AM64))/3))</f>
        <v>0</v>
      </c>
      <c r="AI64" s="9"/>
      <c r="AJ64" s="9">
        <v>1</v>
      </c>
      <c r="AK64" s="9">
        <v>1</v>
      </c>
      <c r="AL64" s="9">
        <v>1</v>
      </c>
      <c r="AM64" s="9">
        <v>1</v>
      </c>
      <c r="AN64" s="10">
        <f>IF(AK64/AJ64-1&gt;=0,AK64/AJ64-1,(AK64/AJ64-1)*(AJ64/AK64))</f>
        <v>0</v>
      </c>
      <c r="AO64" s="10">
        <f>IF(AL64/AK64-1&gt;=0,AL64/AK64-1,(AL64/AK64-1)*(AK64/AL64))</f>
        <v>0</v>
      </c>
      <c r="AP64" s="10">
        <f>IF(AM64/AL64-1&gt;=0,AM64/AL64-1,(AM64/AL64-1)*(AL64/AM64))</f>
        <v>0</v>
      </c>
      <c r="AQ64" s="10">
        <v>0</v>
      </c>
      <c r="AR64" s="18">
        <v>43312</v>
      </c>
      <c r="AS64" s="12">
        <v>0</v>
      </c>
      <c r="AT64" s="10">
        <v>1</v>
      </c>
      <c r="AU64" s="9">
        <f>AS64/AT64</f>
        <v>0</v>
      </c>
      <c r="AV64" s="20">
        <v>0</v>
      </c>
      <c r="AW64" s="10"/>
      <c r="AX64" s="10"/>
      <c r="AY64" s="10">
        <v>4</v>
      </c>
      <c r="AZ64" s="10">
        <v>4</v>
      </c>
      <c r="BA64" s="10">
        <f>6-AY64</f>
        <v>2</v>
      </c>
      <c r="BB64" s="25">
        <v>6</v>
      </c>
      <c r="BC64" s="10"/>
      <c r="BD64" s="10"/>
      <c r="BE64" s="10" t="s">
        <v>714</v>
      </c>
      <c r="BF64" s="10"/>
      <c r="BG64" s="10"/>
      <c r="BH64" s="19">
        <v>43671</v>
      </c>
      <c r="BI64" s="18">
        <f>BH64+120</f>
        <v>43791</v>
      </c>
      <c r="BJ64" s="18">
        <v>43745</v>
      </c>
      <c r="BK64"/>
      <c r="BL64" s="10"/>
      <c r="BM64" s="19"/>
      <c r="BN64" s="10"/>
      <c r="BO64" s="10"/>
    </row>
    <row r="65" spans="1:67" s="6" customFormat="1" x14ac:dyDescent="0.2">
      <c r="A65" s="10" t="s">
        <v>1346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10.749555555555556</v>
      </c>
      <c r="D65" s="13">
        <f>$W65*((1+$AF65)^D$1)*D$1</f>
        <v>29.14323950617284</v>
      </c>
      <c r="E65" s="13">
        <f>$W65*((1+$AF65)^E$1)*E$1</f>
        <v>59.257920329218109</v>
      </c>
      <c r="F65" s="13">
        <f>$W65*((1+$AF65)^F$1)*F$1</f>
        <v>107.10320415058681</v>
      </c>
      <c r="G65" s="13">
        <f>$W65*((1+$AF65)^G$1)*G$1</f>
        <v>181.48042925516097</v>
      </c>
      <c r="H65" s="13">
        <f>$W65*((1+$AF65)^H$1)*H$1</f>
        <v>295.20816492172855</v>
      </c>
      <c r="I65" s="13">
        <f>$W65*((1+$AF65)^I$1)*I$1</f>
        <v>466.8662460058448</v>
      </c>
      <c r="J65" s="13">
        <f>$W65*((1+$AF65)^J$1)*J$1</f>
        <v>723.27215254238808</v>
      </c>
      <c r="K65" s="13">
        <f>$W65*((1+$AF65)^K$1)*K$1</f>
        <v>1102.9900326271418</v>
      </c>
      <c r="L65" s="13">
        <f>$W65*((1+$AF65)^L$1)*L$1</f>
        <v>1661.2936293890286</v>
      </c>
      <c r="M65" s="13">
        <f>$W65*((1+$AF65)^M$1)*M$1</f>
        <v>2477.1733896000846</v>
      </c>
      <c r="N65" s="13">
        <v>143.11000000000001</v>
      </c>
      <c r="O65" s="12">
        <f>M65/N65*100-100</f>
        <v>1630.9575778073402</v>
      </c>
      <c r="P65" s="10" t="s">
        <v>320</v>
      </c>
      <c r="Q65" s="10" t="s">
        <v>572</v>
      </c>
      <c r="R65" s="18">
        <v>43760</v>
      </c>
      <c r="S65" s="17"/>
      <c r="T65" s="9">
        <v>0</v>
      </c>
      <c r="U65" s="9">
        <v>2.3199999999999998</v>
      </c>
      <c r="V65" s="9">
        <f>U65+T65</f>
        <v>2.3199999999999998</v>
      </c>
      <c r="W65" s="9">
        <f>SUM(X65:AA65)</f>
        <v>7.93</v>
      </c>
      <c r="X65" s="9">
        <v>2.3199999999999998</v>
      </c>
      <c r="Y65" s="9">
        <v>2.62</v>
      </c>
      <c r="Z65" s="9">
        <v>1.41</v>
      </c>
      <c r="AA65" s="9">
        <v>1.58</v>
      </c>
      <c r="AB65" s="9">
        <v>1.68</v>
      </c>
      <c r="AC65" s="9">
        <v>1.97</v>
      </c>
      <c r="AD65" s="9">
        <v>1.03</v>
      </c>
      <c r="AE65" s="9">
        <v>1.17</v>
      </c>
      <c r="AF65" s="11">
        <f>AG65</f>
        <v>0.35555555555555562</v>
      </c>
      <c r="AG65" s="16">
        <f>SUM(X65:AA65)/SUM(AB65:AE65)-1</f>
        <v>0.35555555555555562</v>
      </c>
      <c r="AH65" s="11">
        <f>IF(AM65/AJ65-1&gt;=0,(AM65/AJ65-1)/3,(((AM65/AJ65-1)*(AJ65/AM65))/3))</f>
        <v>2.6908881199538635</v>
      </c>
      <c r="AI65" s="9"/>
      <c r="AJ65" s="9">
        <v>5.78</v>
      </c>
      <c r="AK65" s="9">
        <v>12.81</v>
      </c>
      <c r="AL65" s="9">
        <v>20.78</v>
      </c>
      <c r="AM65" s="9">
        <v>52.44</v>
      </c>
      <c r="AN65" s="10">
        <f>IF(AK65/AJ65-1&gt;=0,AK65/AJ65-1,(AK65/AJ65-1)*(AJ65/AK65))</f>
        <v>1.2162629757785468</v>
      </c>
      <c r="AO65" s="10">
        <f>IF(AL65/AK65-1&gt;=0,AL65/AK65-1,(AL65/AK65-1)*(AK65/AL65))</f>
        <v>0.62217017954722875</v>
      </c>
      <c r="AP65" s="10">
        <f>IF(AM65/AL65-1&gt;=0,AM65/AL65-1,(AM65/AL65-1)*(AL65/AM65))</f>
        <v>1.5235803657362847</v>
      </c>
      <c r="AQ65" s="10">
        <v>2017</v>
      </c>
      <c r="AR65" s="10"/>
      <c r="AS65" s="12">
        <v>68.650000000000006</v>
      </c>
      <c r="AT65" s="10">
        <v>25.54</v>
      </c>
      <c r="AU65" s="9">
        <f>AS65/AT65</f>
        <v>2.6879404855129212</v>
      </c>
      <c r="AV65" s="20">
        <v>16</v>
      </c>
      <c r="AW65" s="10" t="s">
        <v>851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 t="s">
        <v>1333</v>
      </c>
      <c r="BD65" s="10"/>
      <c r="BE65" s="10"/>
      <c r="BF65" s="10" t="s">
        <v>718</v>
      </c>
      <c r="BG65" s="10"/>
      <c r="BH65" s="19">
        <v>43669</v>
      </c>
      <c r="BI65" s="18">
        <f>BH65+120</f>
        <v>43789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481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1.1921126760563379</v>
      </c>
      <c r="D66" s="13">
        <f>$W66*((1+$AF66)^D$1)*D$1</f>
        <v>3.0894187661178325</v>
      </c>
      <c r="E66" s="13">
        <f>$W66*((1+$AF66)^E$1)*E$1</f>
        <v>6.0047857707642383</v>
      </c>
      <c r="F66" s="13">
        <f>$W66*((1+$AF66)^F$1)*F$1</f>
        <v>10.374465557001121</v>
      </c>
      <c r="G66" s="13">
        <f>$W66*((1+$AF66)^G$1)*G$1</f>
        <v>16.803711817677868</v>
      </c>
      <c r="H66" s="13">
        <f>$W66*((1+$AF66)^H$1)*H$1</f>
        <v>26.128588516501921</v>
      </c>
      <c r="I66" s="13">
        <f>$W66*((1+$AF66)^I$1)*I$1</f>
        <v>39.499556348890223</v>
      </c>
      <c r="J66" s="13">
        <f>$W66*((1+$AF66)^J$1)*J$1</f>
        <v>58.494312822501406</v>
      </c>
      <c r="K66" s="13">
        <f>$W66*((1+$AF66)^K$1)*K$1</f>
        <v>85.269878551111191</v>
      </c>
      <c r="L66" s="13">
        <f>$W66*((1+$AF66)^L$1)*L$1</f>
        <v>122.76727428328996</v>
      </c>
      <c r="M66" s="13">
        <f>$W66*((1+$AF66)^M$1)*M$1</f>
        <v>174.98659376716822</v>
      </c>
      <c r="N66" s="13">
        <v>10.5</v>
      </c>
      <c r="O66" s="12">
        <f>M66/N66*100-100</f>
        <v>1566.5389882587447</v>
      </c>
      <c r="P66" s="10" t="s">
        <v>320</v>
      </c>
      <c r="Q66" s="10" t="s">
        <v>572</v>
      </c>
      <c r="R66" s="18">
        <v>43799</v>
      </c>
      <c r="S66" s="17"/>
      <c r="T66" s="9"/>
      <c r="U66" s="9"/>
      <c r="V66" s="9">
        <f>U66+T66</f>
        <v>0</v>
      </c>
      <c r="W66" s="9">
        <f>SUM(X66:AA66)</f>
        <v>0.91999999999999993</v>
      </c>
      <c r="X66" s="9">
        <v>0.24</v>
      </c>
      <c r="Y66" s="9">
        <v>0.24</v>
      </c>
      <c r="Z66" s="9">
        <v>0.23</v>
      </c>
      <c r="AA66" s="9">
        <v>0.21</v>
      </c>
      <c r="AB66" s="9">
        <v>0.2</v>
      </c>
      <c r="AC66" s="9">
        <v>0.19</v>
      </c>
      <c r="AD66" s="9">
        <v>0.16</v>
      </c>
      <c r="AE66" s="9">
        <v>0.16</v>
      </c>
      <c r="AF66" s="11">
        <f>AG66</f>
        <v>0.29577464788732377</v>
      </c>
      <c r="AG66" s="16">
        <f>SUM(X66:AA66)/SUM(AB66:AE66)-1</f>
        <v>0.29577464788732377</v>
      </c>
      <c r="AH66" s="11">
        <f>IF(AM66/AJ66-1&gt;=0,(AM66/AJ66-1)/3,(((AM66/AJ66-1)*(AJ66/AM66))/3))</f>
        <v>0.18274383708467315</v>
      </c>
      <c r="AI66" s="9"/>
      <c r="AJ66" s="9">
        <v>6.22</v>
      </c>
      <c r="AK66" s="9">
        <v>6.81</v>
      </c>
      <c r="AL66" s="9">
        <v>7.38</v>
      </c>
      <c r="AM66" s="9">
        <v>9.6300000000000008</v>
      </c>
      <c r="AN66" s="10">
        <f>IF(AK66/AJ66-1&gt;=0,AK66/AJ66-1,(AK66/AJ66-1)*(AJ66/AK66))</f>
        <v>9.4855305466237994E-2</v>
      </c>
      <c r="AO66" s="10">
        <f>IF(AL66/AK66-1&gt;=0,AL66/AK66-1,(AL66/AK66-1)*(AK66/AL66))</f>
        <v>8.3700440528634346E-2</v>
      </c>
      <c r="AP66" s="10">
        <f>IF(AM66/AL66-1&gt;=0,AM66/AL66-1,(AM66/AL66-1)*(AL66/AM66))</f>
        <v>0.30487804878048785</v>
      </c>
      <c r="AQ66" s="10">
        <v>2017</v>
      </c>
      <c r="AR66" s="18">
        <v>43221</v>
      </c>
      <c r="AS66" s="12">
        <v>0</v>
      </c>
      <c r="AT66" s="10">
        <v>16.89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C66" s="18"/>
      <c r="BD66" s="18"/>
      <c r="BF66" s="10" t="s">
        <v>718</v>
      </c>
      <c r="BH66" s="19">
        <v>43663</v>
      </c>
      <c r="BI66" s="18">
        <f>BH66+120</f>
        <v>43783</v>
      </c>
      <c r="BJ66" s="18">
        <v>43745</v>
      </c>
      <c r="BM66" s="19"/>
    </row>
    <row r="67" spans="1:67" s="10" customFormat="1" x14ac:dyDescent="0.2">
      <c r="A67" s="10" t="s">
        <v>900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2.9523699421965315</v>
      </c>
      <c r="D67" s="13">
        <f>$W67*((1+$AF67)^D$1)*D$1</f>
        <v>7.7137064385712835</v>
      </c>
      <c r="E67" s="13">
        <f>$W67*((1+$AF67)^E$1)*E$1</f>
        <v>15.115297587720606</v>
      </c>
      <c r="F67" s="13">
        <f>$W67*((1+$AF67)^F$1)*F$1</f>
        <v>26.32799425683897</v>
      </c>
      <c r="G67" s="13">
        <f>$W67*((1+$AF67)^G$1)*G$1</f>
        <v>42.992244956976933</v>
      </c>
      <c r="H67" s="13">
        <f>$W67*((1+$AF67)^H$1)*H$1</f>
        <v>67.395935447006607</v>
      </c>
      <c r="I67" s="13">
        <f>$W67*((1+$AF67)^I$1)*I$1</f>
        <v>102.71711934216226</v>
      </c>
      <c r="J67" s="13">
        <f>$W67*((1+$AF67)^J$1)*J$1</f>
        <v>153.35470831596146</v>
      </c>
      <c r="K67" s="13">
        <f>$W67*((1+$AF67)^K$1)*K$1</f>
        <v>225.37823462042314</v>
      </c>
      <c r="L67" s="13">
        <f>$W67*((1+$AF67)^L$1)*L$1</f>
        <v>327.13860644968287</v>
      </c>
      <c r="M67" s="13">
        <f>$W67*((1+$AF67)^M$1)*M$1</f>
        <v>470.09628649359047</v>
      </c>
      <c r="N67" s="13">
        <v>28.46</v>
      </c>
      <c r="O67" s="12">
        <f>M67/N67*100-100</f>
        <v>1551.7789405958904</v>
      </c>
      <c r="P67" s="10" t="s">
        <v>320</v>
      </c>
      <c r="Q67" s="10" t="s">
        <v>572</v>
      </c>
      <c r="R67" s="18">
        <v>43768</v>
      </c>
      <c r="S67" s="17"/>
      <c r="T67" s="9">
        <v>0.03</v>
      </c>
      <c r="U67" s="9">
        <v>0.52</v>
      </c>
      <c r="V67" s="9">
        <f>U67+T67</f>
        <v>0.55000000000000004</v>
      </c>
      <c r="W67" s="9">
        <f>SUM(X67:AA67)</f>
        <v>2.2599999999999998</v>
      </c>
      <c r="X67" s="9">
        <v>0.55000000000000004</v>
      </c>
      <c r="Y67" s="9">
        <v>0.55000000000000004</v>
      </c>
      <c r="Z67" s="9">
        <v>0.56999999999999995</v>
      </c>
      <c r="AA67" s="9">
        <v>0.59</v>
      </c>
      <c r="AB67" s="9">
        <v>0.51</v>
      </c>
      <c r="AC67" s="9">
        <v>0.46</v>
      </c>
      <c r="AD67" s="9">
        <v>0.39</v>
      </c>
      <c r="AE67" s="9">
        <v>0.37</v>
      </c>
      <c r="AF67" s="11">
        <f>AG67</f>
        <v>0.30635838150289008</v>
      </c>
      <c r="AG67" s="16">
        <f>SUM(X67:AA67)/SUM(AB67:AE67)-1</f>
        <v>0.30635838150289008</v>
      </c>
      <c r="AH67" s="11">
        <f>IF(AM67/AJ67-1&gt;=0,(AM67/AJ67-1)/3,(((AM67/AJ67-1)*(AJ67/AM67))/3))</f>
        <v>1.016410799364742E-2</v>
      </c>
      <c r="AI67" s="9">
        <v>2607.1</v>
      </c>
      <c r="AJ67" s="9">
        <v>2833.5</v>
      </c>
      <c r="AK67" s="9">
        <v>2558.4</v>
      </c>
      <c r="AL67" s="9">
        <v>2553</v>
      </c>
      <c r="AM67" s="9">
        <v>2919.9</v>
      </c>
      <c r="AN67" s="10">
        <f>IF(AK67/AJ67-1&gt;=0,AK67/AJ67-1,(AK67/AJ67-1)*(AJ67/AK67))</f>
        <v>-0.10752814258911816</v>
      </c>
      <c r="AO67" s="10">
        <f>IF(AL67/AK67-1&gt;=0,AL67/AK67-1,(AL67/AK67-1)*(AK67/AL67))</f>
        <v>-2.1151586368978546E-3</v>
      </c>
      <c r="AP67" s="10">
        <f>IF(AM67/AL67-1&gt;=0,AM67/AL67-1,(AM67/AL67-1)*(AL67/AM67))</f>
        <v>0.14371327849588722</v>
      </c>
      <c r="AQ67" s="10">
        <v>2017</v>
      </c>
      <c r="AR67" s="18">
        <v>43257</v>
      </c>
      <c r="AS67" s="12">
        <v>32.9</v>
      </c>
      <c r="AT67" s="10">
        <v>2152.6999999999998</v>
      </c>
      <c r="AU67" s="9">
        <f>AS67/AT67</f>
        <v>1.5283132809959587E-2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43677</v>
      </c>
      <c r="BI67" s="18">
        <f>BH67+120</f>
        <v>43797</v>
      </c>
      <c r="BJ67" s="18">
        <v>43745</v>
      </c>
      <c r="BM67" s="19"/>
    </row>
    <row r="68" spans="1:67" s="6" customFormat="1" x14ac:dyDescent="0.2">
      <c r="A68" s="10" t="s">
        <v>151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1.4314457831325305</v>
      </c>
      <c r="D68" s="13">
        <f>$W68*((1+$AF68)^D$1)*D$1</f>
        <v>3.7597009725649597</v>
      </c>
      <c r="E68" s="13">
        <f>$W68*((1+$AF68)^E$1)*E$1</f>
        <v>7.4061579399321786</v>
      </c>
      <c r="F68" s="13">
        <f>$W68*((1+$AF68)^F$1)*F$1</f>
        <v>12.968212296427433</v>
      </c>
      <c r="G68" s="13">
        <f>$W68*((1+$AF68)^G$1)*G$1</f>
        <v>21.288179823954675</v>
      </c>
      <c r="H68" s="13">
        <f>$W68*((1+$AF68)^H$1)*H$1</f>
        <v>33.548119529798456</v>
      </c>
      <c r="I68" s="13">
        <f>$W68*((1+$AF68)^I$1)*I$1</f>
        <v>51.400030524570717</v>
      </c>
      <c r="J68" s="13">
        <f>$W68*((1+$AF68)^J$1)*J$1</f>
        <v>77.144279892298925</v>
      </c>
      <c r="K68" s="13">
        <f>$W68*((1+$AF68)^K$1)*K$1</f>
        <v>113.97370267220671</v>
      </c>
      <c r="L68" s="13">
        <f>$W68*((1+$AF68)^L$1)*L$1</f>
        <v>166.30700925395627</v>
      </c>
      <c r="M68" s="13">
        <f>$W68*((1+$AF68)^M$1)*M$1</f>
        <v>240.24349891023317</v>
      </c>
      <c r="N68" s="13">
        <v>17.149999999999999</v>
      </c>
      <c r="O68" s="12">
        <f>M68/N68*100-100</f>
        <v>1300.8367283395521</v>
      </c>
      <c r="P68" s="10" t="s">
        <v>321</v>
      </c>
      <c r="Q68" s="10" t="s">
        <v>572</v>
      </c>
      <c r="R68" s="18">
        <v>43762</v>
      </c>
      <c r="S68" s="17"/>
      <c r="T68" s="9">
        <v>-0.04</v>
      </c>
      <c r="U68" s="9">
        <v>0.28000000000000003</v>
      </c>
      <c r="V68" s="9">
        <f>U68+T68</f>
        <v>0.24000000000000002</v>
      </c>
      <c r="W68" s="9">
        <f>SUM(X68:AA68)</f>
        <v>1.0900000000000001</v>
      </c>
      <c r="X68" s="9">
        <v>0.24</v>
      </c>
      <c r="Y68" s="9">
        <v>0.28999999999999998</v>
      </c>
      <c r="Z68" s="9">
        <v>0.26</v>
      </c>
      <c r="AA68" s="9">
        <v>0.3</v>
      </c>
      <c r="AB68" s="9">
        <v>0.25</v>
      </c>
      <c r="AC68" s="9">
        <v>0.31</v>
      </c>
      <c r="AD68" s="9">
        <v>0.19</v>
      </c>
      <c r="AE68" s="9">
        <v>0.08</v>
      </c>
      <c r="AF68" s="11">
        <f>AG68</f>
        <v>0.31325301204819289</v>
      </c>
      <c r="AG68" s="16">
        <f>SUM(X68:AA68)/SUM(AB68:AE68)-1</f>
        <v>0.31325301204819289</v>
      </c>
      <c r="AH68" s="11">
        <f>IF(AM68/AJ68-1&gt;=0,(AM68/AJ68-1)/3,(((AM68/AJ68-1)*(AJ68/AM68))/3))</f>
        <v>-1.9230769230769235E-2</v>
      </c>
      <c r="AI68" s="9"/>
      <c r="AJ68" s="9">
        <v>0.55000000000000004</v>
      </c>
      <c r="AK68" s="9">
        <v>0.28999999999999998</v>
      </c>
      <c r="AL68" s="9">
        <v>0.55000000000000004</v>
      </c>
      <c r="AM68" s="9">
        <v>0.52</v>
      </c>
      <c r="AN68" s="10">
        <f>IF(AK68/AJ68-1&gt;=0,AK68/AJ68-1,(AK68/AJ68-1)*(AJ68/AK68))</f>
        <v>-0.89655172413793127</v>
      </c>
      <c r="AO68" s="10">
        <f>IF(AL68/AK68-1&gt;=0,AL68/AK68-1,(AL68/AK68-1)*(AK68/AL68))</f>
        <v>0.89655172413793127</v>
      </c>
      <c r="AP68" s="10">
        <f>IF(AM68/AL68-1&gt;=0,AM68/AL68-1,(AM68/AL68-1)*(AL68/AM68))</f>
        <v>-5.7692307692307709E-2</v>
      </c>
      <c r="AQ68" s="10">
        <v>2017</v>
      </c>
      <c r="AR68" s="18">
        <v>43221</v>
      </c>
      <c r="AS68" s="12">
        <v>0</v>
      </c>
      <c r="AT68" s="10">
        <v>25.72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/>
      <c r="BG68" s="10"/>
      <c r="BH68" s="19">
        <v>43671</v>
      </c>
      <c r="BI68" s="18">
        <f>BH68+120</f>
        <v>43791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124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12.995305882352945</v>
      </c>
      <c r="D69" s="13">
        <f>$W69*((1+$AF69)^D$1)*D$1</f>
        <v>32.136627017301052</v>
      </c>
      <c r="E69" s="13">
        <f>$W69*((1+$AF69)^E$1)*E$1</f>
        <v>59.603991167970712</v>
      </c>
      <c r="F69" s="13">
        <f>$W69*((1+$AF69)^F$1)*F$1</f>
        <v>98.264776027509384</v>
      </c>
      <c r="G69" s="13">
        <f>$W69*((1+$AF69)^G$1)*G$1</f>
        <v>151.87688177192996</v>
      </c>
      <c r="H69" s="13">
        <f>$W69*((1+$AF69)^H$1)*H$1</f>
        <v>225.34955681265654</v>
      </c>
      <c r="I69" s="13">
        <f>$W69*((1+$AF69)^I$1)*I$1</f>
        <v>325.07778224915967</v>
      </c>
      <c r="J69" s="13">
        <f>$W69*((1+$AF69)^J$1)*J$1</f>
        <v>459.37041901696387</v>
      </c>
      <c r="K69" s="13">
        <f>$W69*((1+$AF69)^K$1)*K$1</f>
        <v>638.99776374727367</v>
      </c>
      <c r="L69" s="13">
        <f>$W69*((1+$AF69)^L$1)*L$1</f>
        <v>877.89104535736567</v>
      </c>
      <c r="M69" s="13">
        <f>$W69*((1+$AF69)^M$1)*M$1</f>
        <v>1194.0351029854714</v>
      </c>
      <c r="N69" s="13">
        <v>99.26</v>
      </c>
      <c r="O69" s="12">
        <f>M69/N69*100-100</f>
        <v>1102.9368355686795</v>
      </c>
      <c r="P69" s="10" t="s">
        <v>321</v>
      </c>
      <c r="Q69" s="10" t="s">
        <v>572</v>
      </c>
      <c r="R69" s="18">
        <v>43762</v>
      </c>
      <c r="S69" s="17"/>
      <c r="T69" s="9">
        <v>0.05</v>
      </c>
      <c r="U69" s="9">
        <v>2.66</v>
      </c>
      <c r="V69" s="9">
        <f>U69+T69</f>
        <v>2.71</v>
      </c>
      <c r="W69" s="9">
        <f>SUM(X69:AA69)</f>
        <v>10.510000000000002</v>
      </c>
      <c r="X69" s="9">
        <v>2.71</v>
      </c>
      <c r="Y69" s="9">
        <v>2.86</v>
      </c>
      <c r="Z69" s="9">
        <v>2.5499999999999998</v>
      </c>
      <c r="AA69" s="9">
        <v>2.39</v>
      </c>
      <c r="AB69" s="9">
        <v>2.29</v>
      </c>
      <c r="AC69" s="9">
        <v>2.16</v>
      </c>
      <c r="AD69" s="9">
        <v>2.0499999999999998</v>
      </c>
      <c r="AE69" s="9">
        <v>2</v>
      </c>
      <c r="AF69" s="11">
        <f>AG69</f>
        <v>0.23647058823529421</v>
      </c>
      <c r="AG69" s="16">
        <f>SUM(X69:AA69)/SUM(AB69:AE69)-1</f>
        <v>0.23647058823529421</v>
      </c>
      <c r="AH69" s="11">
        <f>IF(AM69/AJ69-1&gt;=0,(AM69/AJ69-1)/3,(((AM69/AJ69-1)*(AJ69/AM69))/3))</f>
        <v>0.36820174342050427</v>
      </c>
      <c r="AI69" s="9"/>
      <c r="AJ69" s="9">
        <v>1999.9</v>
      </c>
      <c r="AK69" s="9">
        <v>1602</v>
      </c>
      <c r="AL69" s="9">
        <v>1999.2</v>
      </c>
      <c r="AM69" s="9">
        <v>4209</v>
      </c>
      <c r="AN69" s="10">
        <f>IF(AK69/AJ69-1&gt;=0,AK69/AJ69-1,(AK69/AJ69-1)*(AJ69/AK69))</f>
        <v>-0.24837702871410741</v>
      </c>
      <c r="AO69" s="10">
        <f>IF(AL69/AK69-1&gt;=0,AL69/AK69-1,(AL69/AK69-1)*(AK69/AL69))</f>
        <v>0.24794007490636716</v>
      </c>
      <c r="AP69" s="10">
        <f>IF(AM69/AL69-1&gt;=0,AM69/AL69-1,(AM69/AL69-1)*(AL69/AM69))</f>
        <v>1.105342136854742</v>
      </c>
      <c r="AQ69" s="10">
        <v>2017</v>
      </c>
      <c r="AR69" s="18">
        <v>43221</v>
      </c>
      <c r="AS69" s="12">
        <v>5511</v>
      </c>
      <c r="AT69" s="10">
        <v>787.1</v>
      </c>
      <c r="AU69" s="9">
        <f>AS69/AT69</f>
        <v>7.0016516325752765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/>
      <c r="BF69" s="10"/>
      <c r="BG69" s="10"/>
      <c r="BH69" s="19">
        <v>43676</v>
      </c>
      <c r="BI69" s="18">
        <f>BH69+120</f>
        <v>43796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245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3.4158604651162792</v>
      </c>
      <c r="D70" s="13">
        <f>$W70*((1+$AF70)^D$1)*D$1</f>
        <v>8.6111459167117381</v>
      </c>
      <c r="E70" s="13">
        <f>$W70*((1+$AF70)^E$1)*E$1</f>
        <v>16.281073558806145</v>
      </c>
      <c r="F70" s="13">
        <f>$W70*((1+$AF70)^F$1)*F$1</f>
        <v>27.362300368598245</v>
      </c>
      <c r="G70" s="13">
        <f>$W70*((1+$AF70)^G$1)*G$1</f>
        <v>43.111531394710028</v>
      </c>
      <c r="H70" s="13">
        <f>$W70*((1+$AF70)^H$1)*H$1</f>
        <v>65.208697718882348</v>
      </c>
      <c r="I70" s="13">
        <f>$W70*((1+$AF70)^I$1)*I$1</f>
        <v>95.892170211410701</v>
      </c>
      <c r="J70" s="13">
        <f>$W70*((1+$AF70)^J$1)*J$1</f>
        <v>138.13569768660363</v>
      </c>
      <c r="K70" s="13">
        <f>$W70*((1+$AF70)^K$1)*K$1</f>
        <v>195.87963177768972</v>
      </c>
      <c r="L70" s="13">
        <f>$W70*((1+$AF70)^L$1)*L$1</f>
        <v>274.33271427263003</v>
      </c>
      <c r="M70" s="13">
        <f>$W70*((1+$AF70)^M$1)*M$1</f>
        <v>380.36549825428386</v>
      </c>
      <c r="N70" s="13">
        <v>32.19</v>
      </c>
      <c r="O70" s="12">
        <f>M70/N70*100-100</f>
        <v>1081.626276030705</v>
      </c>
      <c r="P70" s="10" t="s">
        <v>320</v>
      </c>
      <c r="Q70" s="10" t="s">
        <v>572</v>
      </c>
      <c r="R70" s="18">
        <v>43760</v>
      </c>
      <c r="S70" s="17"/>
      <c r="T70" s="9">
        <v>-0.01</v>
      </c>
      <c r="U70" s="9">
        <v>0.75</v>
      </c>
      <c r="V70" s="9">
        <f>U70+T70</f>
        <v>0.74</v>
      </c>
      <c r="W70" s="9">
        <f>SUM(X70:AA70)</f>
        <v>2.71</v>
      </c>
      <c r="X70" s="9">
        <v>0.74</v>
      </c>
      <c r="Y70" s="9">
        <v>0.7</v>
      </c>
      <c r="Z70" s="9">
        <v>0.63</v>
      </c>
      <c r="AA70" s="9">
        <v>0.64</v>
      </c>
      <c r="AB70" s="9">
        <v>0.62</v>
      </c>
      <c r="AC70" s="9">
        <v>0.62</v>
      </c>
      <c r="AD70" s="9">
        <v>0.46</v>
      </c>
      <c r="AE70" s="9">
        <v>0.45</v>
      </c>
      <c r="AF70" s="11">
        <f>AG70</f>
        <v>0.26046511627906987</v>
      </c>
      <c r="AG70" s="16">
        <f>SUM(X70:AA70)/SUM(AB70:AE70)-1</f>
        <v>0.26046511627906987</v>
      </c>
      <c r="AH70" s="11">
        <f>IF(AM70/AJ70-1&gt;=0,(AM70/AJ70-1)/3,(((AM70/AJ70-1)*(AJ70/AM70))/3))</f>
        <v>0.30660615229450322</v>
      </c>
      <c r="AI70" s="9"/>
      <c r="AJ70" s="9">
        <v>6.61</v>
      </c>
      <c r="AK70" s="9">
        <v>8.8000000000000007</v>
      </c>
      <c r="AL70" s="9">
        <v>10.119999999999999</v>
      </c>
      <c r="AM70" s="9">
        <v>12.69</v>
      </c>
      <c r="AN70" s="10">
        <f>IF(AK70/AJ70-1&gt;=0,AK70/AJ70-1,(AK70/AJ70-1)*(AJ70/AK70))</f>
        <v>0.33131618759455383</v>
      </c>
      <c r="AO70" s="10">
        <f>IF(AL70/AK70-1&gt;=0,AL70/AK70-1,(AL70/AK70-1)*(AK70/AL70))</f>
        <v>0.14999999999999991</v>
      </c>
      <c r="AP70" s="10">
        <f>IF(AM70/AL70-1&gt;=0,AM70/AL70-1,(AM70/AL70-1)*(AL70/AM70))</f>
        <v>0.25395256916996045</v>
      </c>
      <c r="AQ70" s="10">
        <v>2017</v>
      </c>
      <c r="AR70" s="18">
        <v>43221</v>
      </c>
      <c r="AS70" s="12">
        <v>0</v>
      </c>
      <c r="AT70" s="10">
        <v>9.15</v>
      </c>
      <c r="AU70" s="9">
        <f>AS70/AT70</f>
        <v>0</v>
      </c>
      <c r="AV70" s="20">
        <v>3</v>
      </c>
      <c r="AW70" s="10" t="s">
        <v>852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43668</v>
      </c>
      <c r="BI70" s="18">
        <f>BH70+120</f>
        <v>43788</v>
      </c>
      <c r="BJ70" s="18">
        <v>43745</v>
      </c>
      <c r="BM70" s="19"/>
    </row>
    <row r="71" spans="1:67" s="10" customFormat="1" x14ac:dyDescent="0.2">
      <c r="A71" s="10" t="s">
        <v>184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3.9663519313304718</v>
      </c>
      <c r="D71" s="13">
        <f>$W71*((1+$AF71)^D$1)*D$1</f>
        <v>10.349965554716425</v>
      </c>
      <c r="E71" s="13">
        <f>$W71*((1+$AF71)^E$1)*E$1</f>
        <v>20.255726579187506</v>
      </c>
      <c r="F71" s="13">
        <f>$W71*((1+$AF71)^F$1)*F$1</f>
        <v>35.237429928886989</v>
      </c>
      <c r="G71" s="13">
        <f>$W71*((1+$AF71)^G$1)*G$1</f>
        <v>57.468769841103239</v>
      </c>
      <c r="H71" s="13">
        <f>$W71*((1+$AF71)^H$1)*H$1</f>
        <v>89.976855098860341</v>
      </c>
      <c r="I71" s="13">
        <f>$W71*((1+$AF71)^I$1)*I$1</f>
        <v>136.96047757537539</v>
      </c>
      <c r="J71" s="13">
        <f>$W71*((1+$AF71)^J$1)*J$1</f>
        <v>204.22310328835866</v>
      </c>
      <c r="K71" s="13">
        <f>$W71*((1+$AF71)^K$1)*K$1</f>
        <v>299.76094989106724</v>
      </c>
      <c r="L71" s="13">
        <f>$W71*((1+$AF71)^L$1)*L$1</f>
        <v>434.56046145390764</v>
      </c>
      <c r="M71" s="13">
        <f>$W71*((1+$AF71)^M$1)*M$1</f>
        <v>623.67819017247507</v>
      </c>
      <c r="N71" s="13">
        <v>53.06</v>
      </c>
      <c r="O71" s="12">
        <f>M71/N71*100-100</f>
        <v>1075.4206373397569</v>
      </c>
      <c r="P71" s="10" t="s">
        <v>321</v>
      </c>
      <c r="Q71" s="10" t="s">
        <v>572</v>
      </c>
      <c r="R71" s="18">
        <v>43777</v>
      </c>
      <c r="S71" s="17"/>
      <c r="T71" s="9">
        <v>-0.02</v>
      </c>
      <c r="U71" s="9">
        <v>0.75</v>
      </c>
      <c r="V71" s="9">
        <f>U71+T71</f>
        <v>0.73</v>
      </c>
      <c r="W71" s="9">
        <f>SUM(X71:AA71)</f>
        <v>3.04</v>
      </c>
      <c r="X71" s="9">
        <v>0.73</v>
      </c>
      <c r="Y71" s="9">
        <v>0.87</v>
      </c>
      <c r="Z71" s="9">
        <v>0.6</v>
      </c>
      <c r="AA71" s="9">
        <v>0.84</v>
      </c>
      <c r="AB71" s="9">
        <v>0.69</v>
      </c>
      <c r="AC71" s="9">
        <v>0.59</v>
      </c>
      <c r="AD71" s="9">
        <v>0.54</v>
      </c>
      <c r="AE71" s="9">
        <v>0.51</v>
      </c>
      <c r="AF71" s="11">
        <f>AG71</f>
        <v>0.30472103004291839</v>
      </c>
      <c r="AG71" s="16">
        <f>SUM(X71:AA71)/SUM(AB71:AE71)-1</f>
        <v>0.30472103004291839</v>
      </c>
      <c r="AH71" s="11">
        <f>IF(AM71/AJ71-1&gt;=0,(AM71/AJ71-1)/3,(((AM71/AJ71-1)*(AJ71/AM71))/3))</f>
        <v>0.27304227304227302</v>
      </c>
      <c r="AI71" s="9"/>
      <c r="AJ71" s="9">
        <v>14.43</v>
      </c>
      <c r="AK71" s="9">
        <v>14.04</v>
      </c>
      <c r="AL71" s="9">
        <v>22.75</v>
      </c>
      <c r="AM71" s="9">
        <v>26.25</v>
      </c>
      <c r="AN71" s="10">
        <f>IF(AK71/AJ71-1&gt;=0,AK71/AJ71-1,(AK71/AJ71-1)*(AJ71/AK71))</f>
        <v>-2.7777777777777839E-2</v>
      </c>
      <c r="AO71" s="10">
        <f>IF(AL71/AK71-1&gt;=0,AL71/AK71-1,(AL71/AK71-1)*(AK71/AL71))</f>
        <v>0.62037037037037046</v>
      </c>
      <c r="AP71" s="10">
        <f>IF(AM71/AL71-1&gt;=0,AM71/AL71-1,(AM71/AL71-1)*(AL71/AM71))</f>
        <v>0.15384615384615374</v>
      </c>
      <c r="AQ71" s="10">
        <v>2016</v>
      </c>
      <c r="AR71" s="18">
        <v>43312</v>
      </c>
      <c r="AS71" s="12">
        <v>54.59</v>
      </c>
      <c r="AT71" s="10">
        <v>7.16</v>
      </c>
      <c r="AU71" s="9">
        <f>AS71/AT71</f>
        <v>7.6243016759776543</v>
      </c>
      <c r="AV71" s="20">
        <v>3</v>
      </c>
      <c r="AW71" s="10" t="s">
        <v>851</v>
      </c>
      <c r="AY71" s="10">
        <v>1</v>
      </c>
      <c r="AZ71" s="10">
        <v>3</v>
      </c>
      <c r="BA71" s="10">
        <f>6-AY71</f>
        <v>5</v>
      </c>
      <c r="BB71" s="25">
        <v>6</v>
      </c>
      <c r="BE71" s="10" t="s">
        <v>714</v>
      </c>
      <c r="BH71" s="19">
        <v>43686</v>
      </c>
      <c r="BI71" s="18">
        <f>BH71+120</f>
        <v>43806</v>
      </c>
      <c r="BJ71" s="18">
        <v>43745</v>
      </c>
      <c r="BM71" s="19"/>
      <c r="BN71" s="5"/>
      <c r="BO71" s="5"/>
    </row>
    <row r="72" spans="1:67" s="10" customFormat="1" x14ac:dyDescent="0.2">
      <c r="A72" s="10" t="s">
        <v>1004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4.3806741573033712</v>
      </c>
      <c r="D72" s="13">
        <f>$W72*((1+$AF72)^D$1)*D$1</f>
        <v>11.222401211968187</v>
      </c>
      <c r="E72" s="13">
        <f>$W72*((1+$AF72)^E$1)*E$1</f>
        <v>21.562141654455733</v>
      </c>
      <c r="F72" s="13">
        <f>$W72*((1+$AF72)^F$1)*F$1</f>
        <v>36.825230690755859</v>
      </c>
      <c r="G72" s="13">
        <f>$W72*((1+$AF72)^G$1)*G$1</f>
        <v>58.961745768906859</v>
      </c>
      <c r="H72" s="13">
        <f>$W72*((1+$AF72)^H$1)*H$1</f>
        <v>90.628840687488292</v>
      </c>
      <c r="I72" s="13">
        <f>$W72*((1+$AF72)^I$1)*I$1</f>
        <v>135.4341102408533</v>
      </c>
      <c r="J72" s="13">
        <f>$W72*((1+$AF72)^J$1)*J$1</f>
        <v>198.25988529640162</v>
      </c>
      <c r="K72" s="13">
        <f>$W72*((1+$AF72)^K$1)*K$1</f>
        <v>285.6947223512754</v>
      </c>
      <c r="L72" s="13">
        <f>$W72*((1+$AF72)^L$1)*L$1</f>
        <v>406.6067209493807</v>
      </c>
      <c r="M72" s="13">
        <f>$W72*((1+$AF72)^M$1)*M$1</f>
        <v>572.90430120283543</v>
      </c>
      <c r="N72" s="13">
        <v>50.75</v>
      </c>
      <c r="O72" s="12">
        <f>M72/N72*100-100</f>
        <v>1028.8754703504146</v>
      </c>
      <c r="P72" s="10" t="s">
        <v>320</v>
      </c>
      <c r="Q72" s="10" t="s">
        <v>572</v>
      </c>
      <c r="R72" s="18">
        <v>43761</v>
      </c>
      <c r="S72" s="17"/>
      <c r="T72" s="9">
        <v>-0.1</v>
      </c>
      <c r="U72" s="9">
        <v>0.89</v>
      </c>
      <c r="V72" s="9">
        <f>U72+T72</f>
        <v>0.79</v>
      </c>
      <c r="W72" s="9">
        <f>SUM(X72:AA72)</f>
        <v>3.42</v>
      </c>
      <c r="X72" s="9">
        <v>0.79</v>
      </c>
      <c r="Y72" s="9">
        <v>1</v>
      </c>
      <c r="Z72" s="9">
        <v>0.87</v>
      </c>
      <c r="AA72" s="9">
        <v>0.76</v>
      </c>
      <c r="AB72" s="9">
        <v>0.65</v>
      </c>
      <c r="AC72" s="9">
        <v>0.87</v>
      </c>
      <c r="AD72" s="9">
        <v>0.6</v>
      </c>
      <c r="AE72" s="9">
        <v>0.55000000000000004</v>
      </c>
      <c r="AF72" s="11">
        <f>AG72</f>
        <v>0.2808988764044944</v>
      </c>
      <c r="AG72" s="16">
        <f>SUM(X72:AA72)/SUM(AB72:AE72)-1</f>
        <v>0.2808988764044944</v>
      </c>
      <c r="AH72" s="11">
        <f>IF(AM72/AJ72-1&gt;=0,(AM72/AJ72-1)/3,(((AM72/AJ72-1)*(AJ72/AM72))/3))</f>
        <v>-0.60851063829787233</v>
      </c>
      <c r="AI72" s="9"/>
      <c r="AJ72" s="9">
        <v>132.80000000000001</v>
      </c>
      <c r="AK72" s="9">
        <v>58.7</v>
      </c>
      <c r="AL72" s="9">
        <v>11.3</v>
      </c>
      <c r="AM72" s="9">
        <v>47</v>
      </c>
      <c r="AN72" s="10">
        <f>IF(AK72/AJ72-1&gt;=0,AK72/AJ72-1,(AK72/AJ72-1)*(AJ72/AK72))</f>
        <v>-1.2623509369676318</v>
      </c>
      <c r="AO72" s="10">
        <f>IF(AL72/AK72-1&gt;=0,AL72/AK72-1,(AL72/AK72-1)*(AK72/AL72))</f>
        <v>-4.1946902654867255</v>
      </c>
      <c r="AP72" s="10">
        <f>IF(AM72/AL72-1&gt;=0,AM72/AL72-1,(AM72/AL72-1)*(AL72/AM72))</f>
        <v>3.1592920353982299</v>
      </c>
      <c r="AQ72" s="10">
        <v>2017</v>
      </c>
      <c r="AS72" s="12">
        <v>24.9</v>
      </c>
      <c r="AT72" s="10">
        <v>46.8</v>
      </c>
      <c r="AU72" s="9">
        <f>AS72/AT72</f>
        <v>0.53205128205128205</v>
      </c>
      <c r="AV72" s="20">
        <v>3</v>
      </c>
      <c r="AY72" s="10">
        <v>1</v>
      </c>
      <c r="AZ72" s="10">
        <v>4</v>
      </c>
      <c r="BA72" s="10">
        <f>6-AY72</f>
        <v>5</v>
      </c>
      <c r="BB72" s="25">
        <v>6</v>
      </c>
      <c r="BC72" s="18"/>
      <c r="BD72" s="18"/>
      <c r="BH72" s="19">
        <v>43678</v>
      </c>
      <c r="BI72" s="18">
        <f>BH72+120</f>
        <v>43798</v>
      </c>
      <c r="BJ72" s="18">
        <v>43745</v>
      </c>
      <c r="BM72" s="19"/>
    </row>
    <row r="73" spans="1:67" s="10" customFormat="1" x14ac:dyDescent="0.2">
      <c r="A73" s="10" t="s">
        <v>1214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2.497070063694268</v>
      </c>
      <c r="D73" s="13">
        <f>$W73*((1+$AF73)^D$1)*D$1</f>
        <v>6.2983423262607019</v>
      </c>
      <c r="E73" s="13">
        <f>$W73*((1+$AF73)^E$1)*E$1</f>
        <v>11.914698540760691</v>
      </c>
      <c r="F73" s="13">
        <f>$W73*((1+$AF73)^F$1)*F$1</f>
        <v>20.034907100387407</v>
      </c>
      <c r="G73" s="13">
        <f>$W73*((1+$AF73)^G$1)*G$1</f>
        <v>31.583691129591621</v>
      </c>
      <c r="H73" s="13">
        <f>$W73*((1+$AF73)^H$1)*H$1</f>
        <v>47.797993709496623</v>
      </c>
      <c r="I73" s="13">
        <f>$W73*((1+$AF73)^I$1)*I$1</f>
        <v>70.326984375119238</v>
      </c>
      <c r="J73" s="13">
        <f>$W73*((1+$AF73)^J$1)*J$1</f>
        <v>101.36300568716004</v>
      </c>
      <c r="K73" s="13">
        <f>$W73*((1+$AF73)^K$1)*K$1</f>
        <v>143.81279947015861</v>
      </c>
      <c r="L73" s="13">
        <f>$W73*((1+$AF73)^L$1)*L$1</f>
        <v>201.52112027665541</v>
      </c>
      <c r="M73" s="13">
        <f>$W73*((1+$AF73)^M$1)*M$1</f>
        <v>279.56242035831565</v>
      </c>
      <c r="N73" s="13">
        <v>25.19</v>
      </c>
      <c r="O73" s="12">
        <f>M73/N73*100-100</f>
        <v>1009.8150867737818</v>
      </c>
      <c r="P73" s="10" t="s">
        <v>321</v>
      </c>
      <c r="Q73" s="10" t="s">
        <v>572</v>
      </c>
      <c r="R73" s="18">
        <v>43775</v>
      </c>
      <c r="S73" s="17"/>
      <c r="T73" s="9">
        <v>-0.01</v>
      </c>
      <c r="U73" s="9">
        <v>0.38</v>
      </c>
      <c r="V73" s="9">
        <f>U73+T73</f>
        <v>0.37</v>
      </c>
      <c r="W73" s="9">
        <f>SUM(X73:AA73)</f>
        <v>1.98</v>
      </c>
      <c r="X73" s="9">
        <v>0.39</v>
      </c>
      <c r="Y73" s="9">
        <v>0.44</v>
      </c>
      <c r="Z73" s="9">
        <v>0.51</v>
      </c>
      <c r="AA73" s="9">
        <v>0.64</v>
      </c>
      <c r="AB73" s="9">
        <v>0.43</v>
      </c>
      <c r="AC73" s="9">
        <v>0.42</v>
      </c>
      <c r="AD73" s="9">
        <v>0.36</v>
      </c>
      <c r="AE73" s="9">
        <v>0.36</v>
      </c>
      <c r="AF73" s="11">
        <f>AG73</f>
        <v>0.26114649681528679</v>
      </c>
      <c r="AG73" s="16">
        <f>SUM(X73:AA73)/SUM(AB73:AE73)-1</f>
        <v>0.26114649681528679</v>
      </c>
      <c r="AH73" s="11">
        <f>IF(AM73/AJ73-1&gt;=0,(AM73/AJ73-1)/3,(((AM73/AJ73-1)*(AJ73/AM73))/3))</f>
        <v>0</v>
      </c>
      <c r="AI73" s="9"/>
      <c r="AJ73" s="9">
        <v>1</v>
      </c>
      <c r="AK73" s="9">
        <v>1</v>
      </c>
      <c r="AL73" s="9">
        <v>1</v>
      </c>
      <c r="AM73" s="9">
        <v>1</v>
      </c>
      <c r="AN73" s="10">
        <f>IF(AK73/AJ73-1&gt;=0,AK73/AJ73-1,(AK73/AJ73-1)*(AJ73/AK73))</f>
        <v>0</v>
      </c>
      <c r="AO73" s="10">
        <f>IF(AL73/AK73-1&gt;=0,AL73/AK73-1,(AL73/AK73-1)*(AK73/AL73))</f>
        <v>0</v>
      </c>
      <c r="AP73" s="10">
        <f>IF(AM73/AL73-1&gt;=0,AM73/AL73-1,(AM73/AL73-1)*(AL73/AM73))</f>
        <v>0</v>
      </c>
      <c r="AQ73" s="10">
        <v>0</v>
      </c>
      <c r="AR73" s="18">
        <v>43312</v>
      </c>
      <c r="AS73" s="12">
        <v>0</v>
      </c>
      <c r="AT73" s="10">
        <v>1</v>
      </c>
      <c r="AU73" s="9">
        <f>AS73/AT73</f>
        <v>0</v>
      </c>
      <c r="AV73" s="20">
        <v>0</v>
      </c>
      <c r="AY73" s="10">
        <v>1</v>
      </c>
      <c r="AZ73" s="10">
        <v>3</v>
      </c>
      <c r="BA73" s="10">
        <f>6-AY73</f>
        <v>5</v>
      </c>
      <c r="BB73" s="25">
        <v>6</v>
      </c>
      <c r="BH73" s="19">
        <v>43684</v>
      </c>
      <c r="BI73" s="18">
        <f>BH73+135</f>
        <v>43819</v>
      </c>
      <c r="BJ73" s="18">
        <v>43745</v>
      </c>
      <c r="BM73" s="19"/>
    </row>
    <row r="74" spans="1:67" s="10" customFormat="1" x14ac:dyDescent="0.2">
      <c r="A74" s="10" t="s">
        <v>476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3.2132547169811314</v>
      </c>
      <c r="D74" s="13">
        <f>$W74*((1+$AF74)^D$1)*D$1</f>
        <v>7.9118818974724077</v>
      </c>
      <c r="E74" s="13">
        <f>$W74*((1+$AF74)^E$1)*E$1</f>
        <v>14.61085737198324</v>
      </c>
      <c r="F74" s="13">
        <f>$W74*((1+$AF74)^F$1)*F$1</f>
        <v>23.983860214387576</v>
      </c>
      <c r="G74" s="13">
        <f>$W74*((1+$AF74)^G$1)*G$1</f>
        <v>36.909124504452578</v>
      </c>
      <c r="H74" s="13">
        <f>$W74*((1+$AF74)^H$1)*H$1</f>
        <v>54.528008466012004</v>
      </c>
      <c r="I74" s="13">
        <f>$W74*((1+$AF74)^I$1)*I$1</f>
        <v>78.319710273116286</v>
      </c>
      <c r="J74" s="13">
        <f>$W74*((1+$AF74)^J$1)*J$1</f>
        <v>110.19646566729566</v>
      </c>
      <c r="K74" s="13">
        <f>$W74*((1+$AF74)^K$1)*K$1</f>
        <v>152.62470392245135</v>
      </c>
      <c r="L74" s="13">
        <f>$W74*((1+$AF74)^L$1)*L$1</f>
        <v>208.77907612033437</v>
      </c>
      <c r="M74" s="13">
        <f>$W74*((1+$AF74)^M$1)*M$1</f>
        <v>282.73807902899989</v>
      </c>
      <c r="N74" s="13">
        <v>27.55</v>
      </c>
      <c r="O74" s="12">
        <f>M74/N74*100-100</f>
        <v>926.27251916152409</v>
      </c>
      <c r="P74" s="10" t="s">
        <v>320</v>
      </c>
      <c r="Q74" s="10" t="s">
        <v>572</v>
      </c>
      <c r="R74" s="18">
        <v>43776</v>
      </c>
      <c r="S74" s="17"/>
      <c r="T74" s="9"/>
      <c r="U74" s="9"/>
      <c r="V74" s="9">
        <f>U74+T74</f>
        <v>0</v>
      </c>
      <c r="W74" s="9">
        <f>SUM(X74:AA74)</f>
        <v>2.61</v>
      </c>
      <c r="X74" s="9">
        <v>0.7</v>
      </c>
      <c r="Y74" s="9">
        <v>0.66</v>
      </c>
      <c r="Z74" s="9">
        <v>0.66</v>
      </c>
      <c r="AA74" s="9">
        <v>0.59</v>
      </c>
      <c r="AB74" s="9">
        <v>0.59</v>
      </c>
      <c r="AC74" s="9">
        <v>0.56999999999999995</v>
      </c>
      <c r="AD74" s="9">
        <v>0.48</v>
      </c>
      <c r="AE74" s="9">
        <v>0.48</v>
      </c>
      <c r="AF74" s="11">
        <f>AG74</f>
        <v>0.2311320754716979</v>
      </c>
      <c r="AG74" s="16">
        <f>SUM(X74:AA74)/SUM(AB74:AE74)-1</f>
        <v>0.2311320754716979</v>
      </c>
      <c r="AH74" s="11">
        <f>IF(AM74/AJ74-1&gt;=0,(AM74/AJ74-1)/3,(((AM74/AJ74-1)*(AJ74/AM74))/3))</f>
        <v>0.47407407407407415</v>
      </c>
      <c r="AI74" s="9"/>
      <c r="AJ74" s="9">
        <v>5.85</v>
      </c>
      <c r="AK74" s="9">
        <v>8.2899999999999991</v>
      </c>
      <c r="AL74" s="9">
        <v>10.15</v>
      </c>
      <c r="AM74" s="9">
        <v>14.17</v>
      </c>
      <c r="AN74" s="10">
        <f>IF(AK74/AJ74-1&gt;=0,AK74/AJ74-1,(AK74/AJ74-1)*(AJ74/AK74))</f>
        <v>0.41709401709401694</v>
      </c>
      <c r="AO74" s="10">
        <f>IF(AL74/AK74-1&gt;=0,AL74/AK74-1,(AL74/AK74-1)*(AK74/AL74))</f>
        <v>0.224366706875754</v>
      </c>
      <c r="AP74" s="10">
        <f>IF(AM74/AL74-1&gt;=0,AM74/AL74-1,(AM74/AL74-1)*(AL74/AM74))</f>
        <v>0.39605911330049248</v>
      </c>
      <c r="AQ74" s="10">
        <v>2017</v>
      </c>
      <c r="AR74" s="18">
        <v>43221</v>
      </c>
      <c r="AS74" s="12">
        <v>0</v>
      </c>
      <c r="AT74" s="10">
        <v>7.36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43669</v>
      </c>
      <c r="BI74" s="18">
        <f>BH74+120</f>
        <v>43789</v>
      </c>
      <c r="BJ74" s="18">
        <v>43745</v>
      </c>
      <c r="BM74" s="19"/>
    </row>
    <row r="75" spans="1:67" s="10" customFormat="1" x14ac:dyDescent="0.2">
      <c r="A75" s="10" t="s">
        <v>351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1.0812857142857142</v>
      </c>
      <c r="D75" s="13">
        <f>$W75*((1+$AF75)^D$1)*D$1</f>
        <v>2.6877673469387746</v>
      </c>
      <c r="E75" s="13">
        <f>$W75*((1+$AF75)^E$1)*E$1</f>
        <v>5.0107662682215723</v>
      </c>
      <c r="F75" s="13">
        <f>$W75*((1+$AF75)^F$1)*F$1</f>
        <v>8.3035555301957462</v>
      </c>
      <c r="G75" s="13">
        <f>$W75*((1+$AF75)^G$1)*G$1</f>
        <v>12.900166627268391</v>
      </c>
      <c r="H75" s="13">
        <f>$W75*((1+$AF75)^H$1)*H$1</f>
        <v>19.239677084097426</v>
      </c>
      <c r="I75" s="13">
        <f>$W75*((1+$AF75)^I$1)*I$1</f>
        <v>27.897531771941264</v>
      </c>
      <c r="J75" s="13">
        <f>$W75*((1+$AF75)^J$1)*J$1</f>
        <v>39.625881863818606</v>
      </c>
      <c r="K75" s="13">
        <f>$W75*((1+$AF75)^K$1)*K$1</f>
        <v>55.405474106017792</v>
      </c>
      <c r="L75" s="13">
        <f>$W75*((1+$AF75)^L$1)*L$1</f>
        <v>76.512321384500751</v>
      </c>
      <c r="M75" s="13">
        <f>$W75*((1+$AF75)^M$1)*M$1</f>
        <v>104.60327366423887</v>
      </c>
      <c r="N75" s="13">
        <v>10.26</v>
      </c>
      <c r="O75" s="12">
        <f>M75/N75*100-100</f>
        <v>919.52508444677255</v>
      </c>
      <c r="P75" s="10" t="s">
        <v>320</v>
      </c>
      <c r="Q75" s="10" t="s">
        <v>572</v>
      </c>
      <c r="R75" s="18">
        <v>43762</v>
      </c>
      <c r="S75" s="17"/>
      <c r="T75" s="9">
        <v>-0.01</v>
      </c>
      <c r="U75" s="9">
        <v>0.21</v>
      </c>
      <c r="V75" s="9">
        <f>U75+T75</f>
        <v>0.19999999999999998</v>
      </c>
      <c r="W75" s="9">
        <f>SUM(X75:AA75)</f>
        <v>0.87</v>
      </c>
      <c r="X75" s="9">
        <v>0.2</v>
      </c>
      <c r="Y75" s="9">
        <v>0.24</v>
      </c>
      <c r="Z75" s="9">
        <v>0.22</v>
      </c>
      <c r="AA75" s="9">
        <v>0.21</v>
      </c>
      <c r="AB75" s="9">
        <v>0.2</v>
      </c>
      <c r="AC75" s="9">
        <v>0.2</v>
      </c>
      <c r="AD75" s="9">
        <v>0.17</v>
      </c>
      <c r="AE75" s="9">
        <v>0.13</v>
      </c>
      <c r="AF75" s="11">
        <f>AG75</f>
        <v>0.24285714285714266</v>
      </c>
      <c r="AG75" s="16">
        <f>SUM(X75:AA75)/SUM(AB75:AE75)-1</f>
        <v>0.24285714285714266</v>
      </c>
      <c r="AH75" s="11">
        <f>IF(AM75/AJ75-1&gt;=0,(AM75/AJ75-1)/3,(((AM75/AJ75-1)*(AJ75/AM75))/3))</f>
        <v>0.26583890480738614</v>
      </c>
      <c r="AI75" s="9"/>
      <c r="AJ75" s="9">
        <v>10.47</v>
      </c>
      <c r="AK75" s="9">
        <v>12.79</v>
      </c>
      <c r="AL75" s="9">
        <v>15.95</v>
      </c>
      <c r="AM75" s="9">
        <v>18.82</v>
      </c>
      <c r="AN75" s="10">
        <f>IF(AK75/AJ75-1&gt;=0,AK75/AJ75-1,(AK75/AJ75-1)*(AJ75/AK75))</f>
        <v>0.22158548233046793</v>
      </c>
      <c r="AO75" s="10">
        <f>IF(AL75/AK75-1&gt;=0,AL75/AK75-1,(AL75/AK75-1)*(AK75/AL75))</f>
        <v>0.24706802189210331</v>
      </c>
      <c r="AP75" s="10">
        <f>IF(AM75/AL75-1&gt;=0,AM75/AL75-1,(AM75/AL75-1)*(AL75/AM75))</f>
        <v>0.17993730407523523</v>
      </c>
      <c r="AQ75" s="10">
        <v>2017</v>
      </c>
      <c r="AR75" s="18">
        <v>43221</v>
      </c>
      <c r="AS75" s="12">
        <v>0</v>
      </c>
      <c r="AT75" s="10">
        <v>33.94</v>
      </c>
      <c r="AU75" s="9">
        <f>AS75/AT75</f>
        <v>0</v>
      </c>
      <c r="AV75" s="20">
        <v>3</v>
      </c>
      <c r="AY75" s="10">
        <v>5</v>
      </c>
      <c r="AZ75" s="10">
        <v>3</v>
      </c>
      <c r="BA75" s="10">
        <f>6-AY75</f>
        <v>1</v>
      </c>
      <c r="BB75" s="25">
        <v>6</v>
      </c>
      <c r="BE75" s="10" t="s">
        <v>714</v>
      </c>
      <c r="BF75" s="10" t="s">
        <v>718</v>
      </c>
      <c r="BH75" s="19">
        <v>43671</v>
      </c>
      <c r="BI75" s="18">
        <f>BH75+120</f>
        <v>43791</v>
      </c>
      <c r="BJ75" s="18">
        <v>43745</v>
      </c>
      <c r="BM75" s="19"/>
    </row>
    <row r="76" spans="1:67" s="10" customFormat="1" x14ac:dyDescent="0.2">
      <c r="A76" s="10" t="s">
        <v>568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5.7132727272727264</v>
      </c>
      <c r="D76" s="13">
        <f>$W76*((1+$AF76)^D$1)*D$1</f>
        <v>13.919609917355368</v>
      </c>
      <c r="E76" s="13">
        <f>$W76*((1+$AF76)^E$1)*E$1</f>
        <v>25.434923576258441</v>
      </c>
      <c r="F76" s="13">
        <f>$W76*((1+$AF76)^F$1)*F$1</f>
        <v>41.312481929922797</v>
      </c>
      <c r="G76" s="13">
        <f>$W76*((1+$AF76)^G$1)*G$1</f>
        <v>62.907642938746065</v>
      </c>
      <c r="H76" s="13">
        <f>$W76*((1+$AF76)^H$1)*H$1</f>
        <v>91.959536223185154</v>
      </c>
      <c r="I76" s="13">
        <f>$W76*((1+$AF76)^I$1)*I$1</f>
        <v>130.69400754143584</v>
      </c>
      <c r="J76" s="13">
        <f>$W76*((1+$AF76)^J$1)*J$1</f>
        <v>181.95321569405093</v>
      </c>
      <c r="K76" s="13">
        <f>$W76*((1+$AF76)^K$1)*K$1</f>
        <v>249.3586115079834</v>
      </c>
      <c r="L76" s="13">
        <f>$W76*((1+$AF76)^L$1)*L$1</f>
        <v>337.51569638454322</v>
      </c>
      <c r="M76" s="13">
        <f>$W76*((1+$AF76)^M$1)*M$1</f>
        <v>452.2710331552878</v>
      </c>
      <c r="N76" s="13">
        <v>45.05</v>
      </c>
      <c r="O76" s="12">
        <f>M76/N76*100-100</f>
        <v>903.93126116601059</v>
      </c>
      <c r="P76" s="10" t="s">
        <v>321</v>
      </c>
      <c r="Q76" s="10" t="s">
        <v>572</v>
      </c>
      <c r="R76" s="18">
        <v>43755</v>
      </c>
      <c r="S76" s="17"/>
      <c r="T76" s="9">
        <v>0.01</v>
      </c>
      <c r="U76" s="9">
        <v>1.2</v>
      </c>
      <c r="V76" s="9">
        <f>U76+T76</f>
        <v>1.21</v>
      </c>
      <c r="W76" s="9">
        <f>SUM(X76:AA76)</f>
        <v>4.6899999999999995</v>
      </c>
      <c r="X76" s="9">
        <v>1.21</v>
      </c>
      <c r="Y76" s="9">
        <v>1.19</v>
      </c>
      <c r="Z76" s="9">
        <v>1.1599999999999999</v>
      </c>
      <c r="AA76" s="9">
        <v>1.1299999999999999</v>
      </c>
      <c r="AB76" s="9">
        <v>1.05</v>
      </c>
      <c r="AC76" s="9">
        <v>0.99</v>
      </c>
      <c r="AD76" s="9">
        <v>0.96</v>
      </c>
      <c r="AE76" s="9">
        <v>0.85</v>
      </c>
      <c r="AF76" s="11">
        <f>AG76</f>
        <v>0.21818181818181803</v>
      </c>
      <c r="AG76" s="16">
        <f>SUM(X76:AA76)/SUM(AB76:AE76)-1</f>
        <v>0.21818181818181803</v>
      </c>
      <c r="AH76" s="11">
        <f>IF(AM76/AJ76-1&gt;=0,(AM76/AJ76-1)/3,(((AM76/AJ76-1)*(AJ76/AM76))/3))</f>
        <v>0.39429503945632965</v>
      </c>
      <c r="AI76" s="9"/>
      <c r="AJ76" s="9">
        <v>149.11000000000001</v>
      </c>
      <c r="AK76" s="9">
        <v>194.24</v>
      </c>
      <c r="AL76" s="9">
        <v>259.8</v>
      </c>
      <c r="AM76" s="9">
        <v>325.49</v>
      </c>
      <c r="AN76" s="10">
        <f>IF(AK76/AJ76-1&gt;=0,AK76/AJ76-1,(AK76/AJ76-1)*(AJ76/AK76))</f>
        <v>0.3026624639527864</v>
      </c>
      <c r="AO76" s="10">
        <f>IF(AL76/AK76-1&gt;=0,AL76/AK76-1,(AL76/AK76-1)*(AK76/AL76))</f>
        <v>0.3375205930807248</v>
      </c>
      <c r="AP76" s="10">
        <f>IF(AM76/AL76-1&gt;=0,AM76/AL76-1,(AM76/AL76-1)*(AL76/AM76))</f>
        <v>0.25284834488067753</v>
      </c>
      <c r="AQ76" s="10">
        <v>2017</v>
      </c>
      <c r="AR76" s="18">
        <v>43221</v>
      </c>
      <c r="AS76" s="12">
        <v>0</v>
      </c>
      <c r="AT76" s="10">
        <v>105.49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C76" s="18"/>
      <c r="BD76" s="18"/>
      <c r="BF76" s="10" t="s">
        <v>718</v>
      </c>
      <c r="BH76" s="19">
        <v>43664</v>
      </c>
      <c r="BI76" s="18">
        <f>BH76+120</f>
        <v>43784</v>
      </c>
      <c r="BJ76" s="18">
        <v>43745</v>
      </c>
      <c r="BM76" s="19"/>
    </row>
    <row r="77" spans="1:67" s="10" customFormat="1" x14ac:dyDescent="0.2">
      <c r="A77" s="10" t="s">
        <v>417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2.6074137931034485</v>
      </c>
      <c r="D77" s="13">
        <f>$W77*((1+$AF77)^D$1)*D$1</f>
        <v>6.3836682520808568</v>
      </c>
      <c r="E77" s="13">
        <f>$W77*((1+$AF77)^E$1)*E$1</f>
        <v>11.721735669769162</v>
      </c>
      <c r="F77" s="13">
        <f>$W77*((1+$AF77)^F$1)*F$1</f>
        <v>19.13202833456576</v>
      </c>
      <c r="G77" s="13">
        <f>$W77*((1+$AF77)^G$1)*G$1</f>
        <v>29.275301977460543</v>
      </c>
      <c r="H77" s="13">
        <f>$W77*((1+$AF77)^H$1)*H$1</f>
        <v>43.004409111717898</v>
      </c>
      <c r="I77" s="13">
        <f>$W77*((1+$AF77)^I$1)*I$1</f>
        <v>61.417216461275288</v>
      </c>
      <c r="J77" s="13">
        <f>$W77*((1+$AF77)^J$1)*J$1</f>
        <v>85.923593472917162</v>
      </c>
      <c r="K77" s="13">
        <f>$W77*((1+$AF77)^K$1)*K$1</f>
        <v>118.33012118360791</v>
      </c>
      <c r="L77" s="13">
        <f>$W77*((1+$AF77)^L$1)*L$1</f>
        <v>160.94709969417937</v>
      </c>
      <c r="M77" s="13">
        <f>$W77*((1+$AF77)^M$1)*M$1</f>
        <v>216.7235945881967</v>
      </c>
      <c r="N77" s="13">
        <v>22.38</v>
      </c>
      <c r="O77" s="12">
        <f>M77/N77*100-100</f>
        <v>868.38067286951173</v>
      </c>
      <c r="P77" s="10" t="s">
        <v>320</v>
      </c>
      <c r="Q77" s="10" t="s">
        <v>572</v>
      </c>
      <c r="R77" s="18">
        <v>43773</v>
      </c>
      <c r="S77" s="17"/>
      <c r="T77" s="9">
        <v>-0.08</v>
      </c>
      <c r="U77" s="9">
        <v>0.61</v>
      </c>
      <c r="V77" s="9">
        <f>U77+T77</f>
        <v>0.53</v>
      </c>
      <c r="W77" s="9">
        <f>SUM(X77:AA77)</f>
        <v>2.13</v>
      </c>
      <c r="X77" s="9">
        <v>0.53</v>
      </c>
      <c r="Y77" s="9">
        <v>0.51</v>
      </c>
      <c r="Z77" s="9">
        <v>0.62</v>
      </c>
      <c r="AA77" s="9">
        <v>0.47</v>
      </c>
      <c r="AB77" s="9">
        <v>0.48</v>
      </c>
      <c r="AC77" s="9">
        <v>0.44</v>
      </c>
      <c r="AD77" s="9">
        <v>0.47</v>
      </c>
      <c r="AE77" s="9">
        <v>0.35</v>
      </c>
      <c r="AF77" s="11">
        <f>AG77</f>
        <v>0.22413793103448287</v>
      </c>
      <c r="AG77" s="16">
        <f>SUM(X77:AA77)/SUM(AB77:AE77)-1</f>
        <v>0.22413793103448287</v>
      </c>
      <c r="AH77" s="11">
        <f>IF(AM77/AJ77-1&gt;=0,(AM77/AJ77-1)/3,(((AM77/AJ77-1)*(AJ77/AM77))/3))</f>
        <v>0.51666666666666661</v>
      </c>
      <c r="AI77" s="9"/>
      <c r="AJ77" s="9">
        <v>2.6</v>
      </c>
      <c r="AK77" s="9">
        <v>3.7</v>
      </c>
      <c r="AL77" s="9">
        <v>5.52</v>
      </c>
      <c r="AM77" s="9">
        <v>6.63</v>
      </c>
      <c r="AN77" s="10">
        <f>IF(AK77/AJ77-1&gt;=0,AK77/AJ77-1,(AK77/AJ77-1)*(AJ77/AK77))</f>
        <v>0.42307692307692313</v>
      </c>
      <c r="AO77" s="10">
        <f>IF(AL77/AK77-1&gt;=0,AL77/AK77-1,(AL77/AK77-1)*(AK77/AL77))</f>
        <v>0.49189189189189175</v>
      </c>
      <c r="AP77" s="10">
        <f>IF(AM77/AL77-1&gt;=0,AM77/AL77-1,(AM77/AL77-1)*(AL77/AM77))</f>
        <v>0.20108695652173925</v>
      </c>
      <c r="AQ77" s="10">
        <v>2017</v>
      </c>
      <c r="AR77" s="18">
        <v>43221</v>
      </c>
      <c r="AS77" s="12">
        <v>0</v>
      </c>
      <c r="AT77" s="10">
        <v>6.04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F77" s="10" t="s">
        <v>718</v>
      </c>
      <c r="BH77" s="19">
        <v>43671</v>
      </c>
      <c r="BI77" s="18">
        <f>BH77+120</f>
        <v>43791</v>
      </c>
      <c r="BJ77" s="18">
        <v>43745</v>
      </c>
      <c r="BM77" s="19"/>
    </row>
    <row r="78" spans="1:67" s="10" customFormat="1" x14ac:dyDescent="0.2">
      <c r="A78" s="10" t="s">
        <v>146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4.5236212624584722</v>
      </c>
      <c r="D78" s="13">
        <f>$W78*((1+$AF78)^D$1)*D$1</f>
        <v>11.09113784616064</v>
      </c>
      <c r="E78" s="13">
        <f>$W78*((1+$AF78)^E$1)*E$1</f>
        <v>20.395165441361844</v>
      </c>
      <c r="F78" s="13">
        <f>$W78*((1+$AF78)^F$1)*F$1</f>
        <v>33.336948163289129</v>
      </c>
      <c r="G78" s="13">
        <f>$W78*((1+$AF78)^G$1)*G$1</f>
        <v>51.085273555870813</v>
      </c>
      <c r="H78" s="13">
        <f>$W78*((1+$AF78)^H$1)*H$1</f>
        <v>75.151359237673077</v>
      </c>
      <c r="I78" s="13">
        <f>$W78*((1+$AF78)^I$1)*I$1</f>
        <v>107.48392077016032</v>
      </c>
      <c r="J78" s="13">
        <f>$W78*((1+$AF78)^J$1)*J$1</f>
        <v>150.58971718723936</v>
      </c>
      <c r="K78" s="13">
        <f>$W78*((1+$AF78)^K$1)*K$1</f>
        <v>207.68623371213536</v>
      </c>
      <c r="L78" s="13">
        <f>$W78*((1+$AF78)^L$1)*L$1</f>
        <v>282.89486984045021</v>
      </c>
      <c r="M78" s="13">
        <f>$W78*((1+$AF78)^M$1)*M$1</f>
        <v>381.48514175494597</v>
      </c>
      <c r="N78" s="13">
        <v>40.119999999999997</v>
      </c>
      <c r="O78" s="12">
        <f>M78/N78*100-100</f>
        <v>850.86027356666489</v>
      </c>
      <c r="P78" s="10" t="s">
        <v>320</v>
      </c>
      <c r="Q78" s="10" t="s">
        <v>572</v>
      </c>
      <c r="R78" s="18">
        <v>43756</v>
      </c>
      <c r="S78" s="17"/>
      <c r="T78" s="9">
        <v>-0.1</v>
      </c>
      <c r="U78" s="9">
        <v>0.97</v>
      </c>
      <c r="V78" s="9">
        <f>U78+T78</f>
        <v>0.87</v>
      </c>
      <c r="W78" s="9">
        <f>SUM(X78:AA78)</f>
        <v>3.69</v>
      </c>
      <c r="X78" s="9">
        <v>0.87</v>
      </c>
      <c r="Y78" s="9">
        <v>0.96</v>
      </c>
      <c r="Z78" s="9">
        <v>0.9</v>
      </c>
      <c r="AA78" s="9">
        <v>0.96</v>
      </c>
      <c r="AB78" s="9">
        <v>0.91</v>
      </c>
      <c r="AC78" s="9">
        <v>0.74</v>
      </c>
      <c r="AD78" s="9">
        <v>0.73</v>
      </c>
      <c r="AE78" s="9">
        <v>0.63</v>
      </c>
      <c r="AF78" s="11">
        <f>AG78</f>
        <v>0.22591362126245862</v>
      </c>
      <c r="AG78" s="16">
        <f>SUM(X78:AA78)/SUM(AB78:AE78)-1</f>
        <v>0.22591362126245862</v>
      </c>
      <c r="AH78" s="11">
        <f>IF(AM78/AJ78-1&gt;=0,(AM78/AJ78-1)/3,(((AM78/AJ78-1)*(AJ78/AM78))/3))</f>
        <v>0.41511707988980717</v>
      </c>
      <c r="AI78" s="9"/>
      <c r="AJ78" s="9">
        <v>38.72</v>
      </c>
      <c r="AK78" s="9">
        <v>40.85</v>
      </c>
      <c r="AL78" s="9">
        <v>72.099999999999994</v>
      </c>
      <c r="AM78" s="9">
        <v>86.94</v>
      </c>
      <c r="AN78" s="10">
        <f>IF(AK78/AJ78-1&gt;=0,AK78/AJ78-1,(AK78/AJ78-1)*(AJ78/AK78))</f>
        <v>5.5010330578512567E-2</v>
      </c>
      <c r="AO78" s="10">
        <f>IF(AL78/AK78-1&gt;=0,AL78/AK78-1,(AL78/AK78-1)*(AK78/AL78))</f>
        <v>0.76499388004895952</v>
      </c>
      <c r="AP78" s="10">
        <f>IF(AM78/AL78-1&gt;=0,AM78/AL78-1,(AM78/AL78-1)*(AL78/AM78))</f>
        <v>0.2058252427184466</v>
      </c>
      <c r="AQ78" s="10">
        <v>2017</v>
      </c>
      <c r="AR78" s="18">
        <v>43221</v>
      </c>
      <c r="AS78" s="12">
        <v>0</v>
      </c>
      <c r="AT78" s="10">
        <v>37.229999999999997</v>
      </c>
      <c r="AU78" s="9">
        <f>AS78/AT78</f>
        <v>0</v>
      </c>
      <c r="AV78" s="20">
        <v>3</v>
      </c>
      <c r="AW78" s="10" t="s">
        <v>852</v>
      </c>
      <c r="AY78" s="10">
        <v>5</v>
      </c>
      <c r="AZ78" s="10">
        <v>4</v>
      </c>
      <c r="BA78" s="10">
        <f>6-AY78</f>
        <v>1</v>
      </c>
      <c r="BB78" s="25">
        <v>6</v>
      </c>
      <c r="BC78" s="18"/>
      <c r="BD78" s="18"/>
      <c r="BE78" s="10" t="s">
        <v>517</v>
      </c>
      <c r="BF78" s="10" t="s">
        <v>718</v>
      </c>
      <c r="BH78" s="19">
        <v>43672</v>
      </c>
      <c r="BI78" s="18">
        <f>BH78+120</f>
        <v>43792</v>
      </c>
      <c r="BJ78" s="18">
        <v>43745</v>
      </c>
      <c r="BM78" s="19"/>
    </row>
    <row r="79" spans="1:67" s="10" customFormat="1" x14ac:dyDescent="0.2">
      <c r="A79" s="10" t="s">
        <v>302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6.7062558139534891</v>
      </c>
      <c r="D79" s="13">
        <f>$W79*((1+$AF79)^D$1)*D$1</f>
        <v>16.750043591130343</v>
      </c>
      <c r="E79" s="13">
        <f>$W79*((1+$AF79)^E$1)*E$1</f>
        <v>31.377116541059287</v>
      </c>
      <c r="F79" s="13">
        <f>$W79*((1+$AF79)^F$1)*F$1</f>
        <v>52.246547542787098</v>
      </c>
      <c r="G79" s="13">
        <f>$W79*((1+$AF79)^G$1)*G$1</f>
        <v>81.559290786269401</v>
      </c>
      <c r="H79" s="13">
        <f>$W79*((1+$AF79)^H$1)*H$1</f>
        <v>122.22513251784187</v>
      </c>
      <c r="I79" s="13">
        <f>$W79*((1+$AF79)^I$1)*I$1</f>
        <v>178.07917563355338</v>
      </c>
      <c r="J79" s="13">
        <f>$W79*((1+$AF79)^J$1)*J$1</f>
        <v>254.16217226636056</v>
      </c>
      <c r="K79" s="13">
        <f>$W79*((1+$AF79)^K$1)*K$1</f>
        <v>357.08307516375601</v>
      </c>
      <c r="L79" s="13">
        <f>$W79*((1+$AF79)^L$1)*L$1</f>
        <v>495.48736786288629</v>
      </c>
      <c r="M79" s="13">
        <f>$W79*((1+$AF79)^M$1)*M$1</f>
        <v>680.66136789908603</v>
      </c>
      <c r="N79" s="13">
        <v>72.81</v>
      </c>
      <c r="O79" s="12">
        <f>M79/N79*100-100</f>
        <v>834.8459935435875</v>
      </c>
      <c r="P79" s="10" t="s">
        <v>320</v>
      </c>
      <c r="Q79" s="10" t="s">
        <v>572</v>
      </c>
      <c r="R79" s="18">
        <v>43755</v>
      </c>
      <c r="S79" s="17"/>
      <c r="T79" s="9">
        <v>-0.03</v>
      </c>
      <c r="U79" s="9">
        <v>1.39</v>
      </c>
      <c r="V79" s="9">
        <f>U79+T79</f>
        <v>1.3599999999999999</v>
      </c>
      <c r="W79" s="9">
        <f>SUM(X79:AA79)</f>
        <v>5.37</v>
      </c>
      <c r="X79" s="9">
        <v>1.36</v>
      </c>
      <c r="Y79" s="9">
        <v>1.42</v>
      </c>
      <c r="Z79" s="9">
        <v>1.3</v>
      </c>
      <c r="AA79" s="9">
        <v>1.29</v>
      </c>
      <c r="AB79" s="9">
        <v>1.27</v>
      </c>
      <c r="AC79" s="9">
        <v>1.1399999999999999</v>
      </c>
      <c r="AD79" s="9">
        <v>1</v>
      </c>
      <c r="AE79" s="9">
        <v>0.89</v>
      </c>
      <c r="AF79" s="11">
        <f>AG79</f>
        <v>0.24883720930232567</v>
      </c>
      <c r="AG79" s="16">
        <f>SUM(X79:AA79)/SUM(AB79:AE79)-1</f>
        <v>0.24883720930232567</v>
      </c>
      <c r="AH79" s="11">
        <f>IF(AM79/AJ79-1&gt;=0,(AM79/AJ79-1)/3,(((AM79/AJ79-1)*(AJ79/AM79))/3))</f>
        <v>0.16299019607843132</v>
      </c>
      <c r="AI79" s="9"/>
      <c r="AJ79" s="9">
        <v>59.84</v>
      </c>
      <c r="AK79" s="9">
        <v>64.959999999999994</v>
      </c>
      <c r="AL79" s="9">
        <v>76.650000000000006</v>
      </c>
      <c r="AM79" s="9">
        <v>89.1</v>
      </c>
      <c r="AN79" s="10">
        <f>IF(AK79/AJ79-1&gt;=0,AK79/AJ79-1,(AK79/AJ79-1)*(AJ79/AK79))</f>
        <v>8.5561497326203106E-2</v>
      </c>
      <c r="AO79" s="10">
        <f>IF(AL79/AK79-1&gt;=0,AL79/AK79-1,(AL79/AK79-1)*(AK79/AL79))</f>
        <v>0.17995689655172442</v>
      </c>
      <c r="AP79" s="10">
        <f>IF(AM79/AL79-1&gt;=0,AM79/AL79-1,(AM79/AL79-1)*(AL79/AM79))</f>
        <v>0.16242661448140883</v>
      </c>
      <c r="AQ79" s="10">
        <v>2017</v>
      </c>
      <c r="AR79" s="18">
        <v>43221</v>
      </c>
      <c r="AS79" s="12">
        <v>0</v>
      </c>
      <c r="AT79" s="10">
        <v>27.44</v>
      </c>
      <c r="AU79" s="9">
        <f>AS79/AT79</f>
        <v>0</v>
      </c>
      <c r="AV79" s="20">
        <v>3</v>
      </c>
      <c r="AY79" s="10">
        <v>2</v>
      </c>
      <c r="AZ79" s="10">
        <v>4</v>
      </c>
      <c r="BA79" s="10">
        <f>6-AY79</f>
        <v>4</v>
      </c>
      <c r="BB79" s="25">
        <v>6</v>
      </c>
      <c r="BH79" s="19">
        <v>43664</v>
      </c>
      <c r="BI79" s="18">
        <f>BH79+120</f>
        <v>43784</v>
      </c>
      <c r="BJ79" s="18">
        <v>43745</v>
      </c>
      <c r="BM79" s="19"/>
    </row>
    <row r="80" spans="1:67" s="10" customFormat="1" x14ac:dyDescent="0.2">
      <c r="A80" s="10" t="s">
        <v>992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9.203185975609756</v>
      </c>
      <c r="D80" s="13">
        <f>$W80*((1+$AF80)^D$1)*D$1</f>
        <v>21.80144970441701</v>
      </c>
      <c r="E80" s="13">
        <f>$W80*((1+$AF80)^E$1)*E$1</f>
        <v>38.734130534295765</v>
      </c>
      <c r="F80" s="13">
        <f>$W80*((1+$AF80)^F$1)*F$1</f>
        <v>61.171584197454898</v>
      </c>
      <c r="G80" s="13">
        <f>$W80*((1+$AF80)^G$1)*G$1</f>
        <v>90.568446877710457</v>
      </c>
      <c r="H80" s="13">
        <f>$W80*((1+$AF80)^H$1)*H$1</f>
        <v>128.72868882435552</v>
      </c>
      <c r="I80" s="13">
        <f>$W80*((1+$AF80)^I$1)*I$1</f>
        <v>177.88499454158273</v>
      </c>
      <c r="J80" s="13">
        <f>$W80*((1+$AF80)^J$1)*J$1</f>
        <v>240.79554139165467</v>
      </c>
      <c r="K80" s="13">
        <f>$W80*((1+$AF80)^K$1)*K$1</f>
        <v>320.86189423625018</v>
      </c>
      <c r="L80" s="13">
        <f>$W80*((1+$AF80)^L$1)*L$1</f>
        <v>422.27251324791047</v>
      </c>
      <c r="M80" s="13">
        <f>$W80*((1+$AF80)^M$1)*M$1</f>
        <v>550.1773126112638</v>
      </c>
      <c r="N80" s="13">
        <v>64.05</v>
      </c>
      <c r="O80" s="12">
        <f>M80/N80*100-100</f>
        <v>758.98097207066951</v>
      </c>
      <c r="P80" s="10" t="s">
        <v>320</v>
      </c>
      <c r="Q80" s="10" t="s">
        <v>572</v>
      </c>
      <c r="R80" s="18">
        <v>43753</v>
      </c>
      <c r="S80" s="17"/>
      <c r="T80" s="9">
        <v>-7.0000000000000007E-2</v>
      </c>
      <c r="U80" s="9">
        <v>1.94</v>
      </c>
      <c r="V80" s="9">
        <f>U80+T80</f>
        <v>1.8699999999999999</v>
      </c>
      <c r="W80" s="9">
        <f>SUM(X80:AA80)</f>
        <v>7.7700000000000005</v>
      </c>
      <c r="X80" s="9">
        <v>1.87</v>
      </c>
      <c r="Y80" s="9">
        <v>1.94</v>
      </c>
      <c r="Z80" s="9">
        <v>2.08</v>
      </c>
      <c r="AA80" s="9">
        <v>1.88</v>
      </c>
      <c r="AB80" s="9">
        <v>1.86</v>
      </c>
      <c r="AC80" s="9">
        <v>1.87</v>
      </c>
      <c r="AD80" s="9">
        <v>1.59</v>
      </c>
      <c r="AE80" s="9">
        <v>1.24</v>
      </c>
      <c r="AF80" s="11">
        <f>AG80</f>
        <v>0.18445121951219501</v>
      </c>
      <c r="AG80" s="16">
        <f>SUM(X80:AA80)/SUM(AB80:AE80)-1</f>
        <v>0.18445121951219501</v>
      </c>
      <c r="AH80" s="11">
        <f>IF(AM80/AJ80-1&gt;=0,(AM80/AJ80-1)/3,(((AM80/AJ80-1)*(AJ80/AM80))/3))</f>
        <v>0.14446318156267565</v>
      </c>
      <c r="AI80" s="9">
        <v>541</v>
      </c>
      <c r="AJ80" s="9">
        <v>593</v>
      </c>
      <c r="AK80" s="9">
        <v>521</v>
      </c>
      <c r="AL80" s="9">
        <v>477</v>
      </c>
      <c r="AM80" s="9">
        <v>850</v>
      </c>
      <c r="AN80" s="10">
        <f>IF(AK80/AJ80-1&gt;=0,AK80/AJ80-1,(AK80/AJ80-1)*(AJ80/AK80))</f>
        <v>-0.13819577735124758</v>
      </c>
      <c r="AO80" s="10">
        <f>IF(AL80/AK80-1&gt;=0,AL80/AK80-1,(AL80/AK80-1)*(AK80/AL80))</f>
        <v>-9.2243186582809236E-2</v>
      </c>
      <c r="AP80" s="10">
        <f>IF(AM80/AL80-1&gt;=0,AM80/AL80-1,(AM80/AL80-1)*(AL80/AM80))</f>
        <v>0.78197064989517817</v>
      </c>
      <c r="AQ80" s="10">
        <v>2017</v>
      </c>
      <c r="AR80" s="18">
        <v>43221</v>
      </c>
      <c r="AS80" s="12">
        <v>0</v>
      </c>
      <c r="AT80" s="10">
        <v>174.33</v>
      </c>
      <c r="AU80" s="9">
        <f>AS80/AT80</f>
        <v>0</v>
      </c>
      <c r="AV80" s="20">
        <v>3</v>
      </c>
      <c r="AY80" s="10">
        <v>5</v>
      </c>
      <c r="AZ80" s="10">
        <v>3</v>
      </c>
      <c r="BA80" s="10">
        <f>6-AY80</f>
        <v>1</v>
      </c>
      <c r="BB80" s="25">
        <v>6</v>
      </c>
      <c r="BE80" s="10" t="s">
        <v>714</v>
      </c>
      <c r="BF80" s="10" t="s">
        <v>718</v>
      </c>
      <c r="BH80" s="19">
        <v>43663</v>
      </c>
      <c r="BI80" s="18">
        <f>BH80+120</f>
        <v>43783</v>
      </c>
      <c r="BJ80" s="18">
        <v>43745</v>
      </c>
      <c r="BK80"/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10.421227830832198</v>
      </c>
      <c r="D81" s="13">
        <f>$W81*((1+$AF81)^D$1)*D$1</f>
        <v>24.85171384487678</v>
      </c>
      <c r="E81" s="13">
        <f>$W81*((1+$AF81)^E$1)*E$1</f>
        <v>44.448290382856015</v>
      </c>
      <c r="F81" s="13">
        <f>$W81*((1+$AF81)^F$1)*F$1</f>
        <v>70.664494396755174</v>
      </c>
      <c r="G81" s="13">
        <f>$W81*((1+$AF81)^G$1)*G$1</f>
        <v>105.32191013431792</v>
      </c>
      <c r="H81" s="13">
        <f>$W81*((1+$AF81)^H$1)*H$1</f>
        <v>150.69798001210455</v>
      </c>
      <c r="I81" s="13">
        <f>$W81*((1+$AF81)^I$1)*I$1</f>
        <v>209.63397947113589</v>
      </c>
      <c r="J81" s="13">
        <f>$W81*((1+$AF81)^J$1)*J$1</f>
        <v>285.66766409319473</v>
      </c>
      <c r="K81" s="13">
        <f>$W81*((1+$AF81)^K$1)*K$1</f>
        <v>383.19608556566681</v>
      </c>
      <c r="L81" s="13">
        <f>$W81*((1+$AF81)^L$1)*L$1</f>
        <v>507.67527479823065</v>
      </c>
      <c r="M81" s="13">
        <f>$W81*((1+$AF81)^M$1)*M$1</f>
        <v>665.86495114736567</v>
      </c>
      <c r="N81" s="13">
        <v>79.349999999999994</v>
      </c>
      <c r="O81" s="12">
        <f>M81/N81*100-100</f>
        <v>739.14927680827441</v>
      </c>
      <c r="P81" s="10" t="s">
        <v>320</v>
      </c>
      <c r="Q81" s="10" t="s">
        <v>572</v>
      </c>
      <c r="R81" s="18">
        <v>43762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8.74</v>
      </c>
      <c r="X81" s="9">
        <v>2.2400000000000002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0.19236016371077769</v>
      </c>
      <c r="AG81" s="16">
        <f>SUM(X81:AA81)/SUM(AB81:AE81)-1</f>
        <v>0.19236016371077769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43669</v>
      </c>
      <c r="BI81" s="18">
        <f>BH81+120</f>
        <v>43789</v>
      </c>
      <c r="BJ81" s="18">
        <v>43745</v>
      </c>
      <c r="BM81" s="19"/>
    </row>
    <row r="82" spans="1:67" s="10" customFormat="1" x14ac:dyDescent="0.2">
      <c r="A82" s="10" t="s">
        <v>688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2.5316265060240961</v>
      </c>
      <c r="D82" s="13">
        <f>$W82*((1+$AF82)^D$1)*D$1</f>
        <v>6.2528124546378283</v>
      </c>
      <c r="E82" s="13">
        <f>$W82*((1+$AF82)^E$1)*E$1</f>
        <v>11.582770059042966</v>
      </c>
      <c r="F82" s="13">
        <f>$W82*((1+$AF82)^F$1)*F$1</f>
        <v>19.072031020914121</v>
      </c>
      <c r="G82" s="13">
        <f>$W82*((1+$AF82)^G$1)*G$1</f>
        <v>29.441011741621953</v>
      </c>
      <c r="H82" s="13">
        <f>$W82*((1+$AF82)^H$1)*H$1</f>
        <v>43.629451135174705</v>
      </c>
      <c r="I82" s="13">
        <f>$W82*((1+$AF82)^I$1)*I$1</f>
        <v>62.859701183710534</v>
      </c>
      <c r="J82" s="13">
        <f>$W82*((1+$AF82)^J$1)*J$1</f>
        <v>88.717650551880638</v>
      </c>
      <c r="K82" s="13">
        <f>$W82*((1+$AF82)^K$1)*K$1</f>
        <v>123.2560732441414</v>
      </c>
      <c r="L82" s="13">
        <f>$W82*((1+$AF82)^L$1)*L$1</f>
        <v>169.12647265762376</v>
      </c>
      <c r="M82" s="13">
        <f>$W82*((1+$AF82)^M$1)*M$1</f>
        <v>229.74710592948284</v>
      </c>
      <c r="N82" s="13">
        <v>27.58</v>
      </c>
      <c r="O82" s="12">
        <f>M82/N82*100-100</f>
        <v>733.02068864932153</v>
      </c>
      <c r="P82" s="10" t="s">
        <v>320</v>
      </c>
      <c r="Q82" s="10" t="s">
        <v>856</v>
      </c>
      <c r="R82" s="18">
        <v>43731</v>
      </c>
      <c r="S82" s="17"/>
      <c r="T82" s="9"/>
      <c r="U82" s="9"/>
      <c r="V82" s="9">
        <f>U82+T82</f>
        <v>0</v>
      </c>
      <c r="W82" s="9">
        <f>SUM(X82:AA82)</f>
        <v>2.0499999999999998</v>
      </c>
      <c r="X82" s="9">
        <v>0.49</v>
      </c>
      <c r="Y82" s="9">
        <v>0.51</v>
      </c>
      <c r="Z82" s="9">
        <v>0.54</v>
      </c>
      <c r="AA82" s="9">
        <v>0.51</v>
      </c>
      <c r="AB82" s="9">
        <v>0.42</v>
      </c>
      <c r="AC82" s="9">
        <v>0.43</v>
      </c>
      <c r="AD82" s="9">
        <v>0.4</v>
      </c>
      <c r="AE82" s="9">
        <v>0.41</v>
      </c>
      <c r="AF82" s="11">
        <f>AG82</f>
        <v>0.23493975903614461</v>
      </c>
      <c r="AG82" s="16">
        <f>SUM(X82:AA82)/SUM(AB82:AE82)-1</f>
        <v>0.23493975903614461</v>
      </c>
      <c r="AH82" s="11">
        <f>IF(AM82/AJ82-1&gt;=0,(AM82/AJ82-1)/3,(((AM82/AJ82-1)*(AJ82/AM82))/3))</f>
        <v>0.23787646758550274</v>
      </c>
      <c r="AI82" s="9"/>
      <c r="AJ82" s="9">
        <v>6.53</v>
      </c>
      <c r="AK82" s="9">
        <v>7.19</v>
      </c>
      <c r="AL82" s="9">
        <v>8.9600000000000009</v>
      </c>
      <c r="AM82" s="9">
        <v>11.19</v>
      </c>
      <c r="AN82" s="10">
        <f>IF(AK82/AJ82-1&gt;=0,AK82/AJ82-1,(AK82/AJ82-1)*(AJ82/AK82))</f>
        <v>0.10107197549770297</v>
      </c>
      <c r="AO82" s="10">
        <f>IF(AL82/AK82-1&gt;=0,AL82/AK82-1,(AL82/AK82-1)*(AK82/AL82))</f>
        <v>0.24617524339360219</v>
      </c>
      <c r="AP82" s="10">
        <f>IF(AM82/AL82-1&gt;=0,AM82/AL82-1,(AM82/AL82-1)*(AL82/AM82))</f>
        <v>0.24888392857142838</v>
      </c>
      <c r="AQ82" s="10">
        <v>2017</v>
      </c>
      <c r="AR82" s="18">
        <v>43221</v>
      </c>
      <c r="AS82" s="12">
        <v>0</v>
      </c>
      <c r="AT82" s="10">
        <v>8.5</v>
      </c>
      <c r="AU82" s="9">
        <f>AS82/AT82</f>
        <v>0</v>
      </c>
      <c r="AV82" s="20">
        <v>3</v>
      </c>
      <c r="AY82" s="10">
        <v>3</v>
      </c>
      <c r="AZ82" s="10">
        <v>3</v>
      </c>
      <c r="BA82" s="10">
        <f>6-AY82</f>
        <v>3</v>
      </c>
      <c r="BB82" s="25">
        <v>6</v>
      </c>
      <c r="BH82" s="19">
        <v>43670</v>
      </c>
      <c r="BI82" s="18">
        <f>BH82+120</f>
        <v>43790</v>
      </c>
      <c r="BJ82" s="18">
        <v>43745</v>
      </c>
      <c r="BM82" s="19"/>
    </row>
    <row r="83" spans="1:67" s="10" customFormat="1" x14ac:dyDescent="0.2">
      <c r="A83" s="10" t="s">
        <v>52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3.4368067226890764</v>
      </c>
      <c r="D83" s="13">
        <f>$W83*((1+$AF83)^D$1)*D$1</f>
        <v>8.2598884259586214</v>
      </c>
      <c r="E83" s="13">
        <f>$W83*((1+$AF83)^E$1)*E$1</f>
        <v>14.88862241485819</v>
      </c>
      <c r="F83" s="13">
        <f>$W83*((1+$AF83)^F$1)*F$1</f>
        <v>23.855159723526288</v>
      </c>
      <c r="G83" s="13">
        <f>$W83*((1+$AF83)^G$1)*G$1</f>
        <v>35.832855467061549</v>
      </c>
      <c r="H83" s="13">
        <f>$W83*((1+$AF83)^H$1)*H$1</f>
        <v>51.67157981636776</v>
      </c>
      <c r="I83" s="13">
        <f>$W83*((1+$AF83)^I$1)*I$1</f>
        <v>72.44152856608423</v>
      </c>
      <c r="J83" s="13">
        <f>$W83*((1+$AF83)^J$1)*J$1</f>
        <v>99.487525425690691</v>
      </c>
      <c r="K83" s="13">
        <f>$W83*((1+$AF83)^K$1)*K$1</f>
        <v>134.49626599040329</v>
      </c>
      <c r="L83" s="13">
        <f>$W83*((1+$AF83)^L$1)*L$1</f>
        <v>179.57951481445076</v>
      </c>
      <c r="M83" s="13">
        <f>$W83*((1+$AF83)^M$1)*M$1</f>
        <v>237.37695529674878</v>
      </c>
      <c r="N83" s="13">
        <v>28.6</v>
      </c>
      <c r="O83" s="12">
        <f>M83/N83*100-100</f>
        <v>729.98935418443625</v>
      </c>
      <c r="P83" s="10" t="s">
        <v>320</v>
      </c>
      <c r="Q83" s="10" t="s">
        <v>572</v>
      </c>
      <c r="R83" s="18">
        <v>43759</v>
      </c>
      <c r="S83" s="17"/>
      <c r="T83" s="9">
        <v>0.04</v>
      </c>
      <c r="U83" s="9">
        <v>0.68</v>
      </c>
      <c r="V83" s="9">
        <f>U83+T83</f>
        <v>0.72000000000000008</v>
      </c>
      <c r="W83" s="9">
        <f>SUM(X83:AA83)</f>
        <v>2.8600000000000003</v>
      </c>
      <c r="X83" s="9">
        <v>0.72</v>
      </c>
      <c r="Y83" s="9">
        <v>0.74</v>
      </c>
      <c r="Z83" s="9">
        <v>0.7</v>
      </c>
      <c r="AA83" s="9">
        <v>0.7</v>
      </c>
      <c r="AB83" s="9">
        <v>0.66</v>
      </c>
      <c r="AC83" s="9">
        <v>0.63</v>
      </c>
      <c r="AD83" s="9">
        <v>0.62</v>
      </c>
      <c r="AE83" s="9">
        <v>0.47</v>
      </c>
      <c r="AF83" s="11">
        <f>AG83</f>
        <v>0.20168067226890773</v>
      </c>
      <c r="AG83" s="16">
        <f>SUM(X83:AA83)/SUM(AB83:AE83)-1</f>
        <v>0.20168067226890773</v>
      </c>
      <c r="AH83" s="11">
        <f>IF(AM83/AJ83-1&gt;=0,(AM83/AJ83-1)/3,(((AM83/AJ83-1)*(AJ83/AM83))/3))</f>
        <v>0.88556763285024154</v>
      </c>
      <c r="AI83" s="9"/>
      <c r="AJ83" s="9">
        <v>5520</v>
      </c>
      <c r="AK83" s="9">
        <v>15910</v>
      </c>
      <c r="AL83" s="9">
        <v>17822</v>
      </c>
      <c r="AM83" s="9">
        <v>20185</v>
      </c>
      <c r="AN83" s="10">
        <f>IF(AK83/AJ83-1&gt;=0,AK83/AJ83-1,(AK83/AJ83-1)*(AJ83/AK83))</f>
        <v>1.8822463768115942</v>
      </c>
      <c r="AO83" s="10">
        <f>IF(AL83/AK83-1&gt;=0,AL83/AK83-1,(AL83/AK83-1)*(AK83/AL83))</f>
        <v>0.12017598994343182</v>
      </c>
      <c r="AP83" s="10">
        <f>IF(AM83/AL83-1&gt;=0,AM83/AL83-1,(AM83/AL83-1)*(AL83/AM83))</f>
        <v>0.13258893502412739</v>
      </c>
      <c r="AQ83" s="10">
        <v>2017</v>
      </c>
      <c r="AR83" s="18">
        <v>43221</v>
      </c>
      <c r="AS83" s="12">
        <v>0</v>
      </c>
      <c r="AT83" s="10">
        <v>10457.469999999999</v>
      </c>
      <c r="AU83" s="9">
        <f>AS83/AT83</f>
        <v>0</v>
      </c>
      <c r="AV83" s="20">
        <v>3</v>
      </c>
      <c r="AW83" s="10" t="s">
        <v>852</v>
      </c>
      <c r="AY83" s="10">
        <v>3</v>
      </c>
      <c r="AZ83" s="10">
        <v>4</v>
      </c>
      <c r="BA83" s="10">
        <f>6-AY83</f>
        <v>3</v>
      </c>
      <c r="BB83" s="25">
        <v>6</v>
      </c>
      <c r="BC83" s="18"/>
      <c r="BD83" s="18"/>
      <c r="BE83" s="10" t="s">
        <v>714</v>
      </c>
      <c r="BF83" s="10" t="s">
        <v>718</v>
      </c>
      <c r="BH83" s="19">
        <v>43663</v>
      </c>
      <c r="BI83" s="18">
        <f>BH83+120</f>
        <v>43783</v>
      </c>
      <c r="BJ83" s="18">
        <v>43745</v>
      </c>
      <c r="BM83" s="19"/>
    </row>
    <row r="84" spans="1:67" s="10" customFormat="1" x14ac:dyDescent="0.2">
      <c r="A84" s="10" t="s">
        <v>477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2.2993630573248405</v>
      </c>
      <c r="D84" s="13">
        <f>$W84*((1+$AF84)^D$1)*D$1</f>
        <v>5.5653373362002512</v>
      </c>
      <c r="E84" s="13">
        <f>$W84*((1+$AF84)^E$1)*E$1</f>
        <v>10.102682425586442</v>
      </c>
      <c r="F84" s="13">
        <f>$W84*((1+$AF84)^F$1)*F$1</f>
        <v>16.301568245107639</v>
      </c>
      <c r="G84" s="13">
        <f>$W84*((1+$AF84)^G$1)*G$1</f>
        <v>24.660015657408053</v>
      </c>
      <c r="H84" s="13">
        <f>$W84*((1+$AF84)^H$1)*H$1</f>
        <v>35.811997260439711</v>
      </c>
      <c r="I84" s="13">
        <f>$W84*((1+$AF84)^I$1)*I$1</f>
        <v>50.562586365588984</v>
      </c>
      <c r="J84" s="13">
        <f>$W84*((1+$AF84)^J$1)*J$1</f>
        <v>69.931875592079393</v>
      </c>
      <c r="K84" s="13">
        <f>$W84*((1+$AF84)^K$1)*K$1</f>
        <v>95.209798775840582</v>
      </c>
      <c r="L84" s="13">
        <f>$W84*((1+$AF84)^L$1)*L$1</f>
        <v>128.02449941549688</v>
      </c>
      <c r="M84" s="13">
        <f>$W84*((1+$AF84)^M$1)*M$1</f>
        <v>170.42751833018374</v>
      </c>
      <c r="N84" s="13">
        <v>20.8</v>
      </c>
      <c r="O84" s="12">
        <f>M84/N84*100-100</f>
        <v>719.36306889511422</v>
      </c>
      <c r="P84" s="10" t="s">
        <v>321</v>
      </c>
      <c r="Q84" s="10" t="s">
        <v>572</v>
      </c>
      <c r="R84" s="18">
        <v>43754</v>
      </c>
      <c r="S84" s="17"/>
      <c r="T84" s="9">
        <v>0.01</v>
      </c>
      <c r="U84" s="9">
        <v>0.44</v>
      </c>
      <c r="V84" s="9">
        <f>U84+T84</f>
        <v>0.45</v>
      </c>
      <c r="W84" s="9">
        <f>SUM(X84:AA84)</f>
        <v>1.9</v>
      </c>
      <c r="X84" s="9">
        <v>0.45</v>
      </c>
      <c r="Y84" s="9">
        <v>0.47</v>
      </c>
      <c r="Z84" s="9">
        <v>0.48</v>
      </c>
      <c r="AA84" s="9">
        <v>0.5</v>
      </c>
      <c r="AB84" s="9">
        <v>0.47</v>
      </c>
      <c r="AC84" s="9">
        <v>0.4</v>
      </c>
      <c r="AD84" s="9">
        <v>0.36</v>
      </c>
      <c r="AE84" s="9">
        <v>0.34</v>
      </c>
      <c r="AF84" s="11">
        <f>AG84</f>
        <v>0.21019108280254772</v>
      </c>
      <c r="AG84" s="16">
        <f>SUM(X84:AA84)/SUM(AB84:AE84)-1</f>
        <v>0.21019108280254772</v>
      </c>
      <c r="AH84" s="11">
        <f>IF(AM84/AJ84-1&gt;=0,(AM84/AJ84-1)/3,(((AM84/AJ84-1)*(AJ84/AM84))/3))</f>
        <v>0.41242937853107353</v>
      </c>
      <c r="AI84" s="9"/>
      <c r="AJ84" s="9">
        <v>15.93</v>
      </c>
      <c r="AK84" s="9">
        <v>22.49</v>
      </c>
      <c r="AL84" s="9">
        <v>28.64</v>
      </c>
      <c r="AM84" s="9">
        <v>35.64</v>
      </c>
      <c r="AN84" s="10">
        <f>IF(AK84/AJ84-1&gt;=0,AK84/AJ84-1,(AK84/AJ84-1)*(AJ84/AK84))</f>
        <v>0.41180163214061505</v>
      </c>
      <c r="AO84" s="10">
        <f>IF(AL84/AK84-1&gt;=0,AL84/AK84-1,(AL84/AK84-1)*(AK84/AL84))</f>
        <v>0.27345486883059156</v>
      </c>
      <c r="AP84" s="10">
        <f>IF(AM84/AL84-1&gt;=0,AM84/AL84-1,(AM84/AL84-1)*(AL84/AM84))</f>
        <v>0.244413407821229</v>
      </c>
      <c r="AQ84" s="10">
        <v>2017</v>
      </c>
      <c r="AR84" s="18">
        <v>43221</v>
      </c>
      <c r="AS84" s="12">
        <v>0</v>
      </c>
      <c r="AT84" s="10">
        <v>28.64</v>
      </c>
      <c r="AU84" s="9">
        <f>AS84/AT84</f>
        <v>0</v>
      </c>
      <c r="AV84" s="20">
        <v>3</v>
      </c>
      <c r="AW84" s="10" t="s">
        <v>851</v>
      </c>
      <c r="AY84" s="10">
        <v>4</v>
      </c>
      <c r="AZ84" s="10">
        <v>3</v>
      </c>
      <c r="BA84" s="10">
        <f>6-AY84</f>
        <v>2</v>
      </c>
      <c r="BB84" s="25">
        <v>6</v>
      </c>
      <c r="BE84" s="10" t="s">
        <v>714</v>
      </c>
      <c r="BF84" s="10" t="s">
        <v>718</v>
      </c>
      <c r="BH84" s="19">
        <v>43663</v>
      </c>
      <c r="BI84" s="18">
        <f>BH84+120</f>
        <v>43783</v>
      </c>
      <c r="BJ84" s="18">
        <v>43745</v>
      </c>
      <c r="BM84" s="19"/>
    </row>
    <row r="85" spans="1:67" s="10" customFormat="1" x14ac:dyDescent="0.2">
      <c r="A85" s="10" t="s">
        <v>1445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3.5078461538461529</v>
      </c>
      <c r="D85" s="13">
        <f>$W85*((1+$AF85)^D$1)*D$1</f>
        <v>8.1489964497041392</v>
      </c>
      <c r="E85" s="13">
        <f>$W85*((1+$AF85)^E$1)*E$1</f>
        <v>14.198059198907595</v>
      </c>
      <c r="F85" s="13">
        <f>$W85*((1+$AF85)^F$1)*F$1</f>
        <v>21.988789118308169</v>
      </c>
      <c r="G85" s="13">
        <f>$W85*((1+$AF85)^G$1)*G$1</f>
        <v>31.926030354466661</v>
      </c>
      <c r="H85" s="13">
        <f>$W85*((1+$AF85)^H$1)*H$1</f>
        <v>44.499974617148908</v>
      </c>
      <c r="I85" s="13">
        <f>$W85*((1+$AF85)^I$1)*I$1</f>
        <v>60.303170731187691</v>
      </c>
      <c r="J85" s="13">
        <f>$W85*((1+$AF85)^J$1)*J$1</f>
        <v>80.050802465137053</v>
      </c>
      <c r="K85" s="13">
        <f>$W85*((1+$AF85)^K$1)*K$1</f>
        <v>104.60484668280888</v>
      </c>
      <c r="L85" s="13">
        <f>$W85*((1+$AF85)^L$1)*L$1</f>
        <v>135.00283631712938</v>
      </c>
      <c r="M85" s="13">
        <f>$W85*((1+$AF85)^M$1)*M$1</f>
        <v>172.4920854790399</v>
      </c>
      <c r="N85" s="13">
        <v>22.34</v>
      </c>
      <c r="O85" s="12">
        <f>M85/N85*100-100</f>
        <v>672.12213732784198</v>
      </c>
      <c r="P85" s="10" t="s">
        <v>320</v>
      </c>
      <c r="Q85" s="10" t="s">
        <v>572</v>
      </c>
      <c r="R85" s="18">
        <v>43776</v>
      </c>
      <c r="S85" s="17"/>
      <c r="T85" s="9">
        <v>-0.04</v>
      </c>
      <c r="U85" s="9">
        <v>0.63</v>
      </c>
      <c r="V85" s="9">
        <f>U85+T85</f>
        <v>0.59</v>
      </c>
      <c r="W85" s="9">
        <f>SUM(X85:AA85)</f>
        <v>3.0199999999999996</v>
      </c>
      <c r="X85" s="9">
        <v>0.59</v>
      </c>
      <c r="Y85" s="9">
        <v>0.48</v>
      </c>
      <c r="Z85" s="9">
        <v>0.52</v>
      </c>
      <c r="AA85" s="9">
        <v>1.43</v>
      </c>
      <c r="AB85" s="9">
        <v>0.49</v>
      </c>
      <c r="AC85" s="9">
        <v>0.67</v>
      </c>
      <c r="AD85" s="9">
        <v>0.72</v>
      </c>
      <c r="AE85" s="9">
        <v>0.72</v>
      </c>
      <c r="AF85" s="11">
        <f>AG85</f>
        <v>0.16153846153846141</v>
      </c>
      <c r="AG85" s="16">
        <f>SUM(X85:AA85)/SUM(AB85:AE85)-1</f>
        <v>0.16153846153846141</v>
      </c>
      <c r="AH85" s="11">
        <f>IF(AM85/AJ85-1&gt;=0,(AM85/AJ85-1)/3,(((AM85/AJ85-1)*(AJ85/AM85))/3))</f>
        <v>0.42570857784991878</v>
      </c>
      <c r="AI85" s="9"/>
      <c r="AJ85" s="9">
        <v>160.18</v>
      </c>
      <c r="AK85" s="9">
        <v>193.57</v>
      </c>
      <c r="AL85" s="9">
        <v>287.36</v>
      </c>
      <c r="AM85" s="9">
        <v>364.75</v>
      </c>
      <c r="AN85" s="10">
        <f>IF(AK85/AJ85-1&gt;=0,AK85/AJ85-1,(AK85/AJ85-1)*(AJ85/AK85))</f>
        <v>0.20845299038581588</v>
      </c>
      <c r="AO85" s="10">
        <f>IF(AL85/AK85-1&gt;=0,AL85/AK85-1,(AL85/AK85-1)*(AK85/AL85))</f>
        <v>0.48452756108901185</v>
      </c>
      <c r="AP85" s="10">
        <f>IF(AM85/AL85-1&gt;=0,AM85/AL85-1,(AM85/AL85-1)*(AL85/AM85))</f>
        <v>0.26931375278396441</v>
      </c>
      <c r="AQ85" s="10">
        <v>2023</v>
      </c>
      <c r="AR85" s="18">
        <v>43277</v>
      </c>
      <c r="AS85" s="12">
        <v>0</v>
      </c>
      <c r="AT85" s="10">
        <v>1</v>
      </c>
      <c r="AU85" s="9">
        <f>AS85/AT85</f>
        <v>0</v>
      </c>
      <c r="AV85" s="20"/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43683</v>
      </c>
      <c r="BI85" s="18">
        <f>BH85+120</f>
        <v>43803</v>
      </c>
      <c r="BJ85" s="18">
        <v>43745</v>
      </c>
      <c r="BM85" s="19"/>
    </row>
    <row r="86" spans="1:67" s="10" customFormat="1" x14ac:dyDescent="0.2">
      <c r="A86" s="10" t="s">
        <v>1114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8.1559098786828468</v>
      </c>
      <c r="D86" s="13">
        <f>$W86*((1+$AF86)^D$1)*D$1</f>
        <v>19.393255378774469</v>
      </c>
      <c r="E86" s="13">
        <f>$W86*((1+$AF86)^E$1)*E$1</f>
        <v>34.585198933724321</v>
      </c>
      <c r="F86" s="13">
        <f>$W86*((1+$AF86)^F$1)*F$1</f>
        <v>54.824832971773297</v>
      </c>
      <c r="G86" s="13">
        <f>$W86*((1+$AF86)^G$1)*G$1</f>
        <v>81.477113125295716</v>
      </c>
      <c r="H86" s="13">
        <f>$W86*((1+$AF86)^H$1)*H$1</f>
        <v>116.24256416766627</v>
      </c>
      <c r="I86" s="13">
        <f>$W86*((1+$AF86)^I$1)*I$1</f>
        <v>161.23535330246497</v>
      </c>
      <c r="J86" s="13">
        <f>$W86*((1+$AF86)^J$1)*J$1</f>
        <v>219.07888559641694</v>
      </c>
      <c r="K86" s="13">
        <f>$W86*((1+$AF86)^K$1)*K$1</f>
        <v>293.02275556158554</v>
      </c>
      <c r="L86" s="13">
        <f>$W86*((1+$AF86)^L$1)*L$1</f>
        <v>387.08571214182115</v>
      </c>
      <c r="M86" s="13">
        <f>$W86*((1+$AF86)^M$1)*M$1</f>
        <v>506.23029182360193</v>
      </c>
      <c r="N86" s="13">
        <v>67.77</v>
      </c>
      <c r="O86" s="12">
        <f>M86/N86*100-100</f>
        <v>646.98287121676549</v>
      </c>
      <c r="P86" s="10" t="s">
        <v>320</v>
      </c>
      <c r="Q86" s="10" t="s">
        <v>572</v>
      </c>
      <c r="R86" s="18">
        <v>43760</v>
      </c>
      <c r="S86" s="17"/>
      <c r="T86" s="9">
        <v>-0.03</v>
      </c>
      <c r="U86" s="9">
        <v>1.65</v>
      </c>
      <c r="V86" s="9">
        <f>U86+T86</f>
        <v>1.6199999999999999</v>
      </c>
      <c r="W86" s="9">
        <f>SUM(X86:AA86)</f>
        <v>6.8600000000000012</v>
      </c>
      <c r="X86" s="9">
        <v>1.62</v>
      </c>
      <c r="Y86" s="9">
        <v>1.78</v>
      </c>
      <c r="Z86" s="9">
        <v>1.81</v>
      </c>
      <c r="AA86" s="9">
        <v>1.65</v>
      </c>
      <c r="AB86" s="9">
        <v>1.55</v>
      </c>
      <c r="AC86" s="9">
        <v>1.59</v>
      </c>
      <c r="AD86" s="9">
        <v>1.45</v>
      </c>
      <c r="AE86" s="9">
        <v>1.18</v>
      </c>
      <c r="AF86" s="11">
        <f>AG86</f>
        <v>0.18890814558058966</v>
      </c>
      <c r="AG86" s="16">
        <f>SUM(X86:AA86)/SUM(AB86:AE86)-1</f>
        <v>0.18890814558058966</v>
      </c>
      <c r="AH86" s="11">
        <f>IF(AM86/AJ86-1&gt;=0,(AM86/AJ86-1)/3,(((AM86/AJ86-1)*(AJ86/AM86))/3))</f>
        <v>3.5079972524776792E-2</v>
      </c>
      <c r="AI86" s="9">
        <v>1171.3</v>
      </c>
      <c r="AJ86" s="9">
        <v>1358.8</v>
      </c>
      <c r="AK86" s="9">
        <v>1604</v>
      </c>
      <c r="AL86" s="9">
        <v>521.70000000000005</v>
      </c>
      <c r="AM86" s="9">
        <v>1501.8</v>
      </c>
      <c r="AN86" s="10">
        <f>IF(AK86/AJ86-1&gt;=0,AK86/AJ86-1,(AK86/AJ86-1)*(AJ86/AK86))</f>
        <v>0.18045334118339706</v>
      </c>
      <c r="AO86" s="10">
        <f>IF(AL86/AK86-1&gt;=0,AL86/AK86-1,(AL86/AK86-1)*(AK86/AL86))</f>
        <v>-2.0745639256277553</v>
      </c>
      <c r="AP86" s="10">
        <f>IF(AM86/AL86-1&gt;=0,AM86/AL86-1,(AM86/AL86-1)*(AL86/AM86))</f>
        <v>1.8786658999424954</v>
      </c>
      <c r="AQ86" s="10">
        <v>2017</v>
      </c>
      <c r="AR86" s="18">
        <v>43270</v>
      </c>
      <c r="AS86" s="12">
        <v>3529.3</v>
      </c>
      <c r="AT86" s="10">
        <v>351.5</v>
      </c>
      <c r="AU86" s="9">
        <f>AS86/AT86</f>
        <v>10.04068278805121</v>
      </c>
      <c r="AV86" s="20">
        <v>3</v>
      </c>
      <c r="AY86" s="10">
        <v>1</v>
      </c>
      <c r="AZ86" s="10">
        <v>2</v>
      </c>
      <c r="BA86" s="10">
        <f>6-AY86</f>
        <v>5</v>
      </c>
      <c r="BB86" s="25">
        <v>6</v>
      </c>
      <c r="BH86" s="19">
        <v>43669</v>
      </c>
      <c r="BI86" s="18">
        <f>BH86+120</f>
        <v>43789</v>
      </c>
      <c r="BJ86" s="18">
        <v>43745</v>
      </c>
      <c r="BM86" s="19"/>
    </row>
    <row r="87" spans="1:67" s="10" customFormat="1" x14ac:dyDescent="0.2">
      <c r="A87" s="10" t="s">
        <v>11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4.3169551282051284</v>
      </c>
      <c r="D87" s="13">
        <f>$W87*((1+$AF87)^D$1)*D$1</f>
        <v>10.155913666995399</v>
      </c>
      <c r="E87" s="13">
        <f>$W87*((1+$AF87)^E$1)*E$1</f>
        <v>17.919328441285149</v>
      </c>
      <c r="F87" s="13">
        <f>$W87*((1+$AF87)^F$1)*F$1</f>
        <v>28.104245888682271</v>
      </c>
      <c r="G87" s="13">
        <f>$W87*((1+$AF87)^G$1)*G$1</f>
        <v>41.323150004592925</v>
      </c>
      <c r="H87" s="13">
        <f>$W87*((1+$AF87)^H$1)*H$1</f>
        <v>58.329215583406167</v>
      </c>
      <c r="I87" s="13">
        <f>$W87*((1+$AF87)^I$1)*I$1</f>
        <v>80.046877582142343</v>
      </c>
      <c r="J87" s="13">
        <f>$W87*((1+$AF87)^J$1)*J$1</f>
        <v>107.60880612690933</v>
      </c>
      <c r="K87" s="13">
        <f>$W87*((1+$AF87)^K$1)*K$1</f>
        <v>142.40059560784513</v>
      </c>
      <c r="L87" s="13">
        <f>$W87*((1+$AF87)^L$1)*L$1</f>
        <v>186.11473856153552</v>
      </c>
      <c r="M87" s="13">
        <f>$W87*((1+$AF87)^M$1)*M$1</f>
        <v>240.81576909388431</v>
      </c>
      <c r="N87" s="13">
        <v>32.409999999999997</v>
      </c>
      <c r="O87" s="12">
        <f>M87/N87*100-100</f>
        <v>643.02921658094522</v>
      </c>
      <c r="P87" s="10" t="s">
        <v>320</v>
      </c>
      <c r="Q87" s="10" t="s">
        <v>572</v>
      </c>
      <c r="R87" s="18">
        <v>43754</v>
      </c>
      <c r="S87" s="17"/>
      <c r="T87" s="9">
        <v>0.01</v>
      </c>
      <c r="U87" s="9">
        <v>0.97</v>
      </c>
      <c r="V87" s="9">
        <f>U87+T87</f>
        <v>0.98</v>
      </c>
      <c r="W87" s="9">
        <f>SUM(X87:AA87)</f>
        <v>3.67</v>
      </c>
      <c r="X87" s="9">
        <v>0.98</v>
      </c>
      <c r="Y87" s="9">
        <v>0.97</v>
      </c>
      <c r="Z87" s="9">
        <v>0.8</v>
      </c>
      <c r="AA87" s="9">
        <v>0.92</v>
      </c>
      <c r="AB87" s="9">
        <v>0.91</v>
      </c>
      <c r="AC87" s="9">
        <v>0.83</v>
      </c>
      <c r="AD87" s="9">
        <v>0.68</v>
      </c>
      <c r="AE87" s="9">
        <v>0.7</v>
      </c>
      <c r="AF87" s="11">
        <f>AG87</f>
        <v>0.17628205128205132</v>
      </c>
      <c r="AG87" s="16">
        <f>SUM(X87:AA87)/SUM(AB87:AE87)-1</f>
        <v>0.17628205128205132</v>
      </c>
      <c r="AH87" s="11">
        <f>IF(AM87/AJ87-1&gt;=0,(AM87/AJ87-1)/3,(((AM87/AJ87-1)*(AJ87/AM87))/3))</f>
        <v>4.3243243243243246E-2</v>
      </c>
      <c r="AI87" s="9"/>
      <c r="AJ87" s="9">
        <v>925</v>
      </c>
      <c r="AK87" s="9">
        <v>897</v>
      </c>
      <c r="AL87" s="9">
        <v>1111</v>
      </c>
      <c r="AM87" s="9">
        <v>1045</v>
      </c>
      <c r="AN87" s="10">
        <f>IF(AK87/AJ87-1&gt;=0,AK87/AJ87-1,(AK87/AJ87-1)*(AJ87/AK87))</f>
        <v>-3.1215161649944284E-2</v>
      </c>
      <c r="AO87" s="10">
        <f>IF(AL87/AK87-1&gt;=0,AL87/AK87-1,(AL87/AK87-1)*(AK87/AL87))</f>
        <v>0.23857302118171675</v>
      </c>
      <c r="AP87" s="10">
        <f>IF(AM87/AL87-1&gt;=0,AM87/AL87-1,(AM87/AL87-1)*(AL87/AM87))</f>
        <v>-6.3157894736842163E-2</v>
      </c>
      <c r="AQ87" s="10">
        <v>2017</v>
      </c>
      <c r="AS87" s="12">
        <v>0</v>
      </c>
      <c r="AT87" s="10">
        <v>437.05</v>
      </c>
      <c r="AU87" s="9">
        <f>AS87/AT87</f>
        <v>0</v>
      </c>
      <c r="AV87" s="20">
        <v>4</v>
      </c>
      <c r="AW87" s="10" t="s">
        <v>851</v>
      </c>
      <c r="AY87" s="10">
        <v>5</v>
      </c>
      <c r="AZ87" s="10">
        <v>3</v>
      </c>
      <c r="BA87" s="10">
        <f>6-AY87</f>
        <v>1</v>
      </c>
      <c r="BB87" s="25">
        <v>6</v>
      </c>
      <c r="BC87" s="18" t="s">
        <v>1333</v>
      </c>
      <c r="BD87" s="18">
        <v>43556</v>
      </c>
      <c r="BF87" s="10" t="s">
        <v>718</v>
      </c>
      <c r="BH87" s="19">
        <v>43664</v>
      </c>
      <c r="BI87" s="18">
        <f>BH87+120</f>
        <v>43784</v>
      </c>
      <c r="BJ87" s="18">
        <v>43745</v>
      </c>
      <c r="BM87" s="19"/>
    </row>
    <row r="88" spans="1:67" s="10" customFormat="1" x14ac:dyDescent="0.2">
      <c r="A88" s="10" t="s">
        <v>1234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21.853766937669374</v>
      </c>
      <c r="D88" s="13">
        <f>$W88*((1+$AF88)^D$1)*D$1</f>
        <v>53.183421978393213</v>
      </c>
      <c r="E88" s="13">
        <f>$W88*((1+$AF88)^E$1)*E$1</f>
        <v>97.070554749181099</v>
      </c>
      <c r="F88" s="13">
        <f>$W88*((1+$AF88)^F$1)*F$1</f>
        <v>157.48754862649434</v>
      </c>
      <c r="G88" s="13">
        <f>$W88*((1+$AF88)^G$1)*G$1</f>
        <v>239.53898825642258</v>
      </c>
      <c r="H88" s="13">
        <f>$W88*((1+$AF88)^H$1)*H$1</f>
        <v>349.76587228336172</v>
      </c>
      <c r="I88" s="13">
        <f>$W88*((1+$AF88)^I$1)*I$1</f>
        <v>496.5285169767867</v>
      </c>
      <c r="J88" s="13">
        <f>$W88*((1+$AF88)^J$1)*J$1</f>
        <v>690.48797250507835</v>
      </c>
      <c r="K88" s="13">
        <f>$W88*((1+$AF88)^K$1)*K$1</f>
        <v>945.21066967920774</v>
      </c>
      <c r="L88" s="13">
        <f>$W88*((1+$AF88)^L$1)*L$1</f>
        <v>1277.9271023365379</v>
      </c>
      <c r="M88" s="13">
        <f>$W88*((1+$AF88)^M$1)*M$1</f>
        <v>1710.4829155664393</v>
      </c>
      <c r="N88" s="13">
        <v>235.34</v>
      </c>
      <c r="O88" s="12">
        <f>M88/N88*100-100</f>
        <v>626.81351048119279</v>
      </c>
      <c r="P88" s="10" t="s">
        <v>320</v>
      </c>
      <c r="Q88" s="10" t="s">
        <v>572</v>
      </c>
      <c r="R88" s="18">
        <v>43768</v>
      </c>
      <c r="S88" s="17"/>
      <c r="T88" s="9">
        <v>0.03</v>
      </c>
      <c r="U88" s="9">
        <v>4.82</v>
      </c>
      <c r="V88" s="9">
        <f>U88+T88</f>
        <v>4.8500000000000005</v>
      </c>
      <c r="W88" s="9">
        <f>SUM(X88:AA88)</f>
        <v>17.96</v>
      </c>
      <c r="X88" s="9">
        <v>4.8499999999999996</v>
      </c>
      <c r="Y88" s="9">
        <v>4.6399999999999997</v>
      </c>
      <c r="Z88" s="9">
        <v>6.03</v>
      </c>
      <c r="AA88" s="9">
        <v>2.44</v>
      </c>
      <c r="AB88" s="9">
        <v>3.81</v>
      </c>
      <c r="AC88" s="9">
        <v>4.25</v>
      </c>
      <c r="AD88" s="9">
        <v>5.41</v>
      </c>
      <c r="AE88" s="9">
        <v>1.29</v>
      </c>
      <c r="AF88" s="11">
        <f>AG88</f>
        <v>0.21680216802168006</v>
      </c>
      <c r="AG88" s="16">
        <f>SUM(X88:AA88)/SUM(AB88:AE88)-1</f>
        <v>0.21680216802168006</v>
      </c>
      <c r="AH88" s="11">
        <f>IF(AM88/AJ88-1&gt;=0,(AM88/AJ88-1)/3,(((AM88/AJ88-1)*(AJ88/AM88))/3))</f>
        <v>2.2707446323711356E-2</v>
      </c>
      <c r="AI88" s="9">
        <v>2634.3</v>
      </c>
      <c r="AJ88" s="9">
        <v>2560.1</v>
      </c>
      <c r="AK88" s="9">
        <v>2560</v>
      </c>
      <c r="AL88" s="9">
        <v>2469.8000000000002</v>
      </c>
      <c r="AM88" s="9">
        <v>2734.5</v>
      </c>
      <c r="AN88" s="10">
        <f>IF(AK88/AJ88-1&gt;=0,AK88/AJ88-1,(AK88/AJ88-1)*(AJ88/AK88))</f>
        <v>-3.9062500000019679E-5</v>
      </c>
      <c r="AO88" s="10">
        <f>IF(AL88/AK88-1&gt;=0,AL88/AK88-1,(AL88/AK88-1)*(AK88/AL88))</f>
        <v>-3.6521175803708728E-2</v>
      </c>
      <c r="AP88" s="10">
        <f>IF(AM88/AL88-1&gt;=0,AM88/AL88-1,(AM88/AL88-1)*(AL88/AM88))</f>
        <v>0.10717467001376613</v>
      </c>
      <c r="AQ88" s="10">
        <v>2017</v>
      </c>
      <c r="AR88" s="18">
        <v>43257</v>
      </c>
      <c r="AS88" s="12">
        <v>0</v>
      </c>
      <c r="AT88" s="10">
        <v>257.39999999999998</v>
      </c>
      <c r="AU88" s="9">
        <f>AS88/AT88</f>
        <v>0</v>
      </c>
      <c r="AV88" s="20">
        <v>3</v>
      </c>
      <c r="AY88" s="10">
        <v>4</v>
      </c>
      <c r="AZ88" s="10">
        <v>3</v>
      </c>
      <c r="BA88" s="10">
        <f>6-AY88</f>
        <v>2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296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8.6413170731707307</v>
      </c>
      <c r="D89" s="13">
        <f>$W89*((1+$AF89)^D$1)*D$1</f>
        <v>20.486244378346221</v>
      </c>
      <c r="E89" s="13">
        <f>$W89*((1+$AF89)^E$1)*E$1</f>
        <v>36.425541833693643</v>
      </c>
      <c r="F89" s="13">
        <f>$W89*((1+$AF89)^F$1)*F$1</f>
        <v>57.570124654228003</v>
      </c>
      <c r="G89" s="13">
        <f>$W89*((1+$AF89)^G$1)*G$1</f>
        <v>85.302074944984156</v>
      </c>
      <c r="H89" s="13">
        <f>$W89*((1+$AF89)^H$1)*H$1</f>
        <v>121.33700026320673</v>
      </c>
      <c r="I89" s="13">
        <f>$W89*((1+$AF89)^I$1)*I$1</f>
        <v>167.80019304692249</v>
      </c>
      <c r="J89" s="13">
        <f>$W89*((1+$AF89)^J$1)*J$1</f>
        <v>227.31956465729428</v>
      </c>
      <c r="K89" s="13">
        <f>$W89*((1+$AF89)^K$1)*K$1</f>
        <v>303.13895603994058</v>
      </c>
      <c r="L89" s="13">
        <f>$W89*((1+$AF89)^L$1)*L$1</f>
        <v>399.25618600382415</v>
      </c>
      <c r="M89" s="13">
        <f>$W89*((1+$AF89)^M$1)*M$1</f>
        <v>520.59111472596192</v>
      </c>
      <c r="N89" s="13">
        <v>73.849999999999994</v>
      </c>
      <c r="O89" s="12">
        <f>M89/N89*100-100</f>
        <v>604.93041939872978</v>
      </c>
      <c r="P89" s="10" t="s">
        <v>320</v>
      </c>
      <c r="Q89" s="10" t="s">
        <v>572</v>
      </c>
      <c r="R89" s="18">
        <v>43756</v>
      </c>
      <c r="S89" s="17"/>
      <c r="T89" s="9">
        <v>0.05</v>
      </c>
      <c r="U89" s="9">
        <v>1.79</v>
      </c>
      <c r="V89" s="9">
        <f>U89+T89</f>
        <v>1.84</v>
      </c>
      <c r="W89" s="9">
        <f>SUM(X89:AA89)</f>
        <v>7.29</v>
      </c>
      <c r="X89" s="9">
        <v>1.84</v>
      </c>
      <c r="Y89" s="9">
        <v>1.87</v>
      </c>
      <c r="Z89" s="9">
        <v>1.72</v>
      </c>
      <c r="AA89" s="9">
        <v>1.86</v>
      </c>
      <c r="AB89" s="9">
        <v>1.74</v>
      </c>
      <c r="AC89" s="9">
        <v>1.71</v>
      </c>
      <c r="AD89" s="9">
        <v>1.37</v>
      </c>
      <c r="AE89" s="9">
        <v>1.33</v>
      </c>
      <c r="AF89" s="11">
        <f>AG89</f>
        <v>0.18536585365853653</v>
      </c>
      <c r="AG89" s="16">
        <f>SUM(X89:AA89)/SUM(AB89:AE89)-1</f>
        <v>0.18536585365853653</v>
      </c>
      <c r="AH89" s="11">
        <f>IF(AM89/AJ89-1&gt;=0,(AM89/AJ89-1)/3,(((AM89/AJ89-1)*(AJ89/AM89))/3))</f>
        <v>0.27845258429809583</v>
      </c>
      <c r="AI89" s="9"/>
      <c r="AJ89" s="9">
        <v>105.38</v>
      </c>
      <c r="AK89" s="9">
        <v>142.84</v>
      </c>
      <c r="AL89" s="9">
        <v>186.78</v>
      </c>
      <c r="AM89" s="9">
        <v>193.41</v>
      </c>
      <c r="AN89" s="10">
        <f>IF(AK89/AJ89-1&gt;=0,AK89/AJ89-1,(AK89/AJ89-1)*(AJ89/AK89))</f>
        <v>0.35547542228126794</v>
      </c>
      <c r="AO89" s="10">
        <f>IF(AL89/AK89-1&gt;=0,AL89/AK89-1,(AL89/AK89-1)*(AK89/AL89))</f>
        <v>0.30761691402968361</v>
      </c>
      <c r="AP89" s="10">
        <f>IF(AM89/AL89-1&gt;=0,AM89/AL89-1,(AM89/AL89-1)*(AL89/AM89))</f>
        <v>3.5496305814326945E-2</v>
      </c>
      <c r="AQ89" s="10">
        <v>2017</v>
      </c>
      <c r="AR89" s="18">
        <v>43221</v>
      </c>
      <c r="AS89" s="12">
        <v>0</v>
      </c>
      <c r="AT89" s="10">
        <v>53.86</v>
      </c>
      <c r="AU89" s="9">
        <f>AS89/AT89</f>
        <v>0</v>
      </c>
      <c r="AV89" s="20">
        <v>3</v>
      </c>
      <c r="AW89" s="10" t="s">
        <v>852</v>
      </c>
      <c r="AY89" s="10">
        <v>5</v>
      </c>
      <c r="AZ89" s="10">
        <v>3</v>
      </c>
      <c r="BA89" s="10">
        <f>6-AY89</f>
        <v>1</v>
      </c>
      <c r="BB89" s="25">
        <v>6</v>
      </c>
      <c r="BE89" s="10" t="s">
        <v>714</v>
      </c>
      <c r="BF89" s="10" t="s">
        <v>718</v>
      </c>
      <c r="BH89" s="19">
        <v>43665</v>
      </c>
      <c r="BI89" s="18">
        <f>BH89+120</f>
        <v>43785</v>
      </c>
      <c r="BJ89" s="18">
        <v>43745</v>
      </c>
      <c r="BK89"/>
      <c r="BM89" s="19"/>
    </row>
    <row r="90" spans="1:67" s="10" customFormat="1" x14ac:dyDescent="0.2">
      <c r="A90" s="10" t="s">
        <v>398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6.2271076233183873</v>
      </c>
      <c r="D90" s="13">
        <f>$W90*((1+$AF90)^D$1)*D$1</f>
        <v>14.716079450622379</v>
      </c>
      <c r="E90" s="13">
        <f>$W90*((1+$AF90)^E$1)*E$1</f>
        <v>26.08309597694393</v>
      </c>
      <c r="F90" s="13">
        <f>$W90*((1+$AF90)^F$1)*F$1</f>
        <v>41.093547323914663</v>
      </c>
      <c r="G90" s="13">
        <f>$W90*((1+$AF90)^G$1)*G$1</f>
        <v>60.695906501409844</v>
      </c>
      <c r="H90" s="13">
        <f>$W90*((1+$AF90)^H$1)*H$1</f>
        <v>86.062984913658269</v>
      </c>
      <c r="I90" s="13">
        <f>$W90*((1+$AF90)^I$1)*I$1</f>
        <v>118.64213428493477</v>
      </c>
      <c r="J90" s="13">
        <f>$W90*((1+$AF90)^J$1)*J$1</f>
        <v>160.21628383897666</v>
      </c>
      <c r="K90" s="13">
        <f>$W90*((1+$AF90)^K$1)*K$1</f>
        <v>212.97809255837063</v>
      </c>
      <c r="L90" s="13">
        <f>$W90*((1+$AF90)^L$1)*L$1</f>
        <v>279.61996706094004</v>
      </c>
      <c r="M90" s="13">
        <f>$W90*((1+$AF90)^M$1)*M$1</f>
        <v>363.44326211934299</v>
      </c>
      <c r="N90" s="13">
        <v>55.9</v>
      </c>
      <c r="O90" s="12">
        <f>M90/N90*100-100</f>
        <v>550.16683742279599</v>
      </c>
      <c r="P90" s="10" t="s">
        <v>320</v>
      </c>
      <c r="Q90" s="10" t="s">
        <v>572</v>
      </c>
      <c r="R90" s="18">
        <v>43753</v>
      </c>
      <c r="S90" s="17"/>
      <c r="T90" s="9">
        <v>0.01</v>
      </c>
      <c r="U90" s="9">
        <v>1.35</v>
      </c>
      <c r="V90" s="9">
        <f>U90+T90</f>
        <v>1.36</v>
      </c>
      <c r="W90" s="9">
        <f>SUM(X90:AA90)</f>
        <v>5.2700000000000005</v>
      </c>
      <c r="X90" s="9">
        <v>1.36</v>
      </c>
      <c r="Y90" s="9">
        <v>1.42</v>
      </c>
      <c r="Z90" s="9">
        <v>1.24</v>
      </c>
      <c r="AA90" s="9">
        <v>1.25</v>
      </c>
      <c r="AB90" s="9">
        <v>1.21</v>
      </c>
      <c r="AC90" s="9">
        <v>1.1499999999999999</v>
      </c>
      <c r="AD90" s="9">
        <v>1.1299999999999999</v>
      </c>
      <c r="AE90" s="9">
        <v>0.97</v>
      </c>
      <c r="AF90" s="11">
        <f>AG90</f>
        <v>0.18161434977578494</v>
      </c>
      <c r="AG90" s="16">
        <f>SUM(X90:AA90)/SUM(AB90:AE90)-1</f>
        <v>0.18161434977578494</v>
      </c>
      <c r="AH90" s="11">
        <f>IF(AM90/AJ90-1&gt;=0,(AM90/AJ90-1)/3,(((AM90/AJ90-1)*(AJ90/AM90))/3))</f>
        <v>0.63856960408684549</v>
      </c>
      <c r="AI90" s="9"/>
      <c r="AJ90" s="9">
        <v>70.47</v>
      </c>
      <c r="AK90" s="9">
        <v>95.51</v>
      </c>
      <c r="AL90" s="9">
        <v>127.22</v>
      </c>
      <c r="AM90" s="9">
        <v>205.47</v>
      </c>
      <c r="AN90" s="10">
        <f>IF(AK90/AJ90-1&gt;=0,AK90/AJ90-1,(AK90/AJ90-1)*(AJ90/AK90))</f>
        <v>0.35532850858521359</v>
      </c>
      <c r="AO90" s="10">
        <f>IF(AL90/AK90-1&gt;=0,AL90/AK90-1,(AL90/AK90-1)*(AK90/AL90))</f>
        <v>0.33200711967333252</v>
      </c>
      <c r="AP90" s="10">
        <f>IF(AM90/AL90-1&gt;=0,AM90/AL90-1,(AM90/AL90-1)*(AL90/AM90))</f>
        <v>0.61507624587329035</v>
      </c>
      <c r="AQ90" s="10">
        <v>2017</v>
      </c>
      <c r="AR90" s="18">
        <v>43221</v>
      </c>
      <c r="AS90" s="12">
        <v>0</v>
      </c>
      <c r="AT90" s="10">
        <v>77.650000000000006</v>
      </c>
      <c r="AU90" s="9">
        <f>AS90/AT90</f>
        <v>0</v>
      </c>
      <c r="AV90" s="20">
        <v>3</v>
      </c>
      <c r="AW90" s="10" t="s">
        <v>852</v>
      </c>
      <c r="AY90" s="10">
        <v>3</v>
      </c>
      <c r="AZ90" s="10">
        <v>3</v>
      </c>
      <c r="BA90" s="10">
        <f>6-AY90</f>
        <v>3</v>
      </c>
      <c r="BB90" s="25">
        <v>6</v>
      </c>
      <c r="BC90" s="18"/>
      <c r="BD90" s="18"/>
      <c r="BH90" s="19">
        <v>43662</v>
      </c>
      <c r="BI90" s="18">
        <f>BH90+120</f>
        <v>43782</v>
      </c>
      <c r="BJ90" s="18">
        <v>43745</v>
      </c>
      <c r="BM90" s="19"/>
    </row>
    <row r="91" spans="1:67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20.62</v>
      </c>
      <c r="O91" s="12">
        <f>M91/N91*100-100</f>
        <v>535.42448031530432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43745</v>
      </c>
      <c r="BM91" s="19"/>
    </row>
    <row r="92" spans="1:67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2.4055491329479772</v>
      </c>
      <c r="D92" s="13">
        <f>$W92*((1+$AF92)^D$1)*D$1</f>
        <v>5.6732025794380041</v>
      </c>
      <c r="E92" s="13">
        <f>$W92*((1+$AF92)^E$1)*E$1</f>
        <v>10.034682019121556</v>
      </c>
      <c r="F92" s="13">
        <f>$W92*((1+$AF92)^F$1)*F$1</f>
        <v>15.777072307520598</v>
      </c>
      <c r="G92" s="13">
        <f>$W92*((1+$AF92)^G$1)*G$1</f>
        <v>23.255222187385854</v>
      </c>
      <c r="H92" s="13">
        <f>$W92*((1+$AF92)^H$1)*H$1</f>
        <v>32.906811511399169</v>
      </c>
      <c r="I92" s="13">
        <f>$W92*((1+$AF92)^I$1)*I$1</f>
        <v>45.270642426086731</v>
      </c>
      <c r="J92" s="13">
        <f>$W92*((1+$AF92)^J$1)*J$1</f>
        <v>61.00882612665032</v>
      </c>
      <c r="K92" s="13">
        <f>$W92*((1+$AF92)^K$1)*K$1</f>
        <v>80.933673965700876</v>
      </c>
      <c r="L92" s="13">
        <f>$W92*((1+$AF92)^L$1)*L$1</f>
        <v>106.04026646758497</v>
      </c>
      <c r="M92" s="13">
        <f>$W92*((1+$AF92)^M$1)*M$1</f>
        <v>137.54587164928361</v>
      </c>
      <c r="N92" s="13">
        <v>21.69</v>
      </c>
      <c r="O92" s="12">
        <f>M92/N92*100-100</f>
        <v>534.14417542316096</v>
      </c>
      <c r="P92" s="10" t="s">
        <v>320</v>
      </c>
      <c r="Q92" s="10" t="s">
        <v>572</v>
      </c>
      <c r="R92" s="18">
        <v>43770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2.04</v>
      </c>
      <c r="X92" s="9">
        <v>0.47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0.17919075144508678</v>
      </c>
      <c r="AG92" s="16">
        <f>SUM(X92:AA92)/SUM(AB92:AE92)-1</f>
        <v>0.17919075144508678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43672</v>
      </c>
      <c r="BI92" s="18">
        <f>BH92+120</f>
        <v>43792</v>
      </c>
      <c r="BJ92" s="18">
        <v>43745</v>
      </c>
      <c r="BM92" s="19"/>
    </row>
    <row r="93" spans="1:67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8.5014082278481045</v>
      </c>
      <c r="D93" s="13">
        <f>$W93*((1+$AF93)^D$1)*D$1</f>
        <v>19.720038705736268</v>
      </c>
      <c r="E93" s="13">
        <f>$W93*((1+$AF93)^E$1)*E$1</f>
        <v>34.307250881261126</v>
      </c>
      <c r="F93" s="13">
        <f>$W93*((1+$AF93)^F$1)*F$1</f>
        <v>53.053195983047274</v>
      </c>
      <c r="G93" s="13">
        <f>$W93*((1+$AF93)^G$1)*G$1</f>
        <v>76.914542435865627</v>
      </c>
      <c r="H93" s="13">
        <f>$W93*((1+$AF93)^H$1)*H$1</f>
        <v>107.04751823827121</v>
      </c>
      <c r="I93" s="13">
        <f>$W93*((1+$AF93)^I$1)*I$1</f>
        <v>144.8472616246228</v>
      </c>
      <c r="J93" s="13">
        <f>$W93*((1+$AF93)^J$1)*J$1</f>
        <v>191.99465238851451</v>
      </c>
      <c r="K93" s="13">
        <f>$W93*((1+$AF93)^K$1)*K$1</f>
        <v>250.51200985107408</v>
      </c>
      <c r="L93" s="13">
        <f>$W93*((1+$AF93)^L$1)*L$1</f>
        <v>322.82929539528357</v>
      </c>
      <c r="M93" s="13">
        <f>$W93*((1+$AF93)^M$1)*M$1</f>
        <v>411.86275455255884</v>
      </c>
      <c r="N93" s="13">
        <v>68.430000000000007</v>
      </c>
      <c r="O93" s="12">
        <f>M93/N93*100-100</f>
        <v>501.87454998181909</v>
      </c>
      <c r="P93" s="10" t="s">
        <v>320</v>
      </c>
      <c r="Q93" s="10" t="s">
        <v>572</v>
      </c>
      <c r="R93" s="18">
        <v>43770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7.330000000000001</v>
      </c>
      <c r="X93" s="9">
        <v>2.02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0.15981012658227867</v>
      </c>
      <c r="AG93" s="16">
        <f>SUM(X93:AA93)/SUM(AB93:AE93)-1</f>
        <v>0.15981012658227867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43661</v>
      </c>
      <c r="BI93" s="18">
        <f>BH93+120</f>
        <v>43781</v>
      </c>
      <c r="BJ93" s="18">
        <v>43745</v>
      </c>
      <c r="BM93" s="19"/>
    </row>
    <row r="94" spans="1:67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73.03</v>
      </c>
      <c r="O94" s="12">
        <f>M94/N94*100-100</f>
        <v>452.31236547869503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43745</v>
      </c>
      <c r="BM94" s="19"/>
    </row>
    <row r="95" spans="1:67" s="10" customFormat="1" x14ac:dyDescent="0.2">
      <c r="A95" s="10" t="s">
        <v>870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2.452552083333333</v>
      </c>
      <c r="D95" s="13">
        <f>$W95*((1+$AF95)^D$1)*D$1</f>
        <v>5.5437896050347213</v>
      </c>
      <c r="E95" s="13">
        <f>$W95*((1+$AF95)^E$1)*E$1</f>
        <v>9.3984558147854251</v>
      </c>
      <c r="F95" s="13">
        <f>$W95*((1+$AF95)^F$1)*F$1</f>
        <v>14.162950776447481</v>
      </c>
      <c r="G95" s="13">
        <f>$W95*((1+$AF95)^G$1)*G$1</f>
        <v>20.008856240163432</v>
      </c>
      <c r="H95" s="13">
        <f>$W95*((1+$AF95)^H$1)*H$1</f>
        <v>27.137011275721648</v>
      </c>
      <c r="I95" s="13">
        <f>$W95*((1+$AF95)^I$1)*I$1</f>
        <v>35.782222333178112</v>
      </c>
      <c r="J95" s="13">
        <f>$W95*((1+$AF95)^J$1)*J$1</f>
        <v>46.218703847021729</v>
      </c>
      <c r="K95" s="13">
        <f>$W95*((1+$AF95)^K$1)*K$1</f>
        <v>58.766359774240513</v>
      </c>
      <c r="L95" s="13">
        <f>$W95*((1+$AF95)^L$1)*L$1</f>
        <v>73.798032818346002</v>
      </c>
      <c r="M95" s="13">
        <f>$W95*((1+$AF95)^M$1)*M$1</f>
        <v>91.747866842391616</v>
      </c>
      <c r="N95" s="13">
        <v>18.66</v>
      </c>
      <c r="O95" s="12">
        <f>M95/N95*100-100</f>
        <v>391.68203023789721</v>
      </c>
      <c r="P95" s="10" t="s">
        <v>320</v>
      </c>
      <c r="Q95" s="10" t="s">
        <v>856</v>
      </c>
      <c r="R95" s="18">
        <v>43699</v>
      </c>
      <c r="S95" s="17">
        <v>0</v>
      </c>
      <c r="T95" s="9">
        <v>0</v>
      </c>
      <c r="U95" s="9">
        <v>0.55000000000000004</v>
      </c>
      <c r="V95" s="9">
        <f>U95+T95</f>
        <v>0.55000000000000004</v>
      </c>
      <c r="W95" s="9">
        <f>SUM(X95:AA95)</f>
        <v>2.17</v>
      </c>
      <c r="X95" s="9">
        <v>0.57999999999999996</v>
      </c>
      <c r="Y95" s="9">
        <v>0.53</v>
      </c>
      <c r="Z95" s="9">
        <v>0.52</v>
      </c>
      <c r="AA95" s="9">
        <v>0.54</v>
      </c>
      <c r="AB95" s="9">
        <v>0.52</v>
      </c>
      <c r="AC95" s="9">
        <v>0.48</v>
      </c>
      <c r="AD95" s="9">
        <v>0.48</v>
      </c>
      <c r="AE95" s="9">
        <v>0.44</v>
      </c>
      <c r="AF95" s="11">
        <f>AG95</f>
        <v>0.13020833333333326</v>
      </c>
      <c r="AG95" s="16">
        <f>SUM(X95:AA95)/SUM(AB95:AE95)-1</f>
        <v>0.13020833333333326</v>
      </c>
      <c r="AH95" s="11">
        <f>IF(AM95/AJ95-1&gt;=0,(AM95/AJ95-1)/3,(((AM95/AJ95-1)*(AJ95/AM95))/3))</f>
        <v>-3.2585014682201367E-2</v>
      </c>
      <c r="AI95" s="9"/>
      <c r="AJ95" s="9">
        <v>3863</v>
      </c>
      <c r="AK95" s="9">
        <v>3920</v>
      </c>
      <c r="AL95" s="9">
        <v>3549</v>
      </c>
      <c r="AM95" s="9">
        <v>3519</v>
      </c>
      <c r="AN95" s="10">
        <f>IF(AK95/AJ95-1&gt;=0,AK95/AJ95-1,(AK95/AJ95-1)*(AJ95/AK95))</f>
        <v>1.4755371472948475E-2</v>
      </c>
      <c r="AO95" s="10">
        <f>IF(AL95/AK95-1&gt;=0,AL95/AK95-1,(AL95/AK95-1)*(AK95/AL95))</f>
        <v>-0.10453648915187377</v>
      </c>
      <c r="AP95" s="10">
        <f>IF(AM95/AL95-1&gt;=0,AM95/AL95-1,(AM95/AL95-1)*(AL95/AM95))</f>
        <v>-8.5251491901108221E-3</v>
      </c>
      <c r="AQ95" s="10">
        <v>2017</v>
      </c>
      <c r="AS95" s="12">
        <v>8146</v>
      </c>
      <c r="AT95" s="10">
        <v>1650</v>
      </c>
      <c r="AU95" s="9">
        <f>AS95/AT95</f>
        <v>4.9369696969696966</v>
      </c>
      <c r="AV95" s="20">
        <v>4</v>
      </c>
      <c r="AY95" s="10">
        <v>2</v>
      </c>
      <c r="AZ95" s="10">
        <v>3</v>
      </c>
      <c r="BA95" s="10">
        <f>6-AY95</f>
        <v>4</v>
      </c>
      <c r="BB95" s="25">
        <v>6</v>
      </c>
      <c r="BH95" s="19">
        <v>43699</v>
      </c>
      <c r="BI95" s="18">
        <f>BH95+120</f>
        <v>43819</v>
      </c>
      <c r="BJ95" s="18">
        <v>43745</v>
      </c>
      <c r="BM95" s="19"/>
    </row>
    <row r="96" spans="1:67" s="10" customFormat="1" x14ac:dyDescent="0.2">
      <c r="A96" s="10" t="s">
        <v>1555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16.962942008486561</v>
      </c>
      <c r="D96" s="13">
        <f>$W96*((1+$AF96)^D$1)*D$1</f>
        <v>37.860710734641863</v>
      </c>
      <c r="E96" s="13">
        <f>$W96*((1+$AF96)^E$1)*E$1</f>
        <v>63.377865847876436</v>
      </c>
      <c r="F96" s="13">
        <f>$W96*((1+$AF96)^F$1)*F$1</f>
        <v>94.304830087646422</v>
      </c>
      <c r="G96" s="13">
        <f>$W96*((1+$AF96)^G$1)*G$1</f>
        <v>131.55323716257607</v>
      </c>
      <c r="H96" s="13">
        <f>$W96*((1+$AF96)^H$1)*H$1</f>
        <v>176.17341576453612</v>
      </c>
      <c r="I96" s="13">
        <f>$W96*((1+$AF96)^I$1)*I$1</f>
        <v>229.37429874293562</v>
      </c>
      <c r="J96" s="13">
        <f>$W96*((1+$AF96)^J$1)*J$1</f>
        <v>292.54608479802175</v>
      </c>
      <c r="K96" s="13">
        <f>$W96*((1+$AF96)^K$1)*K$1</f>
        <v>367.28602336470163</v>
      </c>
      <c r="L96" s="13">
        <f>$W96*((1+$AF96)^L$1)*L$1</f>
        <v>455.42774231455235</v>
      </c>
      <c r="M96" s="13">
        <f>$W96*((1+$AF96)^M$1)*M$1</f>
        <v>559.07459342970287</v>
      </c>
      <c r="N96" s="13">
        <v>119.41</v>
      </c>
      <c r="O96" s="12">
        <f>M96/N96*100-100</f>
        <v>368.19746539628414</v>
      </c>
      <c r="P96" s="10" t="s">
        <v>321</v>
      </c>
      <c r="Q96" s="18" t="s">
        <v>572</v>
      </c>
      <c r="R96" s="18">
        <v>43774</v>
      </c>
      <c r="S96" s="17">
        <v>4.6666999999999996</v>
      </c>
      <c r="T96" s="9">
        <v>0.25</v>
      </c>
      <c r="U96" s="9">
        <v>3.59</v>
      </c>
      <c r="V96" s="9">
        <f>U96+T96</f>
        <v>3.84</v>
      </c>
      <c r="W96" s="9">
        <f>SUM(X96:AA96)</f>
        <v>15.2</v>
      </c>
      <c r="X96" s="9">
        <v>3.84</v>
      </c>
      <c r="Y96" s="9">
        <v>4.05</v>
      </c>
      <c r="Z96" s="9">
        <v>3.67</v>
      </c>
      <c r="AA96" s="9">
        <v>3.64</v>
      </c>
      <c r="AB96" s="9">
        <v>3.58</v>
      </c>
      <c r="AC96" s="9">
        <v>3.49</v>
      </c>
      <c r="AD96" s="9"/>
      <c r="AE96" s="9"/>
      <c r="AF96" s="11">
        <f>AG96</f>
        <v>0.11598302687411599</v>
      </c>
      <c r="AG96" s="16">
        <f>SUM(X96:Y96)/SUM(AB96:AC96)-1</f>
        <v>0.11598302687411599</v>
      </c>
      <c r="AH96" s="11">
        <f>IF(AM96/AJ96-1&gt;=0,(AM96/AJ96-1)/3,(((AM96/AJ96-1)*(AJ96/AM96))/3))</f>
        <v>0.11815565707122529</v>
      </c>
      <c r="AI96" s="9"/>
      <c r="AJ96" s="9">
        <v>2563.37</v>
      </c>
      <c r="AK96" s="9">
        <v>3840.52</v>
      </c>
      <c r="AL96" s="9">
        <v>1530.21</v>
      </c>
      <c r="AM96" s="9">
        <v>3472</v>
      </c>
      <c r="AN96" s="10">
        <f>IF(AK96/AJ96-1&gt;=0,AK96/AJ96-1,(AK96/AJ96-1)*(AJ96/AK96))</f>
        <v>0.49823084455228872</v>
      </c>
      <c r="AO96" s="10">
        <f>IF(AL96/AK96-1&gt;=0,AL96/AK96-1,(AL96/AK96-1)*(AK96/AL96))</f>
        <v>-1.5097993085916313</v>
      </c>
      <c r="AP96" s="10">
        <f>IF(AM96/AL96-1&gt;=0,AM96/AL96-1,(AM96/AL96-1)*(AL96/AM96))</f>
        <v>1.2689696185490882</v>
      </c>
      <c r="AQ96" s="10">
        <v>2024</v>
      </c>
      <c r="AR96" s="18">
        <v>43264</v>
      </c>
      <c r="AS96" s="12">
        <v>323.49</v>
      </c>
      <c r="AT96" s="10">
        <v>315.47000000000003</v>
      </c>
      <c r="AU96" s="9">
        <f>AS96/AT96</f>
        <v>1.0254223856468125</v>
      </c>
      <c r="AV96" s="20">
        <v>3</v>
      </c>
      <c r="AY96" s="10">
        <v>1</v>
      </c>
      <c r="AZ96" s="10">
        <v>2</v>
      </c>
      <c r="BA96" s="10">
        <f>6-AY96</f>
        <v>5</v>
      </c>
      <c r="BB96" s="25">
        <v>13</v>
      </c>
      <c r="BH96" s="19">
        <v>43683</v>
      </c>
      <c r="BI96" s="18">
        <f>BH96+120</f>
        <v>43803</v>
      </c>
      <c r="BJ96" s="18">
        <v>43752</v>
      </c>
      <c r="BK96"/>
      <c r="BL96"/>
      <c r="BM96" s="26"/>
      <c r="BN96"/>
      <c r="BO96"/>
    </row>
    <row r="97" spans="1:67" s="10" customFormat="1" x14ac:dyDescent="0.2">
      <c r="A97" s="10" t="s">
        <v>1152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4.3861159420289848</v>
      </c>
      <c r="D97" s="13">
        <f>$W97*((1+$AF97)^D$1)*D$1</f>
        <v>9.8910092837639123</v>
      </c>
      <c r="E97" s="13">
        <f>$W97*((1+$AF97)^E$1)*E$1</f>
        <v>16.728707006018091</v>
      </c>
      <c r="F97" s="13">
        <f>$W97*((1+$AF97)^F$1)*F$1</f>
        <v>25.149631015810776</v>
      </c>
      <c r="G97" s="13">
        <f>$W97*((1+$AF97)^G$1)*G$1</f>
        <v>35.446400236052142</v>
      </c>
      <c r="H97" s="13">
        <f>$W97*((1+$AF97)^H$1)*H$1</f>
        <v>47.960520667214887</v>
      </c>
      <c r="I97" s="13">
        <f>$W97*((1+$AF97)^I$1)*I$1</f>
        <v>63.090095544360445</v>
      </c>
      <c r="J97" s="13">
        <f>$W97*((1+$AF97)^J$1)*J$1</f>
        <v>81.298706970620998</v>
      </c>
      <c r="K97" s="13">
        <f>$W97*((1+$AF97)^K$1)*K$1</f>
        <v>103.1256424290377</v>
      </c>
      <c r="L97" s="13">
        <f>$W97*((1+$AF97)^L$1)*L$1</f>
        <v>129.19766475006656</v>
      </c>
      <c r="M97" s="13">
        <f>$W97*((1+$AF97)^M$1)*M$1</f>
        <v>160.24255288856079</v>
      </c>
      <c r="N97" s="13">
        <v>34.68</v>
      </c>
      <c r="O97" s="12">
        <f>M97/N97*100-100</f>
        <v>362.06041778708419</v>
      </c>
      <c r="P97" s="10" t="s">
        <v>320</v>
      </c>
      <c r="Q97" s="10" t="s">
        <v>572</v>
      </c>
      <c r="R97" s="18">
        <v>43760</v>
      </c>
      <c r="S97" s="17"/>
      <c r="T97" s="9">
        <v>-0.02</v>
      </c>
      <c r="U97" s="9">
        <v>1.01</v>
      </c>
      <c r="V97" s="9">
        <f>U97+T97</f>
        <v>0.99</v>
      </c>
      <c r="W97" s="9">
        <f>SUM(X97:AA97)</f>
        <v>3.8899999999999997</v>
      </c>
      <c r="X97" s="9">
        <v>0.99</v>
      </c>
      <c r="Y97" s="9">
        <v>1</v>
      </c>
      <c r="Z97" s="9">
        <v>0.98</v>
      </c>
      <c r="AA97" s="9">
        <v>0.92</v>
      </c>
      <c r="AB97" s="9">
        <v>0.95</v>
      </c>
      <c r="AC97" s="9">
        <v>0.92</v>
      </c>
      <c r="AD97" s="9">
        <v>0.86</v>
      </c>
      <c r="AE97" s="9">
        <v>0.72</v>
      </c>
      <c r="AF97" s="11">
        <f>AG97</f>
        <v>0.12753623188405783</v>
      </c>
      <c r="AG97" s="16">
        <f>SUM(X97:AA97)/SUM(AB97:AE97)-1</f>
        <v>0.12753623188405783</v>
      </c>
      <c r="AH97" s="11">
        <f>IF(AM97/AJ97-1&gt;=0,(AM97/AJ97-1)/3,(((AM97/AJ97-1)*(AJ97/AM97))/3))</f>
        <v>0.2164746052069996</v>
      </c>
      <c r="AI97" s="9"/>
      <c r="AJ97" s="9">
        <v>195.25</v>
      </c>
      <c r="AK97" s="9">
        <v>226.08</v>
      </c>
      <c r="AL97" s="9">
        <v>246.78</v>
      </c>
      <c r="AM97" s="9">
        <v>322.05</v>
      </c>
      <c r="AN97" s="10">
        <f>IF(AK97/AJ97-1&gt;=0,AK97/AJ97-1,(AK97/AJ97-1)*(AJ97/AK97))</f>
        <v>0.15790012804097309</v>
      </c>
      <c r="AO97" s="10">
        <f>IF(AL97/AK97-1&gt;=0,AL97/AK97-1,(AL97/AK97-1)*(AK97/AL97))</f>
        <v>9.1560509554140079E-2</v>
      </c>
      <c r="AP97" s="10">
        <f>IF(AM97/AL97-1&gt;=0,AM97/AL97-1,(AM97/AL97-1)*(AL97/AM97))</f>
        <v>0.30500850960369563</v>
      </c>
      <c r="AQ97" s="10">
        <v>2017</v>
      </c>
      <c r="AR97" s="18">
        <v>43221</v>
      </c>
      <c r="AS97" s="12">
        <v>0</v>
      </c>
      <c r="AT97" s="10">
        <v>119.57</v>
      </c>
      <c r="AU97" s="9">
        <f>AS97/AT97</f>
        <v>0</v>
      </c>
      <c r="AV97" s="20">
        <v>3</v>
      </c>
      <c r="AY97" s="10">
        <v>3</v>
      </c>
      <c r="AZ97" s="10">
        <v>4</v>
      </c>
      <c r="BA97" s="10">
        <f>6-AY97</f>
        <v>3</v>
      </c>
      <c r="BB97" s="25">
        <v>6</v>
      </c>
      <c r="BC97" s="18"/>
      <c r="BD97" s="18"/>
      <c r="BH97" s="19">
        <v>43662</v>
      </c>
      <c r="BI97" s="18">
        <f>BH97+120</f>
        <v>43782</v>
      </c>
      <c r="BJ97" s="18">
        <v>43745</v>
      </c>
      <c r="BM97" s="19"/>
    </row>
    <row r="98" spans="1:67" s="10" customFormat="1" x14ac:dyDescent="0.2">
      <c r="A98" s="10" t="s">
        <v>1340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11.13626575028637</v>
      </c>
      <c r="D98" s="13">
        <f>$W98*((1+$AF98)^D$1)*D$1</f>
        <v>25.155459403854206</v>
      </c>
      <c r="E98" s="13">
        <f>$W98*((1+$AF98)^E$1)*E$1</f>
        <v>42.617324694502145</v>
      </c>
      <c r="F98" s="13">
        <f>$W98*((1+$AF98)^F$1)*F$1</f>
        <v>64.178208703748155</v>
      </c>
      <c r="G98" s="13">
        <f>$W98*((1+$AF98)^G$1)*G$1</f>
        <v>90.606692127571137</v>
      </c>
      <c r="H98" s="13">
        <f>$W98*((1+$AF98)^H$1)*H$1</f>
        <v>122.80164733716171</v>
      </c>
      <c r="I98" s="13">
        <f>$W98*((1+$AF98)^I$1)*I$1</f>
        <v>161.81309085931463</v>
      </c>
      <c r="J98" s="13">
        <f>$W98*((1+$AF98)^J$1)*J$1</f>
        <v>208.86625113701089</v>
      </c>
      <c r="K98" s="13">
        <f>$W98*((1+$AF98)^K$1)*K$1</f>
        <v>265.38933456326384</v>
      </c>
      <c r="L98" s="13">
        <f>$W98*((1+$AF98)^L$1)*L$1</f>
        <v>333.04554394728029</v>
      </c>
      <c r="M98" s="13">
        <f>$W98*((1+$AF98)^M$1)*M$1</f>
        <v>413.76998506898076</v>
      </c>
      <c r="N98" s="13">
        <v>89.77</v>
      </c>
      <c r="O98" s="12">
        <f>M98/N98*100-100</f>
        <v>360.92234050237363</v>
      </c>
      <c r="P98" s="10" t="s">
        <v>320</v>
      </c>
      <c r="Q98" s="10" t="s">
        <v>572</v>
      </c>
      <c r="R98" s="18">
        <v>43762</v>
      </c>
      <c r="S98" s="17"/>
      <c r="T98" s="9">
        <v>-0.14000000000000001</v>
      </c>
      <c r="U98" s="9">
        <v>2.8</v>
      </c>
      <c r="V98" s="9">
        <f>U98+T98</f>
        <v>2.6599999999999997</v>
      </c>
      <c r="W98" s="9">
        <f>SUM(X98:AA98)</f>
        <v>9.8600000000000012</v>
      </c>
      <c r="X98" s="9">
        <v>2.66</v>
      </c>
      <c r="Y98" s="9">
        <v>2.83</v>
      </c>
      <c r="Z98" s="9">
        <v>2.06</v>
      </c>
      <c r="AA98" s="9">
        <v>2.31</v>
      </c>
      <c r="AB98" s="9">
        <v>2.4700000000000002</v>
      </c>
      <c r="AC98" s="9">
        <v>2.4500000000000002</v>
      </c>
      <c r="AD98" s="9">
        <v>1.7</v>
      </c>
      <c r="AE98" s="9">
        <v>2.11</v>
      </c>
      <c r="AF98" s="11">
        <f>AG98</f>
        <v>0.12943871706758303</v>
      </c>
      <c r="AG98" s="16">
        <f>SUM(X98:AA98)/SUM(AB98:AE98)-1</f>
        <v>0.12943871706758303</v>
      </c>
      <c r="AH98" s="11">
        <f>IF(AM98/AJ98-1&gt;=0,(AM98/AJ98-1)/3,(((AM98/AJ98-1)*(AJ98/AM98))/3))</f>
        <v>2.6908881199538635</v>
      </c>
      <c r="AI98" s="9"/>
      <c r="AJ98" s="9">
        <v>5.78</v>
      </c>
      <c r="AK98" s="9">
        <v>12.81</v>
      </c>
      <c r="AL98" s="9">
        <v>20.78</v>
      </c>
      <c r="AM98" s="9">
        <v>52.44</v>
      </c>
      <c r="AN98" s="10">
        <f>IF(AK98/AJ98-1&gt;=0,AK98/AJ98-1,(AK98/AJ98-1)*(AJ98/AK98))</f>
        <v>1.2162629757785468</v>
      </c>
      <c r="AO98" s="10">
        <f>IF(AL98/AK98-1&gt;=0,AL98/AK98-1,(AL98/AK98-1)*(AK98/AL98))</f>
        <v>0.62217017954722875</v>
      </c>
      <c r="AP98" s="10">
        <f>IF(AM98/AL98-1&gt;=0,AM98/AL98-1,(AM98/AL98-1)*(AL98/AM98))</f>
        <v>1.5235803657362847</v>
      </c>
      <c r="AQ98" s="10">
        <v>2017</v>
      </c>
      <c r="AS98" s="12">
        <v>68.650000000000006</v>
      </c>
      <c r="AT98" s="10">
        <v>25.54</v>
      </c>
      <c r="AU98" s="9">
        <f>AS98/AT98</f>
        <v>2.6879404855129212</v>
      </c>
      <c r="AV98" s="20">
        <v>10</v>
      </c>
      <c r="AW98" s="10" t="s">
        <v>851</v>
      </c>
      <c r="AY98" s="10">
        <v>2</v>
      </c>
      <c r="AZ98" s="10">
        <v>3</v>
      </c>
      <c r="BA98" s="10">
        <f>6-AY98</f>
        <v>4</v>
      </c>
      <c r="BB98" s="25">
        <v>6</v>
      </c>
      <c r="BC98" s="10" t="s">
        <v>1333</v>
      </c>
      <c r="BH98" s="19">
        <v>43671</v>
      </c>
      <c r="BI98" s="18">
        <f>BH98+120</f>
        <v>43791</v>
      </c>
      <c r="BJ98" s="18">
        <v>43745</v>
      </c>
      <c r="BM98" s="19"/>
    </row>
    <row r="99" spans="1:67" s="10" customFormat="1" x14ac:dyDescent="0.2">
      <c r="A99" s="10" t="s">
        <v>37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9.6957074910820467</v>
      </c>
      <c r="D99" s="13">
        <f>$W99*((1+$AF99)^D$1)*D$1</f>
        <v>20.820984219850391</v>
      </c>
      <c r="E99" s="13">
        <f>$W99*((1+$AF99)^E$1)*E$1</f>
        <v>33.533915726263203</v>
      </c>
      <c r="F99" s="13">
        <f>$W99*((1+$AF99)^F$1)*F$1</f>
        <v>48.008126675886921</v>
      </c>
      <c r="G99" s="13">
        <f>$W99*((1+$AF99)^G$1)*G$1</f>
        <v>64.434212824503419</v>
      </c>
      <c r="H99" s="13">
        <f>$W99*((1+$AF99)^H$1)*H$1</f>
        <v>83.021299663058144</v>
      </c>
      <c r="I99" s="13">
        <f>$W99*((1+$AF99)^I$1)*I$1</f>
        <v>103.99873863856332</v>
      </c>
      <c r="J99" s="13">
        <f>$W99*((1+$AF99)^J$1)*J$1</f>
        <v>127.61795276456286</v>
      </c>
      <c r="K99" s="13">
        <f>$W99*((1+$AF99)^K$1)*K$1</f>
        <v>154.15444442889452</v>
      </c>
      <c r="L99" s="13">
        <f>$W99*((1+$AF99)^L$1)*L$1</f>
        <v>183.90997928298557</v>
      </c>
      <c r="M99" s="13">
        <f>$W99*((1+$AF99)^M$1)*M$1</f>
        <v>217.2149612625322</v>
      </c>
      <c r="N99" s="13">
        <v>48.87</v>
      </c>
      <c r="O99" s="12">
        <f>M99/N99*100-100</f>
        <v>344.47505885519172</v>
      </c>
      <c r="P99" s="10" t="s">
        <v>321</v>
      </c>
      <c r="Q99" s="10" t="s">
        <v>572</v>
      </c>
      <c r="R99" s="18">
        <v>43776</v>
      </c>
      <c r="S99" s="17">
        <v>-2.8799999999999999E-2</v>
      </c>
      <c r="T99" s="9">
        <v>-0.04</v>
      </c>
      <c r="U99" s="9">
        <v>1.91</v>
      </c>
      <c r="V99" s="9">
        <f>U99+T99</f>
        <v>1.8699999999999999</v>
      </c>
      <c r="W99" s="9">
        <f>SUM(X99:AA99)</f>
        <v>9.0300000000000011</v>
      </c>
      <c r="X99" s="9">
        <v>1.87</v>
      </c>
      <c r="Y99" s="9">
        <v>2.6</v>
      </c>
      <c r="Z99" s="9">
        <v>2.64</v>
      </c>
      <c r="AA99" s="9">
        <v>1.92</v>
      </c>
      <c r="AB99" s="9">
        <v>2.15</v>
      </c>
      <c r="AC99" s="9">
        <v>1.93</v>
      </c>
      <c r="AD99" s="9">
        <v>2.65</v>
      </c>
      <c r="AE99" s="9">
        <v>1.68</v>
      </c>
      <c r="AF99" s="11">
        <f>AG99</f>
        <v>7.3721759809750376E-2</v>
      </c>
      <c r="AG99" s="16">
        <f>SUM(X99:AA99)/SUM(AB99:AE99)-1</f>
        <v>7.3721759809750376E-2</v>
      </c>
      <c r="AH99" s="11">
        <f>IF(AM99/AJ99-1&gt;=0,(AM99/AJ99-1)/3,(((AM99/AJ99-1)*(AJ99/AM99))/3))</f>
        <v>0.19147347593982156</v>
      </c>
      <c r="AI99" s="9"/>
      <c r="AJ99" s="9">
        <v>267.87</v>
      </c>
      <c r="AK99" s="9">
        <v>381.7</v>
      </c>
      <c r="AL99" s="9">
        <v>289.95999999999998</v>
      </c>
      <c r="AM99" s="9">
        <v>421.74</v>
      </c>
      <c r="AN99" s="10">
        <f>IF(AK99/AJ99-1&gt;=0,AK99/AJ99-1,(AK99/AJ99-1)*(AJ99/AK99))</f>
        <v>0.42494493597640637</v>
      </c>
      <c r="AO99" s="10">
        <f>IF(AL99/AK99-1&gt;=0,AL99/AK99-1,(AL99/AK99-1)*(AK99/AL99))</f>
        <v>-0.3163884673748103</v>
      </c>
      <c r="AP99" s="10">
        <f>IF(AM99/AL99-1&gt;=0,AM99/AL99-1,(AM99/AL99-1)*(AL99/AM99))</f>
        <v>0.45447647951441583</v>
      </c>
      <c r="AQ99" s="10">
        <v>2017</v>
      </c>
      <c r="AS99" s="12">
        <v>558.78</v>
      </c>
      <c r="AT99" s="10">
        <v>61.09</v>
      </c>
      <c r="AU99" s="9">
        <f>AS99/AT99</f>
        <v>9.1468325421509231</v>
      </c>
      <c r="AV99" s="20">
        <v>4</v>
      </c>
      <c r="AW99" s="10" t="s">
        <v>851</v>
      </c>
      <c r="AY99" s="10">
        <v>3</v>
      </c>
      <c r="AZ99" s="10">
        <v>2</v>
      </c>
      <c r="BA99" s="10">
        <f>6-AY99</f>
        <v>3</v>
      </c>
      <c r="BB99" s="25">
        <v>6</v>
      </c>
      <c r="BC99" s="18"/>
      <c r="BD99" s="18"/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891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5.8795051546391752</v>
      </c>
      <c r="D100" s="13">
        <f>$W100*((1+$AF100)^D$1)*D$1</f>
        <v>12.947034031246682</v>
      </c>
      <c r="E100" s="13">
        <f>$W100*((1+$AF100)^E$1)*E$1</f>
        <v>21.382627338203282</v>
      </c>
      <c r="F100" s="13">
        <f>$W100*((1+$AF100)^F$1)*F$1</f>
        <v>31.390578690310804</v>
      </c>
      <c r="G100" s="13">
        <f>$W100*((1+$AF100)^G$1)*G$1</f>
        <v>43.202497475840133</v>
      </c>
      <c r="H100" s="13">
        <f>$W100*((1+$AF100)^H$1)*H$1</f>
        <v>57.080743056738882</v>
      </c>
      <c r="I100" s="13">
        <f>$W100*((1+$AF100)^I$1)*I$1</f>
        <v>73.322274070821294</v>
      </c>
      <c r="J100" s="13">
        <f>$W100*((1+$AF100)^J$1)*J$1</f>
        <v>92.262961658482652</v>
      </c>
      <c r="K100" s="13">
        <f>$W100*((1+$AF100)^K$1)*K$1</f>
        <v>114.28242106460506</v>
      </c>
      <c r="L100" s="13">
        <f>$W100*((1+$AF100)^L$1)*L$1</f>
        <v>139.80942233333133</v>
      </c>
      <c r="M100" s="13">
        <f>$W100*((1+$AF100)^M$1)*M$1</f>
        <v>169.32794779092538</v>
      </c>
      <c r="N100" s="13">
        <v>39.909999999999997</v>
      </c>
      <c r="O100" s="12">
        <f>M100/N100*100-100</f>
        <v>324.27448707322827</v>
      </c>
      <c r="P100" s="10" t="s">
        <v>320</v>
      </c>
      <c r="Q100" s="10" t="s">
        <v>572</v>
      </c>
      <c r="R100" s="18">
        <v>43781</v>
      </c>
      <c r="S100" s="17">
        <v>1.83E-2</v>
      </c>
      <c r="T100" s="9">
        <v>-0.03</v>
      </c>
      <c r="U100" s="9">
        <v>1.34</v>
      </c>
      <c r="V100" s="9">
        <f>U100+T100</f>
        <v>1.31</v>
      </c>
      <c r="W100" s="9">
        <f>SUM(X100:AA100)</f>
        <v>5.34</v>
      </c>
      <c r="X100" s="9">
        <v>1.31</v>
      </c>
      <c r="Y100" s="9">
        <v>1.1599999999999999</v>
      </c>
      <c r="Z100" s="9">
        <v>1.37</v>
      </c>
      <c r="AA100" s="9">
        <v>1.5</v>
      </c>
      <c r="AB100" s="9">
        <v>1.24</v>
      </c>
      <c r="AC100" s="9">
        <v>1.1200000000000001</v>
      </c>
      <c r="AD100" s="9">
        <v>1.34</v>
      </c>
      <c r="AE100" s="9">
        <v>1.1499999999999999</v>
      </c>
      <c r="AF100" s="11">
        <f>AG100</f>
        <v>0.10103092783505163</v>
      </c>
      <c r="AG100" s="16">
        <f>SUM(X100:AA100)/SUM(AB100:AE100)-1</f>
        <v>0.10103092783505163</v>
      </c>
      <c r="AH100" s="11">
        <f>IF(AM100/AJ100-1&gt;=0,(AM100/AJ100-1)/3,(((AM100/AJ100-1)*(AJ100/AM100))/3))</f>
        <v>8.3452211126961481E-2</v>
      </c>
      <c r="AI100" s="9"/>
      <c r="AJ100" s="9">
        <v>1402</v>
      </c>
      <c r="AK100" s="9">
        <v>1588</v>
      </c>
      <c r="AL100" s="9">
        <v>1602</v>
      </c>
      <c r="AM100" s="9">
        <v>1753</v>
      </c>
      <c r="AN100" s="10">
        <f>IF(AK100/AJ100-1&gt;=0,AK100/AJ100-1,(AK100/AJ100-1)*(AJ100/AK100))</f>
        <v>0.13266761768901558</v>
      </c>
      <c r="AO100" s="10">
        <f>IF(AL100/AK100-1&gt;=0,AL100/AK100-1,(AL100/AK100-1)*(AK100/AL100))</f>
        <v>8.8161209068009505E-3</v>
      </c>
      <c r="AP100" s="10">
        <f>IF(AM100/AL100-1&gt;=0,AM100/AL100-1,(AM100/AL100-1)*(AL100/AM100))</f>
        <v>9.4257178526841345E-2</v>
      </c>
      <c r="AQ100" s="10">
        <v>2017</v>
      </c>
      <c r="AR100" s="18">
        <v>43221</v>
      </c>
      <c r="AS100" s="12">
        <v>0</v>
      </c>
      <c r="AT100" s="10">
        <v>1</v>
      </c>
      <c r="AU100" s="9">
        <f>AS100/AT100</f>
        <v>0</v>
      </c>
      <c r="AV100" s="20">
        <v>3</v>
      </c>
      <c r="BA100" s="10">
        <f>6-AY100</f>
        <v>6</v>
      </c>
      <c r="BB100" s="25">
        <v>6</v>
      </c>
      <c r="BH100" s="19">
        <v>43685</v>
      </c>
      <c r="BI100" s="18">
        <f>BH100+120</f>
        <v>43805</v>
      </c>
      <c r="BJ100" s="18">
        <v>43745</v>
      </c>
      <c r="BM100" s="19"/>
    </row>
    <row r="101" spans="1:67" s="10" customFormat="1" x14ac:dyDescent="0.2">
      <c r="A101" s="10" t="s">
        <v>1074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9.5104813477737693</v>
      </c>
      <c r="D101" s="13">
        <f>$W101*((1+$AF101)^D$1)*D$1</f>
        <v>20.348538912565296</v>
      </c>
      <c r="E101" s="13">
        <f>$W101*((1+$AF101)^E$1)*E$1</f>
        <v>32.653160818177895</v>
      </c>
      <c r="F101" s="13">
        <f>$W101*((1+$AF101)^F$1)*F$1</f>
        <v>46.576269502382914</v>
      </c>
      <c r="G101" s="13">
        <f>$W101*((1+$AF101)^G$1)*G$1</f>
        <v>62.283850161880885</v>
      </c>
      <c r="H101" s="13">
        <f>$W101*((1+$AF101)^H$1)*H$1</f>
        <v>79.957173709620392</v>
      </c>
      <c r="I101" s="13">
        <f>$W101*((1+$AF101)^I$1)*I$1</f>
        <v>99.794121940426734</v>
      </c>
      <c r="J101" s="13">
        <f>$W101*((1+$AF101)^J$1)*J$1</f>
        <v>122.01062321476965</v>
      </c>
      <c r="K101" s="13">
        <f>$W101*((1+$AF101)^K$1)*K$1</f>
        <v>146.84220763257701</v>
      </c>
      <c r="L101" s="13">
        <f>$W101*((1+$AF101)^L$1)*L$1</f>
        <v>174.54569138302045</v>
      </c>
      <c r="M101" s="13">
        <f>$W101*((1+$AF101)^M$1)*M$1</f>
        <v>205.4010007261802</v>
      </c>
      <c r="N101" s="13">
        <v>58.3</v>
      </c>
      <c r="O101" s="12">
        <f>M101/N101*100-100</f>
        <v>252.31732543084087</v>
      </c>
      <c r="P101" s="10" t="s">
        <v>320</v>
      </c>
      <c r="Q101" s="10" t="s">
        <v>572</v>
      </c>
      <c r="R101" s="18">
        <v>43768</v>
      </c>
      <c r="S101" s="17"/>
      <c r="T101" s="9">
        <v>-0.08</v>
      </c>
      <c r="U101" s="9">
        <v>2.3199999999999998</v>
      </c>
      <c r="V101" s="9">
        <f>U101+T101</f>
        <v>2.2399999999999998</v>
      </c>
      <c r="W101" s="9">
        <f>SUM(X101:AA101)</f>
        <v>8.89</v>
      </c>
      <c r="X101" s="9">
        <v>2.2400000000000002</v>
      </c>
      <c r="Y101" s="9">
        <v>2.36</v>
      </c>
      <c r="Z101" s="9">
        <v>2.14</v>
      </c>
      <c r="AA101" s="9">
        <v>2.15</v>
      </c>
      <c r="AB101" s="9">
        <v>2.34</v>
      </c>
      <c r="AC101" s="9">
        <v>2.02</v>
      </c>
      <c r="AD101" s="9">
        <v>1.97</v>
      </c>
      <c r="AE101" s="9">
        <v>1.98</v>
      </c>
      <c r="AF101" s="11">
        <f>AG101</f>
        <v>6.9795427196149395E-2</v>
      </c>
      <c r="AG101" s="16">
        <f>SUM(X101:AA101)/SUM(AB101:AE101)-1</f>
        <v>6.9795427196149395E-2</v>
      </c>
      <c r="AH101" s="11">
        <f>IF(AM101/AJ101-1&gt;=0,(AM101/AJ101-1)/3,(((AM101/AJ101-1)*(AJ101/AM101))/3))</f>
        <v>-0.31450577663671375</v>
      </c>
      <c r="AI101" s="9">
        <v>1244</v>
      </c>
      <c r="AJ101" s="9">
        <v>1514</v>
      </c>
      <c r="AK101" s="9">
        <v>1154</v>
      </c>
      <c r="AL101" s="9">
        <v>1192</v>
      </c>
      <c r="AM101" s="9">
        <v>779</v>
      </c>
      <c r="AN101" s="10">
        <f>IF(AK101/AJ101-1&gt;=0,AK101/AJ101-1,(AK101/AJ101-1)*(AJ101/AK101))</f>
        <v>-0.31195840554592719</v>
      </c>
      <c r="AO101" s="10">
        <f>IF(AL101/AK101-1&gt;=0,AL101/AK101-1,(AL101/AK101-1)*(AK101/AL101))</f>
        <v>3.2928942807625594E-2</v>
      </c>
      <c r="AP101" s="10">
        <f>IF(AM101/AL101-1&gt;=0,AM101/AL101-1,(AM101/AL101-1)*(AL101/AM101))</f>
        <v>-0.53016688061617456</v>
      </c>
      <c r="AQ101" s="10">
        <v>2017</v>
      </c>
      <c r="AR101" s="18">
        <v>43221</v>
      </c>
      <c r="AS101" s="12">
        <v>0</v>
      </c>
      <c r="AT101" s="10">
        <v>219.54</v>
      </c>
      <c r="AU101" s="9">
        <f>AS101/AT101</f>
        <v>0</v>
      </c>
      <c r="AV101" s="20">
        <v>3</v>
      </c>
      <c r="AY101" s="10">
        <v>1</v>
      </c>
      <c r="AZ101" s="10">
        <v>4</v>
      </c>
      <c r="BA101" s="10">
        <f>6-AY101</f>
        <v>5</v>
      </c>
      <c r="BB101" s="25">
        <v>6</v>
      </c>
      <c r="BH101" s="19">
        <v>43677</v>
      </c>
      <c r="BI101" s="18">
        <f>BH101+120</f>
        <v>43797</v>
      </c>
      <c r="BJ101" s="18">
        <v>43745</v>
      </c>
      <c r="BM101" s="19"/>
    </row>
    <row r="102" spans="1:67" s="10" customFormat="1" x14ac:dyDescent="0.2">
      <c r="A102" s="10" t="s">
        <v>1562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2.5496428571428571</v>
      </c>
      <c r="D102" s="13">
        <f>$W102*((1+$AF102)^D$1)*D$1</f>
        <v>5.3724617346938777</v>
      </c>
      <c r="E102" s="13">
        <f>$W102*((1+$AF102)^E$1)*E$1</f>
        <v>8.490408277150145</v>
      </c>
      <c r="F102" s="13">
        <f>$W102*((1+$AF102)^F$1)*F$1</f>
        <v>11.927002103615681</v>
      </c>
      <c r="G102" s="13">
        <f>$W102*((1+$AF102)^G$1)*G$1</f>
        <v>15.707435806101008</v>
      </c>
      <c r="H102" s="13">
        <f>$W102*((1+$AF102)^H$1)*H$1</f>
        <v>19.85868669771342</v>
      </c>
      <c r="I102" s="13">
        <f>$W102*((1+$AF102)^I$1)*I$1</f>
        <v>24.409635732606077</v>
      </c>
      <c r="J102" s="13">
        <f>$W102*((1+$AF102)^J$1)*J$1</f>
        <v>29.391194045382832</v>
      </c>
      <c r="K102" s="13">
        <f>$W102*((1+$AF102)^K$1)*K$1</f>
        <v>34.836437585040812</v>
      </c>
      <c r="L102" s="13">
        <f>$W102*((1+$AF102)^L$1)*L$1</f>
        <v>40.780750347567619</v>
      </c>
      <c r="M102" s="13">
        <f>$W102*((1+$AF102)^M$1)*M$1</f>
        <v>47.261976742091754</v>
      </c>
      <c r="N102" s="13">
        <v>15.69</v>
      </c>
      <c r="O102" s="12">
        <f>M102/N102*100-100</f>
        <v>201.22356113506538</v>
      </c>
      <c r="P102" s="10" t="s">
        <v>321</v>
      </c>
      <c r="Q102" s="18" t="s">
        <v>572</v>
      </c>
      <c r="R102" s="18">
        <v>43773</v>
      </c>
      <c r="S102" s="17">
        <v>11.666700000000001</v>
      </c>
      <c r="T102" s="9">
        <v>-0.02</v>
      </c>
      <c r="U102" s="9">
        <v>0.56000000000000005</v>
      </c>
      <c r="V102" s="9">
        <f>U102+T102</f>
        <v>0.54</v>
      </c>
      <c r="W102" s="9">
        <f>SUM(X102:AA102)</f>
        <v>2.42</v>
      </c>
      <c r="X102" s="9">
        <v>0.54</v>
      </c>
      <c r="Y102" s="9">
        <v>0.64</v>
      </c>
      <c r="Z102" s="9">
        <v>0.51</v>
      </c>
      <c r="AA102" s="9">
        <v>0.73</v>
      </c>
      <c r="AB102" s="9">
        <v>0.59</v>
      </c>
      <c r="AC102" s="9">
        <v>0.53</v>
      </c>
      <c r="AD102" s="9"/>
      <c r="AE102" s="9"/>
      <c r="AF102" s="11">
        <f>AG102</f>
        <v>5.3571428571428603E-2</v>
      </c>
      <c r="AG102" s="16">
        <f>SUM(X102:Y102)/SUM(AB102:AC102)-1</f>
        <v>5.3571428571428603E-2</v>
      </c>
      <c r="AH102" s="11">
        <f>IF(AM102/AJ102-1&gt;=0,(AM102/AJ102-1)/3,(((AM102/AJ102-1)*(AJ102/AM102))/3))</f>
        <v>0.11815565707122529</v>
      </c>
      <c r="AI102" s="9"/>
      <c r="AJ102" s="9">
        <v>2563.37</v>
      </c>
      <c r="AK102" s="9">
        <v>3840.52</v>
      </c>
      <c r="AL102" s="9">
        <v>1530.21</v>
      </c>
      <c r="AM102" s="9">
        <v>3472</v>
      </c>
      <c r="AN102" s="10">
        <f>IF(AK102/AJ102-1&gt;=0,AK102/AJ102-1,(AK102/AJ102-1)*(AJ102/AK102))</f>
        <v>0.49823084455228872</v>
      </c>
      <c r="AO102" s="10">
        <f>IF(AL102/AK102-1&gt;=0,AL102/AK102-1,(AL102/AK102-1)*(AK102/AL102))</f>
        <v>-1.5097993085916313</v>
      </c>
      <c r="AP102" s="10">
        <f>IF(AM102/AL102-1&gt;=0,AM102/AL102-1,(AM102/AL102-1)*(AL102/AM102))</f>
        <v>1.2689696185490882</v>
      </c>
      <c r="AQ102" s="10">
        <v>2031</v>
      </c>
      <c r="AR102" s="18">
        <v>43271</v>
      </c>
      <c r="AS102" s="12">
        <v>323.49</v>
      </c>
      <c r="AT102" s="10">
        <v>315.47000000000003</v>
      </c>
      <c r="AU102" s="9">
        <f>AS102/AT102</f>
        <v>1.0254223856468125</v>
      </c>
      <c r="AV102" s="20">
        <v>3</v>
      </c>
      <c r="AY102" s="10">
        <v>1</v>
      </c>
      <c r="AZ102" s="10">
        <v>2</v>
      </c>
      <c r="BA102" s="10">
        <f>6-AY102</f>
        <v>5</v>
      </c>
      <c r="BB102" s="25">
        <v>20</v>
      </c>
      <c r="BH102" s="19">
        <v>43684</v>
      </c>
      <c r="BI102" s="18">
        <f>BH102+120</f>
        <v>43804</v>
      </c>
      <c r="BJ102" s="18">
        <v>43759</v>
      </c>
      <c r="BK102"/>
      <c r="BL102"/>
      <c r="BM102" s="26"/>
      <c r="BN102"/>
      <c r="BO102"/>
    </row>
    <row r="103" spans="1:67" s="10" customFormat="1" x14ac:dyDescent="0.2">
      <c r="A103" s="10" t="s">
        <v>589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0.52000000000000013</v>
      </c>
      <c r="D103" s="13">
        <f>$W103*((1+$AF103)^D$1)*D$1</f>
        <v>2.080000000000001</v>
      </c>
      <c r="E103" s="13">
        <f>$W103*((1+$AF103)^E$1)*E$1</f>
        <v>6.2400000000000038</v>
      </c>
      <c r="F103" s="13">
        <f>$W103*((1+$AF103)^F$1)*F$1</f>
        <v>16.640000000000015</v>
      </c>
      <c r="G103" s="13">
        <f>$W103*((1+$AF103)^G$1)*G$1</f>
        <v>41.600000000000044</v>
      </c>
      <c r="H103" s="13">
        <f>$W103*((1+$AF103)^H$1)*H$1</f>
        <v>99.840000000000131</v>
      </c>
      <c r="I103" s="13">
        <f>$W103*((1+$AF103)^I$1)*I$1</f>
        <v>232.96000000000035</v>
      </c>
      <c r="J103" s="13">
        <f>$W103*((1+$AF103)^J$1)*J$1</f>
        <v>532.48000000000093</v>
      </c>
      <c r="K103" s="13">
        <f>$W103*((1+$AF103)^K$1)*K$1</f>
        <v>1198.0800000000024</v>
      </c>
      <c r="L103" s="13">
        <f>$W103*((1+$AF103)^L$1)*L$1</f>
        <v>2662.400000000006</v>
      </c>
      <c r="M103" s="13">
        <f>$W103*((1+$AF103)^M$1)*M$1</f>
        <v>5857.2800000000143</v>
      </c>
      <c r="N103" s="13">
        <v>72.81</v>
      </c>
      <c r="O103" s="12">
        <f>M103/N103*100-100</f>
        <v>7944.6092569702159</v>
      </c>
      <c r="P103" s="10" t="s">
        <v>321</v>
      </c>
      <c r="Q103" s="10" t="s">
        <v>572</v>
      </c>
      <c r="R103" s="18">
        <v>43767</v>
      </c>
      <c r="S103" s="17">
        <v>0.16669999999999999</v>
      </c>
      <c r="T103" s="9">
        <v>0</v>
      </c>
      <c r="U103" s="9">
        <v>0.06</v>
      </c>
      <c r="V103" s="9">
        <f>U103+T103</f>
        <v>0.06</v>
      </c>
      <c r="W103" s="9">
        <f>SUM(X103:AA103)</f>
        <v>0.26</v>
      </c>
      <c r="X103" s="9">
        <v>0.06</v>
      </c>
      <c r="Y103" s="9">
        <v>0.05</v>
      </c>
      <c r="Z103" s="9">
        <v>0.05</v>
      </c>
      <c r="AA103" s="9">
        <v>0.1</v>
      </c>
      <c r="AB103" s="9">
        <v>0.09</v>
      </c>
      <c r="AC103" s="9">
        <v>0.03</v>
      </c>
      <c r="AD103" s="9">
        <v>0.02</v>
      </c>
      <c r="AE103" s="9">
        <v>-0.01</v>
      </c>
      <c r="AF103" s="11">
        <f>AG103</f>
        <v>1.0000000000000004</v>
      </c>
      <c r="AG103" s="16">
        <f>SUM(X103:AA103)/SUM(AB103:AE103)-1</f>
        <v>1.0000000000000004</v>
      </c>
      <c r="AH103" s="11">
        <f>IF(AM103/AJ103-1&gt;=0,(AM103/AJ103-1)/3,(((AM103/AJ103-1)*(AJ103/AM103))/3))</f>
        <v>0.91386831275720171</v>
      </c>
      <c r="AI103" s="9"/>
      <c r="AJ103" s="9">
        <v>81</v>
      </c>
      <c r="AK103" s="9">
        <v>141.58000000000001</v>
      </c>
      <c r="AL103" s="9">
        <v>218.1</v>
      </c>
      <c r="AM103" s="9">
        <v>303.07</v>
      </c>
      <c r="AN103" s="10">
        <f>IF(AK103/AJ103-1&gt;=0,AK103/AJ103-1,(AK103/AJ103-1)*(AJ103/AK103))</f>
        <v>0.74790123456790147</v>
      </c>
      <c r="AO103" s="10">
        <f>IF(AL103/AK103-1&gt;=0,AL103/AK103-1,(AL103/AK103-1)*(AK103/AL103))</f>
        <v>0.54047181805339717</v>
      </c>
      <c r="AP103" s="10">
        <f>IF(AM103/AL103-1&gt;=0,AM103/AL103-1,(AM103/AL103-1)*(AL103/AM103))</f>
        <v>0.38959193030719863</v>
      </c>
      <c r="AQ103" s="10">
        <v>2017</v>
      </c>
      <c r="AR103" s="18">
        <v>43270</v>
      </c>
      <c r="AS103" s="12">
        <v>0</v>
      </c>
      <c r="AT103" s="10">
        <v>1</v>
      </c>
      <c r="AU103" s="9">
        <f>AS103/AT103</f>
        <v>0</v>
      </c>
      <c r="AV103" s="20"/>
      <c r="AY103" s="10">
        <v>5</v>
      </c>
      <c r="AZ103" s="10">
        <v>4</v>
      </c>
      <c r="BA103" s="10">
        <f>6-AY103</f>
        <v>1</v>
      </c>
      <c r="BB103" s="25">
        <v>6</v>
      </c>
      <c r="BE103" s="10" t="s">
        <v>714</v>
      </c>
      <c r="BF103" s="10" t="s">
        <v>718</v>
      </c>
      <c r="BH103" s="19">
        <v>43676</v>
      </c>
      <c r="BI103" s="18">
        <f>BH103+120</f>
        <v>43796</v>
      </c>
      <c r="BJ103" s="18">
        <v>43745</v>
      </c>
      <c r="BM103" s="19"/>
    </row>
    <row r="104" spans="1:67" s="10" customFormat="1" x14ac:dyDescent="0.2">
      <c r="A104" s="10" t="s">
        <v>759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0.41666666666666663</v>
      </c>
      <c r="D104" s="13">
        <f>$W104*((1+$AF104)^D$1)*D$1</f>
        <v>1.3888888888888886</v>
      </c>
      <c r="E104" s="13">
        <f>$W104*((1+$AF104)^E$1)*E$1</f>
        <v>3.472222222222221</v>
      </c>
      <c r="F104" s="13">
        <f>$W104*((1+$AF104)^F$1)*F$1</f>
        <v>7.7160493827160463</v>
      </c>
      <c r="G104" s="13">
        <f>$W104*((1+$AF104)^G$1)*G$1</f>
        <v>16.075102880658431</v>
      </c>
      <c r="H104" s="13">
        <f>$W104*((1+$AF104)^H$1)*H$1</f>
        <v>32.150205761316855</v>
      </c>
      <c r="I104" s="13">
        <f>$W104*((1+$AF104)^I$1)*I$1</f>
        <v>62.514288980338314</v>
      </c>
      <c r="J104" s="13">
        <f>$W104*((1+$AF104)^J$1)*J$1</f>
        <v>119.07483615302536</v>
      </c>
      <c r="K104" s="13">
        <f>$W104*((1+$AF104)^K$1)*K$1</f>
        <v>223.26531778692254</v>
      </c>
      <c r="L104" s="13">
        <f>$W104*((1+$AF104)^L$1)*L$1</f>
        <v>413.45429219800462</v>
      </c>
      <c r="M104" s="13">
        <f>$W104*((1+$AF104)^M$1)*M$1</f>
        <v>757.9995356963417</v>
      </c>
      <c r="N104" s="13">
        <v>19.03</v>
      </c>
      <c r="O104" s="12">
        <f>M104/N104*100-100</f>
        <v>3883.1820057611226</v>
      </c>
      <c r="P104" s="10" t="s">
        <v>321</v>
      </c>
      <c r="Q104" s="10" t="s">
        <v>572</v>
      </c>
      <c r="R104" s="18">
        <v>43767</v>
      </c>
      <c r="S104" s="17">
        <v>-0.5</v>
      </c>
      <c r="T104" s="9">
        <v>0.01</v>
      </c>
      <c r="U104" s="9">
        <v>7.0000000000000007E-2</v>
      </c>
      <c r="V104" s="9">
        <f>U104+T104</f>
        <v>0.08</v>
      </c>
      <c r="W104" s="9">
        <f>SUM(X104:AA104)</f>
        <v>0.25</v>
      </c>
      <c r="X104" s="9">
        <v>7.0000000000000007E-2</v>
      </c>
      <c r="Y104" s="9">
        <v>7.0000000000000007E-2</v>
      </c>
      <c r="Z104" s="9">
        <v>0.06</v>
      </c>
      <c r="AA104" s="9">
        <v>0.05</v>
      </c>
      <c r="AB104" s="9">
        <v>0.05</v>
      </c>
      <c r="AC104" s="9">
        <v>0.04</v>
      </c>
      <c r="AD104" s="9">
        <v>0.05</v>
      </c>
      <c r="AE104" s="9">
        <v>0.01</v>
      </c>
      <c r="AF104" s="11">
        <f>AG104</f>
        <v>0.66666666666666652</v>
      </c>
      <c r="AG104" s="16">
        <f>SUM(X104:AA104)/SUM(AB104:AE104)-1</f>
        <v>0.66666666666666652</v>
      </c>
      <c r="AH104" s="11">
        <f>IF(AM104/AJ104-1&gt;=0,(AM104/AJ104-1)/3,(((AM104/AJ104-1)*(AJ104/AM104))/3))</f>
        <v>0.65184639318758686</v>
      </c>
      <c r="AI104" s="9"/>
      <c r="AJ104" s="9">
        <v>40.71</v>
      </c>
      <c r="AK104" s="9">
        <v>43.76</v>
      </c>
      <c r="AL104" s="9">
        <v>110.38</v>
      </c>
      <c r="AM104" s="9">
        <v>120.32</v>
      </c>
      <c r="AN104" s="10">
        <f>IF(AK104/AJ104-1&gt;=0,AK104/AJ104-1,(AK104/AJ104-1)*(AJ104/AK104))</f>
        <v>7.4920167035126495E-2</v>
      </c>
      <c r="AO104" s="10">
        <f>IF(AL104/AK104-1&gt;=0,AL104/AK104-1,(AL104/AK104-1)*(AK104/AL104))</f>
        <v>1.5223948811700181</v>
      </c>
      <c r="AP104" s="10">
        <f>IF(AM104/AL104-1&gt;=0,AM104/AL104-1,(AM104/AL104-1)*(AL104/AM104))</f>
        <v>9.0052545751041935E-2</v>
      </c>
      <c r="AQ104" s="10">
        <v>2017</v>
      </c>
      <c r="AR104" s="18">
        <v>43221</v>
      </c>
      <c r="AS104" s="12">
        <v>12.21</v>
      </c>
      <c r="AT104" s="10">
        <v>79.34</v>
      </c>
      <c r="AU104" s="9">
        <f>AS104/AT104</f>
        <v>0.15389463070330225</v>
      </c>
      <c r="AV104" s="20">
        <v>3</v>
      </c>
      <c r="BA104" s="10">
        <f>6-AY104</f>
        <v>6</v>
      </c>
      <c r="BB104" s="25">
        <v>6</v>
      </c>
      <c r="BH104" s="19">
        <v>43676</v>
      </c>
      <c r="BI104" s="18">
        <f>BH104+120</f>
        <v>43796</v>
      </c>
      <c r="BJ104" s="18">
        <v>43745</v>
      </c>
      <c r="BM104" s="19"/>
    </row>
    <row r="105" spans="1:67" s="10" customFormat="1" x14ac:dyDescent="0.2">
      <c r="A105" s="10" t="s">
        <v>592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1.5052083333333333</v>
      </c>
      <c r="D105" s="13">
        <f>$W105*((1+$AF105)^D$1)*D$1</f>
        <v>5.3309461805555554</v>
      </c>
      <c r="E105" s="13">
        <f>$W105*((1+$AF105)^E$1)*E$1</f>
        <v>14.160325792100693</v>
      </c>
      <c r="F105" s="13">
        <f>$W105*((1+$AF105)^F$1)*F$1</f>
        <v>33.434102564682192</v>
      </c>
      <c r="G105" s="13">
        <f>$W105*((1+$AF105)^G$1)*G$1</f>
        <v>74.007779114530891</v>
      </c>
      <c r="H105" s="13">
        <f>$W105*((1+$AF105)^H$1)*H$1</f>
        <v>157.26653061837814</v>
      </c>
      <c r="I105" s="13">
        <f>$W105*((1+$AF105)^I$1)*I$1</f>
        <v>324.90828374282978</v>
      </c>
      <c r="J105" s="13">
        <f>$W105*((1+$AF105)^J$1)*J$1</f>
        <v>657.55247900334598</v>
      </c>
      <c r="K105" s="13">
        <f>$W105*((1+$AF105)^K$1)*K$1</f>
        <v>1309.9678292644785</v>
      </c>
      <c r="L105" s="13">
        <f>$W105*((1+$AF105)^L$1)*L$1</f>
        <v>2577.4829973953856</v>
      </c>
      <c r="M105" s="13">
        <f>$W105*((1+$AF105)^M$1)*M$1</f>
        <v>5020.722088676428</v>
      </c>
      <c r="N105" s="13">
        <v>136.55000000000001</v>
      </c>
      <c r="O105" s="12">
        <f>M105/N105*100-100</f>
        <v>3576.8378532965417</v>
      </c>
      <c r="P105" s="10" t="s">
        <v>321</v>
      </c>
      <c r="Q105" s="10" t="s">
        <v>572</v>
      </c>
      <c r="R105" s="18">
        <v>43773</v>
      </c>
      <c r="S105" s="17">
        <v>0.67</v>
      </c>
      <c r="T105" s="9">
        <v>0.02</v>
      </c>
      <c r="U105" s="9">
        <v>0.2</v>
      </c>
      <c r="V105" s="9">
        <f>U105+T105</f>
        <v>0.22</v>
      </c>
      <c r="W105" s="9">
        <f>SUM(X105:AA105)</f>
        <v>0.85</v>
      </c>
      <c r="X105" s="9">
        <v>0.22</v>
      </c>
      <c r="Y105" s="9">
        <v>0.27</v>
      </c>
      <c r="Z105" s="9">
        <v>0.23</v>
      </c>
      <c r="AA105" s="9">
        <v>0.13</v>
      </c>
      <c r="AB105" s="9">
        <v>0.17</v>
      </c>
      <c r="AC105" s="9">
        <v>0.15</v>
      </c>
      <c r="AD105" s="9">
        <v>0.06</v>
      </c>
      <c r="AE105" s="9">
        <v>0.1</v>
      </c>
      <c r="AF105" s="11">
        <f>AG105</f>
        <v>0.77083333333333326</v>
      </c>
      <c r="AG105" s="16">
        <f>SUM(X105:AA105)/SUM(AB105:AE105)-1</f>
        <v>0.77083333333333326</v>
      </c>
      <c r="AH105" s="11">
        <f>IF(AM105/AJ105-1&gt;=0,(AM105/AJ105-1)/3,(((AM105/AJ105-1)*(AJ105/AM105))/3))</f>
        <v>3.2059259259259263</v>
      </c>
      <c r="AI105" s="9"/>
      <c r="AJ105" s="9">
        <v>2.25</v>
      </c>
      <c r="AK105" s="9">
        <v>2.37</v>
      </c>
      <c r="AL105" s="9">
        <v>14.81</v>
      </c>
      <c r="AM105" s="9">
        <v>23.89</v>
      </c>
      <c r="AN105" s="10">
        <f>IF(AK105/AJ105-1&gt;=0,AK105/AJ105-1,(AK105/AJ105-1)*(AJ105/AK105))</f>
        <v>5.3333333333333455E-2</v>
      </c>
      <c r="AO105" s="10">
        <f>IF(AL105/AK105-1&gt;=0,AL105/AK105-1,(AL105/AK105-1)*(AK105/AL105))</f>
        <v>5.2489451476793247</v>
      </c>
      <c r="AP105" s="10">
        <f>IF(AM105/AL105-1&gt;=0,AM105/AL105-1,(AM105/AL105-1)*(AL105/AM105))</f>
        <v>0.61309925725860914</v>
      </c>
      <c r="AQ105" s="10">
        <v>2017</v>
      </c>
      <c r="AR105" s="18">
        <v>43221</v>
      </c>
      <c r="AS105" s="12">
        <v>0</v>
      </c>
      <c r="AT105" s="10">
        <v>1</v>
      </c>
      <c r="AU105" s="9">
        <f>AS105/AT105</f>
        <v>0</v>
      </c>
      <c r="AV105" s="20"/>
      <c r="AY105" s="10">
        <v>2</v>
      </c>
      <c r="AZ105" s="10">
        <v>3</v>
      </c>
      <c r="BA105" s="10">
        <f>6-AY105</f>
        <v>4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260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3.2560666666666669</v>
      </c>
      <c r="D106" s="13">
        <f>$W106*((1+$AF106)^D$1)*D$1</f>
        <v>9.5945431111111112</v>
      </c>
      <c r="E106" s="13">
        <f>$W106*((1+$AF106)^E$1)*E$1</f>
        <v>21.20394027555556</v>
      </c>
      <c r="F106" s="13">
        <f>$W106*((1+$AF106)^F$1)*F$1</f>
        <v>41.653962674646912</v>
      </c>
      <c r="G106" s="13">
        <f>$W106*((1+$AF106)^G$1)*G$1</f>
        <v>76.71271459247474</v>
      </c>
      <c r="H106" s="13">
        <f>$W106*((1+$AF106)^H$1)*H$1</f>
        <v>135.62807939949533</v>
      </c>
      <c r="I106" s="13">
        <f>$W106*((1+$AF106)^I$1)*I$1</f>
        <v>233.12959870113255</v>
      </c>
      <c r="J106" s="13">
        <f>$W106*((1+$AF106)^J$1)*J$1</f>
        <v>392.54583857485932</v>
      </c>
      <c r="K106" s="13">
        <f>$W106*((1+$AF106)^K$1)*K$1</f>
        <v>650.64472743782937</v>
      </c>
      <c r="L106" s="13">
        <f>$W106*((1+$AF106)^L$1)*L$1</f>
        <v>1065.1295167685948</v>
      </c>
      <c r="M106" s="13">
        <f>$W106*((1+$AF106)^M$1)*M$1</f>
        <v>1726.2199035096362</v>
      </c>
      <c r="N106" s="13">
        <v>77.069999999999993</v>
      </c>
      <c r="O106" s="12">
        <f>M106/N106*100-100</f>
        <v>2139.8078415850996</v>
      </c>
      <c r="P106" s="10" t="s">
        <v>321</v>
      </c>
      <c r="Q106" s="10" t="s">
        <v>572</v>
      </c>
      <c r="R106" s="18">
        <v>43776</v>
      </c>
      <c r="S106" s="17">
        <v>0.125</v>
      </c>
      <c r="T106" s="9">
        <v>0.02</v>
      </c>
      <c r="U106" s="9">
        <v>0.56000000000000005</v>
      </c>
      <c r="V106" s="9">
        <f>U106+T106</f>
        <v>0.58000000000000007</v>
      </c>
      <c r="W106" s="9">
        <f>SUM(X106:AA106)</f>
        <v>2.21</v>
      </c>
      <c r="X106" s="9">
        <v>0.57999999999999996</v>
      </c>
      <c r="Y106" s="9">
        <v>0.57999999999999996</v>
      </c>
      <c r="Z106" s="9">
        <v>0.46</v>
      </c>
      <c r="AA106" s="9">
        <v>0.59</v>
      </c>
      <c r="AB106" s="9">
        <v>0.44</v>
      </c>
      <c r="AC106" s="9">
        <v>0.41</v>
      </c>
      <c r="AD106" s="9">
        <v>0.33</v>
      </c>
      <c r="AE106" s="9">
        <v>0.32</v>
      </c>
      <c r="AF106" s="11">
        <f>AG106</f>
        <v>0.47333333333333338</v>
      </c>
      <c r="AG106" s="16">
        <f>SUM(X106:AA106)/SUM(AB106:AE106)-1</f>
        <v>0.47333333333333338</v>
      </c>
      <c r="AH106" s="11">
        <f>IF(AM106/AJ106-1&gt;=0,(AM106/AJ106-1)/3,(((AM106/AJ106-1)*(AJ106/AM106))/3))</f>
        <v>0.90976058931860038</v>
      </c>
      <c r="AI106" s="9"/>
      <c r="AJ106" s="9">
        <v>25.34</v>
      </c>
      <c r="AK106" s="9">
        <v>7.99</v>
      </c>
      <c r="AL106" s="9">
        <v>32.19</v>
      </c>
      <c r="AM106" s="9">
        <v>94.5</v>
      </c>
      <c r="AN106" s="10">
        <f>IF(AK106/AJ106-1&gt;=0,AK106/AJ106-1,(AK106/AJ106-1)*(AJ106/AK106))</f>
        <v>-2.1714643304130163</v>
      </c>
      <c r="AO106" s="10">
        <f>IF(AL106/AK106-1&gt;=0,AL106/AK106-1,(AL106/AK106-1)*(AK106/AL106))</f>
        <v>3.0287859824780972</v>
      </c>
      <c r="AP106" s="10">
        <f>IF(AM106/AL106-1&gt;=0,AM106/AL106-1,(AM106/AL106-1)*(AL106/AM106))</f>
        <v>1.9356943150046599</v>
      </c>
      <c r="AQ106" s="10">
        <v>2017</v>
      </c>
      <c r="AR106" s="18">
        <v>43221</v>
      </c>
      <c r="AS106" s="12">
        <v>905.79</v>
      </c>
      <c r="AT106" s="10">
        <v>174.62</v>
      </c>
      <c r="AU106" s="9">
        <f>AS106/AT106</f>
        <v>5.1872065055549186</v>
      </c>
      <c r="AV106" s="20">
        <v>3</v>
      </c>
      <c r="BA106" s="10">
        <f>6-AY106</f>
        <v>6</v>
      </c>
      <c r="BB106" s="25">
        <v>6</v>
      </c>
      <c r="BH106" s="19">
        <v>43678</v>
      </c>
      <c r="BI106" s="18">
        <f>BH106+120</f>
        <v>43798</v>
      </c>
      <c r="BJ106" s="18">
        <v>43745</v>
      </c>
      <c r="BM106" s="19"/>
    </row>
    <row r="107" spans="1:67" s="10" customFormat="1" x14ac:dyDescent="0.2">
      <c r="A107" s="10" t="s">
        <v>619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1.0688095238095237</v>
      </c>
      <c r="D107" s="13">
        <f>$W107*((1+$AF107)^D$1)*D$1</f>
        <v>3.4100113378684798</v>
      </c>
      <c r="E107" s="13">
        <f>$W107*((1+$AF107)^E$1)*E$1</f>
        <v>8.1596699870424345</v>
      </c>
      <c r="F107" s="13">
        <f>$W107*((1+$AF107)^F$1)*F$1</f>
        <v>17.355488543868031</v>
      </c>
      <c r="G107" s="13">
        <f>$W107*((1+$AF107)^G$1)*G$1</f>
        <v>34.607670608308268</v>
      </c>
      <c r="H107" s="13">
        <f>$W107*((1+$AF107)^H$1)*H$1</f>
        <v>66.248969450190117</v>
      </c>
      <c r="I107" s="13">
        <f>$W107*((1+$AF107)^I$1)*I$1</f>
        <v>123.29669314340939</v>
      </c>
      <c r="J107" s="13">
        <f>$W107*((1+$AF107)^J$1)*J$1</f>
        <v>224.78580790771233</v>
      </c>
      <c r="K107" s="13">
        <f>$W107*((1+$AF107)^K$1)*K$1</f>
        <v>403.41024454866226</v>
      </c>
      <c r="L107" s="13">
        <f>$W107*((1+$AF107)^L$1)*L$1</f>
        <v>715.03932234815795</v>
      </c>
      <c r="M107" s="13">
        <f>$W107*((1+$AF107)^M$1)*M$1</f>
        <v>1254.7237632633153</v>
      </c>
      <c r="N107" s="13">
        <v>61.75</v>
      </c>
      <c r="O107" s="12">
        <f>M107/N107*100-100</f>
        <v>1931.9413170256119</v>
      </c>
      <c r="P107" s="10" t="s">
        <v>321</v>
      </c>
      <c r="Q107" s="10" t="s">
        <v>572</v>
      </c>
      <c r="R107" s="18">
        <v>43774</v>
      </c>
      <c r="S107" s="17">
        <v>-0.26669999999999999</v>
      </c>
      <c r="T107" s="9">
        <v>0.01</v>
      </c>
      <c r="U107" s="9">
        <v>0.15</v>
      </c>
      <c r="V107" s="9">
        <f>U107+T107</f>
        <v>0.16</v>
      </c>
      <c r="W107" s="9">
        <f>SUM(X107:AA107)</f>
        <v>0.66999999999999993</v>
      </c>
      <c r="X107" s="9">
        <v>0.16</v>
      </c>
      <c r="Y107" s="9">
        <v>0.19</v>
      </c>
      <c r="Z107" s="9">
        <v>0.13</v>
      </c>
      <c r="AA107" s="9">
        <v>0.19</v>
      </c>
      <c r="AB107" s="9">
        <v>0.13</v>
      </c>
      <c r="AC107" s="9">
        <v>0.15</v>
      </c>
      <c r="AD107" s="9">
        <v>0.09</v>
      </c>
      <c r="AE107" s="9">
        <v>0.05</v>
      </c>
      <c r="AF107" s="11">
        <f>AG107</f>
        <v>0.59523809523809512</v>
      </c>
      <c r="AG107" s="16">
        <f>SUM(X107:AA107)/SUM(AB107:AE107)-1</f>
        <v>0.59523809523809512</v>
      </c>
      <c r="AH107" s="11">
        <f>IF(AM107/AJ107-1&gt;=0,(AM107/AJ107-1)/3,(((AM107/AJ107-1)*(AJ107/AM107))/3))</f>
        <v>1.0250047719030349</v>
      </c>
      <c r="AI107" s="9"/>
      <c r="AJ107" s="9">
        <v>52.39</v>
      </c>
      <c r="AK107" s="9">
        <v>88.59</v>
      </c>
      <c r="AL107" s="9">
        <v>144.13</v>
      </c>
      <c r="AM107" s="9">
        <v>213.49</v>
      </c>
      <c r="AN107" s="10">
        <f>IF(AK107/AJ107-1&gt;=0,AK107/AJ107-1,(AK107/AJ107-1)*(AJ107/AK107))</f>
        <v>0.69097155945791178</v>
      </c>
      <c r="AO107" s="10">
        <f>IF(AL107/AK107-1&gt;=0,AL107/AK107-1,(AL107/AK107-1)*(AK107/AL107))</f>
        <v>0.62693306242239522</v>
      </c>
      <c r="AP107" s="10">
        <f>IF(AM107/AL107-1&gt;=0,AM107/AL107-1,(AM107/AL107-1)*(AL107/AM107))</f>
        <v>0.48123222091167706</v>
      </c>
      <c r="AQ107" s="10">
        <v>2017</v>
      </c>
      <c r="AR107" s="18">
        <v>43270</v>
      </c>
      <c r="AS107" s="12">
        <v>0</v>
      </c>
      <c r="AT107" s="10">
        <v>1</v>
      </c>
      <c r="AU107" s="9">
        <f>AS107/AT107</f>
        <v>0</v>
      </c>
      <c r="AV107" s="20"/>
      <c r="AY107" s="10">
        <v>5</v>
      </c>
      <c r="AZ107" s="10">
        <v>4</v>
      </c>
      <c r="BA107" s="10">
        <f>6-AY107</f>
        <v>1</v>
      </c>
      <c r="BB107" s="25">
        <v>6</v>
      </c>
      <c r="BE107" s="10" t="s">
        <v>714</v>
      </c>
      <c r="BF107" s="10" t="s">
        <v>718</v>
      </c>
      <c r="BH107" s="19">
        <v>43683</v>
      </c>
      <c r="BI107" s="18">
        <f>BH107+120</f>
        <v>43803</v>
      </c>
      <c r="BJ107" s="18">
        <v>43745</v>
      </c>
      <c r="BM107" s="19"/>
    </row>
    <row r="108" spans="1:67" s="10" customFormat="1" x14ac:dyDescent="0.2">
      <c r="A108" s="10" t="s">
        <v>214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15.391205357142855</v>
      </c>
      <c r="D108" s="13">
        <f>$W108*((1+$AF108)^D$1)*D$1</f>
        <v>46.585880500637742</v>
      </c>
      <c r="E108" s="13">
        <f>$W108*((1+$AF108)^E$1)*E$1</f>
        <v>105.7541081900638</v>
      </c>
      <c r="F108" s="13">
        <f>$W108*((1+$AF108)^F$1)*F$1</f>
        <v>213.39668259780728</v>
      </c>
      <c r="G108" s="13">
        <f>$W108*((1+$AF108)^G$1)*G$1</f>
        <v>403.69126897687869</v>
      </c>
      <c r="H108" s="13">
        <f>$W108*((1+$AF108)^H$1)*H$1</f>
        <v>733.13217955265281</v>
      </c>
      <c r="I108" s="13">
        <f>$W108*((1+$AF108)^I$1)*I$1</f>
        <v>1294.4365045226523</v>
      </c>
      <c r="J108" s="13">
        <f>$W108*((1+$AF108)^J$1)*J$1</f>
        <v>2238.8468113937711</v>
      </c>
      <c r="K108" s="13">
        <f>$W108*((1+$AF108)^K$1)*K$1</f>
        <v>3811.7866191754438</v>
      </c>
      <c r="L108" s="13">
        <f>$W108*((1+$AF108)^L$1)*L$1</f>
        <v>6409.70071379204</v>
      </c>
      <c r="M108" s="13">
        <f>$W108*((1+$AF108)^M$1)*M$1</f>
        <v>10670.43480434398</v>
      </c>
      <c r="N108" s="13">
        <v>600.02</v>
      </c>
      <c r="O108" s="12">
        <f>M108/N108*100-100</f>
        <v>1678.34652250658</v>
      </c>
      <c r="P108" s="10" t="s">
        <v>321</v>
      </c>
      <c r="Q108" s="10" t="s">
        <v>572</v>
      </c>
      <c r="R108" s="18">
        <v>43760</v>
      </c>
      <c r="S108" s="17"/>
      <c r="T108" s="9">
        <v>0.09</v>
      </c>
      <c r="U108" s="9">
        <v>2.5099999999999998</v>
      </c>
      <c r="V108" s="9">
        <f>U108+T108</f>
        <v>2.5999999999999996</v>
      </c>
      <c r="W108" s="9">
        <f>SUM(X108:AA108)</f>
        <v>10.17</v>
      </c>
      <c r="X108" s="9">
        <v>2.6</v>
      </c>
      <c r="Y108" s="9">
        <v>2.23</v>
      </c>
      <c r="Z108" s="9">
        <v>2.5299999999999998</v>
      </c>
      <c r="AA108" s="9">
        <v>2.81</v>
      </c>
      <c r="AB108" s="9">
        <v>2.16</v>
      </c>
      <c r="AC108" s="9">
        <v>1.66</v>
      </c>
      <c r="AD108" s="9">
        <v>1.65</v>
      </c>
      <c r="AE108" s="9">
        <v>1.25</v>
      </c>
      <c r="AF108" s="11">
        <f>AG108</f>
        <v>0.51339285714285698</v>
      </c>
      <c r="AG108" s="16">
        <f>SUM(X108:AA108)/SUM(AB108:AE108)-1</f>
        <v>0.51339285714285698</v>
      </c>
      <c r="AH108" s="11">
        <f>IF(AM108/AJ108-1&gt;=0,(AM108/AJ108-1)/3,(((AM108/AJ108-1)*(AJ108/AM108))/3))</f>
        <v>0.44257979598552161</v>
      </c>
      <c r="AI108" s="9"/>
      <c r="AJ108" s="9">
        <v>70.91</v>
      </c>
      <c r="AK108" s="9">
        <v>2.58</v>
      </c>
      <c r="AL108" s="9">
        <v>136.66</v>
      </c>
      <c r="AM108" s="9">
        <v>165.06</v>
      </c>
      <c r="AN108" s="10">
        <f>IF(AK108/AJ108-1&gt;=0,AK108/AJ108-1,(AK108/AJ108-1)*(AJ108/AK108))</f>
        <v>-26.484496124031004</v>
      </c>
      <c r="AO108" s="10">
        <f>IF(AL108/AK108-1&gt;=0,AL108/AK108-1,(AL108/AK108-1)*(AK108/AL108))</f>
        <v>51.968992248062015</v>
      </c>
      <c r="AP108" s="10">
        <f>IF(AM108/AL108-1&gt;=0,AM108/AL108-1,(AM108/AL108-1)*(AL108/AM108))</f>
        <v>0.20781501536660341</v>
      </c>
      <c r="AQ108" s="10">
        <v>2017</v>
      </c>
      <c r="AR108" s="18">
        <v>43257</v>
      </c>
      <c r="AS108" s="12">
        <v>623</v>
      </c>
      <c r="AT108" s="10">
        <v>36.15</v>
      </c>
      <c r="AU108" s="9">
        <f>AS108/AT108</f>
        <v>17.233748271092669</v>
      </c>
      <c r="AV108" s="20">
        <v>3</v>
      </c>
      <c r="AY108" s="10">
        <v>5</v>
      </c>
      <c r="AZ108" s="10">
        <v>3</v>
      </c>
      <c r="BA108" s="10">
        <f>6-AY108</f>
        <v>1</v>
      </c>
      <c r="BB108" s="25">
        <v>6</v>
      </c>
      <c r="BH108" s="19">
        <v>43669</v>
      </c>
      <c r="BI108" s="18">
        <f>BH108+120</f>
        <v>43789</v>
      </c>
      <c r="BJ108" s="18">
        <v>43745</v>
      </c>
      <c r="BM108" s="19"/>
    </row>
    <row r="109" spans="1:67" s="10" customFormat="1" x14ac:dyDescent="0.2">
      <c r="A109" s="10" t="s">
        <v>199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1.2985245901639342</v>
      </c>
      <c r="D109" s="13">
        <f>$W109*((1+$AF109)^D$1)*D$1</f>
        <v>3.7891373286750865</v>
      </c>
      <c r="E109" s="13">
        <f>$W109*((1+$AF109)^E$1)*E$1</f>
        <v>8.292620219313509</v>
      </c>
      <c r="F109" s="13">
        <f>$W109*((1+$AF109)^F$1)*F$1</f>
        <v>16.132091792762889</v>
      </c>
      <c r="G109" s="13">
        <f>$W109*((1+$AF109)^G$1)*G$1</f>
        <v>29.421232982702804</v>
      </c>
      <c r="H109" s="13">
        <f>$W109*((1+$AF109)^H$1)*H$1</f>
        <v>51.511273484469825</v>
      </c>
      <c r="I109" s="13">
        <f>$W109*((1+$AF109)^I$1)*I$1</f>
        <v>87.681757871105731</v>
      </c>
      <c r="J109" s="13">
        <f>$W109*((1+$AF109)^J$1)*J$1</f>
        <v>146.2047110169257</v>
      </c>
      <c r="K109" s="13">
        <f>$W109*((1+$AF109)^K$1)*K$1</f>
        <v>239.97945394376535</v>
      </c>
      <c r="L109" s="13">
        <f>$W109*((1+$AF109)^L$1)*L$1</f>
        <v>389.03773043706951</v>
      </c>
      <c r="M109" s="13">
        <f>$W109*((1+$AF109)^M$1)*M$1</f>
        <v>624.37366901293603</v>
      </c>
      <c r="N109" s="13">
        <v>40.07</v>
      </c>
      <c r="O109" s="12">
        <f>M109/N109*100-100</f>
        <v>1458.2073097402945</v>
      </c>
      <c r="P109" s="10" t="s">
        <v>321</v>
      </c>
      <c r="Q109" s="10" t="s">
        <v>572</v>
      </c>
      <c r="R109" s="18">
        <v>43776</v>
      </c>
      <c r="S109" s="17">
        <v>-0.22220000000000001</v>
      </c>
      <c r="T109" s="9">
        <v>0</v>
      </c>
      <c r="U109" s="9">
        <v>0.31</v>
      </c>
      <c r="V109" s="9">
        <f>U109+T109</f>
        <v>0.31</v>
      </c>
      <c r="W109" s="9">
        <f>SUM(X109:AA109)</f>
        <v>0.8899999999999999</v>
      </c>
      <c r="X109" s="9">
        <v>0.33</v>
      </c>
      <c r="Y109" s="9">
        <v>0.05</v>
      </c>
      <c r="Z109" s="9">
        <v>0.32</v>
      </c>
      <c r="AA109" s="9">
        <v>0.19</v>
      </c>
      <c r="AB109" s="9">
        <v>0.24</v>
      </c>
      <c r="AC109" s="9">
        <v>0.03</v>
      </c>
      <c r="AD109" s="9">
        <v>0.23</v>
      </c>
      <c r="AE109" s="9">
        <v>0.11</v>
      </c>
      <c r="AF109" s="11">
        <f>AG109</f>
        <v>0.45901639344262279</v>
      </c>
      <c r="AG109" s="16">
        <f>SUM(X109:AA109)/SUM(AB109:AE109)-1</f>
        <v>0.45901639344262279</v>
      </c>
      <c r="AH109" s="11">
        <f>IF(AM109/AJ109-1&gt;=0,(AM109/AJ109-1)/3,(((AM109/AJ109-1)*(AJ109/AM109))/3))</f>
        <v>-0.10565338276181656</v>
      </c>
      <c r="AI109" s="9"/>
      <c r="AJ109" s="9">
        <v>14.21</v>
      </c>
      <c r="AK109" s="9">
        <v>16.21</v>
      </c>
      <c r="AL109" s="9">
        <v>3.02</v>
      </c>
      <c r="AM109" s="9">
        <v>10.79</v>
      </c>
      <c r="AN109" s="10">
        <f>IF(AK109/AJ109-1&gt;=0,AK109/AJ109-1,(AK109/AJ109-1)*(AJ109/AK109))</f>
        <v>0.14074595355383535</v>
      </c>
      <c r="AO109" s="10">
        <f>IF(AL109/AK109-1&gt;=0,AL109/AK109-1,(AL109/AK109-1)*(AK109/AL109))</f>
        <v>-4.3675496688741724</v>
      </c>
      <c r="AP109" s="10">
        <f>IF(AM109/AL109-1&gt;=0,AM109/AL109-1,(AM109/AL109-1)*(AL109/AM109))</f>
        <v>2.572847682119205</v>
      </c>
      <c r="AQ109" s="10">
        <v>2017</v>
      </c>
      <c r="AR109" s="18">
        <v>43257</v>
      </c>
      <c r="AS109" s="12">
        <v>37</v>
      </c>
      <c r="AT109" s="10">
        <v>26.37</v>
      </c>
      <c r="AU109" s="9">
        <f>AS109/AT109</f>
        <v>1.403109594235874</v>
      </c>
      <c r="AV109" s="20">
        <v>2</v>
      </c>
      <c r="BA109" s="10">
        <f>6-AY109</f>
        <v>6</v>
      </c>
      <c r="BB109" s="25">
        <v>6</v>
      </c>
      <c r="BH109" s="19">
        <v>43677</v>
      </c>
      <c r="BI109" s="18">
        <f>BH109+120</f>
        <v>43797</v>
      </c>
      <c r="BJ109" s="18">
        <v>43745</v>
      </c>
      <c r="BM109" s="19"/>
    </row>
    <row r="110" spans="1:67" s="10" customFormat="1" x14ac:dyDescent="0.2">
      <c r="A110" s="10" t="s">
        <v>1185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6.8898823529411768</v>
      </c>
      <c r="D110" s="13">
        <f>$W110*((1+$AF110)^D$1)*D$1</f>
        <v>19.615900346020762</v>
      </c>
      <c r="E110" s="13">
        <f>$W110*((1+$AF110)^E$1)*E$1</f>
        <v>41.885716621209042</v>
      </c>
      <c r="F110" s="13">
        <f>$W110*((1+$AF110)^F$1)*F$1</f>
        <v>79.500732724177155</v>
      </c>
      <c r="G110" s="13">
        <f>$W110*((1+$AF110)^G$1)*G$1</f>
        <v>141.46453911213877</v>
      </c>
      <c r="H110" s="13">
        <f>$W110*((1+$AF110)^H$1)*H$1</f>
        <v>241.65471857744177</v>
      </c>
      <c r="I110" s="13">
        <f>$W110*((1+$AF110)^I$1)*I$1</f>
        <v>401.33636595116303</v>
      </c>
      <c r="J110" s="13">
        <f>$W110*((1+$AF110)^J$1)*J$1</f>
        <v>652.93042393399287</v>
      </c>
      <c r="K110" s="13">
        <f>$W110*((1+$AF110)^K$1)*K$1</f>
        <v>1045.6488700942916</v>
      </c>
      <c r="L110" s="13">
        <f>$W110*((1+$AF110)^L$1)*L$1</f>
        <v>1653.9021343975071</v>
      </c>
      <c r="M110" s="13">
        <f>$W110*((1+$AF110)^M$1)*M$1</f>
        <v>2589.8161657448022</v>
      </c>
      <c r="N110" s="13">
        <v>166.64</v>
      </c>
      <c r="O110" s="12">
        <f>M110/N110*100-100</f>
        <v>1454.1383615847349</v>
      </c>
      <c r="P110" s="10" t="s">
        <v>321</v>
      </c>
      <c r="Q110" s="10" t="s">
        <v>572</v>
      </c>
      <c r="R110" s="18">
        <v>43761</v>
      </c>
      <c r="S110" s="17"/>
      <c r="T110" s="9">
        <v>0.09</v>
      </c>
      <c r="U110" s="9">
        <v>1.05</v>
      </c>
      <c r="V110" s="9">
        <f>U110+T110</f>
        <v>1.1400000000000001</v>
      </c>
      <c r="W110" s="9">
        <f>SUM(X110:AA110)</f>
        <v>4.84</v>
      </c>
      <c r="X110" s="9">
        <v>1.1399999999999999</v>
      </c>
      <c r="Y110" s="9">
        <v>1.26</v>
      </c>
      <c r="Z110" s="9">
        <v>1.1399999999999999</v>
      </c>
      <c r="AA110" s="9">
        <v>1.3</v>
      </c>
      <c r="AB110" s="9">
        <v>1.0900000000000001</v>
      </c>
      <c r="AC110" s="9">
        <v>0.94</v>
      </c>
      <c r="AD110" s="9">
        <v>0.76</v>
      </c>
      <c r="AE110" s="9">
        <v>0.61</v>
      </c>
      <c r="AF110" s="11">
        <f>AG110</f>
        <v>0.42352941176470593</v>
      </c>
      <c r="AG110" s="16">
        <f>SUM(X110:AA110)/SUM(AB110:AE110)-1</f>
        <v>0.42352941176470593</v>
      </c>
      <c r="AH110" s="11">
        <f>IF(AM110/AJ110-1&gt;=0,(AM110/AJ110-1)/3,(((AM110/AJ110-1)*(AJ110/AM110))/3))</f>
        <v>1.0328099280548928</v>
      </c>
      <c r="AI110" s="9"/>
      <c r="AJ110" s="9">
        <v>540.69000000000005</v>
      </c>
      <c r="AK110" s="9">
        <v>915.18</v>
      </c>
      <c r="AL110" s="9">
        <v>1495.37</v>
      </c>
      <c r="AM110" s="9">
        <v>2215.98</v>
      </c>
      <c r="AN110" s="10">
        <f>IF(AK110/AJ110-1&gt;=0,AK110/AJ110-1,(AK110/AJ110-1)*(AJ110/AK110))</f>
        <v>0.6926149919547242</v>
      </c>
      <c r="AO110" s="10">
        <f>IF(AL110/AK110-1&gt;=0,AL110/AK110-1,(AL110/AK110-1)*(AK110/AL110))</f>
        <v>0.63396271771673329</v>
      </c>
      <c r="AP110" s="10">
        <f>IF(AM110/AL110-1&gt;=0,AM110/AL110-1,(AM110/AL110-1)*(AL110/AM110))</f>
        <v>0.48189411316262887</v>
      </c>
      <c r="AQ110" s="10">
        <v>2017</v>
      </c>
      <c r="AR110" s="18">
        <v>43221</v>
      </c>
      <c r="AS110" s="12">
        <v>1812.25</v>
      </c>
      <c r="AT110" s="10">
        <v>252.68</v>
      </c>
      <c r="AU110" s="9">
        <f>AS110/AT110</f>
        <v>7.1721149279721388</v>
      </c>
      <c r="AV110" s="20">
        <v>3</v>
      </c>
      <c r="AY110" s="10">
        <v>5</v>
      </c>
      <c r="AZ110" s="10">
        <v>2</v>
      </c>
      <c r="BA110" s="10">
        <f>6-AY110</f>
        <v>1</v>
      </c>
      <c r="BB110" s="25">
        <v>6</v>
      </c>
      <c r="BH110" s="19">
        <v>43677</v>
      </c>
      <c r="BI110" s="18">
        <f>BH110+120</f>
        <v>43797</v>
      </c>
      <c r="BJ110" s="18">
        <v>43745</v>
      </c>
      <c r="BM110" s="19"/>
    </row>
    <row r="111" spans="1:67" s="10" customFormat="1" x14ac:dyDescent="0.2">
      <c r="A111" s="10" t="s">
        <v>552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7.7032558139534872</v>
      </c>
      <c r="D111" s="13">
        <f>$W111*((1+$AF111)^D$1)*D$1</f>
        <v>21.736318730845497</v>
      </c>
      <c r="E111" s="13">
        <f>$W111*((1+$AF111)^E$1)*E$1</f>
        <v>46.000116383882329</v>
      </c>
      <c r="F111" s="13">
        <f>$W111*((1+$AF111)^F$1)*F$1</f>
        <v>86.532518675623578</v>
      </c>
      <c r="G111" s="13">
        <f>$W111*((1+$AF111)^G$1)*G$1</f>
        <v>152.6057984395687</v>
      </c>
      <c r="H111" s="13">
        <f>$W111*((1+$AF111)^H$1)*H$1</f>
        <v>258.36516573024653</v>
      </c>
      <c r="I111" s="13">
        <f>$W111*((1+$AF111)^I$1)*I$1</f>
        <v>425.26772757149104</v>
      </c>
      <c r="J111" s="13">
        <f>$W111*((1+$AF111)^J$1)*J$1</f>
        <v>685.70300259589226</v>
      </c>
      <c r="K111" s="13">
        <f>$W111*((1+$AF111)^K$1)*K$1</f>
        <v>1088.3541843527823</v>
      </c>
      <c r="L111" s="13">
        <f>$W111*((1+$AF111)^L$1)*L$1</f>
        <v>1706.119393214525</v>
      </c>
      <c r="M111" s="13">
        <f>$W111*((1+$AF111)^M$1)*M$1</f>
        <v>2647.7914924151</v>
      </c>
      <c r="N111" s="13">
        <v>204.94</v>
      </c>
      <c r="O111" s="12">
        <f>M111/N111*100-100</f>
        <v>1191.9837476408218</v>
      </c>
      <c r="P111" s="10" t="s">
        <v>321</v>
      </c>
      <c r="Q111" s="10" t="s">
        <v>856</v>
      </c>
      <c r="R111" s="18">
        <v>43712</v>
      </c>
      <c r="S111" s="17">
        <v>1.61E-2</v>
      </c>
      <c r="T111" s="9">
        <v>0.03</v>
      </c>
      <c r="U111" s="9">
        <v>1.42</v>
      </c>
      <c r="V111" s="9">
        <f>U111+T111</f>
        <v>1.45</v>
      </c>
      <c r="W111" s="9">
        <f>SUM(X111:AA111)</f>
        <v>5.46</v>
      </c>
      <c r="X111" s="9">
        <v>1.47</v>
      </c>
      <c r="Y111" s="9">
        <v>1.31</v>
      </c>
      <c r="Z111" s="9">
        <v>1.51</v>
      </c>
      <c r="AA111" s="9">
        <v>1.17</v>
      </c>
      <c r="AB111" s="9">
        <v>1.28</v>
      </c>
      <c r="AC111" s="9">
        <v>0.99</v>
      </c>
      <c r="AD111" s="9">
        <v>0.86</v>
      </c>
      <c r="AE111" s="9">
        <v>0.74</v>
      </c>
      <c r="AF111" s="11">
        <f>AG111</f>
        <v>0.41085271317829442</v>
      </c>
      <c r="AG111" s="16">
        <f>SUM(X111:AA111)/SUM(AB111:AE111)-1</f>
        <v>0.41085271317829442</v>
      </c>
      <c r="AH111" s="11">
        <f>IF(AM111/AJ111-1&gt;=0,(AM111/AJ111-1)/3,(((AM111/AJ111-1)*(AJ111/AM111))/3))</f>
        <v>0.64337019724090749</v>
      </c>
      <c r="AI111" s="9"/>
      <c r="AJ111" s="9">
        <v>438.55</v>
      </c>
      <c r="AK111" s="9">
        <v>676.6</v>
      </c>
      <c r="AL111" s="9">
        <v>1008.5</v>
      </c>
      <c r="AM111" s="9">
        <v>1285</v>
      </c>
      <c r="AN111" s="10">
        <f>IF(AK111/AJ111-1&gt;=0,AK111/AJ111-1,(AK111/AJ111-1)*(AJ111/AK111))</f>
        <v>0.5428115380230305</v>
      </c>
      <c r="AO111" s="10">
        <f>IF(AL111/AK111-1&gt;=0,AL111/AK111-1,(AL111/AK111-1)*(AK111/AL111))</f>
        <v>0.4905409399940881</v>
      </c>
      <c r="AP111" s="10">
        <f>IF(AM111/AL111-1&gt;=0,AM111/AL111-1,(AM111/AL111-1)*(AL111/AM111))</f>
        <v>0.27416955875061966</v>
      </c>
      <c r="AQ111" s="10">
        <v>2017</v>
      </c>
      <c r="AR111" s="18">
        <v>43221</v>
      </c>
      <c r="AS111" s="12">
        <v>744.3</v>
      </c>
      <c r="AT111" s="10">
        <v>91.5</v>
      </c>
      <c r="AU111" s="9">
        <f>AS111/AT111</f>
        <v>8.1344262295081968</v>
      </c>
      <c r="AV111" s="20">
        <v>3</v>
      </c>
      <c r="AY111" s="10">
        <v>4</v>
      </c>
      <c r="AZ111" s="10">
        <v>3</v>
      </c>
      <c r="BA111" s="10">
        <f>6-AY111</f>
        <v>2</v>
      </c>
      <c r="BB111" s="25">
        <v>6</v>
      </c>
      <c r="BH111" s="19">
        <v>43712</v>
      </c>
      <c r="BI111" s="18">
        <f>BH111+120</f>
        <v>43832</v>
      </c>
      <c r="BJ111" s="18">
        <v>43745</v>
      </c>
      <c r="BM111" s="19"/>
    </row>
    <row r="112" spans="1:67" s="10" customFormat="1" x14ac:dyDescent="0.2">
      <c r="A112" s="10" t="s">
        <v>443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0.97811320754717002</v>
      </c>
      <c r="D112" s="13">
        <f>$W112*((1+$AF112)^D$1)*D$1</f>
        <v>2.657515129939481</v>
      </c>
      <c r="E112" s="13">
        <f>$W112*((1+$AF112)^E$1)*E$1</f>
        <v>5.4153138496879993</v>
      </c>
      <c r="F112" s="13">
        <f>$W112*((1+$AF112)^F$1)*F$1</f>
        <v>9.8088703692461898</v>
      </c>
      <c r="G112" s="13">
        <f>$W112*((1+$AF112)^G$1)*G$1</f>
        <v>16.656572325135041</v>
      </c>
      <c r="H112" s="13">
        <f>$W112*((1+$AF112)^H$1)*H$1</f>
        <v>27.153355639465431</v>
      </c>
      <c r="I112" s="13">
        <f>$W112*((1+$AF112)^I$1)*I$1</f>
        <v>43.035507051228237</v>
      </c>
      <c r="J112" s="13">
        <f>$W112*((1+$AF112)^J$1)*J$1</f>
        <v>66.815234667136025</v>
      </c>
      <c r="K112" s="13">
        <f>$W112*((1+$AF112)^K$1)*K$1</f>
        <v>102.1138492082645</v>
      </c>
      <c r="L112" s="13">
        <f>$W112*((1+$AF112)^L$1)*L$1</f>
        <v>154.13411201247476</v>
      </c>
      <c r="M112" s="13">
        <f>$W112*((1+$AF112)^M$1)*M$1</f>
        <v>230.32871078090568</v>
      </c>
      <c r="N112" s="13">
        <v>19.52</v>
      </c>
      <c r="O112" s="12">
        <f>M112/N112*100-100</f>
        <v>1079.962657689066</v>
      </c>
      <c r="P112" s="10" t="s">
        <v>321</v>
      </c>
      <c r="Q112" s="10" t="s">
        <v>572</v>
      </c>
      <c r="R112" s="18">
        <v>43775</v>
      </c>
      <c r="S112" s="17">
        <v>-0.75</v>
      </c>
      <c r="T112" s="9">
        <v>0.01</v>
      </c>
      <c r="U112" s="9">
        <v>0.19</v>
      </c>
      <c r="V112" s="9">
        <f>U112+T112</f>
        <v>0.2</v>
      </c>
      <c r="W112" s="9">
        <f>SUM(X112:AA112)</f>
        <v>0.72000000000000008</v>
      </c>
      <c r="X112" s="9">
        <v>0.2</v>
      </c>
      <c r="Y112" s="9">
        <v>0.19</v>
      </c>
      <c r="Z112" s="9">
        <v>0.17</v>
      </c>
      <c r="AA112" s="9">
        <v>0.16</v>
      </c>
      <c r="AB112" s="9">
        <v>0.15</v>
      </c>
      <c r="AC112" s="9">
        <v>0.13</v>
      </c>
      <c r="AD112" s="9">
        <v>0.13</v>
      </c>
      <c r="AE112" s="9">
        <v>0.12</v>
      </c>
      <c r="AF112" s="11">
        <f>AG112</f>
        <v>0.35849056603773599</v>
      </c>
      <c r="AG112" s="16">
        <f>SUM(X112:AA112)/SUM(AB112:AE112)-1</f>
        <v>0.35849056603773599</v>
      </c>
      <c r="AH112" s="11">
        <f>IF(AM112/AJ112-1&gt;=0,(AM112/AJ112-1)/3,(((AM112/AJ112-1)*(AJ112/AM112))/3))</f>
        <v>0.19897079824690991</v>
      </c>
      <c r="AI112" s="9"/>
      <c r="AJ112" s="9">
        <v>135.38</v>
      </c>
      <c r="AK112" s="9">
        <v>157.44999999999999</v>
      </c>
      <c r="AL112" s="9">
        <v>185.64</v>
      </c>
      <c r="AM112" s="9">
        <v>216.19</v>
      </c>
      <c r="AN112" s="10">
        <f>IF(AK112/AJ112-1&gt;=0,AK112/AJ112-1,(AK112/AJ112-1)*(AJ112/AK112))</f>
        <v>0.16302260304328553</v>
      </c>
      <c r="AO112" s="10">
        <f>IF(AL112/AK112-1&gt;=0,AL112/AK112-1,(AL112/AK112-1)*(AK112/AL112))</f>
        <v>0.17904096538583669</v>
      </c>
      <c r="AP112" s="10">
        <f>IF(AM112/AL112-1&gt;=0,AM112/AL112-1,(AM112/AL112-1)*(AL112/AM112))</f>
        <v>0.16456582633053229</v>
      </c>
      <c r="AQ112" s="10">
        <v>2016</v>
      </c>
      <c r="AR112" s="18">
        <v>43257</v>
      </c>
      <c r="AS112" s="12">
        <v>46.42</v>
      </c>
      <c r="AT112" s="10">
        <v>49.04</v>
      </c>
      <c r="AU112" s="9">
        <f>AS112/AT112</f>
        <v>0.94657422512234912</v>
      </c>
      <c r="AV112" s="20">
        <v>2</v>
      </c>
      <c r="BA112" s="10">
        <f>6-AY112</f>
        <v>6</v>
      </c>
      <c r="BB112" s="25">
        <v>6</v>
      </c>
      <c r="BH112" s="19">
        <v>43682</v>
      </c>
      <c r="BI112" s="18">
        <f>BH112+120</f>
        <v>43802</v>
      </c>
      <c r="BJ112" s="18">
        <v>43745</v>
      </c>
      <c r="BM112" s="19"/>
    </row>
    <row r="113" spans="1:65" s="10" customFormat="1" x14ac:dyDescent="0.2">
      <c r="A113" s="10" t="s">
        <v>76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5.6628000000000007</v>
      </c>
      <c r="D113" s="13">
        <f>$W113*((1+$AF113)^D$1)*D$1</f>
        <v>14.949792000000002</v>
      </c>
      <c r="E113" s="13">
        <f>$W113*((1+$AF113)^E$1)*E$1</f>
        <v>29.600588160000001</v>
      </c>
      <c r="F113" s="13">
        <f>$W113*((1+$AF113)^F$1)*F$1</f>
        <v>52.097035161600012</v>
      </c>
      <c r="G113" s="13">
        <f>$W113*((1+$AF113)^G$1)*G$1</f>
        <v>85.960108016640021</v>
      </c>
      <c r="H113" s="13">
        <f>$W113*((1+$AF113)^H$1)*H$1</f>
        <v>136.16081109835781</v>
      </c>
      <c r="I113" s="13">
        <f>$W113*((1+$AF113)^I$1)*I$1</f>
        <v>209.687649091471</v>
      </c>
      <c r="J113" s="13">
        <f>$W113*((1+$AF113)^J$1)*J$1</f>
        <v>316.32879634370488</v>
      </c>
      <c r="K113" s="13">
        <f>$W113*((1+$AF113)^K$1)*K$1</f>
        <v>469.74826257040172</v>
      </c>
      <c r="L113" s="13">
        <f>$W113*((1+$AF113)^L$1)*L$1</f>
        <v>688.96411843658927</v>
      </c>
      <c r="M113" s="13">
        <f>$W113*((1+$AF113)^M$1)*M$1</f>
        <v>1000.3758999699276</v>
      </c>
      <c r="N113" s="13">
        <v>91.28</v>
      </c>
      <c r="O113" s="12">
        <f>M113/N113*100-100</f>
        <v>995.94204641753686</v>
      </c>
      <c r="P113" s="10" t="s">
        <v>321</v>
      </c>
      <c r="Q113" s="10" t="s">
        <v>572</v>
      </c>
      <c r="R113" s="18">
        <v>43773</v>
      </c>
      <c r="S113" s="17">
        <v>2.9899999999999999E-2</v>
      </c>
      <c r="T113" s="9">
        <v>0.04</v>
      </c>
      <c r="U113" s="9">
        <v>1.01</v>
      </c>
      <c r="V113" s="9">
        <f>U113+T113</f>
        <v>1.05</v>
      </c>
      <c r="W113" s="9">
        <f>SUM(X113:AA113)</f>
        <v>4.29</v>
      </c>
      <c r="X113" s="9">
        <v>1.05</v>
      </c>
      <c r="Y113" s="9">
        <v>1.07</v>
      </c>
      <c r="Z113" s="9">
        <v>1.1000000000000001</v>
      </c>
      <c r="AA113" s="9">
        <v>1.07</v>
      </c>
      <c r="AB113" s="9">
        <v>0.94</v>
      </c>
      <c r="AC113" s="9">
        <v>0.83</v>
      </c>
      <c r="AD113" s="9">
        <v>0.79</v>
      </c>
      <c r="AE113" s="9">
        <v>0.69</v>
      </c>
      <c r="AF113" s="11">
        <f>AG113</f>
        <v>0.32000000000000006</v>
      </c>
      <c r="AG113" s="16">
        <f>SUM(X113:AA113)/SUM(AB113:AE113)-1</f>
        <v>0.32000000000000006</v>
      </c>
      <c r="AH113" s="11">
        <f>IF(AM113/AJ113-1&gt;=0,(AM113/AJ113-1)/3,(((AM113/AJ113-1)*(AJ113/AM113))/3))</f>
        <v>-0.12228498144509932</v>
      </c>
      <c r="AI113" s="9"/>
      <c r="AJ113" s="9">
        <v>333.95</v>
      </c>
      <c r="AK113" s="9">
        <v>321.41000000000003</v>
      </c>
      <c r="AL113" s="9">
        <v>316.13</v>
      </c>
      <c r="AM113" s="9">
        <v>244.32</v>
      </c>
      <c r="AN113" s="10">
        <f>IF(AK113/AJ113-1&gt;=0,AK113/AJ113-1,(AK113/AJ113-1)*(AJ113/AK113))</f>
        <v>-3.9015587567281504E-2</v>
      </c>
      <c r="AO113" s="10">
        <f>IF(AL113/AK113-1&gt;=0,AL113/AK113-1,(AL113/AK113-1)*(AK113/AL113))</f>
        <v>-1.6701989687786811E-2</v>
      </c>
      <c r="AP113" s="10">
        <f>IF(AM113/AL113-1&gt;=0,AM113/AL113-1,(AM113/AL113-1)*(AL113/AM113))</f>
        <v>-0.29391781270464967</v>
      </c>
      <c r="AQ113" s="10">
        <v>2017</v>
      </c>
      <c r="AR113" s="18">
        <v>43257</v>
      </c>
      <c r="AS113" s="12">
        <v>368.15</v>
      </c>
      <c r="AT113" s="10">
        <v>170</v>
      </c>
      <c r="AU113" s="9">
        <f>AS113/AT113</f>
        <v>2.1655882352941176</v>
      </c>
      <c r="AV113" s="20">
        <v>3</v>
      </c>
      <c r="AY113" s="10">
        <v>5</v>
      </c>
      <c r="AZ113" s="10">
        <v>3</v>
      </c>
      <c r="BA113" s="10">
        <f>6-AY113</f>
        <v>1</v>
      </c>
      <c r="BB113" s="25">
        <v>6</v>
      </c>
      <c r="BH113" s="19">
        <v>43676</v>
      </c>
      <c r="BI113" s="18">
        <f>BH113+120</f>
        <v>43796</v>
      </c>
      <c r="BJ113" s="18">
        <v>43745</v>
      </c>
      <c r="BM113" s="19"/>
    </row>
    <row r="114" spans="1:65" s="10" customFormat="1" x14ac:dyDescent="0.2">
      <c r="A114" s="10" t="s">
        <v>668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6.3414171122994656</v>
      </c>
      <c r="D114" s="13">
        <f>$W114*((1+$AF114)^D$1)*D$1</f>
        <v>16.514813549143529</v>
      </c>
      <c r="E114" s="13">
        <f>$W114*((1+$AF114)^E$1)*E$1</f>
        <v>32.256875127404669</v>
      </c>
      <c r="F114" s="13">
        <f>$W114*((1+$AF114)^F$1)*F$1</f>
        <v>56.003915105333611</v>
      </c>
      <c r="G114" s="13">
        <f>$W114*((1+$AF114)^G$1)*G$1</f>
        <v>91.156105134684054</v>
      </c>
      <c r="H114" s="13">
        <f>$W114*((1+$AF114)^H$1)*H$1</f>
        <v>142.43750759547959</v>
      </c>
      <c r="I114" s="13">
        <f>$W114*((1+$AF114)^I$1)*I$1</f>
        <v>216.38567887388143</v>
      </c>
      <c r="J114" s="13">
        <f>$W114*((1+$AF114)^J$1)*J$1</f>
        <v>322.016273832178</v>
      </c>
      <c r="K114" s="13">
        <f>$W114*((1+$AF114)^K$1)*K$1</f>
        <v>471.72370595134907</v>
      </c>
      <c r="L114" s="13">
        <f>$W114*((1+$AF114)^L$1)*L$1</f>
        <v>682.49983600210044</v>
      </c>
      <c r="M114" s="13">
        <f>$W114*((1+$AF114)^M$1)*M$1</f>
        <v>977.58064745006732</v>
      </c>
      <c r="N114" s="13">
        <v>95.81</v>
      </c>
      <c r="O114" s="12">
        <f>M114/N114*100-100</f>
        <v>920.33258266367534</v>
      </c>
      <c r="P114" s="10" t="s">
        <v>320</v>
      </c>
      <c r="Q114" s="10" t="s">
        <v>572</v>
      </c>
      <c r="R114" s="18">
        <v>43768</v>
      </c>
      <c r="S114" s="17">
        <v>5.1299999999999998E-2</v>
      </c>
      <c r="T114" s="9">
        <v>-0.05</v>
      </c>
      <c r="U114" s="9">
        <v>1.08</v>
      </c>
      <c r="V114" s="9">
        <f>U114+T114</f>
        <v>1.03</v>
      </c>
      <c r="W114" s="9">
        <f>SUM(X114:AA114)</f>
        <v>4.87</v>
      </c>
      <c r="X114" s="9">
        <v>1.03</v>
      </c>
      <c r="Y114" s="9">
        <v>1.42</v>
      </c>
      <c r="Z114" s="9">
        <v>0.77</v>
      </c>
      <c r="AA114" s="9">
        <v>1.65</v>
      </c>
      <c r="AB114" s="9">
        <v>1.06</v>
      </c>
      <c r="AC114" s="9">
        <v>1.24</v>
      </c>
      <c r="AD114" s="9">
        <v>0.34</v>
      </c>
      <c r="AE114" s="9">
        <v>1.1000000000000001</v>
      </c>
      <c r="AF114" s="11">
        <f>AG114</f>
        <v>0.30213903743315518</v>
      </c>
      <c r="AG114" s="16">
        <f>SUM(X114:AA114)/SUM(AB114:AE114)-1</f>
        <v>0.30213903743315518</v>
      </c>
      <c r="AH114" s="11">
        <f>IF(AM114/AJ114-1&gt;=0,(AM114/AJ114-1)/3,(((AM114/AJ114-1)*(AJ114/AM114))/3))</f>
        <v>0.72294372294372289</v>
      </c>
      <c r="AI114" s="9"/>
      <c r="AJ114" s="9">
        <v>30.8</v>
      </c>
      <c r="AK114" s="9">
        <v>56</v>
      </c>
      <c r="AL114" s="9">
        <v>68</v>
      </c>
      <c r="AM114" s="9">
        <v>97.6</v>
      </c>
      <c r="AN114" s="10">
        <f>IF(AK114/AJ114-1&gt;=0,AK114/AJ114-1,(AK114/AJ114-1)*(AJ114/AK114))</f>
        <v>0.81818181818181812</v>
      </c>
      <c r="AO114" s="10">
        <f>IF(AL114/AK114-1&gt;=0,AL114/AK114-1,(AL114/AK114-1)*(AK114/AL114))</f>
        <v>0.21428571428571419</v>
      </c>
      <c r="AP114" s="10">
        <f>IF(AM114/AL114-1&gt;=0,AM114/AL114-1,(AM114/AL114-1)*(AL114/AM114))</f>
        <v>0.43529411764705883</v>
      </c>
      <c r="AQ114" s="10">
        <v>2017</v>
      </c>
      <c r="AR114" s="18">
        <v>43257</v>
      </c>
      <c r="AS114" s="12">
        <v>38.4</v>
      </c>
      <c r="AT114" s="10">
        <v>31.57</v>
      </c>
      <c r="AU114" s="9">
        <f>AS114/AT114</f>
        <v>1.2163446309787773</v>
      </c>
      <c r="AV114" s="20">
        <v>3</v>
      </c>
      <c r="BA114" s="10">
        <f>6-AY114</f>
        <v>6</v>
      </c>
      <c r="BB114" s="25">
        <v>6</v>
      </c>
      <c r="BH114" s="19">
        <v>43675</v>
      </c>
      <c r="BI114" s="18">
        <f>BH114+120</f>
        <v>43795</v>
      </c>
      <c r="BJ114" s="18">
        <v>43745</v>
      </c>
      <c r="BM114" s="19"/>
    </row>
    <row r="115" spans="1:65" s="10" customFormat="1" x14ac:dyDescent="0.2">
      <c r="A115" s="10" t="s">
        <v>994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3.6355186721991708</v>
      </c>
      <c r="D115" s="13">
        <f>$W115*((1+$AF115)^D$1)*D$1</f>
        <v>8.9304027134519064</v>
      </c>
      <c r="E115" s="13">
        <f>$W115*((1+$AF115)^E$1)*E$1</f>
        <v>16.452692135986084</v>
      </c>
      <c r="F115" s="13">
        <f>$W115*((1+$AF115)^F$1)*F$1</f>
        <v>26.943274535280121</v>
      </c>
      <c r="G115" s="13">
        <f>$W115*((1+$AF115)^G$1)*G$1</f>
        <v>41.365193269932135</v>
      </c>
      <c r="H115" s="13">
        <f>$W115*((1+$AF115)^H$1)*H$1</f>
        <v>60.966459126472614</v>
      </c>
      <c r="I115" s="13">
        <f>$W115*((1+$AF115)^I$1)*I$1</f>
        <v>87.35996079533281</v>
      </c>
      <c r="J115" s="13">
        <f>$W115*((1+$AF115)^J$1)*J$1</f>
        <v>122.62500721004631</v>
      </c>
      <c r="K115" s="13">
        <f>$W115*((1+$AF115)^K$1)*K$1</f>
        <v>169.4362132819312</v>
      </c>
      <c r="L115" s="13">
        <f>$W115*((1+$AF115)^L$1)*L$1</f>
        <v>231.2269208457891</v>
      </c>
      <c r="M115" s="13">
        <f>$W115*((1+$AF115)^M$1)*M$1</f>
        <v>312.39620509290012</v>
      </c>
      <c r="N115" s="13">
        <v>44.62</v>
      </c>
      <c r="O115" s="12">
        <f>M115/N115*100-100</f>
        <v>600.125963901614</v>
      </c>
      <c r="P115" s="10" t="s">
        <v>320</v>
      </c>
      <c r="Q115" s="10" t="s">
        <v>572</v>
      </c>
      <c r="R115" s="18">
        <v>43762</v>
      </c>
      <c r="S115" s="17"/>
      <c r="T115" s="9">
        <v>0.02</v>
      </c>
      <c r="U115" s="9">
        <v>0.76</v>
      </c>
      <c r="V115" s="9">
        <f>U115+T115</f>
        <v>0.78</v>
      </c>
      <c r="W115" s="9">
        <f>SUM(X115:AA115)</f>
        <v>2.9600000000000004</v>
      </c>
      <c r="X115" s="9">
        <v>0.78</v>
      </c>
      <c r="Y115" s="9">
        <v>0.78</v>
      </c>
      <c r="Z115" s="9">
        <v>0.76</v>
      </c>
      <c r="AA115" s="9">
        <v>0.64</v>
      </c>
      <c r="AB115" s="9">
        <v>0.65</v>
      </c>
      <c r="AC115" s="9">
        <v>0.65</v>
      </c>
      <c r="AD115" s="9">
        <v>0.62</v>
      </c>
      <c r="AE115" s="9">
        <v>0.49</v>
      </c>
      <c r="AF115" s="11">
        <f>AG115</f>
        <v>0.22821576763485485</v>
      </c>
      <c r="AG115" s="16">
        <f>SUM(X115:AA115)/SUM(AB115:AE115)-1</f>
        <v>0.22821576763485485</v>
      </c>
      <c r="AH115" s="11">
        <f>IF(AM115/AJ115-1&gt;=0,(AM115/AJ115-1)/3,(((AM115/AJ115-1)*(AJ115/AM115))/3))</f>
        <v>6.3198324022346375E-2</v>
      </c>
      <c r="AI115" s="9">
        <v>7135</v>
      </c>
      <c r="AJ115" s="9">
        <v>8592</v>
      </c>
      <c r="AK115" s="9">
        <v>8413</v>
      </c>
      <c r="AL115" s="9">
        <v>9045</v>
      </c>
      <c r="AM115" s="9">
        <v>10221</v>
      </c>
      <c r="AN115" s="10">
        <f>IF(AK115/AJ115-1&gt;=0,AK115/AJ115-1,(AK115/AJ115-1)*(AJ115/AK115))</f>
        <v>-2.1276595744680889E-2</v>
      </c>
      <c r="AO115" s="10">
        <f>IF(AL115/AK115-1&gt;=0,AL115/AK115-1,(AL115/AK115-1)*(AK115/AL115))</f>
        <v>7.5121835254962521E-2</v>
      </c>
      <c r="AP115" s="10">
        <f>IF(AM115/AL115-1&gt;=0,AM115/AL115-1,(AM115/AL115-1)*(AL115/AM115))</f>
        <v>0.13001658374792702</v>
      </c>
      <c r="AQ115" s="10">
        <v>2017</v>
      </c>
      <c r="AR115" s="18">
        <v>43257</v>
      </c>
      <c r="AS115" s="12">
        <v>4114</v>
      </c>
      <c r="AT115" s="10">
        <v>4673.7700000000004</v>
      </c>
      <c r="AU115" s="9">
        <f>AS115/AT115</f>
        <v>0.88023159034355558</v>
      </c>
      <c r="AV115" s="20">
        <v>3</v>
      </c>
      <c r="AY115" s="10">
        <v>4</v>
      </c>
      <c r="AZ115" s="10">
        <v>4</v>
      </c>
      <c r="BA115" s="10">
        <f>6-AY115</f>
        <v>2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418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2.2752229299363056</v>
      </c>
      <c r="D116" s="13">
        <f>$W116*((1+$AF116)^D$1)*D$1</f>
        <v>5.4779252708020607</v>
      </c>
      <c r="E116" s="13">
        <f>$W116*((1+$AF116)^E$1)*E$1</f>
        <v>9.8916676068304721</v>
      </c>
      <c r="F116" s="13">
        <f>$W116*((1+$AF116)^F$1)*F$1</f>
        <v>15.877071572746999</v>
      </c>
      <c r="G116" s="13">
        <f>$W116*((1+$AF116)^G$1)*G$1</f>
        <v>23.891453242429797</v>
      </c>
      <c r="H116" s="13">
        <f>$W116*((1+$AF116)^H$1)*H$1</f>
        <v>34.513258569318971</v>
      </c>
      <c r="I116" s="13">
        <f>$W116*((1+$AF116)^I$1)*I$1</f>
        <v>48.472442767737789</v>
      </c>
      <c r="J116" s="13">
        <f>$W116*((1+$AF116)^J$1)*J$1</f>
        <v>66.688201514849439</v>
      </c>
      <c r="K116" s="13">
        <f>$W116*((1+$AF116)^K$1)*K$1</f>
        <v>90.315788834999111</v>
      </c>
      <c r="L116" s="13">
        <f>$W116*((1+$AF116)^L$1)*L$1</f>
        <v>120.80455831433002</v>
      </c>
      <c r="M116" s="13">
        <f>$W116*((1+$AF116)^M$1)*M$1</f>
        <v>159.96985779330711</v>
      </c>
      <c r="N116" s="13">
        <v>24.81</v>
      </c>
      <c r="O116" s="12">
        <f>M116/N116*100-100</f>
        <v>544.77975732892833</v>
      </c>
      <c r="P116" s="10" t="s">
        <v>321</v>
      </c>
      <c r="Q116" s="10" t="s">
        <v>572</v>
      </c>
      <c r="R116" s="18">
        <v>43762</v>
      </c>
      <c r="S116" s="17"/>
      <c r="T116" s="9">
        <v>-0.04</v>
      </c>
      <c r="U116" s="9">
        <v>0.49</v>
      </c>
      <c r="V116" s="9">
        <f>U116+T116</f>
        <v>0.45</v>
      </c>
      <c r="W116" s="9">
        <f>SUM(X116:AA116)</f>
        <v>1.89</v>
      </c>
      <c r="X116" s="9">
        <v>0.45</v>
      </c>
      <c r="Y116" s="9">
        <v>0.5</v>
      </c>
      <c r="Z116" s="9">
        <v>0.47</v>
      </c>
      <c r="AA116" s="9">
        <v>0.47</v>
      </c>
      <c r="AB116" s="9">
        <v>0.42</v>
      </c>
      <c r="AC116" s="9">
        <v>0.37</v>
      </c>
      <c r="AD116" s="9">
        <v>0.38</v>
      </c>
      <c r="AE116" s="9">
        <v>0.4</v>
      </c>
      <c r="AF116" s="11">
        <f>AG116</f>
        <v>0.20382165605095537</v>
      </c>
      <c r="AG116" s="16">
        <f>SUM(X116:AA116)/SUM(AB116:AE116)-1</f>
        <v>0.20382165605095537</v>
      </c>
      <c r="AH116" s="11">
        <f>IF(AM116/AJ116-1&gt;=0,(AM116/AJ116-1)/3,(((AM116/AJ116-1)*(AJ116/AM116))/3))</f>
        <v>2.6766081871345029</v>
      </c>
      <c r="AI116" s="9"/>
      <c r="AJ116" s="9">
        <v>5.7</v>
      </c>
      <c r="AK116" s="9">
        <v>22.14</v>
      </c>
      <c r="AL116" s="9">
        <v>29.2</v>
      </c>
      <c r="AM116" s="9">
        <v>51.47</v>
      </c>
      <c r="AN116" s="10">
        <f>IF(AK116/AJ116-1&gt;=0,AK116/AJ116-1,(AK116/AJ116-1)*(AJ116/AK116))</f>
        <v>2.8842105263157896</v>
      </c>
      <c r="AO116" s="10">
        <f>IF(AL116/AK116-1&gt;=0,AL116/AK116-1,(AL116/AK116-1)*(AK116/AL116))</f>
        <v>0.31887985546522124</v>
      </c>
      <c r="AP116" s="10">
        <f>IF(AM116/AL116-1&gt;=0,AM116/AL116-1,(AM116/AL116-1)*(AL116/AM116))</f>
        <v>0.76267123287671224</v>
      </c>
      <c r="AQ116" s="10">
        <v>2017</v>
      </c>
      <c r="AR116" s="18">
        <v>43221</v>
      </c>
      <c r="AS116" s="12">
        <v>0</v>
      </c>
      <c r="AT116" s="10">
        <v>43.51</v>
      </c>
      <c r="AU116" s="9">
        <f>AS116/AT116</f>
        <v>0</v>
      </c>
      <c r="AV116" s="20">
        <v>3</v>
      </c>
      <c r="AW116" s="10" t="s">
        <v>851</v>
      </c>
      <c r="BA116" s="10">
        <f>6-AY116</f>
        <v>6</v>
      </c>
      <c r="BB116" s="25">
        <v>6</v>
      </c>
      <c r="BH116" s="19">
        <v>43671</v>
      </c>
      <c r="BI116" s="18">
        <f>BH116+120</f>
        <v>43791</v>
      </c>
      <c r="BJ116" s="18">
        <v>43745</v>
      </c>
      <c r="BM116" s="19"/>
    </row>
    <row r="117" spans="1:65" s="10" customFormat="1" x14ac:dyDescent="0.2">
      <c r="A117" s="10" t="s">
        <v>1068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3.1633179723502307</v>
      </c>
      <c r="D117" s="13">
        <f>$W117*((1+$AF117)^D$1)*D$1</f>
        <v>7.6386111406060886</v>
      </c>
      <c r="E117" s="13">
        <f>$W117*((1+$AF117)^E$1)*E$1</f>
        <v>13.833982388286604</v>
      </c>
      <c r="F117" s="13">
        <f>$W117*((1+$AF117)^F$1)*F$1</f>
        <v>22.270374105874598</v>
      </c>
      <c r="G117" s="13">
        <f>$W117*((1+$AF117)^G$1)*G$1</f>
        <v>33.610818063013511</v>
      </c>
      <c r="H117" s="13">
        <f>$W117*((1+$AF117)^H$1)*H$1</f>
        <v>48.696964050744</v>
      </c>
      <c r="I117" s="13">
        <f>$W117*((1+$AF117)^I$1)*I$1</f>
        <v>68.594648286531879</v>
      </c>
      <c r="J117" s="13">
        <f>$W117*((1+$AF117)^J$1)*J$1</f>
        <v>94.650679926643107</v>
      </c>
      <c r="K117" s="13">
        <f>$W117*((1+$AF117)^K$1)*K$1</f>
        <v>128.56353874828596</v>
      </c>
      <c r="L117" s="13">
        <f>$W117*((1+$AF117)^L$1)*L$1</f>
        <v>172.47131158244204</v>
      </c>
      <c r="M117" s="13">
        <f>$W117*((1+$AF117)^M$1)*M$1</f>
        <v>229.0609769495843</v>
      </c>
      <c r="N117" s="13">
        <v>35.53</v>
      </c>
      <c r="O117" s="12">
        <f>M117/N117*100-100</f>
        <v>544.69737390820239</v>
      </c>
      <c r="P117" s="10" t="s">
        <v>320</v>
      </c>
      <c r="Q117" s="10" t="s">
        <v>572</v>
      </c>
      <c r="R117" s="18">
        <v>43761</v>
      </c>
      <c r="S117" s="17"/>
      <c r="T117" s="9">
        <v>0.01</v>
      </c>
      <c r="U117" s="9">
        <v>0.55000000000000004</v>
      </c>
      <c r="V117" s="9">
        <f>U117+T117</f>
        <v>0.56000000000000005</v>
      </c>
      <c r="W117" s="9">
        <f>SUM(X117:AA117)</f>
        <v>2.62</v>
      </c>
      <c r="X117" s="9">
        <v>0.56000000000000005</v>
      </c>
      <c r="Y117" s="9">
        <v>0.57999999999999996</v>
      </c>
      <c r="Z117" s="9">
        <v>0.55000000000000004</v>
      </c>
      <c r="AA117" s="9">
        <v>0.93</v>
      </c>
      <c r="AB117" s="9">
        <v>0.65</v>
      </c>
      <c r="AC117" s="9">
        <v>0.56000000000000005</v>
      </c>
      <c r="AD117" s="9">
        <v>0.44</v>
      </c>
      <c r="AE117" s="9">
        <v>0.52</v>
      </c>
      <c r="AF117" s="11">
        <f>AG117</f>
        <v>0.20737327188940102</v>
      </c>
      <c r="AG117" s="16">
        <f>SUM(X117:AA117)/SUM(AB117:AE117)-1</f>
        <v>0.20737327188940102</v>
      </c>
      <c r="AH117" s="11">
        <f>IF(AM117/AJ117-1&gt;=0,(AM117/AJ117-1)/3,(((AM117/AJ117-1)*(AJ117/AM117))/3))</f>
        <v>0</v>
      </c>
      <c r="AI117" s="9"/>
      <c r="AJ117" s="9">
        <v>1</v>
      </c>
      <c r="AK117" s="9">
        <v>1</v>
      </c>
      <c r="AL117" s="9">
        <v>1</v>
      </c>
      <c r="AM117" s="9">
        <v>1</v>
      </c>
      <c r="AN117" s="10">
        <f>IF(AK117/AJ117-1&gt;=0,AK117/AJ117-1,(AK117/AJ117-1)*(AJ117/AK117))</f>
        <v>0</v>
      </c>
      <c r="AO117" s="10">
        <f>IF(AL117/AK117-1&gt;=0,AL117/AK117-1,(AL117/AK117-1)*(AK117/AL117))</f>
        <v>0</v>
      </c>
      <c r="AP117" s="10">
        <f>IF(AM117/AL117-1&gt;=0,AM117/AL117-1,(AM117/AL117-1)*(AL117/AM117))</f>
        <v>0</v>
      </c>
      <c r="AQ117" s="10">
        <v>0</v>
      </c>
      <c r="AR117" s="18">
        <v>43257</v>
      </c>
      <c r="AS117" s="12">
        <v>0</v>
      </c>
      <c r="AT117" s="10">
        <v>1</v>
      </c>
      <c r="AU117" s="9">
        <f>AS117/AT117</f>
        <v>0</v>
      </c>
      <c r="AV117" s="20">
        <v>0</v>
      </c>
      <c r="AY117" s="10">
        <v>5</v>
      </c>
      <c r="AZ117" s="10">
        <v>3</v>
      </c>
      <c r="BA117" s="10">
        <f>6-AY117</f>
        <v>1</v>
      </c>
      <c r="BB117" s="25">
        <v>6</v>
      </c>
      <c r="BC117" s="18"/>
      <c r="BD117" s="18"/>
      <c r="BF117" s="10" t="s">
        <v>718</v>
      </c>
      <c r="BH117" s="19">
        <v>43670</v>
      </c>
      <c r="BI117" s="18">
        <f>BH117+120</f>
        <v>43790</v>
      </c>
      <c r="BJ117" s="18">
        <v>43745</v>
      </c>
      <c r="BM117" s="19"/>
    </row>
    <row r="118" spans="1:65" s="10" customFormat="1" x14ac:dyDescent="0.2">
      <c r="A118" s="10" t="s">
        <v>391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4.32</v>
      </c>
      <c r="D118" s="13">
        <f>$W118*((1+$AF118)^D$1)*D$1</f>
        <v>10.368</v>
      </c>
      <c r="E118" s="13">
        <f>$W118*((1+$AF118)^E$1)*E$1</f>
        <v>18.662399999999998</v>
      </c>
      <c r="F118" s="13">
        <f>$W118*((1+$AF118)^F$1)*F$1</f>
        <v>29.859839999999998</v>
      </c>
      <c r="G118" s="13">
        <f>$W118*((1+$AF118)^G$1)*G$1</f>
        <v>44.789760000000001</v>
      </c>
      <c r="H118" s="13">
        <f>$W118*((1+$AF118)^H$1)*H$1</f>
        <v>64.497254400000003</v>
      </c>
      <c r="I118" s="13">
        <f>$W118*((1+$AF118)^I$1)*I$1</f>
        <v>90.296156159999981</v>
      </c>
      <c r="J118" s="13">
        <f>$W118*((1+$AF118)^J$1)*J$1</f>
        <v>123.83472844799998</v>
      </c>
      <c r="K118" s="13">
        <f>$W118*((1+$AF118)^K$1)*K$1</f>
        <v>167.17688340479998</v>
      </c>
      <c r="L118" s="13">
        <f>$W118*((1+$AF118)^L$1)*L$1</f>
        <v>222.90251120639996</v>
      </c>
      <c r="M118" s="13">
        <f>$W118*((1+$AF118)^M$1)*M$1</f>
        <v>294.23131479244796</v>
      </c>
      <c r="N118" s="13">
        <v>45.67</v>
      </c>
      <c r="O118" s="12">
        <f>M118/N118*100-100</f>
        <v>544.25512325913724</v>
      </c>
      <c r="P118" s="10" t="s">
        <v>320</v>
      </c>
      <c r="Q118" s="10" t="s">
        <v>856</v>
      </c>
      <c r="R118" s="18">
        <v>43731</v>
      </c>
      <c r="S118" s="17"/>
      <c r="T118" s="9"/>
      <c r="U118" s="9"/>
      <c r="V118" s="9">
        <f>U118+T118</f>
        <v>0</v>
      </c>
      <c r="W118" s="9">
        <f>SUM(X118:AA118)</f>
        <v>3.6</v>
      </c>
      <c r="X118" s="9">
        <v>0.96</v>
      </c>
      <c r="Y118" s="9">
        <v>0.87</v>
      </c>
      <c r="Z118" s="9">
        <v>0.86</v>
      </c>
      <c r="AA118" s="9">
        <v>0.91</v>
      </c>
      <c r="AB118" s="9">
        <v>0.78</v>
      </c>
      <c r="AC118" s="9">
        <v>0.79</v>
      </c>
      <c r="AD118" s="9">
        <v>0.71</v>
      </c>
      <c r="AE118" s="9">
        <v>0.72</v>
      </c>
      <c r="AF118" s="11">
        <f>AG118</f>
        <v>0.19999999999999996</v>
      </c>
      <c r="AG118" s="16">
        <f>SUM(X118:AA118)/SUM(AB118:AE118)-1</f>
        <v>0.19999999999999996</v>
      </c>
      <c r="AH118" s="11">
        <f>IF(AM118/AJ118-1&gt;=0,(AM118/AJ118-1)/3,(((AM118/AJ118-1)*(AJ118/AM118))/3))</f>
        <v>0.43833805476864968</v>
      </c>
      <c r="AI118" s="9"/>
      <c r="AJ118" s="9">
        <v>17.649999999999999</v>
      </c>
      <c r="AK118" s="9">
        <v>17.72</v>
      </c>
      <c r="AL118" s="9">
        <v>19.579999999999998</v>
      </c>
      <c r="AM118" s="9">
        <v>40.86</v>
      </c>
      <c r="AN118" s="10">
        <f>IF(AK118/AJ118-1&gt;=0,AK118/AJ118-1,(AK118/AJ118-1)*(AJ118/AK118))</f>
        <v>3.9660056657224718E-3</v>
      </c>
      <c r="AO118" s="10">
        <f>IF(AL118/AK118-1&gt;=0,AL118/AK118-1,(AL118/AK118-1)*(AK118/AL118))</f>
        <v>0.10496613995485315</v>
      </c>
      <c r="AP118" s="10">
        <f>IF(AM118/AL118-1&gt;=0,AM118/AL118-1,(AM118/AL118-1)*(AL118/AM118))</f>
        <v>1.0868232890704803</v>
      </c>
      <c r="AQ118" s="10">
        <v>2017</v>
      </c>
      <c r="AR118" s="18">
        <v>43221</v>
      </c>
      <c r="AS118" s="12">
        <v>0</v>
      </c>
      <c r="AT118" s="10">
        <v>7.4</v>
      </c>
      <c r="AU118" s="9">
        <f>AS118/AT118</f>
        <v>0</v>
      </c>
      <c r="AV118" s="20">
        <v>3</v>
      </c>
      <c r="AW118" s="10" t="s">
        <v>852</v>
      </c>
      <c r="AY118" s="10">
        <v>4</v>
      </c>
      <c r="AZ118" s="10">
        <v>4</v>
      </c>
      <c r="BA118" s="10">
        <f>6-AY118</f>
        <v>2</v>
      </c>
      <c r="BB118" s="25">
        <v>6</v>
      </c>
      <c r="BH118" s="19">
        <v>43669</v>
      </c>
      <c r="BI118" s="18">
        <f>BH118+120</f>
        <v>43789</v>
      </c>
      <c r="BJ118" s="18">
        <v>43745</v>
      </c>
      <c r="BM118" s="19"/>
    </row>
    <row r="119" spans="1:65" s="10" customFormat="1" x14ac:dyDescent="0.2">
      <c r="A119" s="10" t="s">
        <v>309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2.2319999999999998</v>
      </c>
      <c r="D119" s="13">
        <f>$W119*((1+$AF119)^D$1)*D$1</f>
        <v>5.3567999999999998</v>
      </c>
      <c r="E119" s="13">
        <f>$W119*((1+$AF119)^E$1)*E$1</f>
        <v>9.6422399999999993</v>
      </c>
      <c r="F119" s="13">
        <f>$W119*((1+$AF119)^F$1)*F$1</f>
        <v>15.427583999999998</v>
      </c>
      <c r="G119" s="13">
        <f>$W119*((1+$AF119)^G$1)*G$1</f>
        <v>23.141375999999994</v>
      </c>
      <c r="H119" s="13">
        <f>$W119*((1+$AF119)^H$1)*H$1</f>
        <v>33.323581439999991</v>
      </c>
      <c r="I119" s="13">
        <f>$W119*((1+$AF119)^I$1)*I$1</f>
        <v>46.653014015999993</v>
      </c>
      <c r="J119" s="13">
        <f>$W119*((1+$AF119)^J$1)*J$1</f>
        <v>63.981276364799989</v>
      </c>
      <c r="K119" s="13">
        <f>$W119*((1+$AF119)^K$1)*K$1</f>
        <v>86.374723092479996</v>
      </c>
      <c r="L119" s="13">
        <f>$W119*((1+$AF119)^L$1)*L$1</f>
        <v>115.16629745663998</v>
      </c>
      <c r="M119" s="13">
        <f>$W119*((1+$AF119)^M$1)*M$1</f>
        <v>152.01951264276477</v>
      </c>
      <c r="N119" s="13">
        <v>23.9</v>
      </c>
      <c r="O119" s="12">
        <f>M119/N119*100-100</f>
        <v>536.06490645508279</v>
      </c>
      <c r="P119" s="10" t="s">
        <v>320</v>
      </c>
      <c r="Q119" s="10" t="s">
        <v>572</v>
      </c>
      <c r="R119" s="18">
        <v>43762</v>
      </c>
      <c r="S119" s="17"/>
      <c r="T119" s="9">
        <v>-0.01</v>
      </c>
      <c r="U119" s="9">
        <v>0.48</v>
      </c>
      <c r="V119" s="9">
        <f>U119+T119</f>
        <v>0.47</v>
      </c>
      <c r="W119" s="9">
        <f>SUM(X119:AA119)</f>
        <v>1.8599999999999999</v>
      </c>
      <c r="X119" s="9">
        <v>0.47</v>
      </c>
      <c r="Y119" s="9">
        <v>0.48</v>
      </c>
      <c r="Z119" s="9">
        <v>0.46</v>
      </c>
      <c r="AA119" s="9">
        <v>0.45</v>
      </c>
      <c r="AB119" s="9">
        <v>0.41</v>
      </c>
      <c r="AC119" s="9">
        <v>0.4</v>
      </c>
      <c r="AD119" s="9">
        <v>0.4</v>
      </c>
      <c r="AE119" s="9">
        <v>0.34</v>
      </c>
      <c r="AF119" s="11">
        <f>AG119</f>
        <v>0.19999999999999996</v>
      </c>
      <c r="AG119" s="16">
        <f>SUM(X119:AA119)/SUM(AB119:AE119)-1</f>
        <v>0.19999999999999996</v>
      </c>
      <c r="AH119" s="11">
        <f>IF(AM119/AJ119-1&gt;=0,(AM119/AJ119-1)/3,(((AM119/AJ119-1)*(AJ119/AM119))/3))</f>
        <v>0.19135802469135799</v>
      </c>
      <c r="AI119" s="9"/>
      <c r="AJ119" s="9">
        <v>5.4</v>
      </c>
      <c r="AK119" s="9">
        <v>7.07</v>
      </c>
      <c r="AL119" s="9">
        <v>7.88</v>
      </c>
      <c r="AM119" s="9">
        <v>8.5</v>
      </c>
      <c r="AN119" s="10">
        <f>IF(AK119/AJ119-1&gt;=0,AK119/AJ119-1,(AK119/AJ119-1)*(AJ119/AK119))</f>
        <v>0.30925925925925912</v>
      </c>
      <c r="AO119" s="10">
        <f>IF(AL119/AK119-1&gt;=0,AL119/AK119-1,(AL119/AK119-1)*(AK119/AL119))</f>
        <v>0.11456859971711442</v>
      </c>
      <c r="AP119" s="10">
        <f>IF(AM119/AL119-1&gt;=0,AM119/AL119-1,(AM119/AL119-1)*(AL119/AM119))</f>
        <v>7.8680203045685237E-2</v>
      </c>
      <c r="AQ119" s="10">
        <v>2017</v>
      </c>
      <c r="AR119" s="18">
        <v>43221</v>
      </c>
      <c r="AS119" s="12">
        <v>0</v>
      </c>
      <c r="AT119" s="10">
        <v>8.6999999999999993</v>
      </c>
      <c r="AU119" s="9">
        <f>AS119/AT119</f>
        <v>0</v>
      </c>
      <c r="AV119" s="20">
        <v>3</v>
      </c>
      <c r="AW119" s="10" t="s">
        <v>852</v>
      </c>
      <c r="AY119" s="10">
        <v>5</v>
      </c>
      <c r="AZ119" s="10">
        <v>3</v>
      </c>
      <c r="BA119" s="10">
        <f>6-AY119</f>
        <v>1</v>
      </c>
      <c r="BB119" s="25">
        <v>6</v>
      </c>
      <c r="BE119" s="10" t="s">
        <v>714</v>
      </c>
      <c r="BH119" s="19">
        <v>43671</v>
      </c>
      <c r="BI119" s="18">
        <f>BH119+120</f>
        <v>43791</v>
      </c>
      <c r="BJ119" s="18">
        <v>43745</v>
      </c>
      <c r="BM119" s="19"/>
    </row>
    <row r="120" spans="1:65" s="10" customFormat="1" x14ac:dyDescent="0.2">
      <c r="A120" s="10" t="s">
        <v>964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5.3468914956011737</v>
      </c>
      <c r="D120" s="13">
        <f>$W120*((1+$AF120)^D$1)*D$1</f>
        <v>13.390748789570095</v>
      </c>
      <c r="E120" s="13">
        <f>$W120*((1+$AF120)^E$1)*E$1</f>
        <v>25.151831670732101</v>
      </c>
      <c r="F120" s="13">
        <f>$W120*((1+$AF120)^F$1)*F$1</f>
        <v>41.99347848837774</v>
      </c>
      <c r="G120" s="13">
        <f>$W120*((1+$AF120)^G$1)*G$1</f>
        <v>65.730261416925572</v>
      </c>
      <c r="H120" s="13">
        <f>$W120*((1+$AF120)^H$1)*H$1</f>
        <v>98.768873753761483</v>
      </c>
      <c r="I120" s="13">
        <f>$W120*((1+$AF120)^I$1)*I$1</f>
        <v>144.29138008308556</v>
      </c>
      <c r="J120" s="13">
        <f>$W120*((1+$AF120)^J$1)*J$1</f>
        <v>206.49323601333066</v>
      </c>
      <c r="K120" s="13">
        <f>$W120*((1+$AF120)^K$1)*K$1</f>
        <v>290.89204765367663</v>
      </c>
      <c r="L120" s="13">
        <f>$W120*((1+$AF120)^L$1)*L$1</f>
        <v>404.72761273418024</v>
      </c>
      <c r="M120" s="13">
        <f>$W120*((1+$AF120)^M$1)*M$1</f>
        <v>557.47964721772564</v>
      </c>
      <c r="N120" s="13">
        <v>96.22</v>
      </c>
      <c r="O120" s="12">
        <f>M120/N120*100-100</f>
        <v>479.38021951540804</v>
      </c>
      <c r="P120" s="10" t="s">
        <v>320</v>
      </c>
      <c r="Q120" s="10" t="s">
        <v>572</v>
      </c>
      <c r="R120" s="18">
        <v>43767</v>
      </c>
      <c r="S120" s="17"/>
      <c r="T120" s="9">
        <v>-7.0000000000000007E-2</v>
      </c>
      <c r="U120" s="9">
        <v>1.17</v>
      </c>
      <c r="V120" s="9">
        <f>U120+T120</f>
        <v>1.0999999999999999</v>
      </c>
      <c r="W120" s="9">
        <f>SUM(X120:AA120)</f>
        <v>4.2700000000000005</v>
      </c>
      <c r="X120" s="9">
        <v>1.1000000000000001</v>
      </c>
      <c r="Y120" s="9">
        <v>1.27</v>
      </c>
      <c r="Z120" s="9">
        <v>1.1000000000000001</v>
      </c>
      <c r="AA120" s="9">
        <v>0.8</v>
      </c>
      <c r="AB120" s="9">
        <v>1.1100000000000001</v>
      </c>
      <c r="AC120" s="9">
        <v>1.01</v>
      </c>
      <c r="AD120" s="9">
        <v>0.79</v>
      </c>
      <c r="AE120" s="9">
        <v>0.5</v>
      </c>
      <c r="AF120" s="11">
        <f>AG120</f>
        <v>0.25219941348973607</v>
      </c>
      <c r="AG120" s="16">
        <f>SUM(X120:AA120)/SUM(AB120:AE120)-1</f>
        <v>0.25219941348973607</v>
      </c>
      <c r="AH120" s="11">
        <f>IF(AM120/AJ120-1&gt;=0,(AM120/AJ120-1)/3,(((AM120/AJ120-1)*(AJ120/AM120))/3))</f>
        <v>0.59629161399072916</v>
      </c>
      <c r="AI120" s="9">
        <v>127.3</v>
      </c>
      <c r="AJ120" s="9">
        <v>79.099999999999994</v>
      </c>
      <c r="AK120" s="9">
        <v>57.9</v>
      </c>
      <c r="AL120" s="9">
        <v>99.3</v>
      </c>
      <c r="AM120" s="9">
        <v>220.6</v>
      </c>
      <c r="AN120" s="10">
        <f>IF(AK120/AJ120-1&gt;=0,AK120/AJ120-1,(AK120/AJ120-1)*(AJ120/AK120))</f>
        <v>-0.36614853195164065</v>
      </c>
      <c r="AO120" s="10">
        <f>IF(AL120/AK120-1&gt;=0,AL120/AK120-1,(AL120/AK120-1)*(AK120/AL120))</f>
        <v>0.71502590673575139</v>
      </c>
      <c r="AP120" s="10">
        <f>IF(AM120/AL120-1&gt;=0,AM120/AL120-1,(AM120/AL120-1)*(AL120/AM120))</f>
        <v>1.2215508559919437</v>
      </c>
      <c r="AQ120" s="10">
        <v>2017</v>
      </c>
      <c r="AR120" s="18">
        <v>43257</v>
      </c>
      <c r="AS120" s="12">
        <v>116.5</v>
      </c>
      <c r="AT120" s="10">
        <v>52.79</v>
      </c>
      <c r="AU120" s="9">
        <f>AS120/AT120</f>
        <v>2.2068573593483616</v>
      </c>
      <c r="AV120" s="20">
        <v>3</v>
      </c>
      <c r="BA120" s="10">
        <f>6-AY120</f>
        <v>6</v>
      </c>
      <c r="BB120" s="25">
        <v>6</v>
      </c>
      <c r="BH120" s="19">
        <v>43675</v>
      </c>
      <c r="BI120" s="18">
        <f>BH120+120</f>
        <v>43795</v>
      </c>
      <c r="BJ120" s="18">
        <v>43745</v>
      </c>
      <c r="BM120" s="19"/>
    </row>
    <row r="121" spans="1:65" s="10" customFormat="1" x14ac:dyDescent="0.2">
      <c r="A121" s="10" t="s">
        <v>1144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3.1825446428571422</v>
      </c>
      <c r="D121" s="13">
        <f>$W121*((1+$AF121)^D$1)*D$1</f>
        <v>7.5869591039540802</v>
      </c>
      <c r="E121" s="13">
        <f>$W121*((1+$AF121)^E$1)*E$1</f>
        <v>13.565076433632182</v>
      </c>
      <c r="F121" s="13">
        <f>$W121*((1+$AF121)^F$1)*F$1</f>
        <v>21.558782189165434</v>
      </c>
      <c r="G121" s="13">
        <f>$W121*((1+$AF121)^G$1)*G$1</f>
        <v>32.121623016223047</v>
      </c>
      <c r="H121" s="13">
        <f>$W121*((1+$AF121)^H$1)*H$1</f>
        <v>45.945392921419035</v>
      </c>
      <c r="I121" s="13">
        <f>$W121*((1+$AF121)^I$1)*I$1</f>
        <v>63.892812031348342</v>
      </c>
      <c r="J121" s="13">
        <f>$W121*((1+$AF121)^J$1)*J$1</f>
        <v>87.037657205969424</v>
      </c>
      <c r="K121" s="13">
        <f>$W121*((1+$AF121)^K$1)*K$1</f>
        <v>116.71400126447796</v>
      </c>
      <c r="L121" s="13">
        <f>$W121*((1+$AF121)^L$1)*L$1</f>
        <v>154.576579055633</v>
      </c>
      <c r="M121" s="13">
        <f>$W121*((1+$AF121)^M$1)*M$1</f>
        <v>202.67473780642592</v>
      </c>
      <c r="N121" s="13">
        <v>37.299999999999997</v>
      </c>
      <c r="O121" s="12">
        <f>M121/N121*100-100</f>
        <v>443.36390832821962</v>
      </c>
      <c r="P121" s="10" t="s">
        <v>320</v>
      </c>
      <c r="Q121" s="10" t="s">
        <v>572</v>
      </c>
      <c r="R121" s="18">
        <v>43759</v>
      </c>
      <c r="S121" s="17"/>
      <c r="T121" s="9">
        <v>0</v>
      </c>
      <c r="U121" s="9">
        <v>0.67</v>
      </c>
      <c r="V121" s="9">
        <f>U121+T121</f>
        <v>0.67</v>
      </c>
      <c r="W121" s="9">
        <f>SUM(X121:AA121)</f>
        <v>2.67</v>
      </c>
      <c r="X121" s="9">
        <v>0.67</v>
      </c>
      <c r="Y121" s="9">
        <v>0.66</v>
      </c>
      <c r="Z121" s="9">
        <v>0.69</v>
      </c>
      <c r="AA121" s="9">
        <v>0.65</v>
      </c>
      <c r="AB121" s="9">
        <v>0.65</v>
      </c>
      <c r="AC121" s="9">
        <v>0.6</v>
      </c>
      <c r="AD121" s="9">
        <v>0.55000000000000004</v>
      </c>
      <c r="AE121" s="9">
        <v>0.44</v>
      </c>
      <c r="AF121" s="11">
        <f>AG121</f>
        <v>0.19196428571428559</v>
      </c>
      <c r="AG121" s="16">
        <f>SUM(X121:AA121)/SUM(AB121:AE121)-1</f>
        <v>0.19196428571428559</v>
      </c>
      <c r="AH121" s="11">
        <f>IF(AM121/AJ121-1&gt;=0,(AM121/AJ121-1)/3,(((AM121/AJ121-1)*(AJ121/AM121))/3))</f>
        <v>0.27226848347211713</v>
      </c>
      <c r="AI121" s="9"/>
      <c r="AJ121" s="9">
        <v>1321</v>
      </c>
      <c r="AK121" s="9">
        <v>1447</v>
      </c>
      <c r="AL121" s="9">
        <v>1889</v>
      </c>
      <c r="AM121" s="9">
        <v>2400</v>
      </c>
      <c r="AN121" s="10">
        <f>IF(AK121/AJ121-1&gt;=0,AK121/AJ121-1,(AK121/AJ121-1)*(AJ121/AK121))</f>
        <v>9.5382286146858508E-2</v>
      </c>
      <c r="AO121" s="10">
        <f>IF(AL121/AK121-1&gt;=0,AL121/AK121-1,(AL121/AK121-1)*(AK121/AL121))</f>
        <v>0.30545957152729786</v>
      </c>
      <c r="AP121" s="10">
        <f>IF(AM121/AL121-1&gt;=0,AM121/AL121-1,(AM121/AL121-1)*(AL121/AM121))</f>
        <v>0.27051349920592904</v>
      </c>
      <c r="AQ121" s="10">
        <v>2017</v>
      </c>
      <c r="AR121" s="18">
        <v>43312</v>
      </c>
      <c r="AS121" s="12">
        <v>12253</v>
      </c>
      <c r="AT121" s="10">
        <v>1340.03</v>
      </c>
      <c r="AU121" s="9">
        <f>AS121/AT121</f>
        <v>9.143825138243173</v>
      </c>
      <c r="AV121" s="20">
        <v>3</v>
      </c>
      <c r="AY121" s="10">
        <v>1</v>
      </c>
      <c r="AZ121" s="10">
        <v>4</v>
      </c>
      <c r="BA121" s="10">
        <f>6-AY121</f>
        <v>5</v>
      </c>
      <c r="BB121" s="25">
        <v>6</v>
      </c>
      <c r="BC121" s="10" t="s">
        <v>1333</v>
      </c>
      <c r="BD121" s="18">
        <v>43495</v>
      </c>
      <c r="BH121" s="19">
        <v>43662</v>
      </c>
      <c r="BI121" s="18">
        <f>BH121+120</f>
        <v>43782</v>
      </c>
      <c r="BJ121" s="18">
        <v>43745</v>
      </c>
      <c r="BM121" s="19"/>
    </row>
    <row r="122" spans="1:65" s="10" customFormat="1" x14ac:dyDescent="0.2">
      <c r="A122" s="10" t="s">
        <v>1132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1.7112499999999999</v>
      </c>
      <c r="D122" s="13">
        <f>$W122*((1+$AF122)^D$1)*D$1</f>
        <v>3.9572656249999998</v>
      </c>
      <c r="E122" s="13">
        <f>$W122*((1+$AF122)^E$1)*E$1</f>
        <v>6.8633825683593752</v>
      </c>
      <c r="F122" s="13">
        <f>$W122*((1+$AF122)^F$1)*F$1</f>
        <v>10.581048126220702</v>
      </c>
      <c r="G122" s="13">
        <f>$W122*((1+$AF122)^G$1)*G$1</f>
        <v>15.29292111992836</v>
      </c>
      <c r="H122" s="13">
        <f>$W122*((1+$AF122)^H$1)*H$1</f>
        <v>21.218928053900601</v>
      </c>
      <c r="I122" s="13">
        <f>$W122*((1+$AF122)^I$1)*I$1</f>
        <v>28.623449822709663</v>
      </c>
      <c r="J122" s="13">
        <f>$W122*((1+$AF122)^J$1)*J$1</f>
        <v>37.823844408580626</v>
      </c>
      <c r="K122" s="13">
        <f>$W122*((1+$AF122)^K$1)*K$1</f>
        <v>49.20054760959902</v>
      </c>
      <c r="L122" s="13">
        <f>$W122*((1+$AF122)^L$1)*L$1</f>
        <v>63.209036859554288</v>
      </c>
      <c r="M122" s="13">
        <f>$W122*((1+$AF122)^M$1)*M$1</f>
        <v>80.393993755745612</v>
      </c>
      <c r="N122" s="13">
        <v>15.46</v>
      </c>
      <c r="O122" s="12">
        <f>M122/N122*100-100</f>
        <v>420.01289622086415</v>
      </c>
      <c r="P122" s="10" t="s">
        <v>320</v>
      </c>
      <c r="Q122" s="10" t="s">
        <v>572</v>
      </c>
      <c r="R122" s="18">
        <v>43760</v>
      </c>
      <c r="S122" s="17"/>
      <c r="T122" s="9">
        <v>-0.04</v>
      </c>
      <c r="U122" s="9">
        <v>0.39</v>
      </c>
      <c r="V122" s="9">
        <f>U122+T122</f>
        <v>0.35000000000000003</v>
      </c>
      <c r="W122" s="9">
        <f>SUM(X122:AA122)</f>
        <v>1.48</v>
      </c>
      <c r="X122" s="9">
        <v>0.35</v>
      </c>
      <c r="Y122" s="9">
        <v>0.39</v>
      </c>
      <c r="Z122" s="9">
        <v>0.37</v>
      </c>
      <c r="AA122" s="9">
        <v>0.37</v>
      </c>
      <c r="AB122" s="9">
        <v>0.32</v>
      </c>
      <c r="AC122" s="9">
        <v>0.34</v>
      </c>
      <c r="AD122" s="9">
        <v>0.35</v>
      </c>
      <c r="AE122" s="9">
        <v>0.27</v>
      </c>
      <c r="AF122" s="11">
        <f>AG122</f>
        <v>0.15625</v>
      </c>
      <c r="AG122" s="16">
        <f>SUM(X122:AA122)/SUM(AB122:AE122)-1</f>
        <v>0.15625</v>
      </c>
      <c r="AH122" s="11">
        <f>IF(AM122/AJ122-1&gt;=0,(AM122/AJ122-1)/3,(((AM122/AJ122-1)*(AJ122/AM122))/3))</f>
        <v>2.0870076425631989E-2</v>
      </c>
      <c r="AI122" s="9">
        <v>1104</v>
      </c>
      <c r="AJ122" s="9">
        <v>1134</v>
      </c>
      <c r="AK122" s="9">
        <v>1075</v>
      </c>
      <c r="AL122" s="9">
        <v>1158</v>
      </c>
      <c r="AM122" s="9">
        <v>1205</v>
      </c>
      <c r="AN122" s="10">
        <f>IF(AK122/AJ122-1&gt;=0,AK122/AJ122-1,(AK122/AJ122-1)*(AJ122/AK122))</f>
        <v>-5.4883720930232589E-2</v>
      </c>
      <c r="AO122" s="10">
        <f>IF(AL122/AK122-1&gt;=0,AL122/AK122-1,(AL122/AK122-1)*(AK122/AL122))</f>
        <v>7.7209302325581319E-2</v>
      </c>
      <c r="AP122" s="10">
        <f>IF(AM122/AL122-1&gt;=0,AM122/AL122-1,(AM122/AL122-1)*(AL122/AM122))</f>
        <v>4.0587219343696024E-2</v>
      </c>
      <c r="AQ122" s="10">
        <v>2017</v>
      </c>
      <c r="AR122" s="18">
        <v>43221</v>
      </c>
      <c r="AS122" s="12">
        <v>0</v>
      </c>
      <c r="AT122" s="10">
        <v>1164.8800000000001</v>
      </c>
      <c r="AU122" s="9">
        <f>AS122/AT122</f>
        <v>0</v>
      </c>
      <c r="AV122" s="20">
        <v>3</v>
      </c>
      <c r="AY122" s="10">
        <v>3</v>
      </c>
      <c r="AZ122" s="10">
        <v>4</v>
      </c>
      <c r="BA122" s="10">
        <f>6-AY122</f>
        <v>3</v>
      </c>
      <c r="BB122" s="25">
        <v>6</v>
      </c>
      <c r="BH122" s="19">
        <v>43665</v>
      </c>
      <c r="BI122" s="18">
        <f>BH122+120</f>
        <v>43785</v>
      </c>
      <c r="BJ122" s="18">
        <v>43745</v>
      </c>
      <c r="BM122" s="19"/>
    </row>
    <row r="123" spans="1:65" s="10" customFormat="1" x14ac:dyDescent="0.2">
      <c r="A123" s="10" t="s">
        <v>1126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3.2360344827586207</v>
      </c>
      <c r="D123" s="13">
        <f>$W123*((1+$AF123)^D$1)*D$1</f>
        <v>7.6437366230677748</v>
      </c>
      <c r="E123" s="13">
        <f>$W123*((1+$AF123)^E$1)*E$1</f>
        <v>13.541274793451962</v>
      </c>
      <c r="F123" s="13">
        <f>$W123*((1+$AF123)^F$1)*F$1</f>
        <v>21.32361662876918</v>
      </c>
      <c r="G123" s="13">
        <f>$W123*((1+$AF123)^G$1)*G$1</f>
        <v>31.47990816962691</v>
      </c>
      <c r="H123" s="13">
        <f>$W123*((1+$AF123)^H$1)*H$1</f>
        <v>44.614628474885023</v>
      </c>
      <c r="I123" s="13">
        <f>$W123*((1+$AF123)^I$1)*I$1</f>
        <v>61.473317108354507</v>
      </c>
      <c r="J123" s="13">
        <f>$W123*((1+$AF123)^J$1)*J$1</f>
        <v>82.97383688516814</v>
      </c>
      <c r="K123" s="13">
        <f>$W123*((1+$AF123)^K$1)*K$1</f>
        <v>110.24433284419428</v>
      </c>
      <c r="L123" s="13">
        <f>$W123*((1+$AF123)^L$1)*L$1</f>
        <v>144.66928735301354</v>
      </c>
      <c r="M123" s="13">
        <f>$W123*((1+$AF123)^M$1)*M$1</f>
        <v>187.94535865602708</v>
      </c>
      <c r="N123" s="13">
        <v>36.86</v>
      </c>
      <c r="O123" s="12">
        <f>M123/N123*100-100</f>
        <v>409.88974133485374</v>
      </c>
      <c r="P123" s="10" t="s">
        <v>321</v>
      </c>
      <c r="Q123" s="10" t="s">
        <v>572</v>
      </c>
      <c r="R123" s="18">
        <v>43776</v>
      </c>
      <c r="S123" s="17"/>
      <c r="T123" s="9">
        <v>-0.53</v>
      </c>
      <c r="U123" s="9">
        <v>1.04</v>
      </c>
      <c r="V123" s="9">
        <f>U123+T123</f>
        <v>0.51</v>
      </c>
      <c r="W123" s="9">
        <f>SUM(X123:AA123)</f>
        <v>2.74</v>
      </c>
      <c r="X123" s="9">
        <v>0.51</v>
      </c>
      <c r="Y123" s="9">
        <v>0.31</v>
      </c>
      <c r="Z123" s="9">
        <v>0.96</v>
      </c>
      <c r="AA123" s="9">
        <v>0.96</v>
      </c>
      <c r="AB123" s="9">
        <v>0.88</v>
      </c>
      <c r="AC123" s="9">
        <v>0.59</v>
      </c>
      <c r="AD123" s="9">
        <v>0.4</v>
      </c>
      <c r="AE123" s="9">
        <v>0.45</v>
      </c>
      <c r="AF123" s="11">
        <f>AG123</f>
        <v>0.18103448275862055</v>
      </c>
      <c r="AG123" s="16">
        <f>SUM(X123:AA123)/SUM(AB123:AE123)-1</f>
        <v>0.18103448275862055</v>
      </c>
      <c r="AH123" s="11">
        <f>IF(AM123/AJ123-1&gt;=0,(AM123/AJ123-1)/3,(((AM123/AJ123-1)*(AJ123/AM123))/3))</f>
        <v>-5.305656321375788E-2</v>
      </c>
      <c r="AI123" s="9">
        <v>391.44</v>
      </c>
      <c r="AJ123" s="9">
        <v>287.58999999999997</v>
      </c>
      <c r="AK123" s="9">
        <v>131.19999999999999</v>
      </c>
      <c r="AL123" s="9">
        <v>200.44</v>
      </c>
      <c r="AM123" s="9">
        <v>248.1</v>
      </c>
      <c r="AN123" s="10">
        <f>IF(AK123/AJ123-1&gt;=0,AK123/AJ123-1,(AK123/AJ123-1)*(AJ123/AK123))</f>
        <v>-1.1919969512195121</v>
      </c>
      <c r="AO123" s="10">
        <f>IF(AL123/AK123-1&gt;=0,AL123/AK123-1,(AL123/AK123-1)*(AK123/AL123))</f>
        <v>0.52774390243902447</v>
      </c>
      <c r="AP123" s="10">
        <f>IF(AM123/AL123-1&gt;=0,AM123/AL123-1,(AM123/AL123-1)*(AL123/AM123))</f>
        <v>0.23777689084015163</v>
      </c>
      <c r="AQ123" s="10">
        <v>2017</v>
      </c>
      <c r="AR123" s="18">
        <v>43270</v>
      </c>
      <c r="AS123" s="12">
        <v>91.53</v>
      </c>
      <c r="AT123" s="10">
        <v>155.19</v>
      </c>
      <c r="AU123" s="9">
        <f>AS123/AT123</f>
        <v>0.58979315677556543</v>
      </c>
      <c r="AV123" s="20">
        <v>3</v>
      </c>
      <c r="AY123" s="10">
        <v>1</v>
      </c>
      <c r="AZ123" s="10">
        <v>2</v>
      </c>
      <c r="BA123" s="10">
        <f>6-AY123</f>
        <v>5</v>
      </c>
      <c r="BB123" s="25">
        <v>6</v>
      </c>
      <c r="BE123" s="10" t="s">
        <v>714</v>
      </c>
      <c r="BH123" s="19">
        <v>43678</v>
      </c>
      <c r="BI123" s="18">
        <f>BH123+120</f>
        <v>43798</v>
      </c>
      <c r="BJ123" s="18">
        <v>43745</v>
      </c>
      <c r="BM123" s="19"/>
    </row>
    <row r="124" spans="1:65" s="10" customFormat="1" x14ac:dyDescent="0.2">
      <c r="A124" s="10" t="s">
        <v>1262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6.7063894523326564</v>
      </c>
      <c r="D124" s="13">
        <f>$W124*((1+$AF124)^D$1)*D$1</f>
        <v>15.643707647429116</v>
      </c>
      <c r="E124" s="13">
        <f>$W124*((1+$AF124)^E$1)*E$1</f>
        <v>27.368555468372435</v>
      </c>
      <c r="F124" s="13">
        <f>$W124*((1+$AF124)^F$1)*F$1</f>
        <v>42.560971992736036</v>
      </c>
      <c r="G124" s="13">
        <f>$W124*((1+$AF124)^G$1)*G$1</f>
        <v>62.050098620241442</v>
      </c>
      <c r="H124" s="13">
        <f>$W124*((1+$AF124)^H$1)*H$1</f>
        <v>86.844965614536676</v>
      </c>
      <c r="I124" s="13">
        <f>$W124*((1+$AF124)^I$1)*I$1</f>
        <v>118.17139506372888</v>
      </c>
      <c r="J124" s="13">
        <f>$W124*((1+$AF124)^J$1)*J$1</f>
        <v>157.5162032144749</v>
      </c>
      <c r="K124" s="13">
        <f>$W124*((1+$AF124)^K$1)*K$1</f>
        <v>206.68010944089949</v>
      </c>
      <c r="L124" s="13">
        <f>$W124*((1+$AF124)^L$1)*L$1</f>
        <v>267.84102530655213</v>
      </c>
      <c r="M124" s="13">
        <f>$W124*((1+$AF124)^M$1)*M$1</f>
        <v>343.62971299471445</v>
      </c>
      <c r="N124" s="13">
        <v>67.989999999999995</v>
      </c>
      <c r="O124" s="12">
        <f>M124/N124*100-100</f>
        <v>405.41213854201271</v>
      </c>
      <c r="P124" s="10" t="s">
        <v>320</v>
      </c>
      <c r="Q124" s="10" t="s">
        <v>856</v>
      </c>
      <c r="R124" s="18">
        <v>43706</v>
      </c>
      <c r="S124" s="17"/>
      <c r="T124" s="9">
        <v>7.0000000000000007E-2</v>
      </c>
      <c r="U124" s="9">
        <v>0.99</v>
      </c>
      <c r="V124" s="9">
        <f>U124+T124</f>
        <v>1.06</v>
      </c>
      <c r="W124" s="9">
        <f>SUM(X124:AA124)</f>
        <v>5.75</v>
      </c>
      <c r="X124" s="9">
        <v>1.08</v>
      </c>
      <c r="Y124" s="9">
        <v>1.02</v>
      </c>
      <c r="Z124" s="9">
        <v>2.72</v>
      </c>
      <c r="AA124" s="9">
        <v>0.93</v>
      </c>
      <c r="AB124" s="9">
        <v>0.91</v>
      </c>
      <c r="AC124" s="9">
        <v>0.82</v>
      </c>
      <c r="AD124" s="9">
        <v>2.42</v>
      </c>
      <c r="AE124" s="9">
        <v>0.78</v>
      </c>
      <c r="AF124" s="11">
        <f>AG124</f>
        <v>0.16632860040567943</v>
      </c>
      <c r="AG124" s="16">
        <f>SUM(X124:AA124)/SUM(AB124:AE124)-1</f>
        <v>0.16632860040567943</v>
      </c>
      <c r="AH124" s="11">
        <f>IF(AM124/AJ124-1&gt;=0,(AM124/AJ124-1)/3,(((AM124/AJ124-1)*(AJ124/AM124))/3))</f>
        <v>0.24556354916067144</v>
      </c>
      <c r="AI124" s="9"/>
      <c r="AJ124" s="9">
        <v>695</v>
      </c>
      <c r="AK124" s="9">
        <v>1246</v>
      </c>
      <c r="AL124" s="9">
        <v>807</v>
      </c>
      <c r="AM124" s="9">
        <v>1207</v>
      </c>
      <c r="AN124" s="10">
        <f>IF(AK124/AJ124-1&gt;=0,AK124/AJ124-1,(AK124/AJ124-1)*(AJ124/AK124))</f>
        <v>0.79280575539568354</v>
      </c>
      <c r="AO124" s="10">
        <f>IF(AL124/AK124-1&gt;=0,AL124/AK124-1,(AL124/AK124-1)*(AK124/AL124))</f>
        <v>-0.54399008674101612</v>
      </c>
      <c r="AP124" s="10">
        <f>IF(AM124/AL124-1&gt;=0,AM124/AL124-1,(AM124/AL124-1)*(AL124/AM124))</f>
        <v>0.49566294919454768</v>
      </c>
      <c r="AQ124" s="10">
        <v>2017</v>
      </c>
      <c r="AS124" s="12">
        <v>3340</v>
      </c>
      <c r="AT124" s="10">
        <v>296</v>
      </c>
      <c r="AU124" s="9">
        <f>AS124/AT124</f>
        <v>11.283783783783784</v>
      </c>
      <c r="AV124" s="20">
        <v>4</v>
      </c>
      <c r="AY124" s="10">
        <v>5</v>
      </c>
      <c r="AZ124" s="10">
        <v>3</v>
      </c>
      <c r="BA124" s="10">
        <f>6-AY124</f>
        <v>1</v>
      </c>
      <c r="BB124" s="25">
        <v>6</v>
      </c>
      <c r="BC124" s="18"/>
      <c r="BD124" s="18"/>
      <c r="BH124" s="19">
        <v>43706</v>
      </c>
      <c r="BI124" s="18">
        <f>BH124+120</f>
        <v>43826</v>
      </c>
      <c r="BJ124" s="18">
        <v>43745</v>
      </c>
      <c r="BM124" s="19"/>
    </row>
    <row r="125" spans="1:65" s="10" customFormat="1" x14ac:dyDescent="0.2">
      <c r="A125" s="10" t="s">
        <v>1209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10.701481942714819</v>
      </c>
      <c r="D125" s="13">
        <f>$W125*((1+$AF125)^D$1)*D$1</f>
        <v>24.708029292395107</v>
      </c>
      <c r="E125" s="13">
        <f>$W125*((1+$AF125)^E$1)*E$1</f>
        <v>42.785198917902115</v>
      </c>
      <c r="F125" s="13">
        <f>$W125*((1+$AF125)^F$1)*F$1</f>
        <v>65.856171684342485</v>
      </c>
      <c r="G125" s="13">
        <f>$W125*((1+$AF125)^G$1)*G$1</f>
        <v>95.03217800651538</v>
      </c>
      <c r="H125" s="13">
        <f>$W125*((1+$AF125)^H$1)*H$1</f>
        <v>131.64856141276175</v>
      </c>
      <c r="I125" s="13">
        <f>$W125*((1+$AF125)^I$1)*I$1</f>
        <v>177.30749585043816</v>
      </c>
      <c r="J125" s="13">
        <f>$W125*((1+$AF125)^J$1)*J$1</f>
        <v>233.92855172155296</v>
      </c>
      <c r="K125" s="13">
        <f>$W125*((1+$AF125)^K$1)*K$1</f>
        <v>303.80851603563451</v>
      </c>
      <c r="L125" s="13">
        <f>$W125*((1+$AF125)^L$1)*L$1</f>
        <v>389.69211894981765</v>
      </c>
      <c r="M125" s="13">
        <f>$W125*((1+$AF125)^M$1)*M$1</f>
        <v>494.85560858422048</v>
      </c>
      <c r="N125" s="13">
        <v>99.43</v>
      </c>
      <c r="O125" s="12">
        <f>M125/N125*100-100</f>
        <v>397.69245558103233</v>
      </c>
      <c r="P125" s="10" t="s">
        <v>321</v>
      </c>
      <c r="Q125" s="10" t="s">
        <v>572</v>
      </c>
      <c r="R125" s="18">
        <v>43760</v>
      </c>
      <c r="S125" s="17"/>
      <c r="T125" s="9">
        <v>0.11</v>
      </c>
      <c r="U125" s="9">
        <v>2.38</v>
      </c>
      <c r="V125" s="9">
        <f>U125+T125</f>
        <v>2.4899999999999998</v>
      </c>
      <c r="W125" s="9">
        <f>SUM(X125:AA125)</f>
        <v>9.27</v>
      </c>
      <c r="X125" s="9">
        <v>2.4900000000000002</v>
      </c>
      <c r="Y125" s="9">
        <v>2.38</v>
      </c>
      <c r="Z125" s="9">
        <v>2.2000000000000002</v>
      </c>
      <c r="AA125" s="9">
        <v>2.2000000000000002</v>
      </c>
      <c r="AB125" s="9">
        <v>2.21</v>
      </c>
      <c r="AC125" s="9">
        <v>2.08</v>
      </c>
      <c r="AD125" s="9">
        <v>1.93</v>
      </c>
      <c r="AE125" s="9">
        <v>1.81</v>
      </c>
      <c r="AF125" s="11">
        <f>AG125</f>
        <v>0.15442092154420917</v>
      </c>
      <c r="AG125" s="16">
        <f>SUM(X125:AA125)/SUM(AB125:AE125)-1</f>
        <v>0.15442092154420917</v>
      </c>
      <c r="AH125" s="11">
        <f>IF(AM125/AJ125-1&gt;=0,(AM125/AJ125-1)/3,(((AM125/AJ125-1)*(AJ125/AM125))/3))</f>
        <v>0.10416666666666667</v>
      </c>
      <c r="AI125" s="9">
        <v>101.1</v>
      </c>
      <c r="AJ125" s="9">
        <v>112</v>
      </c>
      <c r="AK125" s="9">
        <v>169.4</v>
      </c>
      <c r="AL125" s="9">
        <v>167.2</v>
      </c>
      <c r="AM125" s="9">
        <v>147</v>
      </c>
      <c r="AN125" s="10">
        <f>IF(AK125/AJ125-1&gt;=0,AK125/AJ125-1,(AK125/AJ125-1)*(AJ125/AK125))</f>
        <v>0.51249999999999996</v>
      </c>
      <c r="AO125" s="10">
        <f>IF(AL125/AK125-1&gt;=0,AL125/AK125-1,(AL125/AK125-1)*(AK125/AL125))</f>
        <v>-1.3157894736842224E-2</v>
      </c>
      <c r="AP125" s="10">
        <f>IF(AM125/AL125-1&gt;=0,AM125/AL125-1,(AM125/AL125-1)*(AL125/AM125))</f>
        <v>-0.13741496598639455</v>
      </c>
      <c r="AQ125" s="10">
        <v>2017</v>
      </c>
      <c r="AR125" s="18">
        <v>43221</v>
      </c>
      <c r="AS125" s="12">
        <v>2.8</v>
      </c>
      <c r="AT125" s="10">
        <v>20.82</v>
      </c>
      <c r="AU125" s="9">
        <f>AS125/AT125</f>
        <v>0.13448607108549471</v>
      </c>
      <c r="AV125" s="20">
        <v>3</v>
      </c>
      <c r="AY125" s="10">
        <v>5</v>
      </c>
      <c r="AZ125" s="10">
        <v>4</v>
      </c>
      <c r="BA125" s="10">
        <f>6-AY125</f>
        <v>1</v>
      </c>
      <c r="BB125" s="25">
        <v>6</v>
      </c>
      <c r="BH125" s="19">
        <v>43672</v>
      </c>
      <c r="BI125" s="18">
        <f>BH125+120</f>
        <v>43792</v>
      </c>
      <c r="BJ125" s="18">
        <v>43745</v>
      </c>
      <c r="BM125" s="19"/>
    </row>
    <row r="126" spans="1:65" s="10" customFormat="1" x14ac:dyDescent="0.2">
      <c r="A126" s="10" t="s">
        <v>1178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17.166798029556649</v>
      </c>
      <c r="D126" s="13">
        <f>$W126*((1+$AF126)^D$1)*D$1</f>
        <v>40.760574631755198</v>
      </c>
      <c r="E126" s="13">
        <f>$W126*((1+$AF126)^E$1)*E$1</f>
        <v>72.585949405810368</v>
      </c>
      <c r="F126" s="13">
        <f>$W126*((1+$AF126)^F$1)*F$1</f>
        <v>114.89795603809719</v>
      </c>
      <c r="G126" s="13">
        <f>$W126*((1+$AF126)^G$1)*G$1</f>
        <v>170.50743476096932</v>
      </c>
      <c r="H126" s="13">
        <f>$W126*((1+$AF126)^H$1)*H$1</f>
        <v>242.91009917671101</v>
      </c>
      <c r="I126" s="13">
        <f>$W126*((1+$AF126)^I$1)*I$1</f>
        <v>336.44444771027213</v>
      </c>
      <c r="J126" s="13">
        <f>$W126*((1+$AF126)^J$1)*J$1</f>
        <v>456.48479604884216</v>
      </c>
      <c r="K126" s="13">
        <f>$W126*((1+$AF126)^K$1)*K$1</f>
        <v>609.67704595439568</v>
      </c>
      <c r="L126" s="13">
        <f>$W126*((1+$AF126)^L$1)*L$1</f>
        <v>804.22642624526191</v>
      </c>
      <c r="M126" s="13">
        <f>$W126*((1+$AF126)^M$1)*M$1</f>
        <v>1050.2484019587141</v>
      </c>
      <c r="N126" s="13">
        <v>214.19</v>
      </c>
      <c r="O126" s="12">
        <f>M126/N126*100-100</f>
        <v>390.33493718600971</v>
      </c>
      <c r="P126" s="10" t="s">
        <v>320</v>
      </c>
      <c r="Q126" s="10" t="s">
        <v>572</v>
      </c>
      <c r="R126" s="18">
        <v>43753</v>
      </c>
      <c r="S126" s="17"/>
      <c r="T126" s="9">
        <v>0.08</v>
      </c>
      <c r="U126" s="9">
        <v>3.77</v>
      </c>
      <c r="V126" s="9">
        <f>U126+T126</f>
        <v>3.85</v>
      </c>
      <c r="W126" s="9">
        <f>SUM(X126:AA126)</f>
        <v>14.459999999999999</v>
      </c>
      <c r="X126" s="9">
        <v>3.85</v>
      </c>
      <c r="Y126" s="9">
        <v>3.6</v>
      </c>
      <c r="Z126" s="9">
        <v>3.73</v>
      </c>
      <c r="AA126" s="9">
        <v>3.28</v>
      </c>
      <c r="AB126" s="9">
        <v>3.41</v>
      </c>
      <c r="AC126" s="9">
        <v>3.14</v>
      </c>
      <c r="AD126" s="9">
        <v>3.04</v>
      </c>
      <c r="AE126" s="9">
        <v>2.59</v>
      </c>
      <c r="AF126" s="11">
        <f>AG126</f>
        <v>0.18719211822660098</v>
      </c>
      <c r="AG126" s="16">
        <f>SUM(X126:AA126)/SUM(AB126:AE126)-1</f>
        <v>0.18719211822660098</v>
      </c>
      <c r="AH126" s="11">
        <f>IF(AM126/AJ126-1&gt;=0,(AM126/AJ126-1)/3,(((AM126/AJ126-1)*(AJ126/AM126))/3))</f>
        <v>0.23752743667319218</v>
      </c>
      <c r="AI126" s="9"/>
      <c r="AJ126" s="9">
        <v>5619</v>
      </c>
      <c r="AK126" s="9">
        <v>5868</v>
      </c>
      <c r="AL126" s="9">
        <v>7073</v>
      </c>
      <c r="AM126" s="9">
        <v>9623</v>
      </c>
      <c r="AN126" s="10">
        <f>IF(AK126/AJ126-1&gt;=0,AK126/AJ126-1,(AK126/AJ126-1)*(AJ126/AK126))</f>
        <v>4.431393486385482E-2</v>
      </c>
      <c r="AO126" s="10">
        <f>IF(AL126/AK126-1&gt;=0,AL126/AK126-1,(AL126/AK126-1)*(AK126/AL126))</f>
        <v>0.20535105657805053</v>
      </c>
      <c r="AP126" s="10">
        <f>IF(AM126/AL126-1&gt;=0,AM126/AL126-1,(AM126/AL126-1)*(AL126/AM126))</f>
        <v>0.36052594372967617</v>
      </c>
      <c r="AQ126" s="10">
        <v>2017</v>
      </c>
      <c r="AR126" s="18">
        <v>43221</v>
      </c>
      <c r="AS126" s="12">
        <v>0</v>
      </c>
      <c r="AT126" s="10">
        <v>969</v>
      </c>
      <c r="AU126" s="9">
        <f>AS126/AT126</f>
        <v>0</v>
      </c>
      <c r="AV126" s="20">
        <v>3</v>
      </c>
      <c r="BA126" s="10">
        <f>6-AY126</f>
        <v>6</v>
      </c>
      <c r="BB126" s="25">
        <v>6</v>
      </c>
      <c r="BH126" s="19">
        <v>43664</v>
      </c>
      <c r="BI126" s="18">
        <f>BH126+120</f>
        <v>43784</v>
      </c>
      <c r="BJ126" s="18">
        <v>43745</v>
      </c>
      <c r="BM126" s="19"/>
    </row>
    <row r="127" spans="1:65" s="10" customFormat="1" x14ac:dyDescent="0.2">
      <c r="A127" s="10" t="s">
        <v>973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4.9473387096774184</v>
      </c>
      <c r="D127" s="13">
        <f>$W127*((1+$AF127)^D$1)*D$1</f>
        <v>11.410797346514045</v>
      </c>
      <c r="E127" s="13">
        <f>$W127*((1+$AF127)^E$1)*E$1</f>
        <v>19.738838958284376</v>
      </c>
      <c r="F127" s="13">
        <f>$W127*((1+$AF127)^F$1)*F$1</f>
        <v>30.351117968114675</v>
      </c>
      <c r="G127" s="13">
        <f>$W127*((1+$AF127)^G$1)*G$1</f>
        <v>43.752115619358854</v>
      </c>
      <c r="H127" s="13">
        <f>$W127*((1+$AF127)^H$1)*H$1</f>
        <v>60.547282582919173</v>
      </c>
      <c r="I127" s="13">
        <f>$W127*((1+$AF127)^I$1)*I$1</f>
        <v>81.462136915997434</v>
      </c>
      <c r="J127" s="13">
        <f>$W127*((1+$AF127)^J$1)*J$1</f>
        <v>107.36484404596894</v>
      </c>
      <c r="K127" s="13">
        <f>$W127*((1+$AF127)^K$1)*K$1</f>
        <v>139.29289746689719</v>
      </c>
      <c r="L127" s="13">
        <f>$W127*((1+$AF127)^L$1)*L$1</f>
        <v>178.48462668249368</v>
      </c>
      <c r="M127" s="13">
        <f>$W127*((1+$AF127)^M$1)*M$1</f>
        <v>226.4163852996472</v>
      </c>
      <c r="N127" s="13">
        <v>50.62</v>
      </c>
      <c r="O127" s="12">
        <f>M127/N127*100-100</f>
        <v>347.2864190036492</v>
      </c>
      <c r="P127" s="10" t="s">
        <v>320</v>
      </c>
      <c r="Q127" s="10" t="s">
        <v>572</v>
      </c>
      <c r="R127" s="18">
        <v>43769</v>
      </c>
      <c r="S127" s="17">
        <v>-4.5499999999999999E-2</v>
      </c>
      <c r="T127" s="9">
        <v>0.01</v>
      </c>
      <c r="U127" s="9">
        <v>1.06</v>
      </c>
      <c r="V127" s="9">
        <f>U127+T127</f>
        <v>1.07</v>
      </c>
      <c r="W127" s="9">
        <f>SUM(X127:AA127)</f>
        <v>4.29</v>
      </c>
      <c r="X127" s="9">
        <v>1.07</v>
      </c>
      <c r="Y127" s="9">
        <v>1.18</v>
      </c>
      <c r="Z127" s="9">
        <v>1.1000000000000001</v>
      </c>
      <c r="AA127" s="9">
        <v>0.94</v>
      </c>
      <c r="AB127" s="9">
        <v>1.0900000000000001</v>
      </c>
      <c r="AC127" s="9">
        <v>1.01</v>
      </c>
      <c r="AD127" s="9">
        <v>0.94</v>
      </c>
      <c r="AE127" s="9">
        <v>0.68</v>
      </c>
      <c r="AF127" s="11">
        <f>AG127</f>
        <v>0.15322580645161277</v>
      </c>
      <c r="AG127" s="16">
        <f>SUM(X127:AA127)/SUM(AB127:AE127)-1</f>
        <v>0.15322580645161277</v>
      </c>
      <c r="AH127" s="11">
        <f>IF(AM127/AJ127-1&gt;=0,(AM127/AJ127-1)/3,(((AM127/AJ127-1)*(AJ127/AM127))/3))</f>
        <v>0.30852636766880237</v>
      </c>
      <c r="AI127" s="9">
        <v>2580</v>
      </c>
      <c r="AJ127" s="9">
        <v>2029</v>
      </c>
      <c r="AK127" s="9">
        <v>1631</v>
      </c>
      <c r="AL127" s="9">
        <v>4457</v>
      </c>
      <c r="AM127" s="9">
        <v>3907</v>
      </c>
      <c r="AN127" s="10">
        <f>IF(AK127/AJ127-1&gt;=0,AK127/AJ127-1,(AK127/AJ127-1)*(AJ127/AK127))</f>
        <v>-0.24402207234825266</v>
      </c>
      <c r="AO127" s="10">
        <f>IF(AL127/AK127-1&gt;=0,AL127/AK127-1,(AL127/AK127-1)*(AK127/AL127))</f>
        <v>1.7326793378295524</v>
      </c>
      <c r="AP127" s="10">
        <f>IF(AM127/AL127-1&gt;=0,AM127/AL127-1,(AM127/AL127-1)*(AL127/AM127))</f>
        <v>-0.14077297158945484</v>
      </c>
      <c r="AQ127" s="10">
        <v>2017</v>
      </c>
      <c r="AR127" s="18">
        <v>43221</v>
      </c>
      <c r="AS127" s="12">
        <v>7122</v>
      </c>
      <c r="AT127" s="10">
        <v>1637</v>
      </c>
      <c r="AU127" s="9">
        <f>AS127/AT127</f>
        <v>4.3506414172266341</v>
      </c>
      <c r="AV127" s="20">
        <v>3</v>
      </c>
      <c r="AY127" s="10">
        <v>4</v>
      </c>
      <c r="AZ127" s="10">
        <v>3</v>
      </c>
      <c r="BA127" s="10">
        <f>6-AY127</f>
        <v>2</v>
      </c>
      <c r="BB127" s="25">
        <v>6</v>
      </c>
      <c r="BH127" s="19">
        <v>43671</v>
      </c>
      <c r="BI127" s="18">
        <f>BH127+120</f>
        <v>43791</v>
      </c>
      <c r="BJ127" s="18">
        <v>43745</v>
      </c>
      <c r="BM127" s="19"/>
    </row>
    <row r="128" spans="1:65" s="10" customFormat="1" x14ac:dyDescent="0.2">
      <c r="A128" s="10" t="s">
        <v>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2.6648803827751197</v>
      </c>
      <c r="D128" s="13">
        <f>$W128*((1+$AF128)^D$1)*D$1</f>
        <v>6.0182944529658213</v>
      </c>
      <c r="E128" s="13">
        <f>$W128*((1+$AF128)^E$1)*E$1</f>
        <v>10.193666202631105</v>
      </c>
      <c r="F128" s="13">
        <f>$W128*((1+$AF128)^F$1)*F$1</f>
        <v>15.347401746864056</v>
      </c>
      <c r="G128" s="13">
        <f>$W128*((1+$AF128)^G$1)*G$1</f>
        <v>21.662600551793766</v>
      </c>
      <c r="H128" s="13">
        <f>$W128*((1+$AF128)^H$1)*H$1</f>
        <v>29.353341991712895</v>
      </c>
      <c r="I128" s="13">
        <f>$W128*((1+$AF128)^I$1)*I$1</f>
        <v>38.669633947615402</v>
      </c>
      <c r="J128" s="13">
        <f>$W128*((1+$AF128)^J$1)*J$1</f>
        <v>49.903122961789393</v>
      </c>
      <c r="K128" s="13">
        <f>$W128*((1+$AF128)^K$1)*K$1</f>
        <v>63.39368012610089</v>
      </c>
      <c r="L128" s="13">
        <f>$W128*((1+$AF128)^L$1)*L$1</f>
        <v>79.536993672300952</v>
      </c>
      <c r="M128" s="13">
        <f>$W128*((1+$AF128)^M$1)*M$1</f>
        <v>98.793318456121213</v>
      </c>
      <c r="N128" s="13">
        <v>22.42</v>
      </c>
      <c r="O128" s="12">
        <f>M128/N128*100-100</f>
        <v>340.64816438947901</v>
      </c>
      <c r="P128" s="10" t="s">
        <v>320</v>
      </c>
      <c r="Q128" s="10" t="s">
        <v>572</v>
      </c>
      <c r="R128" s="18">
        <v>43767</v>
      </c>
      <c r="S128" s="17">
        <v>-0.71789999999999998</v>
      </c>
      <c r="T128" s="9">
        <v>0.02</v>
      </c>
      <c r="U128" s="9">
        <v>0.6</v>
      </c>
      <c r="V128" s="9">
        <f>U128+T128</f>
        <v>0.62</v>
      </c>
      <c r="W128" s="9">
        <f>SUM(X128:AA128)</f>
        <v>2.36</v>
      </c>
      <c r="X128" s="9">
        <v>0.62</v>
      </c>
      <c r="Y128" s="9">
        <v>0.67</v>
      </c>
      <c r="Z128" s="9">
        <v>0.77</v>
      </c>
      <c r="AA128" s="9">
        <v>0.3</v>
      </c>
      <c r="AB128" s="9">
        <v>0.65</v>
      </c>
      <c r="AC128" s="9">
        <v>0.54</v>
      </c>
      <c r="AD128" s="9">
        <v>0.62</v>
      </c>
      <c r="AE128" s="9">
        <v>0.28000000000000003</v>
      </c>
      <c r="AF128" s="11">
        <f>AG128</f>
        <v>0.12918660287081352</v>
      </c>
      <c r="AG128" s="16">
        <f>SUM(X128:AA128)/SUM(AB128:AE128)-1</f>
        <v>0.12918660287081352</v>
      </c>
      <c r="AH128" s="11">
        <f>IF(AM128/AJ128-1&gt;=0,(AM128/AJ128-1)/3,(((AM128/AJ128-1)*(AJ128/AM128))/3))</f>
        <v>9.0180554214540923E-2</v>
      </c>
      <c r="AI128" s="9"/>
      <c r="AJ128" s="9">
        <v>103.57</v>
      </c>
      <c r="AK128" s="9">
        <v>147.66999999999999</v>
      </c>
      <c r="AL128" s="9">
        <v>180.77</v>
      </c>
      <c r="AM128" s="9">
        <v>131.59</v>
      </c>
      <c r="AN128" s="10">
        <f>IF(AK128/AJ128-1&gt;=0,AK128/AJ128-1,(AK128/AJ128-1)*(AJ128/AK128))</f>
        <v>0.42579897653760734</v>
      </c>
      <c r="AO128" s="10">
        <f>IF(AL128/AK128-1&gt;=0,AL128/AK128-1,(AL128/AK128-1)*(AK128/AL128))</f>
        <v>0.22414843908715398</v>
      </c>
      <c r="AP128" s="10">
        <f>IF(AM128/AL128-1&gt;=0,AM128/AL128-1,(AM128/AL128-1)*(AL128/AM128))</f>
        <v>-0.37373660612508552</v>
      </c>
      <c r="AQ128" s="10">
        <v>2017</v>
      </c>
      <c r="AR128" s="18">
        <v>43221</v>
      </c>
      <c r="AS128" s="12">
        <v>241.84</v>
      </c>
      <c r="AT128" s="10">
        <v>106.61</v>
      </c>
      <c r="AU128" s="9">
        <f>AS128/AT128</f>
        <v>2.2684551167807898</v>
      </c>
      <c r="AV128" s="20">
        <v>2</v>
      </c>
      <c r="AY128" s="10">
        <v>1</v>
      </c>
      <c r="AZ128" s="10">
        <v>2</v>
      </c>
      <c r="BA128" s="10">
        <f>6-AY128</f>
        <v>5</v>
      </c>
      <c r="BB128" s="25">
        <v>6</v>
      </c>
      <c r="BE128" s="10" t="s">
        <v>714</v>
      </c>
      <c r="BF128" s="10" t="s">
        <v>718</v>
      </c>
      <c r="BH128" s="19">
        <v>43675</v>
      </c>
      <c r="BI128" s="18">
        <f>BH128+120</f>
        <v>43795</v>
      </c>
      <c r="BJ128" s="18">
        <v>43745</v>
      </c>
      <c r="BM128" s="19"/>
    </row>
    <row r="129" spans="1:65" s="10" customFormat="1" x14ac:dyDescent="0.2">
      <c r="A129" s="10" t="s">
        <v>1133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4.4819452887538</v>
      </c>
      <c r="D129" s="13">
        <f>$W129*((1+$AF129)^D$1)*D$1</f>
        <v>10.462413318428325</v>
      </c>
      <c r="E129" s="13">
        <f>$W129*((1+$AF129)^E$1)*E$1</f>
        <v>18.31717346934564</v>
      </c>
      <c r="F129" s="13">
        <f>$W129*((1+$AF129)^F$1)*F$1</f>
        <v>28.505753241048541</v>
      </c>
      <c r="G129" s="13">
        <f>$W129*((1+$AF129)^G$1)*G$1</f>
        <v>41.588940898794235</v>
      </c>
      <c r="H129" s="13">
        <f>$W129*((1+$AF129)^H$1)*H$1</f>
        <v>58.249799289253453</v>
      </c>
      <c r="I129" s="13">
        <f>$W129*((1+$AF129)^I$1)*I$1</f>
        <v>79.318875627919596</v>
      </c>
      <c r="J129" s="13">
        <f>$W129*((1+$AF129)^J$1)*J$1</f>
        <v>105.80442289577468</v>
      </c>
      <c r="K129" s="13">
        <f>$W129*((1+$AF129)^K$1)*K$1</f>
        <v>138.92860392393516</v>
      </c>
      <c r="L129" s="13">
        <f>$W129*((1+$AF129)^L$1)*L$1</f>
        <v>180.17083386285412</v>
      </c>
      <c r="M129" s="13">
        <f>$W129*((1+$AF129)^M$1)*M$1</f>
        <v>231.31963593820544</v>
      </c>
      <c r="N129" s="13">
        <v>54.24</v>
      </c>
      <c r="O129" s="12">
        <f>M129/N129*100-100</f>
        <v>326.47425504831381</v>
      </c>
      <c r="P129" s="10" t="s">
        <v>320</v>
      </c>
      <c r="Q129" s="10" t="s">
        <v>572</v>
      </c>
      <c r="R129" s="18">
        <v>43760</v>
      </c>
      <c r="S129" s="17"/>
      <c r="T129" s="9">
        <v>-0.03</v>
      </c>
      <c r="U129" s="9">
        <v>1.01</v>
      </c>
      <c r="V129" s="9">
        <f>U129+T129</f>
        <v>0.98</v>
      </c>
      <c r="W129" s="9">
        <f>SUM(X129:AA129)</f>
        <v>3.84</v>
      </c>
      <c r="X129" s="9">
        <v>0.98</v>
      </c>
      <c r="Y129" s="9">
        <v>0.98</v>
      </c>
      <c r="Z129" s="9">
        <v>0.93</v>
      </c>
      <c r="AA129" s="9">
        <v>0.95</v>
      </c>
      <c r="AB129" s="9">
        <v>0.95</v>
      </c>
      <c r="AC129" s="9">
        <v>0.89</v>
      </c>
      <c r="AD129" s="9">
        <v>0.8</v>
      </c>
      <c r="AE129" s="9">
        <v>0.65</v>
      </c>
      <c r="AF129" s="11">
        <f>AG129</f>
        <v>0.16717325227963542</v>
      </c>
      <c r="AG129" s="16">
        <f>SUM(X129:AA129)/SUM(AB129:AE129)-1</f>
        <v>0.16717325227963542</v>
      </c>
      <c r="AH129" s="11">
        <f>IF(AM129/AJ129-1&gt;=0,(AM129/AJ129-1)/3,(((AM129/AJ129-1)*(AJ129/AM129))/3))</f>
        <v>2.0320552631865645E-2</v>
      </c>
      <c r="AI129" s="9">
        <v>252.19</v>
      </c>
      <c r="AJ129" s="9">
        <v>305.93</v>
      </c>
      <c r="AK129" s="9">
        <v>357.8</v>
      </c>
      <c r="AL129" s="9">
        <v>343.39</v>
      </c>
      <c r="AM129" s="9">
        <v>324.58</v>
      </c>
      <c r="AN129" s="10">
        <f>IF(AK129/AJ129-1&gt;=0,AK129/AJ129-1,(AK129/AJ129-1)*(AJ129/AK129))</f>
        <v>0.16954858954662821</v>
      </c>
      <c r="AO129" s="10">
        <f>IF(AL129/AK129-1&gt;=0,AL129/AK129-1,(AL129/AK129-1)*(AK129/AL129))</f>
        <v>-4.1963947697952857E-2</v>
      </c>
      <c r="AP129" s="10">
        <f>IF(AM129/AL129-1&gt;=0,AM129/AL129-1,(AM129/AL129-1)*(AL129/AM129))</f>
        <v>-5.7951814652782006E-2</v>
      </c>
      <c r="AQ129" s="10">
        <v>2017</v>
      </c>
      <c r="AR129" s="18">
        <v>43257</v>
      </c>
      <c r="AS129" s="12">
        <v>348.34</v>
      </c>
      <c r="AT129" s="10">
        <v>125.35</v>
      </c>
      <c r="AU129" s="9">
        <f>AS129/AT129</f>
        <v>2.7789389708815317</v>
      </c>
      <c r="AV129" s="20">
        <v>3</v>
      </c>
      <c r="AY129" s="10">
        <v>1</v>
      </c>
      <c r="AZ129" s="10">
        <v>4</v>
      </c>
      <c r="BA129" s="10">
        <f>6-AY129</f>
        <v>5</v>
      </c>
      <c r="BB129" s="25">
        <v>6</v>
      </c>
      <c r="BH129" s="19">
        <v>43669</v>
      </c>
      <c r="BI129" s="18">
        <f>BH129+120</f>
        <v>43789</v>
      </c>
      <c r="BJ129" s="18">
        <v>43745</v>
      </c>
      <c r="BM129" s="19"/>
    </row>
    <row r="130" spans="1:65" s="10" customFormat="1" x14ac:dyDescent="0.2">
      <c r="A130" s="10" t="s">
        <v>376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8.9097280966767354</v>
      </c>
      <c r="D130" s="13">
        <f>$W130*((1+$AF130)^D$1)*D$1</f>
        <v>20.672722592893454</v>
      </c>
      <c r="E130" s="13">
        <f>$W130*((1+$AF130)^E$1)*E$1</f>
        <v>35.974284632950535</v>
      </c>
      <c r="F130" s="13">
        <f>$W130*((1+$AF130)^F$1)*F$1</f>
        <v>55.64602335973013</v>
      </c>
      <c r="G130" s="13">
        <f>$W130*((1+$AF130)^G$1)*G$1</f>
        <v>80.69513961531861</v>
      </c>
      <c r="H130" s="13">
        <f>$W130*((1+$AF130)^H$1)*H$1</f>
        <v>112.33933635872752</v>
      </c>
      <c r="I130" s="13">
        <f>$W130*((1+$AF130)^I$1)*I$1</f>
        <v>152.04840691453151</v>
      </c>
      <c r="J130" s="13">
        <f>$W130*((1+$AF130)^J$1)*J$1</f>
        <v>201.59374451508018</v>
      </c>
      <c r="K130" s="13">
        <f>$W130*((1+$AF130)^K$1)*K$1</f>
        <v>263.10724359672093</v>
      </c>
      <c r="L130" s="13">
        <f>$W130*((1+$AF130)^L$1)*L$1</f>
        <v>339.15133112165438</v>
      </c>
      <c r="M130" s="13">
        <f>$W130*((1+$AF130)^M$1)*M$1</f>
        <v>432.8021820718634</v>
      </c>
      <c r="N130" s="13">
        <v>101.96</v>
      </c>
      <c r="O130" s="12">
        <f>M130/N130*100-100</f>
        <v>324.48232843454628</v>
      </c>
      <c r="P130" s="10" t="s">
        <v>320</v>
      </c>
      <c r="Q130" s="10" t="s">
        <v>572</v>
      </c>
      <c r="R130" s="18">
        <v>43783</v>
      </c>
      <c r="S130" s="17">
        <v>-9.2999999999999999E-2</v>
      </c>
      <c r="T130" s="9">
        <v>0.01</v>
      </c>
      <c r="U130" s="9">
        <v>1.52</v>
      </c>
      <c r="V130" s="9">
        <f>U130+T130</f>
        <v>1.53</v>
      </c>
      <c r="W130" s="9">
        <f>SUM(X130:AA130)</f>
        <v>7.68</v>
      </c>
      <c r="X130" s="9">
        <v>1.53</v>
      </c>
      <c r="Y130" s="9">
        <v>1.42</v>
      </c>
      <c r="Z130" s="9">
        <v>1.18</v>
      </c>
      <c r="AA130" s="9">
        <v>3.55</v>
      </c>
      <c r="AB130" s="9">
        <v>2.12</v>
      </c>
      <c r="AC130" s="9">
        <v>1.86</v>
      </c>
      <c r="AD130" s="9">
        <v>1.03</v>
      </c>
      <c r="AE130" s="9">
        <v>1.61</v>
      </c>
      <c r="AF130" s="11">
        <f>AG130</f>
        <v>0.16012084592145004</v>
      </c>
      <c r="AG130" s="16">
        <f>SUM(X130:AA130)/SUM(AB130:AE130)-1</f>
        <v>0.16012084592145004</v>
      </c>
      <c r="AH130" s="11">
        <f>IF(AM130/AJ130-1&gt;=0,(AM130/AJ130-1)/3,(((AM130/AJ130-1)*(AJ130/AM130))/3))</f>
        <v>0.45742318616059902</v>
      </c>
      <c r="AI130" s="9"/>
      <c r="AJ130" s="9">
        <v>64.55</v>
      </c>
      <c r="AK130" s="9">
        <v>76.38</v>
      </c>
      <c r="AL130" s="9">
        <v>93.1</v>
      </c>
      <c r="AM130" s="9">
        <v>153.13</v>
      </c>
      <c r="AN130" s="10">
        <f>IF(AK130/AJ130-1&gt;=0,AK130/AJ130-1,(AK130/AJ130-1)*(AJ130/AK130))</f>
        <v>0.18326878388845858</v>
      </c>
      <c r="AO130" s="10">
        <f>IF(AL130/AK130-1&gt;=0,AL130/AK130-1,(AL130/AK130-1)*(AK130/AL130))</f>
        <v>0.21890547263681581</v>
      </c>
      <c r="AP130" s="10">
        <f>IF(AM130/AL130-1&gt;=0,AM130/AL130-1,(AM130/AL130-1)*(AL130/AM130))</f>
        <v>0.64479054779806666</v>
      </c>
      <c r="AQ130" s="10">
        <v>2017</v>
      </c>
      <c r="AR130" s="18">
        <v>43221</v>
      </c>
      <c r="AS130" s="12">
        <v>135.80000000000001</v>
      </c>
      <c r="AT130" s="10">
        <v>45.56</v>
      </c>
      <c r="AU130" s="9">
        <f>AS130/AT130</f>
        <v>2.9806848112379281</v>
      </c>
      <c r="AV130" s="20">
        <v>3</v>
      </c>
      <c r="AW130" s="10" t="s">
        <v>851</v>
      </c>
      <c r="AY130" s="10">
        <v>5</v>
      </c>
      <c r="AZ130" s="10">
        <v>3</v>
      </c>
      <c r="BA130" s="10">
        <f>6-AY130</f>
        <v>1</v>
      </c>
      <c r="BB130" s="25">
        <v>6</v>
      </c>
      <c r="BE130" s="10" t="s">
        <v>714</v>
      </c>
      <c r="BF130" s="10" t="s">
        <v>718</v>
      </c>
      <c r="BH130" s="19">
        <v>43684</v>
      </c>
      <c r="BI130" s="18">
        <f>BH130+120</f>
        <v>43804</v>
      </c>
      <c r="BJ130" s="18">
        <v>43745</v>
      </c>
      <c r="BM130" s="19"/>
    </row>
    <row r="131" spans="1:65" s="10" customFormat="1" x14ac:dyDescent="0.2">
      <c r="A131" s="10" t="s">
        <v>559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5.4695271867612307</v>
      </c>
      <c r="D131" s="13">
        <f>$W131*((1+$AF131)^D$1)*D$1</f>
        <v>12.438971994478264</v>
      </c>
      <c r="E131" s="13">
        <f>$W131*((1+$AF131)^E$1)*E$1</f>
        <v>21.216828118241295</v>
      </c>
      <c r="F131" s="13">
        <f>$W131*((1+$AF131)^F$1)*F$1</f>
        <v>32.167988415678693</v>
      </c>
      <c r="G131" s="13">
        <f>$W131*((1+$AF131)^G$1)*G$1</f>
        <v>45.72341143008704</v>
      </c>
      <c r="H131" s="13">
        <f>$W131*((1+$AF131)^H$1)*H$1</f>
        <v>62.391378433679066</v>
      </c>
      <c r="I131" s="13">
        <f>$W131*((1+$AF131)^I$1)*I$1</f>
        <v>82.770595424033672</v>
      </c>
      <c r="J131" s="13">
        <f>$W131*((1+$AF131)^J$1)*J$1</f>
        <v>107.56543437746762</v>
      </c>
      <c r="K131" s="13">
        <f>$W131*((1+$AF131)^K$1)*K$1</f>
        <v>137.60365408394131</v>
      </c>
      <c r="L131" s="13">
        <f>$W131*((1+$AF131)^L$1)*L$1</f>
        <v>173.85699399625901</v>
      </c>
      <c r="M131" s="13">
        <f>$W131*((1+$AF131)^M$1)*M$1</f>
        <v>217.46509580004883</v>
      </c>
      <c r="N131" s="13">
        <v>52.44</v>
      </c>
      <c r="O131" s="12">
        <f>M131/N131*100-100</f>
        <v>314.6931651412068</v>
      </c>
      <c r="P131" s="10" t="s">
        <v>320</v>
      </c>
      <c r="Q131" s="10" t="s">
        <v>572</v>
      </c>
      <c r="R131" s="18">
        <v>43766</v>
      </c>
      <c r="S131" s="17"/>
      <c r="T131" s="9">
        <v>-0.09</v>
      </c>
      <c r="U131" s="9">
        <v>1.37</v>
      </c>
      <c r="V131" s="9">
        <f>U131+T131</f>
        <v>1.28</v>
      </c>
      <c r="W131" s="9">
        <f>SUM(X131:AA131)</f>
        <v>4.8100000000000005</v>
      </c>
      <c r="X131" s="9">
        <v>1.28</v>
      </c>
      <c r="Y131" s="9">
        <v>1.22</v>
      </c>
      <c r="Z131" s="9">
        <v>1.19</v>
      </c>
      <c r="AA131" s="9">
        <v>1.1200000000000001</v>
      </c>
      <c r="AB131" s="9">
        <v>1.2</v>
      </c>
      <c r="AC131" s="9">
        <v>1.1100000000000001</v>
      </c>
      <c r="AD131" s="9">
        <v>1.03</v>
      </c>
      <c r="AE131" s="9">
        <v>0.89</v>
      </c>
      <c r="AF131" s="11">
        <f>AG131</f>
        <v>0.13711583924349902</v>
      </c>
      <c r="AG131" s="16">
        <f>SUM(X131:AA131)/SUM(AB131:AE131)-1</f>
        <v>0.13711583924349902</v>
      </c>
      <c r="AH131" s="11">
        <f>IF(AM131/AJ131-1&gt;=0,(AM131/AJ131-1)/3,(((AM131/AJ131-1)*(AJ131/AM131))/3))</f>
        <v>0.61030595813204513</v>
      </c>
      <c r="AI131" s="9"/>
      <c r="AJ131" s="9">
        <v>28.98</v>
      </c>
      <c r="AK131" s="9">
        <v>38.79</v>
      </c>
      <c r="AL131" s="9">
        <v>53.54</v>
      </c>
      <c r="AM131" s="9">
        <v>82.04</v>
      </c>
      <c r="AN131" s="10">
        <f>IF(AK131/AJ131-1&gt;=0,AK131/AJ131-1,(AK131/AJ131-1)*(AJ131/AK131))</f>
        <v>0.33850931677018625</v>
      </c>
      <c r="AO131" s="10">
        <f>IF(AL131/AK131-1&gt;=0,AL131/AK131-1,(AL131/AK131-1)*(AK131/AL131))</f>
        <v>0.38025264243361701</v>
      </c>
      <c r="AP131" s="10">
        <f>IF(AM131/AL131-1&gt;=0,AM131/AL131-1,(AM131/AL131-1)*(AL131/AM131))</f>
        <v>0.53231228987672785</v>
      </c>
      <c r="AQ131" s="10">
        <v>2017</v>
      </c>
      <c r="AR131" s="18">
        <v>43221</v>
      </c>
      <c r="AS131" s="12">
        <v>0</v>
      </c>
      <c r="AT131" s="10">
        <v>27.8</v>
      </c>
      <c r="AU131" s="9">
        <f>AS131/AT131</f>
        <v>0</v>
      </c>
      <c r="AV131" s="20">
        <v>3</v>
      </c>
      <c r="AW131" s="10" t="s">
        <v>852</v>
      </c>
      <c r="AY131" s="10">
        <v>2</v>
      </c>
      <c r="AZ131" s="10">
        <v>3</v>
      </c>
      <c r="BA131" s="10">
        <f>6-AY131</f>
        <v>4</v>
      </c>
      <c r="BB131" s="25">
        <v>6</v>
      </c>
      <c r="BC131" s="18"/>
      <c r="BD131" s="18"/>
      <c r="BH131" s="19">
        <v>43668</v>
      </c>
      <c r="BI131" s="18">
        <f>BH131+120</f>
        <v>43788</v>
      </c>
      <c r="BJ131" s="18">
        <v>43745</v>
      </c>
      <c r="BM131" s="19"/>
    </row>
    <row r="132" spans="1:65" s="10" customFormat="1" x14ac:dyDescent="0.2">
      <c r="A132" s="10" t="s">
        <v>484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2.6220500000000002</v>
      </c>
      <c r="D132" s="13">
        <f>$W132*((1+$AF132)^D$1)*D$1</f>
        <v>6.0044945000000007</v>
      </c>
      <c r="E132" s="13">
        <f>$W132*((1+$AF132)^E$1)*E$1</f>
        <v>10.312719303750001</v>
      </c>
      <c r="F132" s="13">
        <f>$W132*((1+$AF132)^F$1)*F$1</f>
        <v>15.744084803725002</v>
      </c>
      <c r="G132" s="13">
        <f>$W132*((1+$AF132)^G$1)*G$1</f>
        <v>22.53372137533141</v>
      </c>
      <c r="H132" s="13">
        <f>$W132*((1+$AF132)^H$1)*H$1</f>
        <v>30.961333169705355</v>
      </c>
      <c r="I132" s="13">
        <f>$W132*((1+$AF132)^I$1)*I$1</f>
        <v>41.359180892531406</v>
      </c>
      <c r="J132" s="13">
        <f>$W132*((1+$AF132)^J$1)*J$1</f>
        <v>54.121442425083963</v>
      </c>
      <c r="K132" s="13">
        <f>$W132*((1+$AF132)^K$1)*K$1</f>
        <v>69.715183023811278</v>
      </c>
      <c r="L132" s="13">
        <f>$W132*((1+$AF132)^L$1)*L$1</f>
        <v>88.693205069182127</v>
      </c>
      <c r="M132" s="13">
        <f>$W132*((1+$AF132)^M$1)*M$1</f>
        <v>111.70909178463491</v>
      </c>
      <c r="N132" s="13">
        <v>27.79</v>
      </c>
      <c r="O132" s="12">
        <f>M132/N132*100-100</f>
        <v>301.97586104582552</v>
      </c>
      <c r="P132" s="10" t="s">
        <v>320</v>
      </c>
      <c r="Q132" s="10" t="s">
        <v>572</v>
      </c>
      <c r="R132" s="18">
        <v>43760</v>
      </c>
      <c r="S132" s="17"/>
      <c r="T132" s="9">
        <v>-0.01</v>
      </c>
      <c r="U132" s="9">
        <v>0.57999999999999996</v>
      </c>
      <c r="V132" s="9">
        <f>U132+T132</f>
        <v>0.56999999999999995</v>
      </c>
      <c r="W132" s="9">
        <f>SUM(X132:AA132)</f>
        <v>2.29</v>
      </c>
      <c r="X132" s="9">
        <v>0.56999999999999995</v>
      </c>
      <c r="Y132" s="9">
        <v>0.59</v>
      </c>
      <c r="Z132" s="9">
        <v>0.56000000000000005</v>
      </c>
      <c r="AA132" s="9">
        <v>0.56999999999999995</v>
      </c>
      <c r="AB132" s="9">
        <v>0.55000000000000004</v>
      </c>
      <c r="AC132" s="9">
        <v>0.53</v>
      </c>
      <c r="AD132" s="9">
        <v>0.5</v>
      </c>
      <c r="AE132" s="9">
        <v>0.42</v>
      </c>
      <c r="AF132" s="11">
        <f>AG132</f>
        <v>0.14500000000000002</v>
      </c>
      <c r="AG132" s="16">
        <f>SUM(X132:AA132)/SUM(AB132:AE132)-1</f>
        <v>0.14500000000000002</v>
      </c>
      <c r="AH132" s="11">
        <f>IF(AM132/AJ132-1&gt;=0,(AM132/AJ132-1)/3,(((AM132/AJ132-1)*(AJ132/AM132))/3))</f>
        <v>9.8590160701957541E-4</v>
      </c>
      <c r="AI132" s="9"/>
      <c r="AJ132" s="9">
        <v>67.62</v>
      </c>
      <c r="AK132" s="9">
        <v>71.58</v>
      </c>
      <c r="AL132" s="9">
        <v>100.66</v>
      </c>
      <c r="AM132" s="9">
        <v>67.819999999999993</v>
      </c>
      <c r="AN132" s="10">
        <f>IF(AK132/AJ132-1&gt;=0,AK132/AJ132-1,(AK132/AJ132-1)*(AJ132/AK132))</f>
        <v>5.8562555456965315E-2</v>
      </c>
      <c r="AO132" s="10">
        <f>IF(AL132/AK132-1&gt;=0,AL132/AK132-1,(AL132/AK132-1)*(AK132/AL132))</f>
        <v>0.40625873148924274</v>
      </c>
      <c r="AP132" s="10">
        <f>IF(AM132/AL132-1&gt;=0,AM132/AL132-1,(AM132/AL132-1)*(AL132/AM132))</f>
        <v>-0.48422294308463593</v>
      </c>
      <c r="AQ132" s="10">
        <v>2017</v>
      </c>
      <c r="AR132" s="18">
        <v>43221</v>
      </c>
      <c r="AS132" s="12">
        <v>0</v>
      </c>
      <c r="AT132" s="10">
        <v>73.989999999999995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3</v>
      </c>
      <c r="BA132" s="10">
        <f>6-AY132</f>
        <v>4</v>
      </c>
      <c r="BB132" s="25">
        <v>6</v>
      </c>
      <c r="BC132" s="18"/>
      <c r="BD132" s="18"/>
      <c r="BH132" s="19">
        <v>43669</v>
      </c>
      <c r="BI132" s="18">
        <f>BH132+120</f>
        <v>43789</v>
      </c>
      <c r="BJ132" s="18">
        <v>43745</v>
      </c>
      <c r="BM132" s="19"/>
    </row>
    <row r="133" spans="1:65" s="10" customFormat="1" x14ac:dyDescent="0.2">
      <c r="A133" s="10" t="s">
        <v>438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1.8710563380281695</v>
      </c>
      <c r="D133" s="13">
        <f>$W133*((1+$AF133)^D$1)*D$1</f>
        <v>4.2955237056139675</v>
      </c>
      <c r="E133" s="13">
        <f>$W133*((1+$AF133)^E$1)*E$1</f>
        <v>7.3961658170606723</v>
      </c>
      <c r="F133" s="13">
        <f>$W133*((1+$AF133)^F$1)*F$1</f>
        <v>11.319953316252485</v>
      </c>
      <c r="G133" s="13">
        <f>$W133*((1+$AF133)^G$1)*G$1</f>
        <v>16.242538649200313</v>
      </c>
      <c r="H133" s="13">
        <f>$W133*((1+$AF133)^H$1)*H$1</f>
        <v>22.373525068898466</v>
      </c>
      <c r="I133" s="13">
        <f>$W133*((1+$AF133)^I$1)*I$1</f>
        <v>29.962666788278355</v>
      </c>
      <c r="J133" s="13">
        <f>$W133*((1+$AF133)^J$1)*J$1</f>
        <v>39.30716045464284</v>
      </c>
      <c r="K133" s="13">
        <f>$W133*((1+$AF133)^K$1)*K$1</f>
        <v>50.760215129367126</v>
      </c>
      <c r="L133" s="13">
        <f>$W133*((1+$AF133)^L$1)*L$1</f>
        <v>64.741119452948695</v>
      </c>
      <c r="M133" s="13">
        <f>$W133*((1+$AF133)^M$1)*M$1</f>
        <v>81.747061393758486</v>
      </c>
      <c r="N133" s="13">
        <v>20.71</v>
      </c>
      <c r="O133" s="12">
        <f>M133/N133*100-100</f>
        <v>294.72265279458469</v>
      </c>
      <c r="P133" s="10" t="s">
        <v>321</v>
      </c>
      <c r="Q133" s="10" t="s">
        <v>572</v>
      </c>
      <c r="R133" s="18">
        <v>43760</v>
      </c>
      <c r="S133" s="17"/>
      <c r="T133" s="9">
        <v>-0.04</v>
      </c>
      <c r="U133" s="9">
        <v>0.41</v>
      </c>
      <c r="V133" s="9">
        <f>U133+T133</f>
        <v>0.37</v>
      </c>
      <c r="W133" s="9">
        <f>SUM(X133:AA133)</f>
        <v>1.6300000000000001</v>
      </c>
      <c r="X133" s="9">
        <v>0.37</v>
      </c>
      <c r="Y133" s="9">
        <v>0.4</v>
      </c>
      <c r="Z133" s="9">
        <v>0.39</v>
      </c>
      <c r="AA133" s="9">
        <v>0.47</v>
      </c>
      <c r="AB133" s="9">
        <v>0.34</v>
      </c>
      <c r="AC133" s="9">
        <v>0.39</v>
      </c>
      <c r="AD133" s="9">
        <v>0.34</v>
      </c>
      <c r="AE133" s="9">
        <v>0.35</v>
      </c>
      <c r="AF133" s="11">
        <f>AG133</f>
        <v>0.14788732394366222</v>
      </c>
      <c r="AG133" s="16">
        <f>SUM(X133:AA133)/SUM(AB133:AE133)-1</f>
        <v>0.14788732394366222</v>
      </c>
      <c r="AH133" s="11">
        <f>IF(AM133/AJ133-1&gt;=0,(AM133/AJ133-1)/3,(((AM133/AJ133-1)*(AJ133/AM133))/3))</f>
        <v>0.57923497267759549</v>
      </c>
      <c r="AI133" s="9"/>
      <c r="AJ133" s="9">
        <v>1.83</v>
      </c>
      <c r="AK133" s="9">
        <v>1.51</v>
      </c>
      <c r="AL133" s="9">
        <v>5.8</v>
      </c>
      <c r="AM133" s="9">
        <v>5.01</v>
      </c>
      <c r="AN133" s="10">
        <f>IF(AK133/AJ133-1&gt;=0,AK133/AJ133-1,(AK133/AJ133-1)*(AJ133/AK133))</f>
        <v>-0.21192052980132448</v>
      </c>
      <c r="AO133" s="10">
        <f>IF(AL133/AK133-1&gt;=0,AL133/AK133-1,(AL133/AK133-1)*(AK133/AL133))</f>
        <v>2.8410596026490067</v>
      </c>
      <c r="AP133" s="10">
        <f>IF(AM133/AL133-1&gt;=0,AM133/AL133-1,(AM133/AL133-1)*(AL133/AM133))</f>
        <v>-0.15768463073852293</v>
      </c>
      <c r="AQ133" s="10">
        <v>2017</v>
      </c>
      <c r="AR133" s="18">
        <v>43221</v>
      </c>
      <c r="AS133" s="12">
        <v>0</v>
      </c>
      <c r="AT133" s="10">
        <v>8.24</v>
      </c>
      <c r="AU133" s="9">
        <f>AS133/AT133</f>
        <v>0</v>
      </c>
      <c r="AV133" s="20">
        <v>3</v>
      </c>
      <c r="AW133" s="10" t="s">
        <v>852</v>
      </c>
      <c r="AY133" s="10">
        <v>1</v>
      </c>
      <c r="AZ133" s="10">
        <v>3</v>
      </c>
      <c r="BA133" s="10">
        <f>6-AY133</f>
        <v>5</v>
      </c>
      <c r="BB133" s="25">
        <v>6</v>
      </c>
      <c r="BH133" s="19">
        <v>43670</v>
      </c>
      <c r="BI133" s="18">
        <f>BH133+120</f>
        <v>43790</v>
      </c>
      <c r="BJ133" s="18">
        <v>43745</v>
      </c>
      <c r="BM133" s="19"/>
    </row>
    <row r="134" spans="1:65" s="10" customFormat="1" x14ac:dyDescent="0.2">
      <c r="A134" s="10" t="s">
        <v>415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0.83955223880597007</v>
      </c>
      <c r="D134" s="13">
        <f>$W134*((1+$AF134)^D$1)*D$1</f>
        <v>1.8795945644909775</v>
      </c>
      <c r="E134" s="13">
        <f>$W134*((1+$AF134)^E$1)*E$1</f>
        <v>3.1560356493318653</v>
      </c>
      <c r="F134" s="13">
        <f>$W134*((1+$AF134)^F$1)*F$1</f>
        <v>4.7105009691520365</v>
      </c>
      <c r="G134" s="13">
        <f>$W134*((1+$AF134)^G$1)*G$1</f>
        <v>6.5911860575821404</v>
      </c>
      <c r="H134" s="13">
        <f>$W134*((1+$AF134)^H$1)*H$1</f>
        <v>8.853832017647651</v>
      </c>
      <c r="I134" s="13">
        <f>$W134*((1+$AF134)^I$1)*I$1</f>
        <v>11.562840321554766</v>
      </c>
      <c r="J134" s="13">
        <f>$W134*((1+$AF134)^J$1)*J$1</f>
        <v>14.792546253588185</v>
      </c>
      <c r="K134" s="13">
        <f>$W134*((1+$AF134)^K$1)*K$1</f>
        <v>18.62867298726124</v>
      </c>
      <c r="L134" s="13">
        <f>$W134*((1+$AF134)^L$1)*L$1</f>
        <v>23.169991277688105</v>
      </c>
      <c r="M134" s="13">
        <f>$W134*((1+$AF134)^M$1)*M$1</f>
        <v>28.530213140436842</v>
      </c>
      <c r="N134" s="13">
        <v>7.35</v>
      </c>
      <c r="O134" s="12">
        <f>M134/N134*100-100</f>
        <v>288.16616517601148</v>
      </c>
      <c r="P134" s="10" t="s">
        <v>320</v>
      </c>
      <c r="Q134" s="10" t="s">
        <v>572</v>
      </c>
      <c r="R134" s="18">
        <v>43762</v>
      </c>
      <c r="S134" s="17"/>
      <c r="T134" s="9">
        <v>0</v>
      </c>
      <c r="U134" s="9">
        <v>0.19</v>
      </c>
      <c r="V134" s="9">
        <f>U134+T134</f>
        <v>0.19</v>
      </c>
      <c r="W134" s="9">
        <f>SUM(X134:AA134)</f>
        <v>0.75</v>
      </c>
      <c r="X134" s="9">
        <v>0.19</v>
      </c>
      <c r="Y134" s="9">
        <v>0.18</v>
      </c>
      <c r="Z134" s="9">
        <v>0.19</v>
      </c>
      <c r="AA134" s="9">
        <v>0.19</v>
      </c>
      <c r="AB134" s="9">
        <v>0.19</v>
      </c>
      <c r="AC134" s="9">
        <v>0.2</v>
      </c>
      <c r="AD134" s="9">
        <v>0.13</v>
      </c>
      <c r="AE134" s="9">
        <v>0.15</v>
      </c>
      <c r="AF134" s="11">
        <f>AG134</f>
        <v>0.11940298507462677</v>
      </c>
      <c r="AG134" s="16">
        <f>SUM(X134:AA134)/SUM(AB134:AE134)-1</f>
        <v>0.11940298507462677</v>
      </c>
      <c r="AH134" s="11">
        <f>IF(AM134/AJ134-1&gt;=0,(AM134/AJ134-1)/3,(((AM134/AJ134-1)*(AJ134/AM134))/3))</f>
        <v>0.49539170506912439</v>
      </c>
      <c r="AI134" s="9"/>
      <c r="AJ134" s="9">
        <v>4.34</v>
      </c>
      <c r="AK134" s="9">
        <v>6.64</v>
      </c>
      <c r="AL134" s="9">
        <v>9.7799999999999994</v>
      </c>
      <c r="AM134" s="9">
        <v>10.79</v>
      </c>
      <c r="AN134" s="10">
        <f>IF(AK134/AJ134-1&gt;=0,AK134/AJ134-1,(AK134/AJ134-1)*(AJ134/AK134))</f>
        <v>0.52995391705069128</v>
      </c>
      <c r="AO134" s="10">
        <f>IF(AL134/AK134-1&gt;=0,AL134/AK134-1,(AL134/AK134-1)*(AK134/AL134))</f>
        <v>0.47289156626506013</v>
      </c>
      <c r="AP134" s="10">
        <f>IF(AM134/AL134-1&gt;=0,AM134/AL134-1,(AM134/AL134-1)*(AL134/AM134))</f>
        <v>0.10327198364008172</v>
      </c>
      <c r="AQ134" s="10">
        <v>2017</v>
      </c>
      <c r="AR134" s="18">
        <v>43221</v>
      </c>
      <c r="AS134" s="12">
        <v>0</v>
      </c>
      <c r="AT134" s="10">
        <v>22.53</v>
      </c>
      <c r="AU134" s="9">
        <f>AS134/AT134</f>
        <v>0</v>
      </c>
      <c r="AV134" s="20">
        <v>3</v>
      </c>
      <c r="AW134" s="10" t="s">
        <v>852</v>
      </c>
      <c r="AY134" s="10">
        <v>2</v>
      </c>
      <c r="AZ134" s="10">
        <v>4</v>
      </c>
      <c r="BA134" s="10">
        <f>6-AY134</f>
        <v>4</v>
      </c>
      <c r="BB134" s="25">
        <v>6</v>
      </c>
      <c r="BC134" s="18"/>
      <c r="BD134" s="18"/>
      <c r="BH134" s="19">
        <v>43669</v>
      </c>
      <c r="BI134" s="18">
        <f>BH134+120</f>
        <v>43789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43761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43756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491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2.3484408602150535</v>
      </c>
      <c r="D137" s="13">
        <f>$W137*((1+$AF137)^D$1)*D$1</f>
        <v>5.2776789224187759</v>
      </c>
      <c r="E137" s="13">
        <f>$W137*((1+$AF137)^E$1)*E$1</f>
        <v>8.8954426998832581</v>
      </c>
      <c r="F137" s="13">
        <f>$W137*((1+$AF137)^F$1)*F$1</f>
        <v>13.327222396240865</v>
      </c>
      <c r="G137" s="13">
        <f>$W137*((1+$AF137)^G$1)*G$1</f>
        <v>18.719015328053363</v>
      </c>
      <c r="H137" s="13">
        <f>$W137*((1+$AF137)^H$1)*H$1</f>
        <v>25.240478732665501</v>
      </c>
      <c r="I137" s="13">
        <f>$W137*((1+$AF137)^I$1)*I$1</f>
        <v>33.088548732876006</v>
      </c>
      <c r="J137" s="13">
        <f>$W137*((1+$AF137)^J$1)*J$1</f>
        <v>42.491592535613421</v>
      </c>
      <c r="K137" s="13">
        <f>$W137*((1+$AF137)^K$1)*K$1</f>
        <v>53.714170402882282</v>
      </c>
      <c r="L137" s="13">
        <f>$W137*((1+$AF137)^L$1)*L$1</f>
        <v>67.062494708496999</v>
      </c>
      <c r="M137" s="13">
        <f>$W137*((1+$AF137)^M$1)*M$1</f>
        <v>82.890685663889556</v>
      </c>
      <c r="N137" s="13">
        <v>22.24</v>
      </c>
      <c r="O137" s="12">
        <f>M137/N137*100-100</f>
        <v>272.70991755346029</v>
      </c>
      <c r="P137" s="10" t="s">
        <v>320</v>
      </c>
      <c r="Q137" s="10" t="s">
        <v>572</v>
      </c>
      <c r="R137" s="18">
        <v>43755</v>
      </c>
      <c r="S137" s="17"/>
      <c r="T137" s="9">
        <v>-0.01</v>
      </c>
      <c r="U137" s="9">
        <v>0.52</v>
      </c>
      <c r="V137" s="9">
        <f>U137+T137</f>
        <v>0.51</v>
      </c>
      <c r="W137" s="9">
        <f>SUM(X137:AA137)</f>
        <v>2.09</v>
      </c>
      <c r="X137" s="9">
        <v>0.51</v>
      </c>
      <c r="Y137" s="9">
        <v>0.53</v>
      </c>
      <c r="Z137" s="9">
        <v>0.52</v>
      </c>
      <c r="AA137" s="9">
        <v>0.53</v>
      </c>
      <c r="AB137" s="9">
        <v>0.5</v>
      </c>
      <c r="AC137" s="9">
        <v>0.49</v>
      </c>
      <c r="AD137" s="9">
        <v>0.48</v>
      </c>
      <c r="AE137" s="9">
        <v>0.39</v>
      </c>
      <c r="AF137" s="11">
        <f>AG137</f>
        <v>0.12365591397849451</v>
      </c>
      <c r="AG137" s="16">
        <f>SUM(X137:AA137)/SUM(AB137:AE137)-1</f>
        <v>0.12365591397849451</v>
      </c>
      <c r="AH137" s="11">
        <f>IF(AM137/AJ137-1&gt;=0,(AM137/AJ137-1)/3,(((AM137/AJ137-1)*(AJ137/AM137))/3))</f>
        <v>0.42745709828393136</v>
      </c>
      <c r="AI137" s="9"/>
      <c r="AJ137" s="9">
        <v>6.41</v>
      </c>
      <c r="AK137" s="9">
        <v>9.56</v>
      </c>
      <c r="AL137" s="9">
        <v>13.21</v>
      </c>
      <c r="AM137" s="9">
        <v>14.63</v>
      </c>
      <c r="AN137" s="10">
        <f>IF(AK137/AJ137-1&gt;=0,AK137/AJ137-1,(AK137/AJ137-1)*(AJ137/AK137))</f>
        <v>0.49141965678627142</v>
      </c>
      <c r="AO137" s="10">
        <f>IF(AL137/AK137-1&gt;=0,AL137/AK137-1,(AL137/AK137-1)*(AK137/AL137))</f>
        <v>0.38179916317991625</v>
      </c>
      <c r="AP137" s="10">
        <f>IF(AM137/AL137-1&gt;=0,AM137/AL137-1,(AM137/AL137-1)*(AL137/AM137))</f>
        <v>0.10749432248296742</v>
      </c>
      <c r="AQ137" s="10">
        <v>2017</v>
      </c>
      <c r="AR137" s="18">
        <v>43221</v>
      </c>
      <c r="AS137" s="12">
        <v>0</v>
      </c>
      <c r="AT137" s="10">
        <v>10.59</v>
      </c>
      <c r="AU137" s="9">
        <f>AS137/AT137</f>
        <v>0</v>
      </c>
      <c r="AV137" s="20">
        <v>3</v>
      </c>
      <c r="AW137" s="10" t="s">
        <v>852</v>
      </c>
      <c r="AY137" s="10">
        <v>2</v>
      </c>
      <c r="AZ137" s="10">
        <v>2</v>
      </c>
      <c r="BA137" s="10">
        <f>6-AY137</f>
        <v>4</v>
      </c>
      <c r="BB137" s="25">
        <v>6</v>
      </c>
      <c r="BH137" s="19">
        <v>43664</v>
      </c>
      <c r="BI137" s="18">
        <f>BH137+120</f>
        <v>43784</v>
      </c>
      <c r="BJ137" s="18">
        <v>43745</v>
      </c>
      <c r="BM137" s="19"/>
    </row>
    <row r="138" spans="1:65" s="10" customFormat="1" x14ac:dyDescent="0.2">
      <c r="A138" s="10" t="s">
        <v>995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17.918519283746559</v>
      </c>
      <c r="D138" s="13">
        <f>$W138*((1+$AF138)^D$1)*D$1</f>
        <v>39.810704689646286</v>
      </c>
      <c r="E138" s="13">
        <f>$W138*((1+$AF138)^E$1)*E$1</f>
        <v>66.337465562396147</v>
      </c>
      <c r="F138" s="13">
        <f>$W138*((1+$AF138)^F$1)*F$1</f>
        <v>98.257421443659325</v>
      </c>
      <c r="G138" s="13">
        <f>$W138*((1+$AF138)^G$1)*G$1</f>
        <v>136.44044489378661</v>
      </c>
      <c r="H138" s="13">
        <f>$W138*((1+$AF138)^H$1)*H$1</f>
        <v>181.8830062922957</v>
      </c>
      <c r="I138" s="13">
        <f>$W138*((1+$AF138)^I$1)*I$1</f>
        <v>235.7255537243241</v>
      </c>
      <c r="J138" s="13">
        <f>$W138*((1+$AF138)^J$1)*J$1</f>
        <v>299.27219060002739</v>
      </c>
      <c r="K138" s="13">
        <f>$W138*((1+$AF138)^K$1)*K$1</f>
        <v>374.01294687849497</v>
      </c>
      <c r="L138" s="13">
        <f>$W138*((1+$AF138)^L$1)*L$1</f>
        <v>461.64897713116972</v>
      </c>
      <c r="M138" s="13">
        <f>$W138*((1+$AF138)^M$1)*M$1</f>
        <v>564.12106069134609</v>
      </c>
      <c r="N138" s="13">
        <v>157.53</v>
      </c>
      <c r="O138" s="12">
        <f>M138/N138*100-100</f>
        <v>258.10389176115416</v>
      </c>
      <c r="P138" s="10" t="s">
        <v>320</v>
      </c>
      <c r="Q138" s="10" t="s">
        <v>572</v>
      </c>
      <c r="R138" s="18">
        <v>43767</v>
      </c>
      <c r="S138" s="17">
        <v>-1.9599999999999999E-2</v>
      </c>
      <c r="T138" s="9">
        <v>-0.34</v>
      </c>
      <c r="U138" s="9">
        <v>4.5199999999999996</v>
      </c>
      <c r="V138" s="9">
        <f>U138+T138</f>
        <v>4.18</v>
      </c>
      <c r="W138" s="9">
        <f>SUM(X138:AA138)</f>
        <v>16.13</v>
      </c>
      <c r="X138" s="9">
        <v>4.18</v>
      </c>
      <c r="Y138" s="9">
        <v>4.2699999999999996</v>
      </c>
      <c r="Z138" s="9">
        <v>4.2</v>
      </c>
      <c r="AA138" s="9">
        <v>3.48</v>
      </c>
      <c r="AB138" s="9">
        <v>4.05</v>
      </c>
      <c r="AC138" s="9">
        <v>4.1399999999999997</v>
      </c>
      <c r="AD138" s="9">
        <v>3.3</v>
      </c>
      <c r="AE138" s="9">
        <v>3.03</v>
      </c>
      <c r="AF138" s="11">
        <f>AG138</f>
        <v>0.11088154269972472</v>
      </c>
      <c r="AG138" s="16">
        <f>SUM(X138:AA138)/SUM(AB138:AE138)-1</f>
        <v>0.11088154269972472</v>
      </c>
      <c r="AH138" s="11">
        <f>IF(AM138/AJ138-1&gt;=0,(AM138/AJ138-1)/3,(((AM138/AJ138-1)*(AJ138/AM138))/3))</f>
        <v>7.4884792626728203E-3</v>
      </c>
      <c r="AI138" s="9">
        <v>1588</v>
      </c>
      <c r="AJ138" s="9">
        <v>1736</v>
      </c>
      <c r="AK138" s="9">
        <v>1470</v>
      </c>
      <c r="AL138" s="9">
        <v>1456</v>
      </c>
      <c r="AM138" s="9">
        <v>1775</v>
      </c>
      <c r="AN138" s="10">
        <f>IF(AK138/AJ138-1&gt;=0,AK138/AJ138-1,(AK138/AJ138-1)*(AJ138/AK138))</f>
        <v>-0.18095238095238092</v>
      </c>
      <c r="AO138" s="10">
        <f>IF(AL138/AK138-1&gt;=0,AL138/AK138-1,(AL138/AK138-1)*(AK138/AL138))</f>
        <v>-9.6153846153845812E-3</v>
      </c>
      <c r="AP138" s="10">
        <f>IF(AM138/AL138-1&gt;=0,AM138/AL138-1,(AM138/AL138-1)*(AL138/AM138))</f>
        <v>0.2190934065934067</v>
      </c>
      <c r="AQ138" s="10">
        <v>2017</v>
      </c>
      <c r="AR138" s="18">
        <v>43312</v>
      </c>
      <c r="AS138" s="12">
        <v>1444</v>
      </c>
      <c r="AT138" s="10">
        <v>166</v>
      </c>
      <c r="AU138" s="9">
        <f>AS138/AT138</f>
        <v>8.6987951807228914</v>
      </c>
      <c r="AV138" s="20">
        <v>4</v>
      </c>
      <c r="AY138" s="10">
        <v>1</v>
      </c>
      <c r="AZ138" s="10">
        <v>4</v>
      </c>
      <c r="BA138" s="10">
        <f>6-AY138</f>
        <v>5</v>
      </c>
      <c r="BB138" s="25">
        <v>6</v>
      </c>
      <c r="BH138" s="19">
        <v>43676</v>
      </c>
      <c r="BI138" s="18">
        <f>BH138+120</f>
        <v>43796</v>
      </c>
      <c r="BJ138" s="18">
        <v>43745</v>
      </c>
      <c r="BM138" s="19"/>
    </row>
    <row r="139" spans="1:65" s="10" customFormat="1" x14ac:dyDescent="0.2">
      <c r="A139" s="10" t="s">
        <v>284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2.6396208530805687</v>
      </c>
      <c r="D139" s="13">
        <f>$W139*((1+$AF139)^D$1)*D$1</f>
        <v>5.9047442779811767</v>
      </c>
      <c r="E139" s="13">
        <f>$W139*((1+$AF139)^E$1)*E$1</f>
        <v>9.9065377933902212</v>
      </c>
      <c r="F139" s="13">
        <f>$W139*((1+$AF139)^F$1)*F$1</f>
        <v>14.773730927267565</v>
      </c>
      <c r="G139" s="13">
        <f>$W139*((1+$AF139)^G$1)*G$1</f>
        <v>20.65521622532669</v>
      </c>
      <c r="H139" s="13">
        <f>$W139*((1+$AF139)^H$1)*H$1</f>
        <v>27.723020071149378</v>
      </c>
      <c r="I139" s="13">
        <f>$W139*((1+$AF139)^I$1)*I$1</f>
        <v>36.175694437234419</v>
      </c>
      <c r="J139" s="13">
        <f>$W139*((1+$AF139)^J$1)*J$1</f>
        <v>46.242187608326731</v>
      </c>
      <c r="K139" s="13">
        <f>$W139*((1+$AF139)^K$1)*K$1</f>
        <v>58.186259763084102</v>
      </c>
      <c r="L139" s="13">
        <f>$W139*((1+$AF139)^L$1)*L$1</f>
        <v>72.311518188982888</v>
      </c>
      <c r="M139" s="13">
        <f>$W139*((1+$AF139)^M$1)*M$1</f>
        <v>88.967156975639597</v>
      </c>
      <c r="N139" s="13">
        <v>24.95</v>
      </c>
      <c r="O139" s="12">
        <f>M139/N139*100-100</f>
        <v>256.58179148552949</v>
      </c>
      <c r="P139" s="10" t="s">
        <v>321</v>
      </c>
      <c r="Q139" s="10" t="s">
        <v>572</v>
      </c>
      <c r="R139" s="18">
        <v>43773</v>
      </c>
      <c r="S139" s="17"/>
      <c r="T139" s="9">
        <v>-0.06</v>
      </c>
      <c r="U139" s="9">
        <v>0.3</v>
      </c>
      <c r="V139" s="9">
        <f>U139+T139</f>
        <v>0.24</v>
      </c>
      <c r="W139" s="9">
        <f>SUM(X139:AA139)</f>
        <v>2.36</v>
      </c>
      <c r="X139" s="9">
        <v>0.24</v>
      </c>
      <c r="Y139" s="9">
        <v>0.71</v>
      </c>
      <c r="Z139" s="9">
        <v>0.43</v>
      </c>
      <c r="AA139" s="9">
        <v>0.98</v>
      </c>
      <c r="AB139" s="9">
        <v>0.61</v>
      </c>
      <c r="AC139" s="9">
        <v>0.61</v>
      </c>
      <c r="AD139" s="9">
        <v>0.52</v>
      </c>
      <c r="AE139" s="9">
        <v>0.37</v>
      </c>
      <c r="AF139" s="11">
        <f>AG139</f>
        <v>0.11848341232227488</v>
      </c>
      <c r="AG139" s="16">
        <f>SUM(X139:AA139)/SUM(AB139:AE139)-1</f>
        <v>0.11848341232227488</v>
      </c>
      <c r="AH139" s="11">
        <f>IF(AM139/AJ139-1&gt;=0,(AM139/AJ139-1)/3,(((AM139/AJ139-1)*(AJ139/AM139))/3))</f>
        <v>0.75258945386064025</v>
      </c>
      <c r="AI139" s="9"/>
      <c r="AJ139" s="9">
        <v>56.64</v>
      </c>
      <c r="AK139" s="9">
        <v>88.76</v>
      </c>
      <c r="AL139" s="9">
        <v>104.7</v>
      </c>
      <c r="AM139" s="9">
        <v>184.52</v>
      </c>
      <c r="AN139" s="10">
        <f>IF(AK139/AJ139-1&gt;=0,AK139/AJ139-1,(AK139/AJ139-1)*(AJ139/AK139))</f>
        <v>0.56709039548022599</v>
      </c>
      <c r="AO139" s="10">
        <f>IF(AL139/AK139-1&gt;=0,AL139/AK139-1,(AL139/AK139-1)*(AK139/AL139))</f>
        <v>0.17958539882830094</v>
      </c>
      <c r="AP139" s="10">
        <f>IF(AM139/AL139-1&gt;=0,AM139/AL139-1,(AM139/AL139-1)*(AL139/AM139))</f>
        <v>0.76236867239732575</v>
      </c>
      <c r="AQ139" s="10">
        <v>2016</v>
      </c>
      <c r="AR139" s="18">
        <v>43312</v>
      </c>
      <c r="AS139" s="12">
        <v>0</v>
      </c>
      <c r="AT139" s="10">
        <v>16.399999999999999</v>
      </c>
      <c r="AU139" s="9">
        <f>AS139/AT139</f>
        <v>0</v>
      </c>
      <c r="AV139" s="20">
        <v>3</v>
      </c>
      <c r="AW139" s="10" t="s">
        <v>852</v>
      </c>
      <c r="AY139" s="10">
        <v>1</v>
      </c>
      <c r="AZ139" s="10">
        <v>3</v>
      </c>
      <c r="BA139" s="10">
        <f>6-AY139</f>
        <v>5</v>
      </c>
      <c r="BB139" s="25">
        <v>6</v>
      </c>
      <c r="BE139" s="10" t="s">
        <v>714</v>
      </c>
      <c r="BF139" s="10" t="s">
        <v>718</v>
      </c>
      <c r="BH139" s="19">
        <v>43682</v>
      </c>
      <c r="BI139" s="18">
        <f>BH139+120</f>
        <v>43802</v>
      </c>
      <c r="BJ139" s="18">
        <v>43745</v>
      </c>
      <c r="BM139" s="19"/>
    </row>
    <row r="140" spans="1:65" s="10" customFormat="1" x14ac:dyDescent="0.2">
      <c r="A140" s="10" t="s">
        <v>130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11.303471910112362</v>
      </c>
      <c r="D140" s="13">
        <f>$W140*((1+$AF140)^D$1)*D$1</f>
        <v>25.477263653579101</v>
      </c>
      <c r="E140" s="13">
        <f>$W140*((1+$AF140)^E$1)*E$1</f>
        <v>43.06802603012332</v>
      </c>
      <c r="F140" s="13">
        <f>$W140*((1+$AF140)^F$1)*F$1</f>
        <v>64.714951472979322</v>
      </c>
      <c r="G140" s="13">
        <f>$W140*((1+$AF140)^G$1)*G$1</f>
        <v>91.164461133986322</v>
      </c>
      <c r="H140" s="13">
        <f>$W140*((1+$AF140)^H$1)*H$1</f>
        <v>123.28712968636624</v>
      </c>
      <c r="I140" s="13">
        <f>$W140*((1+$AF140)^I$1)*I$1</f>
        <v>162.09717931235534</v>
      </c>
      <c r="J140" s="13">
        <f>$W140*((1+$AF140)^J$1)*J$1</f>
        <v>208.77492244018285</v>
      </c>
      <c r="K140" s="13">
        <f>$W140*((1+$AF140)^K$1)*K$1</f>
        <v>264.69258776229367</v>
      </c>
      <c r="L140" s="13">
        <f>$W140*((1+$AF140)^L$1)*L$1</f>
        <v>331.44402687338402</v>
      </c>
      <c r="M140" s="13">
        <f>$W140*((1+$AF140)^M$1)*M$1</f>
        <v>410.87887061730845</v>
      </c>
      <c r="N140" s="13">
        <v>116.41</v>
      </c>
      <c r="O140" s="12">
        <f>M140/N140*100-100</f>
        <v>252.95839757521554</v>
      </c>
      <c r="P140" s="10" t="s">
        <v>321</v>
      </c>
      <c r="Q140" s="10" t="s">
        <v>572</v>
      </c>
      <c r="R140" s="18">
        <v>43767</v>
      </c>
      <c r="S140" s="17"/>
      <c r="T140" s="9">
        <v>-0.28000000000000003</v>
      </c>
      <c r="U140" s="9">
        <v>2.14</v>
      </c>
      <c r="V140" s="9">
        <f>U140+T140</f>
        <v>1.86</v>
      </c>
      <c r="W140" s="9">
        <f>SUM(X140:AA140)</f>
        <v>10.030000000000001</v>
      </c>
      <c r="X140" s="9">
        <v>1.86</v>
      </c>
      <c r="Y140" s="9">
        <v>2.21</v>
      </c>
      <c r="Z140" s="9">
        <v>2.97</v>
      </c>
      <c r="AA140" s="9">
        <v>2.99</v>
      </c>
      <c r="AB140" s="9">
        <v>2.16</v>
      </c>
      <c r="AC140" s="9">
        <v>2.29</v>
      </c>
      <c r="AD140" s="9">
        <v>2.33</v>
      </c>
      <c r="AE140" s="9">
        <v>2.12</v>
      </c>
      <c r="AF140" s="11">
        <f>AG140</f>
        <v>0.12696629213483157</v>
      </c>
      <c r="AG140" s="16">
        <f>SUM(X140:AA140)/SUM(AB140:AE140)-1</f>
        <v>0.12696629213483157</v>
      </c>
      <c r="AH140" s="11">
        <f>IF(AM140/AJ140-1&gt;=0,(AM140/AJ140-1)/3,(((AM140/AJ140-1)*(AJ140/AM140))/3))</f>
        <v>9.4254811068970337E-2</v>
      </c>
      <c r="AI140" s="9"/>
      <c r="AJ140" s="9">
        <v>2373</v>
      </c>
      <c r="AK140" s="9">
        <v>2696</v>
      </c>
      <c r="AL140" s="9">
        <v>3432</v>
      </c>
      <c r="AM140" s="9">
        <v>3044</v>
      </c>
      <c r="AN140" s="10">
        <f>IF(AK140/AJ140-1&gt;=0,AK140/AJ140-1,(AK140/AJ140-1)*(AJ140/AK140))</f>
        <v>0.13611462284028653</v>
      </c>
      <c r="AO140" s="10">
        <f>IF(AL140/AK140-1&gt;=0,AL140/AK140-1,(AL140/AK140-1)*(AK140/AL140))</f>
        <v>0.27299703264094966</v>
      </c>
      <c r="AP140" s="10">
        <f>IF(AM140/AL140-1&gt;=0,AM140/AL140-1,(AM140/AL140-1)*(AL140/AM140))</f>
        <v>-0.12746386333771356</v>
      </c>
      <c r="AQ140" s="10">
        <v>2017</v>
      </c>
      <c r="AR140" s="18">
        <v>43221</v>
      </c>
      <c r="AS140" s="12">
        <v>705</v>
      </c>
      <c r="AT140" s="10">
        <v>362.89</v>
      </c>
      <c r="AU140" s="9">
        <f>AS140/AT140</f>
        <v>1.9427374686544132</v>
      </c>
      <c r="AV140" s="20">
        <v>2</v>
      </c>
      <c r="AY140" s="10">
        <v>5</v>
      </c>
      <c r="AZ140" s="10">
        <v>3</v>
      </c>
      <c r="BA140" s="10">
        <f>6-AY140</f>
        <v>1</v>
      </c>
      <c r="BB140" s="25">
        <v>6</v>
      </c>
      <c r="BE140" s="10" t="s">
        <v>714</v>
      </c>
      <c r="BF140" s="10" t="s">
        <v>718</v>
      </c>
      <c r="BH140" s="19">
        <v>43676</v>
      </c>
      <c r="BI140" s="18">
        <f>BH140+120</f>
        <v>43796</v>
      </c>
      <c r="BJ140" s="18">
        <v>43745</v>
      </c>
      <c r="BM140" s="19"/>
    </row>
    <row r="141" spans="1:65" s="10" customFormat="1" x14ac:dyDescent="0.2">
      <c r="A141" s="10" t="s">
        <v>1295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2.6550480769230758</v>
      </c>
      <c r="D141" s="13">
        <f>$W141*((1+$AF141)^D$1)*D$1</f>
        <v>5.9993874815088724</v>
      </c>
      <c r="E141" s="13">
        <f>$W141*((1+$AF141)^E$1)*E$1</f>
        <v>10.167231188614792</v>
      </c>
      <c r="F141" s="13">
        <f>$W141*((1+$AF141)^F$1)*F$1</f>
        <v>15.316021341823562</v>
      </c>
      <c r="G141" s="13">
        <f>$W141*((1+$AF141)^G$1)*G$1</f>
        <v>21.630198409426299</v>
      </c>
      <c r="H141" s="13">
        <f>$W141*((1+$AF141)^H$1)*H$1</f>
        <v>29.325557458933723</v>
      </c>
      <c r="I141" s="13">
        <f>$W141*((1+$AF141)^I$1)*I$1</f>
        <v>38.6542804647003</v>
      </c>
      <c r="J141" s="13">
        <f>$W141*((1+$AF141)^J$1)*J$1</f>
        <v>49.910746753871251</v>
      </c>
      <c r="K141" s="13">
        <f>$W141*((1+$AF141)^K$1)*K$1</f>
        <v>63.438238812763018</v>
      </c>
      <c r="L141" s="13">
        <f>$W141*((1+$AF141)^L$1)*L$1</f>
        <v>79.636677996791164</v>
      </c>
      <c r="M141" s="13">
        <f>$W141*((1+$AF141)^M$1)*M$1</f>
        <v>98.971544529665934</v>
      </c>
      <c r="N141" s="13">
        <v>28.27</v>
      </c>
      <c r="O141" s="12">
        <f>M141/N141*100-100</f>
        <v>250.09389646149958</v>
      </c>
      <c r="P141" s="10" t="s">
        <v>321</v>
      </c>
      <c r="Q141" s="10" t="s">
        <v>572</v>
      </c>
      <c r="R141" s="18">
        <v>43762</v>
      </c>
      <c r="S141" s="17"/>
      <c r="T141" s="9">
        <v>0.02</v>
      </c>
      <c r="U141" s="9">
        <v>0.47</v>
      </c>
      <c r="V141" s="9">
        <f>U141+T141</f>
        <v>0.49</v>
      </c>
      <c r="W141" s="9">
        <f>SUM(X141:AA141)</f>
        <v>2.3499999999999996</v>
      </c>
      <c r="X141" s="9">
        <v>0.49</v>
      </c>
      <c r="Y141" s="9">
        <v>0.64</v>
      </c>
      <c r="Z141" s="9">
        <v>0.53</v>
      </c>
      <c r="AA141" s="9">
        <v>0.69</v>
      </c>
      <c r="AB141" s="9">
        <v>0.54</v>
      </c>
      <c r="AC141" s="9">
        <v>0.61</v>
      </c>
      <c r="AD141" s="9">
        <v>0.48</v>
      </c>
      <c r="AE141" s="9">
        <v>0.45</v>
      </c>
      <c r="AF141" s="11">
        <f>AG141</f>
        <v>0.12980769230769207</v>
      </c>
      <c r="AG141" s="16">
        <f>SUM(X141:AA141)/SUM(AB141:AE141)-1</f>
        <v>0.12980769230769207</v>
      </c>
      <c r="AH141" s="11">
        <f>IF(AM141/AJ141-1&gt;=0,(AM141/AJ141-1)/3,(((AM141/AJ141-1)*(AJ141/AM141))/3))</f>
        <v>-0.1468191105907202</v>
      </c>
      <c r="AI141" s="9"/>
      <c r="AJ141" s="9">
        <v>209.14</v>
      </c>
      <c r="AK141" s="9">
        <v>420.27</v>
      </c>
      <c r="AL141" s="9">
        <v>187.18</v>
      </c>
      <c r="AM141" s="9">
        <v>145.19</v>
      </c>
      <c r="AN141" s="10">
        <f>IF(AK141/AJ141-1&gt;=0,AK141/AJ141-1,(AK141/AJ141-1)*(AJ141/AK141))</f>
        <v>1.0095151573108923</v>
      </c>
      <c r="AO141" s="10">
        <f>IF(AL141/AK141-1&gt;=0,AL141/AK141-1,(AL141/AK141-1)*(AK141/AL141))</f>
        <v>-1.2452719307618334</v>
      </c>
      <c r="AP141" s="10">
        <f>IF(AM141/AL141-1&gt;=0,AM141/AL141-1,(AM141/AL141-1)*(AL141/AM141))</f>
        <v>-0.2892072456780771</v>
      </c>
      <c r="AQ141" s="10">
        <v>2016</v>
      </c>
      <c r="AR141" s="18">
        <v>43270</v>
      </c>
      <c r="AS141" s="12">
        <v>260.41000000000003</v>
      </c>
      <c r="AT141" s="10">
        <v>123.12</v>
      </c>
      <c r="AU141" s="9">
        <f>AS141/AT141</f>
        <v>2.1150909681611436</v>
      </c>
      <c r="AV141" s="20">
        <v>3</v>
      </c>
      <c r="AY141" s="10">
        <v>1</v>
      </c>
      <c r="AZ141" s="10">
        <v>3</v>
      </c>
      <c r="BA141" s="10">
        <f>6-AY141</f>
        <v>5</v>
      </c>
      <c r="BB141" s="25">
        <v>6</v>
      </c>
      <c r="BH141" s="19">
        <v>43683</v>
      </c>
      <c r="BI141" s="18">
        <f>BH141+120</f>
        <v>43803</v>
      </c>
      <c r="BJ141" s="18">
        <v>43745</v>
      </c>
      <c r="BM141" s="19"/>
    </row>
    <row r="142" spans="1:65" s="10" customFormat="1" x14ac:dyDescent="0.2">
      <c r="A142" s="10" t="s">
        <v>92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8.1163636363636353</v>
      </c>
      <c r="D142" s="13">
        <f>$W142*((1+$AF142)^D$1)*D$1</f>
        <v>17.708429752066113</v>
      </c>
      <c r="E142" s="13">
        <f>$W142*((1+$AF142)^E$1)*E$1</f>
        <v>28.977430503380909</v>
      </c>
      <c r="F142" s="13">
        <f>$W142*((1+$AF142)^F$1)*F$1</f>
        <v>42.148989823099498</v>
      </c>
      <c r="G142" s="13">
        <f>$W142*((1+$AF142)^G$1)*G$1</f>
        <v>57.475895213317486</v>
      </c>
      <c r="H142" s="13">
        <f>$W142*((1+$AF142)^H$1)*H$1</f>
        <v>75.24117191561561</v>
      </c>
      <c r="I142" s="13">
        <f>$W142*((1+$AF142)^I$1)*I$1</f>
        <v>95.761491528965323</v>
      </c>
      <c r="J142" s="13">
        <f>$W142*((1+$AF142)^J$1)*J$1</f>
        <v>119.39095047767103</v>
      </c>
      <c r="K142" s="13">
        <f>$W142*((1+$AF142)^K$1)*K$1</f>
        <v>146.52525740441445</v>
      </c>
      <c r="L142" s="13">
        <f>$W142*((1+$AF142)^L$1)*L$1</f>
        <v>177.60637261141142</v>
      </c>
      <c r="M142" s="13">
        <f>$W142*((1+$AF142)^M$1)*M$1</f>
        <v>213.12764713369364</v>
      </c>
      <c r="N142" s="13">
        <v>61.83</v>
      </c>
      <c r="O142" s="12">
        <f>M142/N142*100-100</f>
        <v>244.69941312258391</v>
      </c>
      <c r="P142" s="10" t="s">
        <v>320</v>
      </c>
      <c r="Q142" s="10" t="s">
        <v>572</v>
      </c>
      <c r="R142" s="18">
        <v>43774</v>
      </c>
      <c r="S142" s="17">
        <v>6.7000000000000002E-3</v>
      </c>
      <c r="T142" s="9">
        <v>0.02</v>
      </c>
      <c r="U142" s="9">
        <v>1.77</v>
      </c>
      <c r="V142" s="9">
        <f>U142+T142</f>
        <v>1.79</v>
      </c>
      <c r="W142" s="9">
        <f>SUM(X142:AA142)</f>
        <v>7.4399999999999995</v>
      </c>
      <c r="X142" s="9">
        <v>1.79</v>
      </c>
      <c r="Y142" s="9">
        <v>1.89</v>
      </c>
      <c r="Z142" s="9">
        <v>1.62</v>
      </c>
      <c r="AA142" s="9">
        <v>2.14</v>
      </c>
      <c r="AB142" s="9">
        <v>1.73</v>
      </c>
      <c r="AC142" s="9">
        <v>1.69</v>
      </c>
      <c r="AD142" s="9">
        <v>1.48</v>
      </c>
      <c r="AE142" s="9">
        <v>1.92</v>
      </c>
      <c r="AF142" s="11">
        <f>AG142</f>
        <v>9.0909090909090828E-2</v>
      </c>
      <c r="AG142" s="16">
        <f>SUM(X142:AA142)/SUM(AB142:AE142)-1</f>
        <v>9.0909090909090828E-2</v>
      </c>
      <c r="AH142" s="11">
        <f>IF(AM142/AJ142-1&gt;=0,(AM142/AJ142-1)/3,(((AM142/AJ142-1)*(AJ142/AM142))/3))</f>
        <v>0.14251883745963401</v>
      </c>
      <c r="AI142" s="9"/>
      <c r="AJ142" s="9">
        <v>4645</v>
      </c>
      <c r="AK142" s="9">
        <v>5230</v>
      </c>
      <c r="AL142" s="9">
        <v>5320</v>
      </c>
      <c r="AM142" s="9">
        <v>6631</v>
      </c>
      <c r="AN142" s="10">
        <f>IF(AK142/AJ142-1&gt;=0,AK142/AJ142-1,(AK142/AJ142-1)*(AJ142/AK142))</f>
        <v>0.12594187298170079</v>
      </c>
      <c r="AO142" s="10">
        <f>IF(AL142/AK142-1&gt;=0,AL142/AK142-1,(AL142/AK142-1)*(AK142/AL142))</f>
        <v>1.7208413001912115E-2</v>
      </c>
      <c r="AP142" s="10">
        <f>IF(AM142/AL142-1&gt;=0,AM142/AL142-1,(AM142/AL142-1)*(AL142/AM142))</f>
        <v>0.24642857142857144</v>
      </c>
      <c r="AQ142" s="10">
        <v>2017</v>
      </c>
      <c r="AR142" s="18">
        <v>43221</v>
      </c>
      <c r="AS142" s="12">
        <v>2560</v>
      </c>
      <c r="AT142" s="10">
        <v>1013</v>
      </c>
      <c r="AU142" s="9">
        <f>AS142/AT142</f>
        <v>2.5271470878578479</v>
      </c>
      <c r="AV142" s="20">
        <v>3</v>
      </c>
      <c r="AW142" s="10" t="s">
        <v>851</v>
      </c>
      <c r="AY142" s="10">
        <v>4</v>
      </c>
      <c r="AZ142" s="10">
        <v>4</v>
      </c>
      <c r="BA142" s="10">
        <f>6-AY142</f>
        <v>2</v>
      </c>
      <c r="BB142" s="25">
        <v>6</v>
      </c>
      <c r="BH142" s="19">
        <v>43684</v>
      </c>
      <c r="BI142" s="18">
        <f>BH142+120</f>
        <v>43804</v>
      </c>
      <c r="BJ142" s="18">
        <v>43745</v>
      </c>
      <c r="BM142" s="19"/>
    </row>
    <row r="143" spans="1:65" s="10" customFormat="1" x14ac:dyDescent="0.2">
      <c r="A143" s="10" t="s">
        <v>1002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7.0765398550724639</v>
      </c>
      <c r="D143" s="13">
        <f>$W143*((1+$AF143)^D$1)*D$1</f>
        <v>16.024773222537284</v>
      </c>
      <c r="E143" s="13">
        <f>$W143*((1+$AF143)^E$1)*E$1</f>
        <v>27.215987130667941</v>
      </c>
      <c r="F143" s="13">
        <f>$W143*((1+$AF143)^F$1)*F$1</f>
        <v>41.086937093399669</v>
      </c>
      <c r="G143" s="13">
        <f>$W143*((1+$AF143)^G$1)*G$1</f>
        <v>58.150669572859599</v>
      </c>
      <c r="H143" s="13">
        <f>$W143*((1+$AF143)^H$1)*H$1</f>
        <v>79.0090619196462</v>
      </c>
      <c r="I143" s="13">
        <f>$W143*((1+$AF143)^I$1)*I$1</f>
        <v>104.36734477610268</v>
      </c>
      <c r="J143" s="13">
        <f>$W143*((1+$AF143)^J$1)*J$1</f>
        <v>135.05091197735854</v>
      </c>
      <c r="K143" s="13">
        <f>$W143*((1+$AF143)^K$1)*K$1</f>
        <v>172.024768992899</v>
      </c>
      <c r="L143" s="13">
        <f>$W143*((1+$AF143)^L$1)*L$1</f>
        <v>216.41602379340151</v>
      </c>
      <c r="M143" s="13">
        <f>$W143*((1+$AF143)^M$1)*M$1</f>
        <v>269.53988470645561</v>
      </c>
      <c r="N143" s="13">
        <v>78.66</v>
      </c>
      <c r="O143" s="12">
        <f>M143/N143*100-100</f>
        <v>242.66448602397105</v>
      </c>
      <c r="P143" s="10" t="s">
        <v>320</v>
      </c>
      <c r="Q143" s="10" t="s">
        <v>572</v>
      </c>
      <c r="R143" s="18">
        <v>43766</v>
      </c>
      <c r="S143" s="17"/>
      <c r="T143" s="9">
        <v>0.03</v>
      </c>
      <c r="U143" s="9">
        <v>1.55</v>
      </c>
      <c r="V143" s="9">
        <f>U143+T143</f>
        <v>1.58</v>
      </c>
      <c r="W143" s="9">
        <f>SUM(X143:AA143)</f>
        <v>6.25</v>
      </c>
      <c r="X143" s="9">
        <v>1.58</v>
      </c>
      <c r="Y143" s="9">
        <v>1.58</v>
      </c>
      <c r="Z143" s="9">
        <v>1.45</v>
      </c>
      <c r="AA143" s="9">
        <v>1.64</v>
      </c>
      <c r="AB143" s="9">
        <v>1.62</v>
      </c>
      <c r="AC143" s="9">
        <v>1.41</v>
      </c>
      <c r="AD143" s="9">
        <v>1.31</v>
      </c>
      <c r="AE143" s="9">
        <v>1.18</v>
      </c>
      <c r="AF143" s="11">
        <f>AG143</f>
        <v>0.13224637681159424</v>
      </c>
      <c r="AG143" s="16">
        <f>SUM(X143:AA143)/SUM(AB143:AE143)-1</f>
        <v>0.13224637681159424</v>
      </c>
      <c r="AH143" s="11">
        <f>IF(AM143/AJ143-1&gt;=0,(AM143/AJ143-1)/3,(((AM143/AJ143-1)*(AJ143/AM143))/3))</f>
        <v>0.11353343321106919</v>
      </c>
      <c r="AI143" s="9">
        <v>220.95</v>
      </c>
      <c r="AJ143" s="9">
        <v>193.57</v>
      </c>
      <c r="AK143" s="9">
        <v>230</v>
      </c>
      <c r="AL143" s="9">
        <v>123.8</v>
      </c>
      <c r="AM143" s="9">
        <v>259.5</v>
      </c>
      <c r="AN143" s="10">
        <f>IF(AK143/AJ143-1&gt;=0,AK143/AJ143-1,(AK143/AJ143-1)*(AJ143/AK143))</f>
        <v>0.18820065092731308</v>
      </c>
      <c r="AO143" s="10">
        <f>IF(AL143/AK143-1&gt;=0,AL143/AK143-1,(AL143/AK143-1)*(AK143/AL143))</f>
        <v>-0.85783521809369956</v>
      </c>
      <c r="AP143" s="10">
        <f>IF(AM143/AL143-1&gt;=0,AM143/AL143-1,(AM143/AL143-1)*(AL143/AM143))</f>
        <v>1.0961227786752827</v>
      </c>
      <c r="AQ143" s="10">
        <v>2017</v>
      </c>
      <c r="AR143" s="18">
        <v>43270</v>
      </c>
      <c r="AS143" s="12">
        <v>572.20000000000005</v>
      </c>
      <c r="AT143" s="10">
        <v>59.32</v>
      </c>
      <c r="AU143" s="9">
        <f>AS143/AT143</f>
        <v>9.6459878624409985</v>
      </c>
      <c r="AV143" s="20">
        <v>3</v>
      </c>
      <c r="AY143" s="10">
        <v>1</v>
      </c>
      <c r="AZ143" s="10">
        <v>3</v>
      </c>
      <c r="BA143" s="10">
        <f>6-AY143</f>
        <v>5</v>
      </c>
      <c r="BB143" s="25">
        <v>6</v>
      </c>
      <c r="BH143" s="19">
        <v>43668</v>
      </c>
      <c r="BI143" s="18">
        <f>BH143+120</f>
        <v>43788</v>
      </c>
      <c r="BJ143" s="18">
        <v>43745</v>
      </c>
      <c r="BM143" s="19"/>
    </row>
    <row r="144" spans="1:65" s="10" customFormat="1" x14ac:dyDescent="0.2">
      <c r="A144" s="10" t="s">
        <v>976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2.6550480769230771</v>
      </c>
      <c r="D144" s="13">
        <f>$W144*((1+$AF144)^D$1)*D$1</f>
        <v>5.999387481508875</v>
      </c>
      <c r="E144" s="13">
        <f>$W144*((1+$AF144)^E$1)*E$1</f>
        <v>10.167231188614799</v>
      </c>
      <c r="F144" s="13">
        <f>$W144*((1+$AF144)^F$1)*F$1</f>
        <v>15.316021341823575</v>
      </c>
      <c r="G144" s="13">
        <f>$W144*((1+$AF144)^G$1)*G$1</f>
        <v>21.63019840942632</v>
      </c>
      <c r="H144" s="13">
        <f>$W144*((1+$AF144)^H$1)*H$1</f>
        <v>29.325557458933762</v>
      </c>
      <c r="I144" s="13">
        <f>$W144*((1+$AF144)^I$1)*I$1</f>
        <v>38.654280464700349</v>
      </c>
      <c r="J144" s="13">
        <f>$W144*((1+$AF144)^J$1)*J$1</f>
        <v>49.910746753871329</v>
      </c>
      <c r="K144" s="13">
        <f>$W144*((1+$AF144)^K$1)*K$1</f>
        <v>63.438238812763139</v>
      </c>
      <c r="L144" s="13">
        <f>$W144*((1+$AF144)^L$1)*L$1</f>
        <v>79.63667799679132</v>
      </c>
      <c r="M144" s="13">
        <f>$W144*((1+$AF144)^M$1)*M$1</f>
        <v>98.971544529666119</v>
      </c>
      <c r="N144" s="13">
        <v>29.06</v>
      </c>
      <c r="O144" s="12">
        <f>M144/N144*100-100</f>
        <v>240.57654690181045</v>
      </c>
      <c r="P144" s="10" t="s">
        <v>320</v>
      </c>
      <c r="Q144" s="10" t="s">
        <v>572</v>
      </c>
      <c r="R144" s="18">
        <v>43754</v>
      </c>
      <c r="S144" s="17"/>
      <c r="T144" s="9">
        <v>0</v>
      </c>
      <c r="U144" s="9">
        <v>0.61</v>
      </c>
      <c r="V144" s="9">
        <f>U144+T144</f>
        <v>0.61</v>
      </c>
      <c r="W144" s="9">
        <f>SUM(X144:AA144)</f>
        <v>2.35</v>
      </c>
      <c r="X144" s="9">
        <v>0.61</v>
      </c>
      <c r="Y144" s="9">
        <v>0.61</v>
      </c>
      <c r="Z144" s="9">
        <v>0.56000000000000005</v>
      </c>
      <c r="AA144" s="9">
        <v>0.56999999999999995</v>
      </c>
      <c r="AB144" s="9">
        <v>0.56000000000000005</v>
      </c>
      <c r="AC144" s="9">
        <v>0.56000000000000005</v>
      </c>
      <c r="AD144" s="9">
        <v>0.54</v>
      </c>
      <c r="AE144" s="9">
        <v>0.42</v>
      </c>
      <c r="AF144" s="11">
        <f>AG144</f>
        <v>0.12980769230769229</v>
      </c>
      <c r="AG144" s="16">
        <f>SUM(X144:AA144)/SUM(AB144:AE144)-1</f>
        <v>0.12980769230769229</v>
      </c>
      <c r="AH144" s="11">
        <f>IF(AM144/AJ144-1&gt;=0,(AM144/AJ144-1)/3,(((AM144/AJ144-1)*(AJ144/AM144))/3))</f>
        <v>0</v>
      </c>
      <c r="AI144" s="9"/>
      <c r="AJ144" s="9">
        <v>1</v>
      </c>
      <c r="AK144" s="9">
        <v>1</v>
      </c>
      <c r="AL144" s="9">
        <v>1</v>
      </c>
      <c r="AM144" s="9">
        <v>1</v>
      </c>
      <c r="AN144" s="10">
        <f>IF(AK144/AJ144-1&gt;=0,AK144/AJ144-1,(AK144/AJ144-1)*(AJ144/AK144))</f>
        <v>0</v>
      </c>
      <c r="AO144" s="10">
        <f>IF(AL144/AK144-1&gt;=0,AL144/AK144-1,(AL144/AK144-1)*(AK144/AL144))</f>
        <v>0</v>
      </c>
      <c r="AP144" s="10">
        <f>IF(AM144/AL144-1&gt;=0,AM144/AL144-1,(AM144/AL144-1)*(AL144/AM144))</f>
        <v>0</v>
      </c>
      <c r="AQ144" s="10">
        <v>0</v>
      </c>
      <c r="AR144" s="18">
        <v>43257</v>
      </c>
      <c r="AS144" s="12">
        <v>0</v>
      </c>
      <c r="AT144" s="10">
        <v>1</v>
      </c>
      <c r="AU144" s="9">
        <f>AS144/AT144</f>
        <v>0</v>
      </c>
      <c r="AV144" s="20">
        <v>0</v>
      </c>
      <c r="BA144" s="10">
        <f>6-AY144</f>
        <v>6</v>
      </c>
      <c r="BB144" s="25">
        <v>6</v>
      </c>
      <c r="BH144" s="19">
        <v>43663</v>
      </c>
      <c r="BI144" s="18">
        <f>BH144+120</f>
        <v>43783</v>
      </c>
      <c r="BJ144" s="18">
        <v>43745</v>
      </c>
      <c r="BM144" s="19"/>
    </row>
    <row r="145" spans="1:67" s="10" customFormat="1" x14ac:dyDescent="0.2">
      <c r="A145" s="10" t="s">
        <v>1062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1.9580625</v>
      </c>
      <c r="D145" s="13">
        <f>$W145*((1+$AF145)^D$1)*D$1</f>
        <v>4.3322132812499996</v>
      </c>
      <c r="E145" s="13">
        <f>$W145*((1+$AF145)^E$1)*E$1</f>
        <v>7.1887664135742178</v>
      </c>
      <c r="F145" s="13">
        <f>$W145*((1+$AF145)^F$1)*F$1</f>
        <v>10.60343046002197</v>
      </c>
      <c r="G145" s="13">
        <f>$W145*((1+$AF145)^G$1)*G$1</f>
        <v>14.662556182999131</v>
      </c>
      <c r="H145" s="13">
        <f>$W145*((1+$AF145)^H$1)*H$1</f>
        <v>19.464543332931342</v>
      </c>
      <c r="I145" s="13">
        <f>$W145*((1+$AF145)^I$1)*I$1</f>
        <v>25.121426239064512</v>
      </c>
      <c r="J145" s="13">
        <f>$W145*((1+$AF145)^J$1)*J$1</f>
        <v>31.76066031653156</v>
      </c>
      <c r="K145" s="13">
        <f>$W145*((1+$AF145)^K$1)*K$1</f>
        <v>39.527134284558421</v>
      </c>
      <c r="L145" s="13">
        <f>$W145*((1+$AF145)^L$1)*L$1</f>
        <v>48.58543589143639</v>
      </c>
      <c r="M145" s="13">
        <f>$W145*((1+$AF145)^M$1)*M$1</f>
        <v>59.122402300391649</v>
      </c>
      <c r="N145" s="13">
        <v>17.41</v>
      </c>
      <c r="O145" s="12">
        <f>M145/N145*100-100</f>
        <v>239.58875531528804</v>
      </c>
      <c r="P145" s="10" t="s">
        <v>320</v>
      </c>
      <c r="Q145" s="10" t="s">
        <v>572</v>
      </c>
      <c r="R145" s="18">
        <v>43755</v>
      </c>
      <c r="S145" s="17"/>
      <c r="T145" s="9">
        <v>-0.02</v>
      </c>
      <c r="U145" s="9">
        <v>0.47</v>
      </c>
      <c r="V145" s="9">
        <f>U145+T145</f>
        <v>0.44999999999999996</v>
      </c>
      <c r="W145" s="9">
        <f>SUM(X145:AA145)</f>
        <v>1.77</v>
      </c>
      <c r="X145" s="9">
        <v>0.45</v>
      </c>
      <c r="Y145" s="9">
        <v>0.44</v>
      </c>
      <c r="Z145" s="9">
        <v>0.4</v>
      </c>
      <c r="AA145" s="9">
        <v>0.48</v>
      </c>
      <c r="AB145" s="9">
        <v>0.45</v>
      </c>
      <c r="AC145" s="9">
        <v>0.44</v>
      </c>
      <c r="AD145" s="9">
        <v>0.38</v>
      </c>
      <c r="AE145" s="9">
        <v>0.33</v>
      </c>
      <c r="AF145" s="11">
        <f>AG145</f>
        <v>0.10624999999999996</v>
      </c>
      <c r="AG145" s="16">
        <f>SUM(X145:AA145)/SUM(AB145:AE145)-1</f>
        <v>0.10624999999999996</v>
      </c>
      <c r="AH145" s="11">
        <f>IF(AM145/AJ145-1&gt;=0,(AM145/AJ145-1)/3,(((AM145/AJ145-1)*(AJ145/AM145))/3))</f>
        <v>0.17336152219873147</v>
      </c>
      <c r="AI145" s="9">
        <v>870</v>
      </c>
      <c r="AJ145" s="9">
        <v>946</v>
      </c>
      <c r="AK145" s="9">
        <v>919</v>
      </c>
      <c r="AL145" s="9">
        <v>789</v>
      </c>
      <c r="AM145" s="9">
        <v>1438</v>
      </c>
      <c r="AN145" s="10">
        <f>IF(AK145/AJ145-1&gt;=0,AK145/AJ145-1,(AK145/AJ145-1)*(AJ145/AK145))</f>
        <v>-2.9379760609357989E-2</v>
      </c>
      <c r="AO145" s="10">
        <f>IF(AL145/AK145-1&gt;=0,AL145/AK145-1,(AL145/AK145-1)*(AK145/AL145))</f>
        <v>-0.16476552598225597</v>
      </c>
      <c r="AP145" s="10">
        <f>IF(AM145/AL145-1&gt;=0,AM145/AL145-1,(AM145/AL145-1)*(AL145/AM145))</f>
        <v>0.82256020278833963</v>
      </c>
      <c r="AQ145" s="10">
        <v>2017</v>
      </c>
      <c r="AR145" s="18">
        <v>43257</v>
      </c>
      <c r="AS145" s="12">
        <v>0</v>
      </c>
      <c r="AT145" s="10">
        <v>1079.04</v>
      </c>
      <c r="AU145" s="9">
        <f>AS145/AT145</f>
        <v>0</v>
      </c>
      <c r="AV145" s="20">
        <v>3</v>
      </c>
      <c r="AY145" s="10">
        <v>2</v>
      </c>
      <c r="AZ145" s="10">
        <v>4</v>
      </c>
      <c r="BA145" s="10">
        <f>6-AY145</f>
        <v>4</v>
      </c>
      <c r="BB145" s="25">
        <v>6</v>
      </c>
      <c r="BH145" s="19">
        <v>43669</v>
      </c>
      <c r="BI145" s="18">
        <f>BH145+120</f>
        <v>43789</v>
      </c>
      <c r="BJ145" s="18">
        <v>43745</v>
      </c>
      <c r="BM145" s="19"/>
    </row>
    <row r="146" spans="1:67" s="10" customFormat="1" x14ac:dyDescent="0.2">
      <c r="A146" s="10" t="s">
        <v>698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2.0926404494382029</v>
      </c>
      <c r="D146" s="13">
        <f>$W146*((1+$AF146)^D$1)*D$1</f>
        <v>4.5379731094558791</v>
      </c>
      <c r="E146" s="13">
        <f>$W146*((1+$AF146)^E$1)*E$1</f>
        <v>7.380579860603806</v>
      </c>
      <c r="F146" s="13">
        <f>$W146*((1+$AF146)^F$1)*F$1</f>
        <v>10.670051783494642</v>
      </c>
      <c r="G146" s="13">
        <f>$W146*((1+$AF146)^G$1)*G$1</f>
        <v>14.461516813303838</v>
      </c>
      <c r="H146" s="13">
        <f>$W146*((1+$AF146)^H$1)*H$1</f>
        <v>18.816220752590844</v>
      </c>
      <c r="I146" s="13">
        <f>$W146*((1+$AF146)^I$1)*I$1</f>
        <v>23.802166888342914</v>
      </c>
      <c r="J146" s="13">
        <f>$W146*((1+$AF146)^J$1)*J$1</f>
        <v>29.494819964367149</v>
      </c>
      <c r="K146" s="13">
        <f>$W146*((1+$AF146)^K$1)*K$1</f>
        <v>35.977880813276514</v>
      </c>
      <c r="L146" s="13">
        <f>$W146*((1+$AF146)^L$1)*L$1</f>
        <v>43.344138557817537</v>
      </c>
      <c r="M146" s="13">
        <f>$W146*((1+$AF146)^M$1)*M$1</f>
        <v>51.696407954071141</v>
      </c>
      <c r="N146" s="13">
        <v>16</v>
      </c>
      <c r="O146" s="12">
        <f>M146/N146*100-100</f>
        <v>223.10254971294461</v>
      </c>
      <c r="P146" s="10" t="s">
        <v>321</v>
      </c>
      <c r="Q146" s="10" t="s">
        <v>572</v>
      </c>
      <c r="R146" s="18">
        <v>43774</v>
      </c>
      <c r="S146" s="17"/>
      <c r="T146" s="9">
        <v>0.03</v>
      </c>
      <c r="U146" s="9">
        <v>0.26</v>
      </c>
      <c r="V146" s="9">
        <f>U146+T146</f>
        <v>0.29000000000000004</v>
      </c>
      <c r="W146" s="9">
        <f>SUM(X146:AA146)</f>
        <v>1.9300000000000002</v>
      </c>
      <c r="X146" s="9">
        <v>0.28999999999999998</v>
      </c>
      <c r="Y146" s="9">
        <v>0.31</v>
      </c>
      <c r="Z146" s="9">
        <v>0.27</v>
      </c>
      <c r="AA146" s="9">
        <v>1.06</v>
      </c>
      <c r="AB146" s="9">
        <v>0.7</v>
      </c>
      <c r="AC146" s="9">
        <v>0.46</v>
      </c>
      <c r="AD146" s="9">
        <v>0.22</v>
      </c>
      <c r="AE146" s="9">
        <v>0.4</v>
      </c>
      <c r="AF146" s="11">
        <f>AG146</f>
        <v>8.4269662921348631E-2</v>
      </c>
      <c r="AG146" s="16">
        <f>SUM(X146:AA146)/SUM(AB146:AE146)-1</f>
        <v>8.4269662921348631E-2</v>
      </c>
      <c r="AH146" s="11">
        <f>IF(AM146/AJ146-1&gt;=0,(AM146/AJ146-1)/3,(((AM146/AJ146-1)*(AJ146/AM146))/3))</f>
        <v>0.47086974615064497</v>
      </c>
      <c r="AI146" s="9"/>
      <c r="AJ146" s="9">
        <v>48.06</v>
      </c>
      <c r="AK146" s="9">
        <v>39.299999999999997</v>
      </c>
      <c r="AL146" s="9">
        <v>62.27</v>
      </c>
      <c r="AM146" s="9">
        <v>115.95</v>
      </c>
      <c r="AN146" s="10">
        <f>IF(AK146/AJ146-1&gt;=0,AK146/AJ146-1,(AK146/AJ146-1)*(AJ146/AK146))</f>
        <v>-0.22290076335877879</v>
      </c>
      <c r="AO146" s="10">
        <f>IF(AL146/AK146-1&gt;=0,AL146/AK146-1,(AL146/AK146-1)*(AK146/AL146))</f>
        <v>0.58447837150127246</v>
      </c>
      <c r="AP146" s="10">
        <f>IF(AM146/AL146-1&gt;=0,AM146/AL146-1,(AM146/AL146-1)*(AL146/AM146))</f>
        <v>0.86205235265778057</v>
      </c>
      <c r="AQ146" s="10">
        <v>2017</v>
      </c>
      <c r="AR146" s="18">
        <v>43221</v>
      </c>
      <c r="AS146" s="12">
        <v>172.85</v>
      </c>
      <c r="AT146" s="10">
        <v>72.599999999999994</v>
      </c>
      <c r="AU146" s="9">
        <f>AS146/AT146</f>
        <v>2.3808539944903582</v>
      </c>
      <c r="AV146" s="20">
        <v>3</v>
      </c>
      <c r="AW146" s="10" t="s">
        <v>852</v>
      </c>
      <c r="AY146" s="10">
        <v>1</v>
      </c>
      <c r="AZ146" s="10">
        <v>3</v>
      </c>
      <c r="BA146" s="10">
        <f>6-AY146</f>
        <v>5</v>
      </c>
      <c r="BB146" s="25">
        <v>6</v>
      </c>
      <c r="BE146" s="10" t="s">
        <v>714</v>
      </c>
      <c r="BF146" s="10" t="s">
        <v>718</v>
      </c>
      <c r="BH146" s="19">
        <v>43684</v>
      </c>
      <c r="BI146" s="18">
        <f>BH146+120</f>
        <v>43804</v>
      </c>
      <c r="BJ146" s="18">
        <v>43745</v>
      </c>
      <c r="BM146" s="19"/>
    </row>
    <row r="147" spans="1:67" s="10" customFormat="1" x14ac:dyDescent="0.2">
      <c r="A147" s="10" t="s">
        <v>252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1.3852252252252253</v>
      </c>
      <c r="D147" s="13">
        <f>$W147*((1+$AF147)^D$1)*D$1</f>
        <v>3.0949176203230269</v>
      </c>
      <c r="E147" s="13">
        <f>$W147*((1+$AF147)^E$1)*E$1</f>
        <v>5.1860781745953428</v>
      </c>
      <c r="F147" s="13">
        <f>$W147*((1+$AF147)^F$1)*F$1</f>
        <v>7.724608932730602</v>
      </c>
      <c r="G147" s="13">
        <f>$W147*((1+$AF147)^G$1)*G$1</f>
        <v>10.786616077236427</v>
      </c>
      <c r="H147" s="13">
        <f>$W147*((1+$AF147)^H$1)*H$1</f>
        <v>14.459896146781809</v>
      </c>
      <c r="I147" s="13">
        <f>$W147*((1+$AF147)^I$1)*I$1</f>
        <v>18.845630413523441</v>
      </c>
      <c r="J147" s="13">
        <f>$W147*((1+$AF147)^J$1)*J$1</f>
        <v>24.060315791782823</v>
      </c>
      <c r="K147" s="13">
        <f>$W147*((1+$AF147)^K$1)*K$1</f>
        <v>30.23796444102436</v>
      </c>
      <c r="L147" s="13">
        <f>$W147*((1+$AF147)^L$1)*L$1</f>
        <v>37.532608515385604</v>
      </c>
      <c r="M147" s="13">
        <f>$W147*((1+$AF147)^M$1)*M$1</f>
        <v>46.121151364852224</v>
      </c>
      <c r="N147" s="13">
        <v>14.37</v>
      </c>
      <c r="O147" s="12">
        <f>M147/N147*100-100</f>
        <v>220.95442842625073</v>
      </c>
      <c r="P147" s="10" t="s">
        <v>320</v>
      </c>
      <c r="Q147" s="10" t="s">
        <v>572</v>
      </c>
      <c r="R147" s="18">
        <v>43761</v>
      </c>
      <c r="S147" s="17"/>
      <c r="T147" s="9">
        <v>0</v>
      </c>
      <c r="U147" s="9">
        <v>0.32</v>
      </c>
      <c r="V147" s="9">
        <f>U147+T147</f>
        <v>0.32</v>
      </c>
      <c r="W147" s="9">
        <f>SUM(X147:AA147)</f>
        <v>1.24</v>
      </c>
      <c r="X147" s="9">
        <v>0.32</v>
      </c>
      <c r="Y147" s="9">
        <v>0.31</v>
      </c>
      <c r="Z147" s="9">
        <v>0.3</v>
      </c>
      <c r="AA147" s="9">
        <v>0.31</v>
      </c>
      <c r="AB147" s="9">
        <v>0.28999999999999998</v>
      </c>
      <c r="AC147" s="9">
        <v>0.28999999999999998</v>
      </c>
      <c r="AD147" s="9">
        <v>0.28000000000000003</v>
      </c>
      <c r="AE147" s="9">
        <v>0.25</v>
      </c>
      <c r="AF147" s="11">
        <f>AG147</f>
        <v>0.11711711711711725</v>
      </c>
      <c r="AG147" s="16">
        <f>SUM(X147:AA147)/SUM(AB147:AE147)-1</f>
        <v>0.11711711711711725</v>
      </c>
      <c r="AH147" s="11">
        <f>IF(AM147/AJ147-1&gt;=0,(AM147/AJ147-1)/3,(((AM147/AJ147-1)*(AJ147/AM147))/3))</f>
        <v>0.57849702380952372</v>
      </c>
      <c r="AI147" s="9"/>
      <c r="AJ147" s="9">
        <v>8.9600000000000009</v>
      </c>
      <c r="AK147" s="9">
        <v>8.0500000000000007</v>
      </c>
      <c r="AL147" s="9">
        <v>20.56</v>
      </c>
      <c r="AM147" s="9">
        <v>24.51</v>
      </c>
      <c r="AN147" s="10">
        <f>IF(AK147/AJ147-1&gt;=0,AK147/AJ147-1,(AK147/AJ147-1)*(AJ147/AK147))</f>
        <v>-0.11304347826086956</v>
      </c>
      <c r="AO147" s="10">
        <f>IF(AL147/AK147-1&gt;=0,AL147/AK147-1,(AL147/AK147-1)*(AK147/AL147))</f>
        <v>1.5540372670807447</v>
      </c>
      <c r="AP147" s="10">
        <f>IF(AM147/AL147-1&gt;=0,AM147/AL147-1,(AM147/AL147-1)*(AL147/AM147))</f>
        <v>0.19212062256809359</v>
      </c>
      <c r="AQ147" s="10">
        <v>2017</v>
      </c>
      <c r="AR147" s="18">
        <v>43221</v>
      </c>
      <c r="AS147" s="12">
        <v>0</v>
      </c>
      <c r="AT147" s="10">
        <v>27.54</v>
      </c>
      <c r="AU147" s="9">
        <f>AS147/AT147</f>
        <v>0</v>
      </c>
      <c r="AV147" s="20">
        <v>3</v>
      </c>
      <c r="AW147" s="10" t="s">
        <v>852</v>
      </c>
      <c r="BA147" s="10">
        <f>6-AY147</f>
        <v>6</v>
      </c>
      <c r="BB147" s="25">
        <v>6</v>
      </c>
      <c r="BH147" s="19">
        <v>43672</v>
      </c>
      <c r="BI147" s="18">
        <f>BH147+120</f>
        <v>43792</v>
      </c>
      <c r="BJ147" s="18">
        <v>43745</v>
      </c>
      <c r="BM147" s="19"/>
    </row>
    <row r="148" spans="1:67" s="10" customFormat="1" x14ac:dyDescent="0.2">
      <c r="A148" s="10" t="s">
        <v>1549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5.6590234374999993</v>
      </c>
      <c r="D148" s="13">
        <f>$W148*((1+$AF148)^D$1)*D$1</f>
        <v>12.246480407714843</v>
      </c>
      <c r="E148" s="13">
        <f>$W148*((1+$AF148)^E$1)*E$1</f>
        <v>19.876611755490302</v>
      </c>
      <c r="F148" s="13">
        <f>$W148*((1+$AF148)^F$1)*F$1</f>
        <v>28.676153418077153</v>
      </c>
      <c r="G148" s="13">
        <f>$W148*((1+$AF148)^G$1)*G$1</f>
        <v>38.785617660192244</v>
      </c>
      <c r="H148" s="13">
        <f>$W148*((1+$AF148)^H$1)*H$1</f>
        <v>50.360700430655868</v>
      </c>
      <c r="I148" s="13">
        <f>$W148*((1+$AF148)^I$1)*I$1</f>
        <v>63.573826910834455</v>
      </c>
      <c r="J148" s="13">
        <f>$W148*((1+$AF148)^J$1)*J$1</f>
        <v>78.615848456701542</v>
      </c>
      <c r="K148" s="13">
        <f>$W148*((1+$AF148)^K$1)*K$1</f>
        <v>95.697905372342234</v>
      </c>
      <c r="L148" s="13">
        <f>$W148*((1+$AF148)^L$1)*L$1</f>
        <v>115.05347130268578</v>
      </c>
      <c r="M148" s="13">
        <f>$W148*((1+$AF148)^M$1)*M$1</f>
        <v>136.94059650753263</v>
      </c>
      <c r="N148" s="13">
        <v>42.98</v>
      </c>
      <c r="O148" s="12">
        <f>M148/N148*100-100</f>
        <v>218.61469638793079</v>
      </c>
      <c r="P148" s="10" t="s">
        <v>320</v>
      </c>
      <c r="Q148" s="18" t="s">
        <v>572</v>
      </c>
      <c r="R148" s="18">
        <v>43773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5.2299999999999995</v>
      </c>
      <c r="X148" s="9">
        <v>1.31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8.203125E-2</v>
      </c>
      <c r="AG148" s="16">
        <f>SUM(X148:Y148)/SUM(AB148:AC148)-1</f>
        <v>8.203125E-2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6.2162620423892108</v>
      </c>
      <c r="D149" s="13">
        <f>$W149*((1+$AF149)^D$1)*D$1</f>
        <v>13.606307668890448</v>
      </c>
      <c r="E149" s="13">
        <f>$W149*((1+$AF149)^E$1)*E$1</f>
        <v>22.336366346617844</v>
      </c>
      <c r="F149" s="13">
        <f>$W149*((1+$AF149)^F$1)*F$1</f>
        <v>32.593593024737146</v>
      </c>
      <c r="G149" s="13">
        <f>$W149*((1+$AF149)^G$1)*G$1</f>
        <v>44.588537663898592</v>
      </c>
      <c r="H149" s="13">
        <f>$W149*((1+$AF149)^H$1)*H$1</f>
        <v>58.557894550507285</v>
      </c>
      <c r="I149" s="13">
        <f>$W149*((1+$AF149)^I$1)*I$1</f>
        <v>74.767562213492937</v>
      </c>
      <c r="J149" s="13">
        <f>$W149*((1+$AF149)^J$1)*J$1</f>
        <v>93.516048086460714</v>
      </c>
      <c r="K149" s="13">
        <f>$W149*((1+$AF149)^K$1)*K$1</f>
        <v>115.13825573650944</v>
      </c>
      <c r="L149" s="13">
        <f>$W149*((1+$AF149)^L$1)*L$1</f>
        <v>140.00969654964106</v>
      </c>
      <c r="M149" s="13">
        <f>$W149*((1+$AF149)^M$1)*M$1</f>
        <v>168.5511722624581</v>
      </c>
      <c r="N149" s="13">
        <v>53.51</v>
      </c>
      <c r="O149" s="12">
        <f>M149/N149*100-100</f>
        <v>214.99004347310427</v>
      </c>
      <c r="P149" s="10" t="s">
        <v>320</v>
      </c>
      <c r="Q149" s="10" t="s">
        <v>572</v>
      </c>
      <c r="R149" s="18">
        <v>43767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5.6800000000000006</v>
      </c>
      <c r="X149" s="9">
        <v>1.38</v>
      </c>
      <c r="Y149" s="9">
        <v>1.41</v>
      </c>
      <c r="Z149" s="9">
        <v>1.32</v>
      </c>
      <c r="AA149" s="9">
        <v>1.57</v>
      </c>
      <c r="AB149" s="9">
        <v>1.35</v>
      </c>
      <c r="AC149" s="9">
        <v>1.22</v>
      </c>
      <c r="AD149" s="9">
        <v>1.1499999999999999</v>
      </c>
      <c r="AE149" s="9">
        <v>1.47</v>
      </c>
      <c r="AF149" s="11">
        <f>AG149</f>
        <v>9.4412331406551031E-2</v>
      </c>
      <c r="AG149" s="16">
        <f>SUM(X149:AA149)/SUM(AB149:AE149)-1</f>
        <v>9.4412331406551031E-2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1083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6.0242524271844662</v>
      </c>
      <c r="D150" s="13">
        <f>$W150*((1+$AF150)^D$1)*D$1</f>
        <v>13.031101366764068</v>
      </c>
      <c r="E150" s="13">
        <f>$W150*((1+$AF150)^E$1)*E$1</f>
        <v>21.140747945497822</v>
      </c>
      <c r="F150" s="13">
        <f>$W150*((1+$AF150)^F$1)*F$1</f>
        <v>30.486463703928248</v>
      </c>
      <c r="G150" s="13">
        <f>$W150*((1+$AF150)^G$1)*G$1</f>
        <v>41.215923017203963</v>
      </c>
      <c r="H150" s="13">
        <f>$W150*((1+$AF150)^H$1)*H$1</f>
        <v>53.492665912037147</v>
      </c>
      <c r="I150" s="13">
        <f>$W150*((1+$AF150)^I$1)*I$1</f>
        <v>67.49770368641839</v>
      </c>
      <c r="J150" s="13">
        <f>$W150*((1+$AF150)^J$1)*J$1</f>
        <v>83.431280895056958</v>
      </c>
      <c r="K150" s="13">
        <f>$W150*((1+$AF150)^K$1)*K$1</f>
        <v>101.51480852595155</v>
      </c>
      <c r="L150" s="13">
        <f>$W150*((1+$AF150)^L$1)*L$1</f>
        <v>121.99298457163975</v>
      </c>
      <c r="M150" s="13">
        <f>$W150*((1+$AF150)^M$1)*M$1</f>
        <v>145.13611970299741</v>
      </c>
      <c r="N150" s="13">
        <v>46.12</v>
      </c>
      <c r="O150" s="12">
        <f>M150/N150*100-100</f>
        <v>214.69236709236213</v>
      </c>
      <c r="P150" s="10" t="s">
        <v>320</v>
      </c>
      <c r="Q150" s="10" t="s">
        <v>572</v>
      </c>
      <c r="R150" s="18">
        <v>43776</v>
      </c>
      <c r="S150" s="17"/>
      <c r="T150" s="9">
        <v>0.05</v>
      </c>
      <c r="U150" s="9">
        <v>1.31</v>
      </c>
      <c r="V150" s="9">
        <f>U150+T150</f>
        <v>1.36</v>
      </c>
      <c r="W150" s="9">
        <f>SUM(X150:AA150)</f>
        <v>5.57</v>
      </c>
      <c r="X150" s="9">
        <v>1.36</v>
      </c>
      <c r="Y150" s="9">
        <v>1.38</v>
      </c>
      <c r="Z150" s="9">
        <v>1.48</v>
      </c>
      <c r="AA150" s="9">
        <v>1.35</v>
      </c>
      <c r="AB150" s="9">
        <v>1.38</v>
      </c>
      <c r="AC150" s="9">
        <v>1.3</v>
      </c>
      <c r="AD150" s="9">
        <v>1.36</v>
      </c>
      <c r="AE150" s="9">
        <v>1.1100000000000001</v>
      </c>
      <c r="AF150" s="11">
        <f>AG150</f>
        <v>8.1553398058252347E-2</v>
      </c>
      <c r="AG150" s="16">
        <f>SUM(X150:AA150)/SUM(AB150:AE150)-1</f>
        <v>8.1553398058252347E-2</v>
      </c>
      <c r="AH150" s="11">
        <f>IF(AM150/AJ150-1&gt;=0,(AM150/AJ150-1)/3,(((AM150/AJ150-1)*(AJ150/AM150))/3))</f>
        <v>-0.11547720192580008</v>
      </c>
      <c r="AI150" s="9">
        <v>3391</v>
      </c>
      <c r="AJ150" s="9">
        <v>6339</v>
      </c>
      <c r="AK150" s="9">
        <v>4061</v>
      </c>
      <c r="AL150" s="9">
        <v>3588</v>
      </c>
      <c r="AM150" s="9">
        <v>4708</v>
      </c>
      <c r="AN150" s="10">
        <f>IF(AK150/AJ150-1&gt;=0,AK150/AJ150-1,(AK150/AJ150-1)*(AJ150/AK150))</f>
        <v>-0.56094557990642691</v>
      </c>
      <c r="AO150" s="10">
        <f>IF(AL150/AK150-1&gt;=0,AL150/AK150-1,(AL150/AK150-1)*(AK150/AL150))</f>
        <v>-0.13182831661092534</v>
      </c>
      <c r="AP150" s="10">
        <f>IF(AM150/AL150-1&gt;=0,AM150/AL150-1,(AM150/AL150-1)*(AL150/AM150))</f>
        <v>0.31215161649944267</v>
      </c>
      <c r="AQ150" s="24">
        <v>2017</v>
      </c>
      <c r="AR150" s="18">
        <v>43270</v>
      </c>
      <c r="AS150" s="12">
        <v>0</v>
      </c>
      <c r="AT150" s="10">
        <v>1054.29</v>
      </c>
      <c r="AU150" s="9">
        <f>AS150/AT150</f>
        <v>0</v>
      </c>
      <c r="AV150" s="20">
        <v>3</v>
      </c>
      <c r="AY150" s="10">
        <v>2</v>
      </c>
      <c r="AZ150" s="10">
        <v>4</v>
      </c>
      <c r="BA150" s="10">
        <f>6-AY150</f>
        <v>4</v>
      </c>
      <c r="BB150" s="25">
        <v>6</v>
      </c>
      <c r="BH150" s="19">
        <v>43677</v>
      </c>
      <c r="BI150" s="18">
        <f>BH150+120</f>
        <v>43797</v>
      </c>
      <c r="BJ150" s="18">
        <v>43745</v>
      </c>
      <c r="BM150" s="19"/>
    </row>
    <row r="151" spans="1:67" s="10" customFormat="1" x14ac:dyDescent="0.2">
      <c r="A151" s="10" t="s">
        <v>60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5.1431954022988506</v>
      </c>
      <c r="D151" s="13">
        <f>$W151*((1+$AF151)^D$1)*D$1</f>
        <v>11.184972070286694</v>
      </c>
      <c r="E151" s="13">
        <f>$W151*((1+$AF151)^E$1)*E$1</f>
        <v>18.243075135329676</v>
      </c>
      <c r="F151" s="13">
        <f>$W151*((1+$AF151)^F$1)*F$1</f>
        <v>26.448964104248084</v>
      </c>
      <c r="G151" s="13">
        <f>$W151*((1+$AF151)^G$1)*G$1</f>
        <v>35.949310406061329</v>
      </c>
      <c r="H151" s="13">
        <f>$W151*((1+$AF151)^H$1)*H$1</f>
        <v>46.907651922943472</v>
      </c>
      <c r="I151" s="13">
        <f>$W151*((1+$AF151)^I$1)*I$1</f>
        <v>59.506220504546306</v>
      </c>
      <c r="J151" s="13">
        <f>$W151*((1+$AF151)^J$1)*J$1</f>
        <v>73.947960062135706</v>
      </c>
      <c r="K151" s="13">
        <f>$W151*((1+$AF151)^K$1)*K$1</f>
        <v>90.45875459325049</v>
      </c>
      <c r="L151" s="13">
        <f>$W151*((1+$AF151)^L$1)*L$1</f>
        <v>109.28988741406762</v>
      </c>
      <c r="M151" s="13">
        <f>$W151*((1+$AF151)^M$1)*M$1</f>
        <v>130.72075499204459</v>
      </c>
      <c r="N151" s="13">
        <v>42.89</v>
      </c>
      <c r="O151" s="12">
        <f>M151/N151*100-100</f>
        <v>204.78142921903611</v>
      </c>
      <c r="P151" s="10" t="s">
        <v>320</v>
      </c>
      <c r="Q151" s="10" t="s">
        <v>572</v>
      </c>
      <c r="R151" s="18">
        <v>43755</v>
      </c>
      <c r="S151" s="17"/>
      <c r="T151" s="9">
        <v>-0.06</v>
      </c>
      <c r="U151" s="9">
        <v>1.21</v>
      </c>
      <c r="V151" s="9">
        <f>U151+T151</f>
        <v>1.1499999999999999</v>
      </c>
      <c r="W151" s="9">
        <f>SUM(X151:AA151)</f>
        <v>4.7299999999999995</v>
      </c>
      <c r="X151" s="9">
        <v>1.1499999999999999</v>
      </c>
      <c r="Y151" s="9">
        <v>1.24</v>
      </c>
      <c r="Z151" s="9">
        <v>1.1599999999999999</v>
      </c>
      <c r="AA151" s="9">
        <v>1.18</v>
      </c>
      <c r="AB151" s="9">
        <v>1.17</v>
      </c>
      <c r="AC151" s="9">
        <v>1.18</v>
      </c>
      <c r="AD151" s="9">
        <v>1.1299999999999999</v>
      </c>
      <c r="AE151" s="9">
        <v>0.87</v>
      </c>
      <c r="AF151" s="11">
        <f>AG151</f>
        <v>8.7356321839080486E-2</v>
      </c>
      <c r="AG151" s="16">
        <f>SUM(X151:AA151)/SUM(AB151:AE151)-1</f>
        <v>8.7356321839080486E-2</v>
      </c>
      <c r="AH151" s="11">
        <f>IF(AM151/AJ151-1&gt;=0,(AM151/AJ151-1)/3,(((AM151/AJ151-1)*(AJ151/AM151))/3))</f>
        <v>0.17755676342469454</v>
      </c>
      <c r="AI151" s="9"/>
      <c r="AJ151" s="9">
        <v>345.88</v>
      </c>
      <c r="AK151" s="9">
        <v>384.68</v>
      </c>
      <c r="AL151" s="9">
        <v>431.68</v>
      </c>
      <c r="AM151" s="9">
        <v>530.12</v>
      </c>
      <c r="AN151" s="10">
        <f>IF(AK151/AJ151-1&gt;=0,AK151/AJ151-1,(AK151/AJ151-1)*(AJ151/AK151))</f>
        <v>0.11217763386145485</v>
      </c>
      <c r="AO151" s="10">
        <f>IF(AL151/AK151-1&gt;=0,AL151/AK151-1,(AL151/AK151-1)*(AK151/AL151))</f>
        <v>0.12217947384839345</v>
      </c>
      <c r="AP151" s="10">
        <f>IF(AM151/AL151-1&gt;=0,AM151/AL151-1,(AM151/AL151-1)*(AL151/AM151))</f>
        <v>0.22803928836174947</v>
      </c>
      <c r="AQ151" s="10">
        <v>2017</v>
      </c>
      <c r="AR151" s="18">
        <v>43221</v>
      </c>
      <c r="AS151" s="12">
        <v>0</v>
      </c>
      <c r="AT151" s="10">
        <v>144.51</v>
      </c>
      <c r="AU151" s="9">
        <f>AS151/AT151</f>
        <v>0</v>
      </c>
      <c r="AV151" s="20">
        <v>3</v>
      </c>
      <c r="AY151" s="10">
        <v>1</v>
      </c>
      <c r="AZ151" s="10">
        <v>3</v>
      </c>
      <c r="BA151" s="10">
        <f>6-AY151</f>
        <v>5</v>
      </c>
      <c r="BB151" s="25">
        <v>6</v>
      </c>
      <c r="BH151" s="19">
        <v>43664</v>
      </c>
      <c r="BI151" s="18">
        <f>BH151+120</f>
        <v>43784</v>
      </c>
      <c r="BJ151" s="18">
        <v>43745</v>
      </c>
      <c r="BM151" s="19"/>
    </row>
    <row r="152" spans="1:67" s="10" customFormat="1" x14ac:dyDescent="0.2">
      <c r="A152" s="10" t="s">
        <v>366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5.6588445378151251</v>
      </c>
      <c r="D152" s="13">
        <f>$W152*((1+$AF152)^D$1)*D$1</f>
        <v>12.340085357672478</v>
      </c>
      <c r="E152" s="13">
        <f>$W152*((1+$AF152)^E$1)*E$1</f>
        <v>20.182261451571478</v>
      </c>
      <c r="F152" s="13">
        <f>$W152*((1+$AF152)^F$1)*F$1</f>
        <v>29.34059858085601</v>
      </c>
      <c r="G152" s="13">
        <f>$W152*((1+$AF152)^G$1)*G$1</f>
        <v>39.988893549013305</v>
      </c>
      <c r="H152" s="13">
        <f>$W152*((1+$AF152)^H$1)*H$1</f>
        <v>52.321602735977912</v>
      </c>
      <c r="I152" s="13">
        <f>$W152*((1+$AF152)^I$1)*I$1</f>
        <v>66.556156421501314</v>
      </c>
      <c r="J152" s="13">
        <f>$W152*((1+$AF152)^J$1)*J$1</f>
        <v>82.935522647681111</v>
      </c>
      <c r="K152" s="13">
        <f>$W152*((1+$AF152)^K$1)*K$1</f>
        <v>101.73104681914873</v>
      </c>
      <c r="L152" s="13">
        <f>$W152*((1+$AF152)^L$1)*L$1</f>
        <v>123.24559593636366</v>
      </c>
      <c r="M152" s="13">
        <f>$W152*((1+$AF152)^M$1)*M$1</f>
        <v>147.81703932787818</v>
      </c>
      <c r="N152" s="13">
        <v>50.6</v>
      </c>
      <c r="O152" s="12">
        <f>M152/N152*100-100</f>
        <v>192.1285362211031</v>
      </c>
      <c r="P152" s="10" t="s">
        <v>321</v>
      </c>
      <c r="Q152" s="10" t="s">
        <v>572</v>
      </c>
      <c r="R152" s="18">
        <v>43783</v>
      </c>
      <c r="S152" s="17">
        <v>0</v>
      </c>
      <c r="T152" s="9">
        <v>0.04</v>
      </c>
      <c r="U152" s="9">
        <v>2.17</v>
      </c>
      <c r="V152" s="9">
        <f>U152+T152</f>
        <v>2.21</v>
      </c>
      <c r="W152" s="9">
        <f>SUM(X152:AA152)</f>
        <v>5.1899999999999995</v>
      </c>
      <c r="X152" s="9">
        <v>2.21</v>
      </c>
      <c r="Y152" s="9">
        <v>1.3</v>
      </c>
      <c r="Z152" s="9">
        <v>0.83</v>
      </c>
      <c r="AA152" s="9">
        <v>0.85</v>
      </c>
      <c r="AB152" s="9">
        <v>2.27</v>
      </c>
      <c r="AC152" s="9">
        <v>1.21</v>
      </c>
      <c r="AD152" s="9">
        <v>0.6</v>
      </c>
      <c r="AE152" s="9">
        <v>0.68</v>
      </c>
      <c r="AF152" s="11">
        <f>AG152</f>
        <v>9.0336134453781414E-2</v>
      </c>
      <c r="AG152" s="16">
        <f>SUM(X152:AA152)/SUM(AB152:AE152)-1</f>
        <v>9.0336134453781414E-2</v>
      </c>
      <c r="AH152" s="11">
        <f>IF(AM152/AJ152-1&gt;=0,(AM152/AJ152-1)/3,(((AM152/AJ152-1)*(AJ152/AM152))/3))</f>
        <v>0.39853084257637672</v>
      </c>
      <c r="AI152" s="9"/>
      <c r="AJ152" s="9">
        <v>342.6</v>
      </c>
      <c r="AK152" s="9">
        <v>427.14</v>
      </c>
      <c r="AL152" s="9">
        <v>633.09</v>
      </c>
      <c r="AM152" s="9">
        <v>752.21</v>
      </c>
      <c r="AN152" s="10">
        <f>IF(AK152/AJ152-1&gt;=0,AK152/AJ152-1,(AK152/AJ152-1)*(AJ152/AK152))</f>
        <v>0.24676007005253919</v>
      </c>
      <c r="AO152" s="10">
        <f>IF(AL152/AK152-1&gt;=0,AL152/AK152-1,(AL152/AK152-1)*(AK152/AL152))</f>
        <v>0.48216041578873448</v>
      </c>
      <c r="AP152" s="10">
        <f>IF(AM152/AL152-1&gt;=0,AM152/AL152-1,(AM152/AL152-1)*(AL152/AM152))</f>
        <v>0.1881565022350693</v>
      </c>
      <c r="AQ152" s="10">
        <v>2017</v>
      </c>
      <c r="AR152" s="18">
        <v>43221</v>
      </c>
      <c r="AS152" s="12">
        <v>522.9</v>
      </c>
      <c r="AT152" s="10">
        <v>228.46</v>
      </c>
      <c r="AU152" s="9">
        <f>AS152/AT152</f>
        <v>2.288803291604657</v>
      </c>
      <c r="AV152" s="20">
        <v>3</v>
      </c>
      <c r="AW152" s="10" t="s">
        <v>852</v>
      </c>
      <c r="AY152" s="10">
        <v>3</v>
      </c>
      <c r="AZ152" s="10">
        <v>3</v>
      </c>
      <c r="BA152" s="10">
        <f>6-AY152</f>
        <v>3</v>
      </c>
      <c r="BB152" s="25">
        <v>6</v>
      </c>
      <c r="BH152" s="19">
        <v>43685</v>
      </c>
      <c r="BI152" s="18">
        <f>BH152+120</f>
        <v>43805</v>
      </c>
      <c r="BJ152" s="18">
        <v>43745</v>
      </c>
      <c r="BM152" s="19"/>
    </row>
    <row r="153" spans="1:67" s="10" customFormat="1" x14ac:dyDescent="0.2">
      <c r="A153" s="10" t="s">
        <v>1335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5.8938223938223935</v>
      </c>
      <c r="D153" s="13">
        <f>$W153*((1+$AF153)^D$1)*D$1</f>
        <v>16.156810423219689</v>
      </c>
      <c r="E153" s="13">
        <f>$W153*((1+$AF153)^E$1)*E$1</f>
        <v>33.218152704109976</v>
      </c>
      <c r="F153" s="13">
        <f>$W153*((1+$AF153)^F$1)*F$1</f>
        <v>60.707563500432641</v>
      </c>
      <c r="G153" s="13">
        <f>$W153*((1+$AF153)^G$1)*G$1</f>
        <v>104.0115108236177</v>
      </c>
      <c r="H153" s="13">
        <f>$W153*((1+$AF153)^H$1)*H$1</f>
        <v>171.07684791838275</v>
      </c>
      <c r="I153" s="13">
        <f>$W153*((1+$AF153)^I$1)*I$1</f>
        <v>273.56883338299946</v>
      </c>
      <c r="J153" s="13">
        <f>$W153*((1+$AF153)^J$1)*J$1</f>
        <v>428.53584490221647</v>
      </c>
      <c r="K153" s="13">
        <f>$W153*((1+$AF153)^K$1)*K$1</f>
        <v>660.79730910356261</v>
      </c>
      <c r="L153" s="13">
        <f>$W153*((1+$AF153)^L$1)*L$1</f>
        <v>1006.3622682615387</v>
      </c>
      <c r="M153" s="13">
        <f>$W153*((1+$AF153)^M$1)*M$1</f>
        <v>1517.3145395989611</v>
      </c>
      <c r="N153" s="13">
        <v>184.28</v>
      </c>
      <c r="O153" s="12">
        <f>M153/N153*100-100</f>
        <v>723.37450596861356</v>
      </c>
      <c r="P153" s="10" t="s">
        <v>321</v>
      </c>
      <c r="Q153" s="10" t="s">
        <v>856</v>
      </c>
      <c r="R153" s="18">
        <v>43713</v>
      </c>
      <c r="S153" s="17"/>
      <c r="T153" s="9">
        <v>0.06</v>
      </c>
      <c r="U153" s="9">
        <v>0.7</v>
      </c>
      <c r="V153" s="9">
        <f>U153+T153</f>
        <v>0.76</v>
      </c>
      <c r="W153" s="9">
        <f>SUM(X153:AA153)</f>
        <v>4.3</v>
      </c>
      <c r="X153" s="9">
        <v>0.96</v>
      </c>
      <c r="Y153" s="9">
        <v>0.74</v>
      </c>
      <c r="Z153" s="9">
        <v>1.85</v>
      </c>
      <c r="AA153" s="9">
        <v>0.75</v>
      </c>
      <c r="AB153" s="9">
        <v>0.71</v>
      </c>
      <c r="AC153" s="9">
        <v>0.55000000000000004</v>
      </c>
      <c r="AD153" s="9">
        <v>1.33</v>
      </c>
      <c r="AE153" s="9"/>
      <c r="AF153" s="11">
        <f>AG153</f>
        <v>0.37065637065637058</v>
      </c>
      <c r="AG153" s="16">
        <f>SUM(X153:Z153)/SUM(AB153:AD153)-1</f>
        <v>0.37065637065637058</v>
      </c>
      <c r="AH153" s="11">
        <f>IF(AM153/AJ153-1&gt;=0,(AM153/AJ153-1)/3,(((AM153/AJ153-1)*(AJ153/AM153))/3))</f>
        <v>2.6908881199538635</v>
      </c>
      <c r="AI153" s="9"/>
      <c r="AJ153" s="9">
        <v>5.78</v>
      </c>
      <c r="AK153" s="9">
        <v>12.81</v>
      </c>
      <c r="AL153" s="9">
        <v>20.78</v>
      </c>
      <c r="AM153" s="9">
        <v>52.44</v>
      </c>
      <c r="AN153" s="10">
        <f>IF(AK153/AJ153-1&gt;=0,AK153/AJ153-1,(AK153/AJ153-1)*(AJ153/AK153))</f>
        <v>1.2162629757785468</v>
      </c>
      <c r="AO153" s="10">
        <f>IF(AL153/AK153-1&gt;=0,AL153/AK153-1,(AL153/AK153-1)*(AK153/AL153))</f>
        <v>0.62217017954722875</v>
      </c>
      <c r="AP153" s="10">
        <f>IF(AM153/AL153-1&gt;=0,AM153/AL153-1,(AM153/AL153-1)*(AL153/AM153))</f>
        <v>1.5235803657362847</v>
      </c>
      <c r="AQ153" s="10">
        <v>2017</v>
      </c>
      <c r="AS153" s="12">
        <v>68.650000000000006</v>
      </c>
      <c r="AT153" s="10">
        <v>25.54</v>
      </c>
      <c r="AU153" s="9">
        <f>AS153/AT153</f>
        <v>2.6879404855129212</v>
      </c>
      <c r="AV153" s="20">
        <v>5</v>
      </c>
      <c r="AW153" s="10" t="s">
        <v>851</v>
      </c>
      <c r="AY153" s="10">
        <v>1</v>
      </c>
      <c r="AZ153" s="10">
        <v>3</v>
      </c>
      <c r="BA153" s="10">
        <f>6-AY153</f>
        <v>5</v>
      </c>
      <c r="BB153" s="25">
        <v>6</v>
      </c>
      <c r="BC153" s="10" t="s">
        <v>1333</v>
      </c>
      <c r="BH153" s="19">
        <v>43713</v>
      </c>
      <c r="BI153" s="18">
        <f>BH153+120</f>
        <v>43833</v>
      </c>
      <c r="BJ153" s="18">
        <v>43745</v>
      </c>
      <c r="BM153" s="19"/>
    </row>
    <row r="154" spans="1:67" s="10" customFormat="1" x14ac:dyDescent="0.2">
      <c r="A154" s="10" t="s">
        <v>738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8.7567775467775455</v>
      </c>
      <c r="D154" s="13">
        <f>$W154*((1+$AF154)^D$1)*D$1</f>
        <v>23.630555625191793</v>
      </c>
      <c r="E154" s="13">
        <f>$W154*((1+$AF154)^E$1)*E$1</f>
        <v>47.826082954520189</v>
      </c>
      <c r="F154" s="13">
        <f>$W154*((1+$AF154)^F$1)*F$1</f>
        <v>86.040548406052935</v>
      </c>
      <c r="G154" s="13">
        <f>$W154*((1+$AF154)^G$1)*G$1</f>
        <v>145.11516610064541</v>
      </c>
      <c r="H154" s="13">
        <f>$W154*((1+$AF154)^H$1)*H$1</f>
        <v>234.95985729559794</v>
      </c>
      <c r="I154" s="13">
        <f>$W154*((1+$AF154)^I$1)*I$1</f>
        <v>369.86231174424859</v>
      </c>
      <c r="J154" s="13">
        <f>$W154*((1+$AF154)^J$1)*J$1</f>
        <v>570.33713174224488</v>
      </c>
      <c r="K154" s="13">
        <f>$W154*((1+$AF154)^K$1)*K$1</f>
        <v>865.73263682600088</v>
      </c>
      <c r="L154" s="13">
        <f>$W154*((1+$AF154)^L$1)*L$1</f>
        <v>1297.899009702182</v>
      </c>
      <c r="M154" s="13">
        <f>$W154*((1+$AF154)^M$1)*M$1</f>
        <v>1926.3411705330302</v>
      </c>
      <c r="N154" s="13">
        <v>235</v>
      </c>
      <c r="O154" s="12">
        <f>M154/N154*100-100</f>
        <v>719.71964703533206</v>
      </c>
      <c r="P154" s="10" t="s">
        <v>320</v>
      </c>
      <c r="Q154" s="10" t="s">
        <v>572</v>
      </c>
      <c r="R154" s="18">
        <v>43768</v>
      </c>
      <c r="S154" s="17">
        <v>-0.28739999999999999</v>
      </c>
      <c r="T154" s="9">
        <v>-0.8</v>
      </c>
      <c r="U154" s="9">
        <v>1.77</v>
      </c>
      <c r="V154" s="9">
        <f>U154+T154</f>
        <v>0.97</v>
      </c>
      <c r="W154" s="9">
        <f>SUM(X154:AA154)</f>
        <v>6.49</v>
      </c>
      <c r="X154" s="9">
        <v>0.97</v>
      </c>
      <c r="Y154" s="9">
        <v>1.94</v>
      </c>
      <c r="Z154" s="9">
        <v>1.75</v>
      </c>
      <c r="AA154" s="9">
        <v>1.83</v>
      </c>
      <c r="AB154" s="9">
        <v>0.98</v>
      </c>
      <c r="AC154" s="9">
        <v>1.84</v>
      </c>
      <c r="AD154" s="9">
        <v>2.23</v>
      </c>
      <c r="AE154" s="9">
        <v>-0.24</v>
      </c>
      <c r="AF154" s="11">
        <f>AG154</f>
        <v>0.34927234927234907</v>
      </c>
      <c r="AG154" s="16">
        <f>SUM(X154:AA154)/SUM(AB154:AE154)-1</f>
        <v>0.34927234927234907</v>
      </c>
      <c r="AH154" s="11">
        <f>IF(AM154/AJ154-1&gt;=0,(AM154/AJ154-1)/3,(((AM154/AJ154-1)*(AJ154/AM154))/3))</f>
        <v>8.074074074074071E-2</v>
      </c>
      <c r="AI154" s="9"/>
      <c r="AJ154" s="9">
        <v>9</v>
      </c>
      <c r="AK154" s="9">
        <v>9.58</v>
      </c>
      <c r="AL154" s="9">
        <v>11.17</v>
      </c>
      <c r="AM154" s="9">
        <v>11.18</v>
      </c>
      <c r="AN154" s="10">
        <f>IF(AK154/AJ154-1&gt;=0,AK154/AJ154-1,(AK154/AJ154-1)*(AJ154/AK154))</f>
        <v>6.4444444444444526E-2</v>
      </c>
      <c r="AO154" s="10">
        <f>IF(AL154/AK154-1&gt;=0,AL154/AK154-1,(AL154/AK154-1)*(AK154/AL154))</f>
        <v>0.16597077244258873</v>
      </c>
      <c r="AP154" s="10">
        <f>IF(AM154/AL154-1&gt;=0,AM154/AL154-1,(AM154/AL154-1)*(AL154/AM154))</f>
        <v>8.9525514771704451E-4</v>
      </c>
      <c r="AQ154" s="10">
        <v>2017</v>
      </c>
      <c r="AR154" s="18">
        <v>43257</v>
      </c>
      <c r="AS154" s="12">
        <v>2.98</v>
      </c>
      <c r="AT154" s="10">
        <v>3.76</v>
      </c>
      <c r="AU154" s="9">
        <f>AS154/AT154</f>
        <v>0.79255319148936176</v>
      </c>
      <c r="AV154" s="20">
        <v>2</v>
      </c>
      <c r="AY154" s="10">
        <v>5</v>
      </c>
      <c r="AZ154" s="10">
        <v>4</v>
      </c>
      <c r="BA154" s="10">
        <f>6-AY154</f>
        <v>1</v>
      </c>
      <c r="BB154" s="25">
        <v>6</v>
      </c>
      <c r="BH154" s="19">
        <v>43676</v>
      </c>
      <c r="BI154" s="18">
        <f>BH154+120</f>
        <v>43796</v>
      </c>
      <c r="BJ154" s="18">
        <v>43745</v>
      </c>
      <c r="BM154" s="19"/>
    </row>
    <row r="155" spans="1:67" s="10" customFormat="1" x14ac:dyDescent="0.2">
      <c r="A155" s="10" t="s">
        <v>585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2.5063200000000001</v>
      </c>
      <c r="D155" s="13">
        <f>$W155*((1+$AF155)^D$1)*D$1</f>
        <v>7.0978982399999992</v>
      </c>
      <c r="E155" s="13">
        <f>$W155*((1+$AF155)^E$1)*E$1</f>
        <v>15.075935861759998</v>
      </c>
      <c r="F155" s="13">
        <f>$W155*((1+$AF155)^F$1)*F$1</f>
        <v>28.463366907002872</v>
      </c>
      <c r="G155" s="13">
        <f>$W155*((1+$AF155)^G$1)*G$1</f>
        <v>50.380159425395085</v>
      </c>
      <c r="H155" s="13">
        <f>$W155*((1+$AF155)^H$1)*H$1</f>
        <v>85.605966895631312</v>
      </c>
      <c r="I155" s="13">
        <f>$W155*((1+$AF155)^I$1)*I$1</f>
        <v>141.42105731158293</v>
      </c>
      <c r="J155" s="13">
        <f>$W155*((1+$AF155)^J$1)*J$1</f>
        <v>228.8596767465159</v>
      </c>
      <c r="K155" s="13">
        <f>$W155*((1+$AF155)^K$1)*K$1</f>
        <v>364.57346505719983</v>
      </c>
      <c r="L155" s="13">
        <f>$W155*((1+$AF155)^L$1)*L$1</f>
        <v>573.59558502332766</v>
      </c>
      <c r="M155" s="13">
        <f>$W155*((1+$AF155)^M$1)*M$1</f>
        <v>893.43248323233513</v>
      </c>
      <c r="N155" s="13">
        <v>116.49</v>
      </c>
      <c r="O155" s="12">
        <f>M155/N155*100-100</f>
        <v>666.96066892637577</v>
      </c>
      <c r="P155" s="10" t="s">
        <v>321</v>
      </c>
      <c r="Q155" s="10" t="s">
        <v>572</v>
      </c>
      <c r="R155" s="18">
        <v>43762</v>
      </c>
      <c r="S155" s="17">
        <v>0.30769999999999997</v>
      </c>
      <c r="T155" s="9">
        <v>0.05</v>
      </c>
      <c r="U155" s="9">
        <v>0.4</v>
      </c>
      <c r="V155" s="9">
        <f>U155+T155</f>
        <v>0.45</v>
      </c>
      <c r="W155" s="9">
        <f>SUM(X155:AA155)</f>
        <v>1.77</v>
      </c>
      <c r="X155" s="9">
        <v>0.45</v>
      </c>
      <c r="Y155" s="9">
        <v>0.41</v>
      </c>
      <c r="Z155" s="9">
        <v>0.4</v>
      </c>
      <c r="AA155" s="9">
        <v>0.51</v>
      </c>
      <c r="AB155" s="9">
        <v>0.4</v>
      </c>
      <c r="AC155" s="9">
        <v>0.26</v>
      </c>
      <c r="AD155" s="9">
        <v>0.3</v>
      </c>
      <c r="AE155" s="9">
        <v>0.28999999999999998</v>
      </c>
      <c r="AF155" s="11">
        <f>AG155</f>
        <v>0.41599999999999993</v>
      </c>
      <c r="AG155" s="16">
        <f>SUM(X155:AA155)/SUM(AB155:AE155)-1</f>
        <v>0.41599999999999993</v>
      </c>
      <c r="AH155" s="11">
        <f>IF(AM155/AJ155-1&gt;=0,(AM155/AJ155-1)/3,(((AM155/AJ155-1)*(AJ155/AM155))/3))</f>
        <v>0.62079581313014698</v>
      </c>
      <c r="AI155" s="9"/>
      <c r="AJ155" s="9">
        <v>129.93</v>
      </c>
      <c r="AK155" s="9">
        <v>181.34</v>
      </c>
      <c r="AL155" s="9">
        <v>266.89999999999998</v>
      </c>
      <c r="AM155" s="9">
        <v>371.91</v>
      </c>
      <c r="AN155" s="10">
        <f>IF(AK155/AJ155-1&gt;=0,AK155/AJ155-1,(AK155/AJ155-1)*(AJ155/AK155))</f>
        <v>0.39567459401216043</v>
      </c>
      <c r="AO155" s="10">
        <f>IF(AL155/AK155-1&gt;=0,AL155/AK155-1,(AL155/AK155-1)*(AK155/AL155))</f>
        <v>0.47182088893790652</v>
      </c>
      <c r="AP155" s="10">
        <f>IF(AM155/AL155-1&gt;=0,AM155/AL155-1,(AM155/AL155-1)*(AL155/AM155))</f>
        <v>0.39344323716747875</v>
      </c>
      <c r="AQ155" s="10">
        <v>2017</v>
      </c>
      <c r="AR155" s="18">
        <v>43221</v>
      </c>
      <c r="AS155" s="12">
        <v>335.27</v>
      </c>
      <c r="AT155" s="10">
        <v>44.74</v>
      </c>
      <c r="AU155" s="9">
        <f>AS155/AT155</f>
        <v>7.4937416182387118</v>
      </c>
      <c r="AV155" s="20">
        <v>3</v>
      </c>
      <c r="BA155" s="10">
        <f>6-AY155</f>
        <v>6</v>
      </c>
      <c r="BB155" s="25">
        <v>6</v>
      </c>
      <c r="BH155" s="19">
        <v>43671</v>
      </c>
      <c r="BI155" s="18">
        <f>BH155+120</f>
        <v>43791</v>
      </c>
      <c r="BJ155" s="18">
        <v>43745</v>
      </c>
      <c r="BM155" s="19"/>
    </row>
    <row r="156" spans="1:67" s="10" customFormat="1" x14ac:dyDescent="0.2">
      <c r="A156" s="10" t="s">
        <v>606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1.2994117647058823</v>
      </c>
      <c r="D156" s="13">
        <f>$W156*((1+$AF156)^D$1)*D$1</f>
        <v>3.5924913494809685</v>
      </c>
      <c r="E156" s="13">
        <f>$W156*((1+$AF156)^E$1)*E$1</f>
        <v>7.449136474659066</v>
      </c>
      <c r="F156" s="13">
        <f>$W156*((1+$AF156)^F$1)*F$1</f>
        <v>13.729780953293183</v>
      </c>
      <c r="G156" s="13">
        <f>$W156*((1+$AF156)^G$1)*G$1</f>
        <v>23.724253853116895</v>
      </c>
      <c r="H156" s="13">
        <f>$W156*((1+$AF156)^H$1)*H$1</f>
        <v>39.354350509288025</v>
      </c>
      <c r="I156" s="13">
        <f>$W156*((1+$AF156)^I$1)*I$1</f>
        <v>63.468535870371376</v>
      </c>
      <c r="J156" s="13">
        <f>$W156*((1+$AF156)^J$1)*J$1</f>
        <v>100.26961969436822</v>
      </c>
      <c r="K156" s="13">
        <f>$W156*((1+$AF156)^K$1)*K$1</f>
        <v>155.93400415705059</v>
      </c>
      <c r="L156" s="13">
        <f>$W156*((1+$AF156)^L$1)*L$1</f>
        <v>239.50647697324763</v>
      </c>
      <c r="M156" s="13">
        <f>$W156*((1+$AF156)^M$1)*M$1</f>
        <v>364.19073116226184</v>
      </c>
      <c r="N156" s="13">
        <v>53.97</v>
      </c>
      <c r="O156" s="12">
        <f>M156/N156*100-100</f>
        <v>574.80217002457255</v>
      </c>
      <c r="P156" s="10" t="s">
        <v>321</v>
      </c>
      <c r="Q156" s="10" t="s">
        <v>572</v>
      </c>
      <c r="R156" s="18">
        <v>43775</v>
      </c>
      <c r="S156" s="17"/>
      <c r="T156" s="9">
        <v>-0.01</v>
      </c>
      <c r="U156" s="9">
        <v>0.27</v>
      </c>
      <c r="V156" s="9">
        <f>U156+T156</f>
        <v>0.26</v>
      </c>
      <c r="W156" s="9">
        <f>SUM(X156:AA156)</f>
        <v>0.94</v>
      </c>
      <c r="X156" s="9">
        <v>0.26</v>
      </c>
      <c r="Y156" s="9">
        <v>0.19</v>
      </c>
      <c r="Z156" s="9">
        <v>0.25</v>
      </c>
      <c r="AA156" s="9">
        <v>0.24</v>
      </c>
      <c r="AB156" s="9">
        <v>0.24</v>
      </c>
      <c r="AC156" s="9">
        <v>0.12</v>
      </c>
      <c r="AD156" s="9">
        <v>0.13</v>
      </c>
      <c r="AE156" s="9">
        <v>0.19</v>
      </c>
      <c r="AF156" s="11">
        <f>AG156</f>
        <v>0.38235294117647056</v>
      </c>
      <c r="AG156" s="16">
        <f>SUM(X156:AA156)/SUM(AB156:AE156)-1</f>
        <v>0.38235294117647056</v>
      </c>
      <c r="AH156" s="11">
        <f>IF(AM156/AJ156-1&gt;=0,(AM156/AJ156-1)/3,(((AM156/AJ156-1)*(AJ156/AM156))/3))</f>
        <v>0.27480094684742845</v>
      </c>
      <c r="AI156" s="9"/>
      <c r="AJ156" s="9">
        <v>185.88</v>
      </c>
      <c r="AK156" s="9">
        <v>229.79</v>
      </c>
      <c r="AL156" s="9">
        <v>287.37</v>
      </c>
      <c r="AM156" s="9">
        <v>339.12</v>
      </c>
      <c r="AN156" s="10">
        <f>IF(AK156/AJ156-1&gt;=0,AK156/AJ156-1,(AK156/AJ156-1)*(AJ156/AK156))</f>
        <v>0.23622767376802245</v>
      </c>
      <c r="AO156" s="10">
        <f>IF(AL156/AK156-1&gt;=0,AL156/AK156-1,(AL156/AK156-1)*(AK156/AL156))</f>
        <v>0.25057661342965321</v>
      </c>
      <c r="AP156" s="10">
        <f>IF(AM156/AL156-1&gt;=0,AM156/AL156-1,(AM156/AL156-1)*(AL156/AM156))</f>
        <v>0.18008142812402128</v>
      </c>
      <c r="AQ156" s="10">
        <v>2017</v>
      </c>
      <c r="AR156" s="18">
        <v>43221</v>
      </c>
      <c r="AS156" s="12">
        <v>308.7</v>
      </c>
      <c r="AT156" s="10">
        <v>57.76</v>
      </c>
      <c r="AU156" s="9">
        <f>AS156/AT156</f>
        <v>5.3445290858725762</v>
      </c>
      <c r="AV156" s="20">
        <v>3</v>
      </c>
      <c r="AW156" s="10" t="s">
        <v>852</v>
      </c>
      <c r="AY156" s="10">
        <v>5</v>
      </c>
      <c r="AZ156" s="10">
        <v>3</v>
      </c>
      <c r="BA156" s="10">
        <f>6-AY156</f>
        <v>1</v>
      </c>
      <c r="BB156" s="25">
        <v>6</v>
      </c>
      <c r="BC156" s="18"/>
      <c r="BD156" s="18"/>
      <c r="BH156" s="19">
        <v>43682</v>
      </c>
      <c r="BI156" s="18">
        <f>BH156+120</f>
        <v>43802</v>
      </c>
      <c r="BJ156" s="18">
        <v>43745</v>
      </c>
      <c r="BM156" s="19"/>
    </row>
    <row r="157" spans="1:67" s="10" customFormat="1" x14ac:dyDescent="0.2">
      <c r="A157" s="10" t="s">
        <v>679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0.31117647058823539</v>
      </c>
      <c r="D157" s="13">
        <f>$W157*((1+$AF157)^D$1)*D$1</f>
        <v>0.84200692041522518</v>
      </c>
      <c r="E157" s="13">
        <f>$W157*((1+$AF157)^E$1)*E$1</f>
        <v>1.7087787502544276</v>
      </c>
      <c r="F157" s="13">
        <f>$W157*((1+$AF157)^F$1)*F$1</f>
        <v>3.082502843596223</v>
      </c>
      <c r="G157" s="13">
        <f>$W157*((1+$AF157)^G$1)*G$1</f>
        <v>5.2130562796112585</v>
      </c>
      <c r="H157" s="13">
        <f>$W157*((1+$AF157)^H$1)*H$1</f>
        <v>8.4635501951335748</v>
      </c>
      <c r="I157" s="13">
        <f>$W157*((1+$AF157)^I$1)*I$1</f>
        <v>13.359133151142213</v>
      </c>
      <c r="J157" s="13">
        <f>$W157*((1+$AF157)^J$1)*J$1</f>
        <v>20.656138653866954</v>
      </c>
      <c r="K157" s="13">
        <f>$W157*((1+$AF157)^K$1)*K$1</f>
        <v>31.439858098165146</v>
      </c>
      <c r="L157" s="13">
        <f>$W157*((1+$AF157)^L$1)*L$1</f>
        <v>47.26253178155546</v>
      </c>
      <c r="M157" s="13">
        <f>$W157*((1+$AF157)^M$1)*M$1</f>
        <v>70.337767886667834</v>
      </c>
      <c r="N157" s="13">
        <v>11.17</v>
      </c>
      <c r="O157" s="12">
        <f>M157/N157*100-100</f>
        <v>529.70248779469853</v>
      </c>
      <c r="P157" s="10" t="s">
        <v>321</v>
      </c>
      <c r="Q157" s="10" t="s">
        <v>856</v>
      </c>
      <c r="R157" s="18">
        <v>43678</v>
      </c>
      <c r="S157" s="17"/>
      <c r="T157" s="9">
        <v>0.02</v>
      </c>
      <c r="U157" s="9">
        <v>0.06</v>
      </c>
      <c r="V157" s="9">
        <f>U157+T157</f>
        <v>0.08</v>
      </c>
      <c r="W157" s="9">
        <f>SUM(X157:AA157)</f>
        <v>0.23000000000000004</v>
      </c>
      <c r="X157" s="9">
        <v>7.0000000000000007E-2</v>
      </c>
      <c r="Y157" s="9">
        <v>0.05</v>
      </c>
      <c r="Z157" s="9">
        <v>0.03</v>
      </c>
      <c r="AA157" s="9">
        <v>0.08</v>
      </c>
      <c r="AB157" s="9">
        <v>7.0000000000000007E-2</v>
      </c>
      <c r="AC157" s="9">
        <v>0.01</v>
      </c>
      <c r="AD157" s="9">
        <v>0.06</v>
      </c>
      <c r="AE157" s="9">
        <v>0.03</v>
      </c>
      <c r="AF157" s="11">
        <f>AG157</f>
        <v>0.35294117647058831</v>
      </c>
      <c r="AG157" s="16">
        <f>SUM(X157:AA157)/SUM(AB157:AE157)-1</f>
        <v>0.35294117647058831</v>
      </c>
      <c r="AH157" s="11">
        <f>IF(AM157/AJ157-1&gt;=0,(AM157/AJ157-1)/3,(((AM157/AJ157-1)*(AJ157/AM157))/3))</f>
        <v>9.0360046457607465E-2</v>
      </c>
      <c r="AI157" s="9"/>
      <c r="AJ157" s="9">
        <v>43.05</v>
      </c>
      <c r="AK157" s="9">
        <v>30.43</v>
      </c>
      <c r="AL157" s="9">
        <v>44.71</v>
      </c>
      <c r="AM157" s="9">
        <v>54.72</v>
      </c>
      <c r="AN157" s="10">
        <f>IF(AK157/AJ157-1&gt;=0,AK157/AJ157-1,(AK157/AJ157-1)*(AJ157/AK157))</f>
        <v>-0.41472231350640809</v>
      </c>
      <c r="AO157" s="10">
        <f>IF(AL157/AK157-1&gt;=0,AL157/AK157-1,(AL157/AK157-1)*(AK157/AL157))</f>
        <v>0.46927374301675973</v>
      </c>
      <c r="AP157" s="10">
        <f>IF(AM157/AL157-1&gt;=0,AM157/AL157-1,(AM157/AL157-1)*(AL157/AM157))</f>
        <v>0.22388727354059479</v>
      </c>
      <c r="AQ157" s="10">
        <v>2016</v>
      </c>
      <c r="AR157" s="18">
        <v>43312</v>
      </c>
      <c r="AS157" s="12">
        <v>19.25</v>
      </c>
      <c r="AT157" s="10">
        <v>53.59</v>
      </c>
      <c r="AU157" s="9">
        <f>AS157/AT157</f>
        <v>0.35920880761336066</v>
      </c>
      <c r="AV157" s="20">
        <v>3</v>
      </c>
      <c r="AY157" s="10">
        <v>5</v>
      </c>
      <c r="AZ157" s="10">
        <v>4</v>
      </c>
      <c r="BA157" s="10">
        <f>6-AY157</f>
        <v>1</v>
      </c>
      <c r="BB157" s="25">
        <v>6</v>
      </c>
      <c r="BE157" s="10" t="s">
        <v>517</v>
      </c>
      <c r="BH157" s="19">
        <v>43678</v>
      </c>
      <c r="BI157" s="18">
        <f>BH157+120</f>
        <v>43798</v>
      </c>
      <c r="BJ157" s="18">
        <v>43745</v>
      </c>
      <c r="BM157" s="19"/>
    </row>
    <row r="158" spans="1:67" s="10" customFormat="1" x14ac:dyDescent="0.2">
      <c r="A158" s="10" t="s">
        <v>660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5.5220916905444115</v>
      </c>
      <c r="D158" s="13">
        <f>$W158*((1+$AF158)^D$1)*D$1</f>
        <v>13.892253593977058</v>
      </c>
      <c r="E158" s="13">
        <f>$W158*((1+$AF158)^E$1)*E$1</f>
        <v>26.21217476112863</v>
      </c>
      <c r="F158" s="13">
        <f>$W158*((1+$AF158)^F$1)*F$1</f>
        <v>43.962348500995105</v>
      </c>
      <c r="G158" s="13">
        <f>$W158*((1+$AF158)^G$1)*G$1</f>
        <v>69.124179770547457</v>
      </c>
      <c r="H158" s="13">
        <f>$W158*((1+$AF158)^H$1)*H$1</f>
        <v>104.33987937857992</v>
      </c>
      <c r="I158" s="13">
        <f>$W158*((1+$AF158)^I$1)*I$1</f>
        <v>153.12151352931045</v>
      </c>
      <c r="J158" s="13">
        <f>$W158*((1+$AF158)^J$1)*J$1</f>
        <v>220.12392775887776</v>
      </c>
      <c r="K158" s="13">
        <f>$W158*((1+$AF158)^K$1)*K$1</f>
        <v>311.50058688228006</v>
      </c>
      <c r="L158" s="13">
        <f>$W158*((1+$AF158)^L$1)*L$1</f>
        <v>435.36694569029271</v>
      </c>
      <c r="M158" s="13">
        <f>$W158*((1+$AF158)^M$1)*M$1</f>
        <v>602.40314634338779</v>
      </c>
      <c r="N158" s="13">
        <v>105.7</v>
      </c>
      <c r="O158" s="12">
        <f>M158/N158*100-100</f>
        <v>469.9178300315873</v>
      </c>
      <c r="P158" s="10" t="s">
        <v>320</v>
      </c>
      <c r="Q158" s="10" t="s">
        <v>856</v>
      </c>
      <c r="R158" s="18">
        <v>43671</v>
      </c>
      <c r="S158" s="17">
        <v>8.5000000000000006E-3</v>
      </c>
      <c r="T158" s="9">
        <v>0.14000000000000001</v>
      </c>
      <c r="U158" s="9">
        <v>1.27</v>
      </c>
      <c r="V158" s="9">
        <f>U158+T158</f>
        <v>1.4100000000000001</v>
      </c>
      <c r="W158" s="9">
        <f>SUM(X158:AA158)</f>
        <v>4.3899999999999997</v>
      </c>
      <c r="X158" s="9">
        <v>0.23</v>
      </c>
      <c r="Y158" s="9">
        <v>1.07</v>
      </c>
      <c r="Z158" s="9">
        <v>1.68</v>
      </c>
      <c r="AA158" s="9">
        <v>1.41</v>
      </c>
      <c r="AB158" s="9">
        <v>0.16</v>
      </c>
      <c r="AC158" s="9">
        <v>0.77</v>
      </c>
      <c r="AD158" s="9">
        <v>1.31</v>
      </c>
      <c r="AE158" s="9">
        <v>1.25</v>
      </c>
      <c r="AF158" s="11">
        <f>AG158</f>
        <v>0.25787965616045838</v>
      </c>
      <c r="AG158" s="16">
        <f>SUM(X158:AA158)/SUM(AB158:AE158)-1</f>
        <v>0.25787965616045838</v>
      </c>
      <c r="AH158" s="11">
        <f>IF(AM158/AJ158-1&gt;=0,(AM158/AJ158-1)/3,(((AM158/AJ158-1)*(AJ158/AM158))/3))</f>
        <v>-5.4866869167829686E-2</v>
      </c>
      <c r="AI158" s="9"/>
      <c r="AJ158" s="9">
        <v>141.86000000000001</v>
      </c>
      <c r="AK158" s="9">
        <v>179.85</v>
      </c>
      <c r="AL158" s="9">
        <v>198.44</v>
      </c>
      <c r="AM158" s="9">
        <v>121.81</v>
      </c>
      <c r="AN158" s="10">
        <f>IF(AK158/AJ158-1&gt;=0,AK158/AJ158-1,(AK158/AJ158-1)*(AJ158/AK158))</f>
        <v>0.2677992386860284</v>
      </c>
      <c r="AO158" s="10">
        <f>IF(AL158/AK158-1&gt;=0,AL158/AK158-1,(AL158/AK158-1)*(AK158/AL158))</f>
        <v>0.10336391437308867</v>
      </c>
      <c r="AP158" s="10">
        <f>IF(AM158/AL158-1&gt;=0,AM158/AL158-1,(AM158/AL158-1)*(AL158/AM158))</f>
        <v>-0.62909449142106544</v>
      </c>
      <c r="AQ158" s="10">
        <v>2017</v>
      </c>
      <c r="AR158" s="18">
        <v>43257</v>
      </c>
      <c r="AS158" s="12">
        <v>411.81</v>
      </c>
      <c r="AT158" s="10">
        <v>69.86</v>
      </c>
      <c r="AU158" s="9">
        <f>AS158/AT158</f>
        <v>5.8947895791583171</v>
      </c>
      <c r="AV158" s="20">
        <v>3</v>
      </c>
      <c r="AY158" s="10">
        <v>5</v>
      </c>
      <c r="AZ158" s="10">
        <v>3</v>
      </c>
      <c r="BA158" s="10">
        <f>6-AY158</f>
        <v>1</v>
      </c>
      <c r="BB158" s="25">
        <v>6</v>
      </c>
      <c r="BH158" s="19">
        <v>43671</v>
      </c>
      <c r="BI158" s="18">
        <f>BH158+120</f>
        <v>43791</v>
      </c>
      <c r="BJ158" s="18">
        <v>43745</v>
      </c>
      <c r="BM158" s="19"/>
    </row>
    <row r="159" spans="1:67" s="10" customFormat="1" x14ac:dyDescent="0.2">
      <c r="A159" s="10" t="s">
        <v>1298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5.1257440476190466</v>
      </c>
      <c r="D159" s="13">
        <f>$W159*((1+$AF159)^D$1)*D$1</f>
        <v>12.661808212868475</v>
      </c>
      <c r="E159" s="13">
        <f>$W159*((1+$AF159)^E$1)*E$1</f>
        <v>23.458260751519717</v>
      </c>
      <c r="F159" s="13">
        <f>$W159*((1+$AF159)^F$1)*F$1</f>
        <v>38.63165957095508</v>
      </c>
      <c r="G159" s="13">
        <f>$W159*((1+$AF159)^G$1)*G$1</f>
        <v>59.643373221526623</v>
      </c>
      <c r="H159" s="13">
        <f>$W159*((1+$AF159)^H$1)*H$1</f>
        <v>88.399999596191236</v>
      </c>
      <c r="I159" s="13">
        <f>$W159*((1+$AF159)^I$1)*I$1</f>
        <v>127.38194386256723</v>
      </c>
      <c r="J159" s="13">
        <f>$W159*((1+$AF159)^J$1)*J$1</f>
        <v>179.80784592845367</v>
      </c>
      <c r="K159" s="13">
        <f>$W159*((1+$AF159)^K$1)*K$1</f>
        <v>249.84460734478216</v>
      </c>
      <c r="L159" s="13">
        <f>$W159*((1+$AF159)^L$1)*L$1</f>
        <v>342.87537052938023</v>
      </c>
      <c r="M159" s="13">
        <f>$W159*((1+$AF159)^M$1)*M$1</f>
        <v>465.84109121030366</v>
      </c>
      <c r="N159" s="13">
        <v>91.31</v>
      </c>
      <c r="O159" s="12">
        <f>M159/N159*100-100</f>
        <v>410.17532713865251</v>
      </c>
      <c r="P159" s="10" t="s">
        <v>320</v>
      </c>
      <c r="Q159" s="10" t="s">
        <v>856</v>
      </c>
      <c r="R159" s="18">
        <v>43683</v>
      </c>
      <c r="S159" s="17"/>
      <c r="T159" s="9">
        <v>0.05</v>
      </c>
      <c r="U159" s="9">
        <v>1.1399999999999999</v>
      </c>
      <c r="V159" s="9">
        <f>U159+T159</f>
        <v>1.19</v>
      </c>
      <c r="W159" s="9">
        <f>SUM(X159:AA159)</f>
        <v>4.1499999999999995</v>
      </c>
      <c r="X159" s="9">
        <v>1.19</v>
      </c>
      <c r="Y159" s="9">
        <v>0.84</v>
      </c>
      <c r="Z159" s="9">
        <v>0.88</v>
      </c>
      <c r="AA159" s="9">
        <v>1.24</v>
      </c>
      <c r="AB159" s="9">
        <v>1.1100000000000001</v>
      </c>
      <c r="AC159" s="9">
        <v>0.67</v>
      </c>
      <c r="AD159" s="9">
        <v>0.63</v>
      </c>
      <c r="AE159" s="9">
        <v>0.95</v>
      </c>
      <c r="AF159" s="11">
        <f>AG159</f>
        <v>0.23511904761904745</v>
      </c>
      <c r="AG159" s="16">
        <f>SUM(X159:AA159)/SUM(AB159:AE159)-1</f>
        <v>0.23511904761904745</v>
      </c>
      <c r="AH159" s="11">
        <f>IF(AM159/AJ159-1&gt;=0,(AM159/AJ159-1)/3,(((AM159/AJ159-1)*(AJ159/AM159))/3))</f>
        <v>9.1709887214950145E-2</v>
      </c>
      <c r="AI159" s="9">
        <v>113.35</v>
      </c>
      <c r="AJ159" s="9">
        <v>121.47</v>
      </c>
      <c r="AK159" s="9">
        <v>128.03</v>
      </c>
      <c r="AL159" s="9">
        <v>139.37</v>
      </c>
      <c r="AM159" s="9">
        <v>154.88999999999999</v>
      </c>
      <c r="AN159" s="10">
        <f>IF(AK159/AJ159-1&gt;=0,AK159/AJ159-1,(AK159/AJ159-1)*(AJ159/AK159))</f>
        <v>5.4005104140940174E-2</v>
      </c>
      <c r="AO159" s="10">
        <f>IF(AL159/AK159-1&gt;=0,AL159/AK159-1,(AL159/AK159-1)*(AK159/AL159))</f>
        <v>8.8572990705303445E-2</v>
      </c>
      <c r="AP159" s="10">
        <f>IF(AM159/AL159-1&gt;=0,AM159/AL159-1,(AM159/AL159-1)*(AL159/AM159))</f>
        <v>0.11135825500466368</v>
      </c>
      <c r="AQ159" s="10">
        <v>2017</v>
      </c>
      <c r="AR159" s="18">
        <v>43257</v>
      </c>
      <c r="AS159" s="12">
        <v>238.85</v>
      </c>
      <c r="AT159" s="10">
        <v>56.59</v>
      </c>
      <c r="AU159" s="9">
        <f>AS159/AT159</f>
        <v>4.2207103728573951</v>
      </c>
      <c r="AV159" s="20">
        <v>3</v>
      </c>
      <c r="BA159" s="10">
        <f>6-AY159</f>
        <v>6</v>
      </c>
      <c r="BB159" s="25">
        <v>6</v>
      </c>
      <c r="BH159" s="19">
        <v>43683</v>
      </c>
      <c r="BI159" s="18">
        <f>BH159+120</f>
        <v>43803</v>
      </c>
      <c r="BJ159" s="18">
        <v>43745</v>
      </c>
      <c r="BM159" s="19"/>
    </row>
    <row r="160" spans="1:67" s="10" customFormat="1" x14ac:dyDescent="0.2">
      <c r="A160" s="10" t="s">
        <v>112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9.0502692998204655</v>
      </c>
      <c r="D160" s="13">
        <f>$W160*((1+$AF160)^D$1)*D$1</f>
        <v>23.072499830781076</v>
      </c>
      <c r="E160" s="13">
        <f>$W160*((1+$AF160)^E$1)*E$1</f>
        <v>44.115282441260042</v>
      </c>
      <c r="F160" s="13">
        <f>$W160*((1+$AF160)^F$1)*F$1</f>
        <v>74.977499780477856</v>
      </c>
      <c r="G160" s="13">
        <f>$W160*((1+$AF160)^G$1)*G$1</f>
        <v>119.46594444375958</v>
      </c>
      <c r="H160" s="13">
        <f>$W160*((1+$AF160)^H$1)*H$1</f>
        <v>182.7378539786053</v>
      </c>
      <c r="I160" s="13">
        <f>$W160*((1+$AF160)^I$1)*I$1</f>
        <v>271.75557578505936</v>
      </c>
      <c r="J160" s="13">
        <f>$W160*((1+$AF160)^J$1)*J$1</f>
        <v>395.88911784025049</v>
      </c>
      <c r="K160" s="13">
        <f>$W160*((1+$AF160)^K$1)*K$1</f>
        <v>567.71352401238778</v>
      </c>
      <c r="L160" s="13">
        <f>$W160*((1+$AF160)^L$1)*L$1</f>
        <v>804.06264123039159</v>
      </c>
      <c r="M160" s="13">
        <f>$W160*((1+$AF160)^M$1)*M$1</f>
        <v>1127.4199691219676</v>
      </c>
      <c r="N160" s="13">
        <v>254.49</v>
      </c>
      <c r="O160" s="12">
        <f>M160/N160*100-100</f>
        <v>343.01150108922451</v>
      </c>
      <c r="P160" s="10" t="s">
        <v>321</v>
      </c>
      <c r="Q160" s="10" t="s">
        <v>856</v>
      </c>
      <c r="R160" s="18">
        <v>43634</v>
      </c>
      <c r="S160" s="17"/>
      <c r="T160" s="9">
        <v>-0.05</v>
      </c>
      <c r="U160" s="9">
        <v>1.78</v>
      </c>
      <c r="V160" s="9">
        <f>U160+T160</f>
        <v>1.73</v>
      </c>
      <c r="W160" s="9">
        <f>SUM(X160:AA160)</f>
        <v>7.1</v>
      </c>
      <c r="X160" s="9">
        <v>1.83</v>
      </c>
      <c r="Y160" s="9">
        <v>1.71</v>
      </c>
      <c r="Z160" s="9">
        <v>1.83</v>
      </c>
      <c r="AA160" s="9">
        <v>1.73</v>
      </c>
      <c r="AB160" s="9">
        <v>1.66</v>
      </c>
      <c r="AC160" s="9">
        <v>1.55</v>
      </c>
      <c r="AD160" s="9">
        <v>1.26</v>
      </c>
      <c r="AE160" s="9">
        <v>1.1000000000000001</v>
      </c>
      <c r="AF160" s="11">
        <f>AG160</f>
        <v>0.27468581687612192</v>
      </c>
      <c r="AG160" s="16">
        <f>SUM(X160:AA160)/SUM(AB160:AE160)-1</f>
        <v>0.27468581687612192</v>
      </c>
      <c r="AH160" s="11">
        <f>IF(AM160/AJ160-1&gt;=0,(AM160/AJ160-1)/3,(((AM160/AJ160-1)*(AJ160/AM160))/3))</f>
        <v>1.7705080914589466</v>
      </c>
      <c r="AI160" s="9"/>
      <c r="AJ160" s="9">
        <v>268.39</v>
      </c>
      <c r="AK160" s="9">
        <v>629.54999999999995</v>
      </c>
      <c r="AL160" s="9">
        <v>1168.78</v>
      </c>
      <c r="AM160" s="9">
        <v>1693.95</v>
      </c>
      <c r="AN160" s="10">
        <f>IF(AK160/AJ160-1&gt;=0,AK160/AJ160-1,(AK160/AJ160-1)*(AJ160/AK160))</f>
        <v>1.3456537128805097</v>
      </c>
      <c r="AO160" s="10">
        <f>IF(AL160/AK160-1&gt;=0,AL160/AK160-1,(AL160/AK160-1)*(AK160/AL160))</f>
        <v>0.85653244380907001</v>
      </c>
      <c r="AP160" s="10">
        <f>IF(AM160/AL160-1&gt;=0,AM160/AL160-1,(AM160/AL160-1)*(AL160/AM160))</f>
        <v>0.44933178185800582</v>
      </c>
      <c r="AQ160" s="10">
        <v>2017</v>
      </c>
      <c r="AR160" s="18">
        <v>43221</v>
      </c>
      <c r="AS160" s="12">
        <v>1774.55</v>
      </c>
      <c r="AT160" s="10">
        <v>492.87</v>
      </c>
      <c r="AU160" s="9">
        <f>AS160/AT160</f>
        <v>3.6004423073021283</v>
      </c>
      <c r="AV160" s="20">
        <v>3</v>
      </c>
      <c r="BA160" s="10">
        <f>6-AY160</f>
        <v>6</v>
      </c>
      <c r="BB160" s="25">
        <v>6</v>
      </c>
      <c r="BH160" s="19">
        <v>43655</v>
      </c>
      <c r="BI160" s="18">
        <f>BH160+120</f>
        <v>43775</v>
      </c>
      <c r="BJ160" s="18">
        <v>43745</v>
      </c>
      <c r="BM160" s="19"/>
    </row>
    <row r="161" spans="1:65" s="10" customFormat="1" x14ac:dyDescent="0.2">
      <c r="A161" s="10" t="s">
        <v>1013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7.0274688796680511</v>
      </c>
      <c r="D161" s="13">
        <f>$W161*((1+$AF161)^D$1)*D$1</f>
        <v>16.970899950069736</v>
      </c>
      <c r="E161" s="13">
        <f>$W161*((1+$AF161)^E$1)*E$1</f>
        <v>30.737750324503907</v>
      </c>
      <c r="F161" s="13">
        <f>$W161*((1+$AF161)^F$1)*F$1</f>
        <v>49.486502597126631</v>
      </c>
      <c r="G161" s="13">
        <f>$W161*((1+$AF161)^G$1)*G$1</f>
        <v>74.691764812053179</v>
      </c>
      <c r="H161" s="13">
        <f>$W161*((1+$AF161)^H$1)*H$1</f>
        <v>108.22557789364718</v>
      </c>
      <c r="I161" s="13">
        <f>$W161*((1+$AF161)^I$1)*I$1</f>
        <v>152.45885350578101</v>
      </c>
      <c r="J161" s="13">
        <f>$W161*((1+$AF161)^J$1)*J$1</f>
        <v>210.38779547211516</v>
      </c>
      <c r="K161" s="13">
        <f>$W161*((1+$AF161)^K$1)*K$1</f>
        <v>285.79130515636393</v>
      </c>
      <c r="L161" s="13">
        <f>$W161*((1+$AF161)^L$1)*L$1</f>
        <v>383.42678561780508</v>
      </c>
      <c r="M161" s="13">
        <f>$W161*((1+$AF161)^M$1)*M$1</f>
        <v>509.27350239111797</v>
      </c>
      <c r="N161" s="13">
        <v>124.22</v>
      </c>
      <c r="O161" s="12">
        <f>M161/N161*100-100</f>
        <v>309.97705875955398</v>
      </c>
      <c r="P161" s="10" t="s">
        <v>320</v>
      </c>
      <c r="Q161" s="10" t="s">
        <v>856</v>
      </c>
      <c r="R161" s="18">
        <v>43636</v>
      </c>
      <c r="S161" s="17">
        <v>1.0200000000000001E-2</v>
      </c>
      <c r="T161" s="9">
        <v>0</v>
      </c>
      <c r="U161" s="9">
        <v>0.91</v>
      </c>
      <c r="V161" s="9">
        <f>U161+T161</f>
        <v>0.91</v>
      </c>
      <c r="W161" s="9">
        <f>SUM(X161:AA161)</f>
        <v>5.82</v>
      </c>
      <c r="X161" s="9">
        <v>1.76</v>
      </c>
      <c r="Y161" s="9">
        <v>1.8</v>
      </c>
      <c r="Z161" s="9">
        <v>0.92</v>
      </c>
      <c r="AA161" s="9">
        <v>1.34</v>
      </c>
      <c r="AB161" s="9">
        <v>1.39</v>
      </c>
      <c r="AC161" s="9">
        <v>1.71</v>
      </c>
      <c r="AD161" s="9">
        <v>0.73</v>
      </c>
      <c r="AE161" s="9">
        <v>0.99</v>
      </c>
      <c r="AF161" s="11">
        <f>AG161</f>
        <v>0.20746887966804994</v>
      </c>
      <c r="AG161" s="16">
        <f>SUM(X161:AA161)/SUM(AB161:AE161)-1</f>
        <v>0.20746887966804994</v>
      </c>
      <c r="AH161" s="11">
        <f>IF(AM161/AJ161-1&gt;=0,(AM161/AJ161-1)/3,(((AM161/AJ161-1)*(AJ161/AM161))/3))</f>
        <v>0.54457787481804953</v>
      </c>
      <c r="AI161" s="9"/>
      <c r="AJ161" s="9">
        <v>183.2</v>
      </c>
      <c r="AK161" s="9">
        <v>196.4</v>
      </c>
      <c r="AL161" s="9">
        <v>359.7</v>
      </c>
      <c r="AM161" s="9">
        <v>482.5</v>
      </c>
      <c r="AN161" s="10">
        <f>IF(AK161/AJ161-1&gt;=0,AK161/AJ161-1,(AK161/AJ161-1)*(AJ161/AK161))</f>
        <v>7.2052401746725003E-2</v>
      </c>
      <c r="AO161" s="10">
        <f>IF(AL161/AK161-1&gt;=0,AL161/AK161-1,(AL161/AK161-1)*(AK161/AL161))</f>
        <v>0.83146639511201625</v>
      </c>
      <c r="AP161" s="10">
        <f>IF(AM161/AL161-1&gt;=0,AM161/AL161-1,(AM161/AL161-1)*(AL161/AM161))</f>
        <v>0.34139560745065345</v>
      </c>
      <c r="AQ161" s="10">
        <v>2017</v>
      </c>
      <c r="AS161" s="12">
        <v>114.7</v>
      </c>
      <c r="AT161" s="10">
        <v>123.67</v>
      </c>
      <c r="AU161" s="9">
        <f>AS161/AT161</f>
        <v>0.92746826231098889</v>
      </c>
      <c r="AV161" s="20">
        <v>4</v>
      </c>
      <c r="AY161" s="10">
        <v>1</v>
      </c>
      <c r="AZ161" s="10">
        <v>3</v>
      </c>
      <c r="BA161" s="10">
        <f>6-AY161</f>
        <v>5</v>
      </c>
      <c r="BB161" s="25">
        <v>6</v>
      </c>
      <c r="BC161" s="18"/>
      <c r="BD161" s="18"/>
      <c r="BH161" s="19">
        <v>43655</v>
      </c>
      <c r="BI161" s="18">
        <f>BH161+120</f>
        <v>43775</v>
      </c>
      <c r="BJ161" s="18">
        <v>43745</v>
      </c>
      <c r="BM161" s="19"/>
    </row>
    <row r="162" spans="1:65" s="10" customFormat="1" x14ac:dyDescent="0.2">
      <c r="A162" s="10" t="s">
        <v>1006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4.8069252873563215</v>
      </c>
      <c r="D162" s="13">
        <f>$W162*((1+$AF162)^D$1)*D$1</f>
        <v>11.299037026027218</v>
      </c>
      <c r="E162" s="13">
        <f>$W162*((1+$AF162)^E$1)*E$1</f>
        <v>19.919423032953155</v>
      </c>
      <c r="F162" s="13">
        <f>$W162*((1+$AF162)^F$1)*F$1</f>
        <v>31.214728047807824</v>
      </c>
      <c r="G162" s="13">
        <f>$W162*((1+$AF162)^G$1)*G$1</f>
        <v>45.857844007016524</v>
      </c>
      <c r="H162" s="13">
        <f>$W162*((1+$AF162)^H$1)*H$1</f>
        <v>64.67537309955091</v>
      </c>
      <c r="I162" s="13">
        <f>$W162*((1+$AF162)^I$1)*I$1</f>
        <v>88.680839647516393</v>
      </c>
      <c r="J162" s="13">
        <f>$W162*((1+$AF162)^J$1)*J$1</f>
        <v>119.11482238369199</v>
      </c>
      <c r="K162" s="13">
        <f>$W162*((1+$AF162)^K$1)*K$1</f>
        <v>157.49341278533413</v>
      </c>
      <c r="L162" s="13">
        <f>$W162*((1+$AF162)^L$1)*L$1</f>
        <v>205.66668527842165</v>
      </c>
      <c r="M162" s="13">
        <f>$W162*((1+$AF162)^M$1)*M$1</f>
        <v>265.88920030678713</v>
      </c>
      <c r="N162" s="13">
        <v>65.92</v>
      </c>
      <c r="O162" s="12">
        <f>M162/N162*100-100</f>
        <v>303.35133541684939</v>
      </c>
      <c r="P162" s="10" t="s">
        <v>320</v>
      </c>
      <c r="Q162" s="10" t="s">
        <v>572</v>
      </c>
      <c r="R162" s="18">
        <v>43753</v>
      </c>
      <c r="S162" s="17"/>
      <c r="T162" s="9">
        <v>-0.03</v>
      </c>
      <c r="U162" s="9">
        <v>1.01</v>
      </c>
      <c r="V162" s="9">
        <f>U162+T162</f>
        <v>0.98</v>
      </c>
      <c r="W162" s="9">
        <f>SUM(X162:AA162)</f>
        <v>4.09</v>
      </c>
      <c r="X162" s="9">
        <v>0.98</v>
      </c>
      <c r="Y162" s="9">
        <v>1.08</v>
      </c>
      <c r="Z162" s="9">
        <v>1.02</v>
      </c>
      <c r="AA162" s="9">
        <v>1.01</v>
      </c>
      <c r="AB162" s="9">
        <v>1.05</v>
      </c>
      <c r="AC162" s="9">
        <v>1.01</v>
      </c>
      <c r="AD162" s="9">
        <v>0.78</v>
      </c>
      <c r="AE162" s="9">
        <v>0.64</v>
      </c>
      <c r="AF162" s="11">
        <f>AG162</f>
        <v>0.17528735632183912</v>
      </c>
      <c r="AG162" s="16">
        <f>SUM(X162:AA162)/SUM(AB162:AE162)-1</f>
        <v>0.17528735632183912</v>
      </c>
      <c r="AH162" s="11">
        <f>IF(AM162/AJ162-1&gt;=0,(AM162/AJ162-1)/3,(((AM162/AJ162-1)*(AJ162/AM162))/3))</f>
        <v>6.5732572219339147E-3</v>
      </c>
      <c r="AI162" s="9">
        <v>1864</v>
      </c>
      <c r="AJ162" s="9">
        <v>1927</v>
      </c>
      <c r="AK162" s="9">
        <v>1968</v>
      </c>
      <c r="AL162" s="9">
        <v>1714</v>
      </c>
      <c r="AM162" s="9">
        <v>1965</v>
      </c>
      <c r="AN162" s="10">
        <f>IF(AK162/AJ162-1&gt;=0,AK162/AJ162-1,(AK162/AJ162-1)*(AJ162/AK162))</f>
        <v>2.1276595744680771E-2</v>
      </c>
      <c r="AO162" s="10">
        <f>IF(AL162/AK162-1&gt;=0,AL162/AK162-1,(AL162/AK162-1)*(AK162/AL162))</f>
        <v>-0.1481913652275379</v>
      </c>
      <c r="AP162" s="10">
        <f>IF(AM162/AL162-1&gt;=0,AM162/AL162-1,(AM162/AL162-1)*(AL162/AM162))</f>
        <v>0.14644107351225211</v>
      </c>
      <c r="AQ162" s="10">
        <v>2017</v>
      </c>
      <c r="AR162" s="18">
        <v>43221</v>
      </c>
      <c r="AS162" s="12">
        <v>704</v>
      </c>
      <c r="AT162" s="10">
        <v>893.72</v>
      </c>
      <c r="AU162" s="9">
        <f>AS162/AT162</f>
        <v>0.7877187486013516</v>
      </c>
      <c r="AV162" s="20">
        <v>3</v>
      </c>
      <c r="AY162" s="10">
        <v>1</v>
      </c>
      <c r="AZ162" s="10">
        <v>3</v>
      </c>
      <c r="BA162" s="10">
        <f>6-AY162</f>
        <v>5</v>
      </c>
      <c r="BB162" s="25">
        <v>6</v>
      </c>
      <c r="BH162" s="19">
        <v>43662</v>
      </c>
      <c r="BI162" s="18">
        <f>BH162+120</f>
        <v>43782</v>
      </c>
      <c r="BJ162" s="18">
        <v>43745</v>
      </c>
      <c r="BK162"/>
      <c r="BL162" s="5"/>
      <c r="BM162" s="28"/>
    </row>
    <row r="163" spans="1:65" s="10" customFormat="1" x14ac:dyDescent="0.2">
      <c r="A163" s="10" t="s">
        <v>884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9.0192025518341303</v>
      </c>
      <c r="D163" s="13">
        <f>$W163*((1+$AF163)^D$1)*D$1</f>
        <v>21.634578369949818</v>
      </c>
      <c r="E163" s="13">
        <f>$W163*((1+$AF163)^E$1)*E$1</f>
        <v>38.921538120101104</v>
      </c>
      <c r="F163" s="13">
        <f>$W163*((1+$AF163)^F$1)*F$1</f>
        <v>62.24135388902932</v>
      </c>
      <c r="G163" s="13">
        <f>$W163*((1+$AF163)^G$1)*G$1</f>
        <v>93.312396580043981</v>
      </c>
      <c r="H163" s="13">
        <f>$W163*((1+$AF163)^H$1)*H$1</f>
        <v>134.29841574773792</v>
      </c>
      <c r="I163" s="13">
        <f>$W163*((1+$AF163)^I$1)*I$1</f>
        <v>187.9178257565371</v>
      </c>
      <c r="J163" s="13">
        <f>$W163*((1+$AF163)^J$1)*J$1</f>
        <v>257.57886528852293</v>
      </c>
      <c r="K163" s="13">
        <f>$W163*((1+$AF163)^K$1)*K$1</f>
        <v>347.54660292518412</v>
      </c>
      <c r="L163" s="13">
        <f>$W163*((1+$AF163)^L$1)*L$1</f>
        <v>463.14911465486171</v>
      </c>
      <c r="M163" s="13">
        <f>$W163*((1+$AF163)^M$1)*M$1</f>
        <v>611.0318144218528</v>
      </c>
      <c r="N163" s="13">
        <v>152.97</v>
      </c>
      <c r="O163" s="12">
        <f>M163/N163*100-100</f>
        <v>299.44552161982926</v>
      </c>
      <c r="P163" s="10" t="s">
        <v>320</v>
      </c>
      <c r="Q163" s="10" t="s">
        <v>856</v>
      </c>
      <c r="R163" s="18">
        <v>43690</v>
      </c>
      <c r="S163" s="17">
        <v>-0.24529999999999999</v>
      </c>
      <c r="T163" s="9">
        <v>0.03</v>
      </c>
      <c r="U163" s="9">
        <v>2.23</v>
      </c>
      <c r="V163" s="9">
        <f>U163+T163</f>
        <v>2.2599999999999998</v>
      </c>
      <c r="W163" s="9">
        <f>SUM(X163:AA163)</f>
        <v>7.52</v>
      </c>
      <c r="X163" s="9">
        <v>2</v>
      </c>
      <c r="Y163" s="9">
        <v>2.46</v>
      </c>
      <c r="Z163" s="9">
        <v>1.17</v>
      </c>
      <c r="AA163" s="9">
        <v>1.89</v>
      </c>
      <c r="AB163" s="9">
        <v>1.97</v>
      </c>
      <c r="AC163" s="9">
        <v>2.1</v>
      </c>
      <c r="AD163" s="9">
        <v>0.77</v>
      </c>
      <c r="AE163" s="9">
        <v>1.43</v>
      </c>
      <c r="AF163" s="11">
        <f>AG163</f>
        <v>0.19936204146730474</v>
      </c>
      <c r="AG163" s="16">
        <f>SUM(X163:AA163)/SUM(AB163:AE163)-1</f>
        <v>0.19936204146730474</v>
      </c>
      <c r="AH163" s="11">
        <f>IF(AM163/AJ163-1&gt;=0,(AM163/AJ163-1)/3,(((AM163/AJ163-1)*(AJ163/AM163))/3))</f>
        <v>-0.16291829966837507</v>
      </c>
      <c r="AI163" s="9">
        <v>391.76</v>
      </c>
      <c r="AJ163" s="9">
        <v>493.82</v>
      </c>
      <c r="AK163" s="9">
        <v>473.4</v>
      </c>
      <c r="AL163" s="9">
        <v>459.62</v>
      </c>
      <c r="AM163" s="9">
        <v>331.7</v>
      </c>
      <c r="AN163" s="10">
        <f>IF(AK163/AJ163-1&gt;=0,AK163/AJ163-1,(AK163/AJ163-1)*(AJ163/AK163))</f>
        <v>-4.3134769750739342E-2</v>
      </c>
      <c r="AO163" s="10">
        <f>IF(AL163/AK163-1&gt;=0,AL163/AK163-1,(AL163/AK163-1)*(AK163/AL163))</f>
        <v>-2.9981288890822758E-2</v>
      </c>
      <c r="AP163" s="10">
        <f>IF(AM163/AL163-1&gt;=0,AM163/AL163-1,(AM163/AL163-1)*(AL163/AM163))</f>
        <v>-0.38564968344889966</v>
      </c>
      <c r="AQ163" s="10">
        <v>2017</v>
      </c>
      <c r="AR163" s="18">
        <v>43257</v>
      </c>
      <c r="AS163" s="12">
        <v>363.3</v>
      </c>
      <c r="AT163" s="10">
        <v>73.900000000000006</v>
      </c>
      <c r="AU163" s="9">
        <f>AS163/AT163</f>
        <v>4.9161028416779429</v>
      </c>
      <c r="AV163" s="20">
        <v>4</v>
      </c>
      <c r="AY163" s="10">
        <v>1</v>
      </c>
      <c r="AZ163" s="10">
        <v>4</v>
      </c>
      <c r="BA163" s="10">
        <f>6-AY163</f>
        <v>5</v>
      </c>
      <c r="BB163" s="25">
        <v>6</v>
      </c>
      <c r="BH163" s="19">
        <v>43690</v>
      </c>
      <c r="BI163" s="18">
        <f>BH163+120</f>
        <v>43810</v>
      </c>
      <c r="BJ163" s="18">
        <v>43745</v>
      </c>
      <c r="BM163" s="19"/>
    </row>
    <row r="164" spans="1:65" s="10" customFormat="1" x14ac:dyDescent="0.2">
      <c r="A164" s="10" t="s">
        <v>562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14.025375609756097</v>
      </c>
      <c r="D164" s="13">
        <f>$W164*((1+$AF164)^D$1)*D$1</f>
        <v>32.812537280190362</v>
      </c>
      <c r="E164" s="13">
        <f>$W164*((1+$AF164)^E$1)*E$1</f>
        <v>57.573998339924252</v>
      </c>
      <c r="F164" s="13">
        <f>$W164*((1+$AF164)^F$1)*F$1</f>
        <v>89.796714158789186</v>
      </c>
      <c r="G164" s="13">
        <f>$W164*((1+$AF164)^G$1)*G$1</f>
        <v>131.30031741022952</v>
      </c>
      <c r="H164" s="13">
        <f>$W164*((1+$AF164)^H$1)*H$1</f>
        <v>184.30721628276905</v>
      </c>
      <c r="I164" s="13">
        <f>$W164*((1+$AF164)^I$1)*I$1</f>
        <v>251.52690508313506</v>
      </c>
      <c r="J164" s="13">
        <f>$W164*((1+$AF164)^J$1)*J$1</f>
        <v>336.25729248187201</v>
      </c>
      <c r="K164" s="13">
        <f>$W164*((1+$AF164)^K$1)*K$1</f>
        <v>442.50639550876593</v>
      </c>
      <c r="L164" s="13">
        <f>$W164*((1+$AF164)^L$1)*L$1</f>
        <v>575.1383937290085</v>
      </c>
      <c r="M164" s="13">
        <f>$W164*((1+$AF164)^M$1)*M$1</f>
        <v>740.0488073065261</v>
      </c>
      <c r="N164" s="13">
        <v>198.08</v>
      </c>
      <c r="O164" s="12">
        <f>M164/N164*100-100</f>
        <v>273.61106992453858</v>
      </c>
      <c r="P164" s="10" t="s">
        <v>321</v>
      </c>
      <c r="Q164" s="10" t="s">
        <v>572</v>
      </c>
      <c r="R164" s="18">
        <v>43774</v>
      </c>
      <c r="S164" s="17"/>
      <c r="T164" s="9">
        <v>0.05</v>
      </c>
      <c r="U164" s="9">
        <v>2.9</v>
      </c>
      <c r="V164" s="9">
        <f>U164+T164</f>
        <v>2.9499999999999997</v>
      </c>
      <c r="W164" s="9">
        <f>SUM(X164:AA164)</f>
        <v>11.99</v>
      </c>
      <c r="X164" s="9">
        <v>2.95</v>
      </c>
      <c r="Y164" s="9">
        <v>3.02</v>
      </c>
      <c r="Z164" s="9">
        <v>2.92</v>
      </c>
      <c r="AA164" s="9">
        <v>3.1</v>
      </c>
      <c r="AB164" s="9">
        <v>2.88</v>
      </c>
      <c r="AC164" s="9">
        <v>2.48</v>
      </c>
      <c r="AD164" s="9">
        <v>2.56</v>
      </c>
      <c r="AE164" s="9">
        <v>2.33</v>
      </c>
      <c r="AF164" s="11">
        <f>AG164</f>
        <v>0.16975609756097554</v>
      </c>
      <c r="AG164" s="16">
        <f>SUM(X164:AA164)/SUM(AB164:AE164)-1</f>
        <v>0.16975609756097554</v>
      </c>
      <c r="AH164" s="11">
        <f>IF(AM164/AJ164-1&gt;=0,(AM164/AJ164-1)/3,(((AM164/AJ164-1)*(AJ164/AM164))/3))</f>
        <v>0.87824058396357751</v>
      </c>
      <c r="AI164" s="9"/>
      <c r="AJ164" s="9">
        <v>88.59</v>
      </c>
      <c r="AK164" s="9">
        <v>37</v>
      </c>
      <c r="AL164" s="9">
        <v>80</v>
      </c>
      <c r="AM164" s="9">
        <v>322</v>
      </c>
      <c r="AN164" s="10">
        <f>IF(AK164/AJ164-1&gt;=0,AK164/AJ164-1,(AK164/AJ164-1)*(AJ164/AK164))</f>
        <v>-1.3943243243243244</v>
      </c>
      <c r="AO164" s="10">
        <f>IF(AL164/AK164-1&gt;=0,AL164/AK164-1,(AL164/AK164-1)*(AK164/AL164))</f>
        <v>1.1621621621621623</v>
      </c>
      <c r="AP164" s="10">
        <f>IF(AM164/AL164-1&gt;=0,AM164/AL164-1,(AM164/AL164-1)*(AL164/AM164))</f>
        <v>3.0250000000000004</v>
      </c>
      <c r="AQ164" s="10">
        <v>2017</v>
      </c>
      <c r="AR164" s="18">
        <v>43221</v>
      </c>
      <c r="AS164" s="12">
        <v>95</v>
      </c>
      <c r="AT164" s="10">
        <v>53.11</v>
      </c>
      <c r="AU164" s="9">
        <f>AS164/AT164</f>
        <v>1.7887403502165318</v>
      </c>
      <c r="AV164" s="20">
        <v>3</v>
      </c>
      <c r="AW164" s="10" t="s">
        <v>852</v>
      </c>
      <c r="BA164" s="10">
        <f>6-AY164</f>
        <v>6</v>
      </c>
      <c r="BB164" s="25">
        <v>6</v>
      </c>
      <c r="BH164" s="19">
        <v>43676</v>
      </c>
      <c r="BI164" s="18">
        <f>BH164+120</f>
        <v>43796</v>
      </c>
      <c r="BJ164" s="18">
        <v>43745</v>
      </c>
      <c r="BM164" s="19"/>
    </row>
    <row r="165" spans="1:65" s="10" customFormat="1" x14ac:dyDescent="0.2">
      <c r="A165" s="10" t="s">
        <v>938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3.6030566037735845</v>
      </c>
      <c r="D165" s="13">
        <f>$W165*((1+$AF165)^D$1)*D$1</f>
        <v>8.4025999288002833</v>
      </c>
      <c r="E165" s="13">
        <f>$W165*((1+$AF165)^E$1)*E$1</f>
        <v>14.69662289433559</v>
      </c>
      <c r="F165" s="13">
        <f>$W165*((1+$AF165)^F$1)*F$1</f>
        <v>22.849089179117968</v>
      </c>
      <c r="G165" s="13">
        <f>$W165*((1+$AF165)^G$1)*G$1</f>
        <v>33.303625265789869</v>
      </c>
      <c r="H165" s="13">
        <f>$W165*((1+$AF165)^H$1)*H$1</f>
        <v>46.599940560584457</v>
      </c>
      <c r="I165" s="13">
        <f>$W165*((1+$AF165)^I$1)*I$1</f>
        <v>63.393504045625278</v>
      </c>
      <c r="J165" s="13">
        <f>$W165*((1+$AF165)^J$1)*J$1</f>
        <v>84.479106199884441</v>
      </c>
      <c r="K165" s="13">
        <f>$W165*((1+$AF165)^K$1)*K$1</f>
        <v>110.81905393484841</v>
      </c>
      <c r="L165" s="13">
        <f>$W165*((1+$AF165)^L$1)*L$1</f>
        <v>143.57688748791679</v>
      </c>
      <c r="M165" s="13">
        <f>$W165*((1+$AF165)^M$1)*M$1</f>
        <v>184.15767568733176</v>
      </c>
      <c r="N165" s="13">
        <v>49.84</v>
      </c>
      <c r="O165" s="12">
        <f>M165/N165*100-100</f>
        <v>269.49774415596261</v>
      </c>
      <c r="P165" s="10" t="s">
        <v>320</v>
      </c>
      <c r="Q165" s="10" t="s">
        <v>856</v>
      </c>
      <c r="R165" s="18">
        <v>43678</v>
      </c>
      <c r="S165" s="17">
        <v>-0.1111</v>
      </c>
      <c r="T165" s="9">
        <v>0.04</v>
      </c>
      <c r="U165" s="9">
        <v>0.74</v>
      </c>
      <c r="V165" s="9">
        <f>U165+T165</f>
        <v>0.78</v>
      </c>
      <c r="W165" s="9">
        <f>SUM(X165:AA165)</f>
        <v>3.09</v>
      </c>
      <c r="X165" s="9">
        <v>0.75</v>
      </c>
      <c r="Y165" s="9">
        <v>0.8</v>
      </c>
      <c r="Z165" s="9">
        <v>0.78</v>
      </c>
      <c r="AA165" s="9">
        <v>0.76</v>
      </c>
      <c r="AB165" s="9">
        <v>0.66</v>
      </c>
      <c r="AC165" s="9">
        <v>0.78</v>
      </c>
      <c r="AD165" s="9">
        <v>0.65</v>
      </c>
      <c r="AE165" s="9">
        <v>0.56000000000000005</v>
      </c>
      <c r="AF165" s="11">
        <f>AG165</f>
        <v>0.16603773584905657</v>
      </c>
      <c r="AG165" s="16">
        <f>SUM(X165:AA165)/SUM(AB165:AE165)-1</f>
        <v>0.16603773584905657</v>
      </c>
      <c r="AH165" s="11">
        <f>IF(AM165/AJ165-1&gt;=0,(AM165/AJ165-1)/3,(((AM165/AJ165-1)*(AJ165/AM165))/3))</f>
        <v>0.11067708333333333</v>
      </c>
      <c r="AI165" s="9"/>
      <c r="AJ165" s="9">
        <v>5376</v>
      </c>
      <c r="AK165" s="9">
        <v>5813</v>
      </c>
      <c r="AL165" s="9">
        <v>6514</v>
      </c>
      <c r="AM165" s="9">
        <v>7161</v>
      </c>
      <c r="AN165" s="10">
        <f>IF(AK165/AJ165-1&gt;=0,AK165/AJ165-1,(AK165/AJ165-1)*(AJ165/AK165))</f>
        <v>8.1287202380952328E-2</v>
      </c>
      <c r="AO165" s="10">
        <f>IF(AL165/AK165-1&gt;=0,AL165/AK165-1,(AL165/AK165-1)*(AK165/AL165))</f>
        <v>0.12059177705143642</v>
      </c>
      <c r="AP165" s="10">
        <f>IF(AM165/AL165-1&gt;=0,AM165/AL165-1,(AM165/AL165-1)*(AL165/AM165))</f>
        <v>9.9324531777709613E-2</v>
      </c>
      <c r="AQ165" s="10">
        <v>2017</v>
      </c>
      <c r="AR165" s="18">
        <v>43221</v>
      </c>
      <c r="AS165" s="12">
        <v>1424</v>
      </c>
      <c r="AT165" s="10">
        <v>874</v>
      </c>
      <c r="AU165" s="9">
        <f>AS165/AT165</f>
        <v>1.6292906178489703</v>
      </c>
      <c r="AV165" s="20">
        <v>3</v>
      </c>
      <c r="BA165" s="10">
        <f>6-AY165</f>
        <v>6</v>
      </c>
      <c r="BB165" s="25">
        <v>6</v>
      </c>
      <c r="BH165" s="19">
        <v>43678</v>
      </c>
      <c r="BI165" s="18">
        <f>BH165+120</f>
        <v>43798</v>
      </c>
      <c r="BJ165" s="18">
        <v>43745</v>
      </c>
      <c r="BM165" s="19"/>
    </row>
    <row r="166" spans="1:65" s="10" customFormat="1" x14ac:dyDescent="0.2">
      <c r="A166" s="10" t="s">
        <v>543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0.69620000000000015</v>
      </c>
      <c r="D166" s="13">
        <f>$W166*((1+$AF166)^D$1)*D$1</f>
        <v>1.6430320000000005</v>
      </c>
      <c r="E166" s="13">
        <f>$W166*((1+$AF166)^E$1)*E$1</f>
        <v>2.9081666400000015</v>
      </c>
      <c r="F166" s="13">
        <f>$W166*((1+$AF166)^F$1)*F$1</f>
        <v>4.5755155136000027</v>
      </c>
      <c r="G166" s="13">
        <f>$W166*((1+$AF166)^G$1)*G$1</f>
        <v>6.7488853825600046</v>
      </c>
      <c r="H166" s="13">
        <f>$W166*((1+$AF166)^H$1)*H$1</f>
        <v>9.5564217017049682</v>
      </c>
      <c r="I166" s="13">
        <f>$W166*((1+$AF166)^I$1)*I$1</f>
        <v>13.156007209347175</v>
      </c>
      <c r="J166" s="13">
        <f>$W166*((1+$AF166)^J$1)*J$1</f>
        <v>17.741815436605332</v>
      </c>
      <c r="K166" s="13">
        <f>$W166*((1+$AF166)^K$1)*K$1</f>
        <v>23.552259992093582</v>
      </c>
      <c r="L166" s="13">
        <f>$W166*((1+$AF166)^L$1)*L$1</f>
        <v>30.879629767411593</v>
      </c>
      <c r="M166" s="13">
        <f>$W166*((1+$AF166)^M$1)*M$1</f>
        <v>40.081759438100242</v>
      </c>
      <c r="N166" s="13">
        <v>11.38</v>
      </c>
      <c r="O166" s="12">
        <f>M166/N166*100-100</f>
        <v>252.21229734710226</v>
      </c>
      <c r="P166" s="10" t="s">
        <v>321</v>
      </c>
      <c r="Q166" s="10" t="s">
        <v>856</v>
      </c>
      <c r="R166" s="18">
        <v>43691</v>
      </c>
      <c r="S166" s="17"/>
      <c r="T166" s="9"/>
      <c r="U166" s="9"/>
      <c r="V166" s="9">
        <f>U166+T166</f>
        <v>0</v>
      </c>
      <c r="W166" s="9">
        <f>SUM(X166:AA166)</f>
        <v>0.59000000000000008</v>
      </c>
      <c r="X166" s="9">
        <v>0.26</v>
      </c>
      <c r="Y166" s="9">
        <v>0.13</v>
      </c>
      <c r="Z166" s="9">
        <v>0.13</v>
      </c>
      <c r="AA166" s="9">
        <v>7.0000000000000007E-2</v>
      </c>
      <c r="AB166" s="9">
        <v>0.2</v>
      </c>
      <c r="AC166" s="9">
        <v>0.12</v>
      </c>
      <c r="AD166" s="9">
        <v>0.11</v>
      </c>
      <c r="AE166" s="9">
        <v>7.0000000000000007E-2</v>
      </c>
      <c r="AF166" s="11">
        <f>AG166</f>
        <v>0.18000000000000016</v>
      </c>
      <c r="AG166" s="16">
        <f>SUM(X166:AA166)/SUM(AB166:AE166)-1</f>
        <v>0.18000000000000016</v>
      </c>
      <c r="AH166" s="11">
        <f>IF(AM166/AJ166-1&gt;=0,(AM166/AJ166-1)/3,(((AM166/AJ166-1)*(AJ166/AM166))/3))</f>
        <v>-2.022774327122153</v>
      </c>
      <c r="AI166" s="9"/>
      <c r="AJ166" s="9">
        <v>11.38</v>
      </c>
      <c r="AK166" s="9">
        <v>7.12</v>
      </c>
      <c r="AL166" s="9">
        <v>6.11</v>
      </c>
      <c r="AM166" s="9">
        <v>1.61</v>
      </c>
      <c r="AN166" s="10">
        <f>IF(AK166/AJ166-1&gt;=0,AK166/AJ166-1,(AK166/AJ166-1)*(AJ166/AK166))</f>
        <v>-0.59831460674157322</v>
      </c>
      <c r="AO166" s="10">
        <f>IF(AL166/AK166-1&gt;=0,AL166/AK166-1,(AL166/AK166-1)*(AK166/AL166))</f>
        <v>-0.16530278232405884</v>
      </c>
      <c r="AP166" s="10">
        <f>IF(AM166/AL166-1&gt;=0,AM166/AL166-1,(AM166/AL166-1)*(AL166/AM166))</f>
        <v>-2.7950310559006213</v>
      </c>
      <c r="AQ166" s="10">
        <v>2017</v>
      </c>
      <c r="AR166" s="18">
        <v>43221</v>
      </c>
      <c r="AS166" s="12">
        <v>11.46</v>
      </c>
      <c r="AT166" s="10">
        <v>14.23</v>
      </c>
      <c r="AU166" s="9">
        <f>AS166/AT166</f>
        <v>0.80534082923401273</v>
      </c>
      <c r="AV166" s="20">
        <v>2</v>
      </c>
      <c r="AY166" s="10">
        <v>2</v>
      </c>
      <c r="AZ166" s="10">
        <v>3</v>
      </c>
      <c r="BA166" s="10">
        <f>6-AY166</f>
        <v>4</v>
      </c>
      <c r="BB166" s="25">
        <v>6</v>
      </c>
      <c r="BE166" s="10" t="s">
        <v>517</v>
      </c>
      <c r="BH166" s="19">
        <v>43691</v>
      </c>
      <c r="BI166" s="18">
        <f>BH166+120</f>
        <v>43811</v>
      </c>
      <c r="BJ166" s="18">
        <v>43745</v>
      </c>
      <c r="BM166" s="19"/>
    </row>
    <row r="167" spans="1:65" s="10" customFormat="1" x14ac:dyDescent="0.2">
      <c r="A167" s="10" t="s">
        <v>330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14.303252190847132</v>
      </c>
      <c r="D167" s="13">
        <f>$W167*((1+$AF167)^D$1)*D$1</f>
        <v>33.759574791249712</v>
      </c>
      <c r="E167" s="13">
        <f>$W167*((1+$AF167)^E$1)*E$1</f>
        <v>59.761350506808171</v>
      </c>
      <c r="F167" s="13">
        <f>$W167*((1+$AF167)^F$1)*F$1</f>
        <v>94.035386970790682</v>
      </c>
      <c r="G167" s="13">
        <f>$W167*((1+$AF167)^G$1)*G$1</f>
        <v>138.71821933860556</v>
      </c>
      <c r="H167" s="13">
        <f>$W167*((1+$AF167)^H$1)*H$1</f>
        <v>196.44769056092304</v>
      </c>
      <c r="I167" s="13">
        <f>$W167*((1+$AF167)^I$1)*I$1</f>
        <v>270.47423023675293</v>
      </c>
      <c r="J167" s="13">
        <f>$W167*((1+$AF167)^J$1)*J$1</f>
        <v>364.79595720900784</v>
      </c>
      <c r="K167" s="13">
        <f>$W167*((1+$AF167)^K$1)*K$1</f>
        <v>484.32257804720763</v>
      </c>
      <c r="L167" s="13">
        <f>$W167*((1+$AF167)^L$1)*L$1</f>
        <v>635.07407183080795</v>
      </c>
      <c r="M167" s="13">
        <f>$W167*((1+$AF167)^M$1)*M$1</f>
        <v>824.42137542827004</v>
      </c>
      <c r="N167" s="13">
        <v>236.03</v>
      </c>
      <c r="O167" s="12">
        <f>M167/N167*100-100</f>
        <v>249.2866904326865</v>
      </c>
      <c r="P167" s="10" t="s">
        <v>320</v>
      </c>
      <c r="Q167" s="10" t="s">
        <v>572</v>
      </c>
      <c r="R167" s="18">
        <v>43755</v>
      </c>
      <c r="S167" s="17"/>
      <c r="T167" s="9">
        <v>-0.16</v>
      </c>
      <c r="U167" s="9">
        <v>3.53</v>
      </c>
      <c r="V167" s="9">
        <f>U167+T167</f>
        <v>3.3699999999999997</v>
      </c>
      <c r="W167" s="9">
        <f>SUM(X167:AA167)</f>
        <v>12.120000000000001</v>
      </c>
      <c r="X167" s="9">
        <v>3.37</v>
      </c>
      <c r="Y167" s="9">
        <v>3.21</v>
      </c>
      <c r="Z167" s="9">
        <v>2.09</v>
      </c>
      <c r="AA167" s="9">
        <v>3.45</v>
      </c>
      <c r="AB167" s="9">
        <v>3.15</v>
      </c>
      <c r="AC167" s="9">
        <v>2.4500000000000002</v>
      </c>
      <c r="AD167" s="9">
        <v>2.13</v>
      </c>
      <c r="AE167" s="9">
        <v>2.54</v>
      </c>
      <c r="AF167" s="11">
        <f>AG167</f>
        <v>0.18013631937682595</v>
      </c>
      <c r="AG167" s="16">
        <f>SUM(X167:AA167)/SUM(AB167:AE167)-1</f>
        <v>0.18013631937682595</v>
      </c>
      <c r="AH167" s="11">
        <f>IF(AM167/AJ167-1&gt;=0,(AM167/AJ167-1)/3,(((AM167/AJ167-1)*(AJ167/AM167))/3))</f>
        <v>0.33197831978319781</v>
      </c>
      <c r="AI167" s="9">
        <v>875</v>
      </c>
      <c r="AJ167" s="9">
        <v>1476</v>
      </c>
      <c r="AK167" s="9">
        <v>1352</v>
      </c>
      <c r="AL167" s="9">
        <v>1599</v>
      </c>
      <c r="AM167" s="9">
        <v>2946</v>
      </c>
      <c r="AN167" s="10">
        <f>IF(AK167/AJ167-1&gt;=0,AK167/AJ167-1,(AK167/AJ167-1)*(AJ167/AK167))</f>
        <v>-9.1715976331360957E-2</v>
      </c>
      <c r="AO167" s="10">
        <f>IF(AL167/AK167-1&gt;=0,AL167/AK167-1,(AL167/AK167-1)*(AK167/AL167))</f>
        <v>0.18269230769230771</v>
      </c>
      <c r="AP167" s="10">
        <f>IF(AM167/AL167-1&gt;=0,AM167/AL167-1,(AM167/AL167-1)*(AL167/AM167))</f>
        <v>0.8424015009380863</v>
      </c>
      <c r="AQ167" s="10">
        <v>2017</v>
      </c>
      <c r="AR167" s="18">
        <v>43221</v>
      </c>
      <c r="AS167" s="12">
        <v>142</v>
      </c>
      <c r="AT167" s="10">
        <v>145</v>
      </c>
      <c r="AU167" s="9">
        <f>AS167/AT167</f>
        <v>0.97931034482758617</v>
      </c>
      <c r="AV167" s="20">
        <v>3</v>
      </c>
      <c r="BA167" s="10">
        <f>6-AY167</f>
        <v>6</v>
      </c>
      <c r="BB167" s="25">
        <v>6</v>
      </c>
      <c r="BH167" s="19">
        <v>43662</v>
      </c>
      <c r="BI167" s="18">
        <f>BH167+120</f>
        <v>43782</v>
      </c>
      <c r="BJ167" s="18">
        <v>43745</v>
      </c>
      <c r="BM167" s="19"/>
    </row>
    <row r="168" spans="1:65" s="10" customFormat="1" x14ac:dyDescent="0.2">
      <c r="A168" s="10" t="s">
        <v>1092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0.85562500000000008</v>
      </c>
      <c r="D168" s="13">
        <f>$W168*((1+$AF168)^D$1)*D$1</f>
        <v>1.9786328125000003</v>
      </c>
      <c r="E168" s="13">
        <f>$W168*((1+$AF168)^E$1)*E$1</f>
        <v>3.4316912841796885</v>
      </c>
      <c r="F168" s="13">
        <f>$W168*((1+$AF168)^F$1)*F$1</f>
        <v>5.2905240631103521</v>
      </c>
      <c r="G168" s="13">
        <f>$W168*((1+$AF168)^G$1)*G$1</f>
        <v>7.6464605599641811</v>
      </c>
      <c r="H168" s="13">
        <f>$W168*((1+$AF168)^H$1)*H$1</f>
        <v>10.609464026950302</v>
      </c>
      <c r="I168" s="13">
        <f>$W168*((1+$AF168)^I$1)*I$1</f>
        <v>14.311724911354833</v>
      </c>
      <c r="J168" s="13">
        <f>$W168*((1+$AF168)^J$1)*J$1</f>
        <v>18.911922204290317</v>
      </c>
      <c r="K168" s="13">
        <f>$W168*((1+$AF168)^K$1)*K$1</f>
        <v>24.600273804799514</v>
      </c>
      <c r="L168" s="13">
        <f>$W168*((1+$AF168)^L$1)*L$1</f>
        <v>31.604518429777151</v>
      </c>
      <c r="M168" s="13">
        <f>$W168*((1+$AF168)^M$1)*M$1</f>
        <v>40.196996877872813</v>
      </c>
      <c r="N168" s="13">
        <v>11.51</v>
      </c>
      <c r="O168" s="12">
        <f>M168/N168*100-100</f>
        <v>249.23542031166647</v>
      </c>
      <c r="P168" s="10" t="s">
        <v>320</v>
      </c>
      <c r="Q168" s="10" t="s">
        <v>572</v>
      </c>
      <c r="R168" s="18">
        <v>43775</v>
      </c>
      <c r="S168" s="17"/>
      <c r="T168" s="9">
        <v>-0.06</v>
      </c>
      <c r="U168" s="9">
        <v>0.11</v>
      </c>
      <c r="V168" s="9">
        <f>U168+T168</f>
        <v>0.05</v>
      </c>
      <c r="W168" s="9">
        <f>SUM(X168:AA168)</f>
        <v>0.7400000000000001</v>
      </c>
      <c r="X168" s="9">
        <v>0.05</v>
      </c>
      <c r="Y168" s="9">
        <v>0.23</v>
      </c>
      <c r="Z168" s="9">
        <v>0.31</v>
      </c>
      <c r="AA168" s="9">
        <v>0.15</v>
      </c>
      <c r="AB168" s="9">
        <v>0.24</v>
      </c>
      <c r="AC168" s="9">
        <v>0.15</v>
      </c>
      <c r="AD168" s="9">
        <v>0.18</v>
      </c>
      <c r="AE168" s="9">
        <v>7.0000000000000007E-2</v>
      </c>
      <c r="AF168" s="11">
        <f>AG168</f>
        <v>0.15625</v>
      </c>
      <c r="AG168" s="16">
        <f>SUM(X168:AA168)/SUM(AB168:AE168)-1</f>
        <v>0.15625</v>
      </c>
      <c r="AH168" s="11">
        <f>IF(AM168/AJ168-1&gt;=0,(AM168/AJ168-1)/3,(((AM168/AJ168-1)*(AJ168/AM168))/3))</f>
        <v>-0.27515436124880421</v>
      </c>
      <c r="AI168" s="9"/>
      <c r="AJ168" s="9">
        <v>6997</v>
      </c>
      <c r="AK168" s="9">
        <v>3354</v>
      </c>
      <c r="AL168" s="9">
        <v>2441</v>
      </c>
      <c r="AM168" s="9">
        <v>3833</v>
      </c>
      <c r="AN168" s="10">
        <f>IF(AK168/AJ168-1&gt;=0,AK168/AJ168-1,(AK168/AJ168-1)*(AJ168/AK168))</f>
        <v>-1.0861657722122837</v>
      </c>
      <c r="AO168" s="10">
        <f>IF(AL168/AK168-1&gt;=0,AL168/AK168-1,(AL168/AK168-1)*(AK168/AL168))</f>
        <v>-0.37402703809913967</v>
      </c>
      <c r="AP168" s="10">
        <f>IF(AM168/AL168-1&gt;=0,AM168/AL168-1,(AM168/AL168-1)*(AL168/AM168))</f>
        <v>0.57025809094633351</v>
      </c>
      <c r="AQ168" s="10">
        <v>2017</v>
      </c>
      <c r="AR168" s="18">
        <v>43270</v>
      </c>
      <c r="AS168" s="12">
        <v>1795</v>
      </c>
      <c r="AT168" s="10">
        <v>850</v>
      </c>
      <c r="AU168" s="9">
        <f>AS168/AT168</f>
        <v>2.111764705882353</v>
      </c>
      <c r="AV168" s="20">
        <v>3</v>
      </c>
      <c r="AY168" s="10">
        <v>5</v>
      </c>
      <c r="AZ168" s="10">
        <v>3</v>
      </c>
      <c r="BA168" s="10">
        <f>6-AY168</f>
        <v>1</v>
      </c>
      <c r="BB168" s="25">
        <v>6</v>
      </c>
      <c r="BH168" s="19">
        <v>43684</v>
      </c>
      <c r="BI168" s="18">
        <f>BH168+120</f>
        <v>43804</v>
      </c>
      <c r="BJ168" s="18">
        <v>43745</v>
      </c>
      <c r="BM168" s="19"/>
    </row>
    <row r="169" spans="1:65" s="10" customFormat="1" x14ac:dyDescent="0.2">
      <c r="A169" s="10" t="s">
        <v>401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5.6942156862745099</v>
      </c>
      <c r="D169" s="13">
        <f>$W169*((1+$AF169)^D$1)*D$1</f>
        <v>13.453980199923109</v>
      </c>
      <c r="E169" s="13">
        <f>$W169*((1+$AF169)^E$1)*E$1</f>
        <v>23.841244324863744</v>
      </c>
      <c r="F169" s="13">
        <f>$W169*((1+$AF169)^F$1)*F$1</f>
        <v>37.553855439818058</v>
      </c>
      <c r="G169" s="13">
        <f>$W169*((1+$AF169)^G$1)*G$1</f>
        <v>55.456367408064651</v>
      </c>
      <c r="H169" s="13">
        <f>$W169*((1+$AF169)^H$1)*H$1</f>
        <v>78.617556149079888</v>
      </c>
      <c r="I169" s="13">
        <f>$W169*((1+$AF169)^I$1)*I$1</f>
        <v>108.35605982311911</v>
      </c>
      <c r="J169" s="13">
        <f>$W169*((1+$AF169)^J$1)*J$1</f>
        <v>146.29585667995354</v>
      </c>
      <c r="K169" s="13">
        <f>$W169*((1+$AF169)^K$1)*K$1</f>
        <v>194.43364775662945</v>
      </c>
      <c r="L169" s="13">
        <f>$W169*((1+$AF169)^L$1)*L$1</f>
        <v>255.22063785047763</v>
      </c>
      <c r="M169" s="13">
        <f>$W169*((1+$AF169)^M$1)*M$1</f>
        <v>331.66172104981189</v>
      </c>
      <c r="N169" s="13">
        <v>98.02</v>
      </c>
      <c r="O169" s="12">
        <f>M169/N169*100-100</f>
        <v>238.36127428056716</v>
      </c>
      <c r="P169" s="10" t="s">
        <v>321</v>
      </c>
      <c r="Q169" s="10" t="s">
        <v>572</v>
      </c>
      <c r="R169" s="18">
        <v>43768</v>
      </c>
      <c r="S169" s="17">
        <v>1.5900000000000001E-2</v>
      </c>
      <c r="T169" s="9">
        <v>0.02</v>
      </c>
      <c r="U169" s="9">
        <v>1.17</v>
      </c>
      <c r="V169" s="9">
        <f>U169+T169</f>
        <v>1.19</v>
      </c>
      <c r="W169" s="9">
        <f>SUM(X169:AA169)</f>
        <v>4.82</v>
      </c>
      <c r="X169" s="9">
        <v>1.19</v>
      </c>
      <c r="Y169" s="9">
        <v>1.22</v>
      </c>
      <c r="Z169" s="9">
        <v>1.1000000000000001</v>
      </c>
      <c r="AA169" s="9">
        <v>1.31</v>
      </c>
      <c r="AB169" s="9">
        <v>1.1299999999999999</v>
      </c>
      <c r="AC169" s="9">
        <v>1</v>
      </c>
      <c r="AD169" s="9">
        <v>0.85</v>
      </c>
      <c r="AE169" s="9">
        <v>1.1000000000000001</v>
      </c>
      <c r="AF169" s="11">
        <f>AG169</f>
        <v>0.18137254901960786</v>
      </c>
      <c r="AG169" s="16">
        <f>SUM(X169:AA169)/SUM(AB169:AE169)-1</f>
        <v>0.18137254901960786</v>
      </c>
      <c r="AH169" s="11">
        <f>IF(AM169/AJ169-1&gt;=0,(AM169/AJ169-1)/3,(((AM169/AJ169-1)*(AJ169/AM169))/3))</f>
        <v>1.3563941299790354</v>
      </c>
      <c r="AI169" s="9"/>
      <c r="AJ169" s="9">
        <v>31.8</v>
      </c>
      <c r="AK169" s="9">
        <v>164.3</v>
      </c>
      <c r="AL169" s="9">
        <v>124.17</v>
      </c>
      <c r="AM169" s="9">
        <v>161.19999999999999</v>
      </c>
      <c r="AN169" s="10">
        <f>IF(AK169/AJ169-1&gt;=0,AK169/AJ169-1,(AK169/AJ169-1)*(AJ169/AK169))</f>
        <v>4.166666666666667</v>
      </c>
      <c r="AO169" s="10">
        <f>IF(AL169/AK169-1&gt;=0,AL169/AK169-1,(AL169/AK169-1)*(AK169/AL169))</f>
        <v>-0.3231859547394702</v>
      </c>
      <c r="AP169" s="10">
        <f>IF(AM169/AL169-1&gt;=0,AM169/AL169-1,(AM169/AL169-1)*(AL169/AM169))</f>
        <v>0.29822018200853662</v>
      </c>
      <c r="AQ169" s="10">
        <v>2017</v>
      </c>
      <c r="AR169" s="18">
        <v>43221</v>
      </c>
      <c r="AS169" s="12">
        <v>193.58</v>
      </c>
      <c r="AT169" s="10">
        <v>63.33</v>
      </c>
      <c r="AU169" s="9">
        <f>AS169/AT169</f>
        <v>3.0566871940628455</v>
      </c>
      <c r="AV169" s="20">
        <v>3</v>
      </c>
      <c r="BA169" s="10">
        <f>6-AY169</f>
        <v>6</v>
      </c>
      <c r="BB169" s="25">
        <v>6</v>
      </c>
      <c r="BH169" s="19">
        <v>43677</v>
      </c>
      <c r="BI169" s="18">
        <f>BH169+120</f>
        <v>43797</v>
      </c>
      <c r="BJ169" s="18">
        <v>43745</v>
      </c>
      <c r="BM169" s="19"/>
    </row>
    <row r="170" spans="1:65" s="10" customFormat="1" x14ac:dyDescent="0.2">
      <c r="A170" s="10" t="s">
        <v>425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2.9264069264069268</v>
      </c>
      <c r="D170" s="13">
        <f>$W170*((1+$AF170)^D$1)*D$1</f>
        <v>6.5875826914787972</v>
      </c>
      <c r="E170" s="13">
        <f>$W170*((1+$AF170)^E$1)*E$1</f>
        <v>11.121892855743425</v>
      </c>
      <c r="F170" s="13">
        <f>$W170*((1+$AF170)^F$1)*F$1</f>
        <v>16.690863737335011</v>
      </c>
      <c r="G170" s="13">
        <f>$W170*((1+$AF170)^G$1)*G$1</f>
        <v>23.482816946467008</v>
      </c>
      <c r="H170" s="13">
        <f>$W170*((1+$AF170)^H$1)*H$1</f>
        <v>31.717051460163233</v>
      </c>
      <c r="I170" s="13">
        <f>$W170*((1+$AF170)^I$1)*I$1</f>
        <v>41.648653432537586</v>
      </c>
      <c r="J170" s="13">
        <f>$W170*((1+$AF170)^J$1)*J$1</f>
        <v>53.574025441977845</v>
      </c>
      <c r="K170" s="13">
        <f>$W170*((1+$AF170)^K$1)*K$1</f>
        <v>67.837240007699222</v>
      </c>
      <c r="L170" s="13">
        <f>$W170*((1+$AF170)^L$1)*L$1</f>
        <v>84.83733719096584</v>
      </c>
      <c r="M170" s="13">
        <f>$W170*((1+$AF170)^M$1)*M$1</f>
        <v>105.03670318881488</v>
      </c>
      <c r="N170" s="13">
        <v>32.44</v>
      </c>
      <c r="O170" s="12">
        <f>M170/N170*100-100</f>
        <v>223.78761772137761</v>
      </c>
      <c r="P170" s="10" t="s">
        <v>320</v>
      </c>
      <c r="Q170" s="10" t="s">
        <v>572</v>
      </c>
      <c r="R170" s="18">
        <v>43754</v>
      </c>
      <c r="S170" s="17"/>
      <c r="T170" s="9">
        <v>-0.04</v>
      </c>
      <c r="U170" s="9">
        <v>0.66</v>
      </c>
      <c r="V170" s="9">
        <f>U170+T170</f>
        <v>0.62</v>
      </c>
      <c r="W170" s="9">
        <f>SUM(X170:AA170)</f>
        <v>2.6</v>
      </c>
      <c r="X170" s="9">
        <v>0.62</v>
      </c>
      <c r="Y170" s="9">
        <v>0.66</v>
      </c>
      <c r="Z170" s="9">
        <v>0.65</v>
      </c>
      <c r="AA170" s="9">
        <v>0.67</v>
      </c>
      <c r="AB170" s="9">
        <v>0.64</v>
      </c>
      <c r="AC170" s="9">
        <v>0.62</v>
      </c>
      <c r="AD170" s="9">
        <v>0.6</v>
      </c>
      <c r="AE170" s="9">
        <v>0.45</v>
      </c>
      <c r="AF170" s="11">
        <f>AG170</f>
        <v>0.12554112554112562</v>
      </c>
      <c r="AG170" s="16">
        <f>SUM(X170:AA170)/SUM(AB170:AE170)-1</f>
        <v>0.12554112554112562</v>
      </c>
      <c r="AH170" s="11">
        <f>IF(AM170/AJ170-1&gt;=0,(AM170/AJ170-1)/3,(((AM170/AJ170-1)*(AJ170/AM170))/3))</f>
        <v>0.27879597810869283</v>
      </c>
      <c r="AI170" s="9"/>
      <c r="AJ170" s="9">
        <v>52.38</v>
      </c>
      <c r="AK170" s="9">
        <v>63.54</v>
      </c>
      <c r="AL170" s="9">
        <v>81.48</v>
      </c>
      <c r="AM170" s="9">
        <v>96.19</v>
      </c>
      <c r="AN170" s="10">
        <f>IF(AK170/AJ170-1&gt;=0,AK170/AJ170-1,(AK170/AJ170-1)*(AJ170/AK170))</f>
        <v>0.21305841924398616</v>
      </c>
      <c r="AO170" s="10">
        <f>IF(AL170/AK170-1&gt;=0,AL170/AK170-1,(AL170/AK170-1)*(AK170/AL170))</f>
        <v>0.28234183191690287</v>
      </c>
      <c r="AP170" s="10">
        <f>IF(AM170/AL170-1&gt;=0,AM170/AL170-1,(AM170/AL170-1)*(AL170/AM170))</f>
        <v>0.18053510063819345</v>
      </c>
      <c r="AQ170" s="10">
        <v>2017</v>
      </c>
      <c r="AR170" s="18">
        <v>43221</v>
      </c>
      <c r="AS170" s="12">
        <v>0</v>
      </c>
      <c r="AT170" s="10">
        <v>52.97</v>
      </c>
      <c r="AU170" s="9">
        <f>AS170/AT170</f>
        <v>0</v>
      </c>
      <c r="AV170" s="20">
        <v>3</v>
      </c>
      <c r="AW170" s="10" t="s">
        <v>852</v>
      </c>
      <c r="AY170" s="10">
        <v>1</v>
      </c>
      <c r="AZ170" s="10">
        <v>4</v>
      </c>
      <c r="BA170" s="10">
        <f>6-AY170</f>
        <v>5</v>
      </c>
      <c r="BB170" s="25">
        <v>6</v>
      </c>
      <c r="BH170" s="19">
        <v>43661</v>
      </c>
      <c r="BI170" s="18">
        <f>BH170+120</f>
        <v>43781</v>
      </c>
      <c r="BJ170" s="18">
        <v>43745</v>
      </c>
      <c r="BM170" s="19"/>
    </row>
    <row r="171" spans="1:65" s="10" customFormat="1" x14ac:dyDescent="0.2">
      <c r="A171" s="10" t="s">
        <v>1352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14.290379188712524</v>
      </c>
      <c r="D171" s="13">
        <f>$W171*((1+$AF171)^D$1)*D$1</f>
        <v>32.084043575363395</v>
      </c>
      <c r="E171" s="13">
        <f>$W171*((1+$AF171)^E$1)*E$1</f>
        <v>54.025115702959795</v>
      </c>
      <c r="F171" s="13">
        <f>$W171*((1+$AF171)^F$1)*F$1</f>
        <v>80.862989170920457</v>
      </c>
      <c r="G171" s="13">
        <f>$W171*((1+$AF171)^G$1)*G$1</f>
        <v>113.46845812894814</v>
      </c>
      <c r="H171" s="13">
        <f>$W171*((1+$AF171)^H$1)*H$1</f>
        <v>152.85221925730264</v>
      </c>
      <c r="I171" s="13">
        <f>$W171*((1+$AF171)^I$1)*I$1</f>
        <v>200.18608550879247</v>
      </c>
      <c r="J171" s="13">
        <f>$W171*((1+$AF171)^J$1)*J$1</f>
        <v>256.82729841541232</v>
      </c>
      <c r="K171" s="13">
        <f>$W171*((1+$AF171)^K$1)*K$1</f>
        <v>324.34637984406737</v>
      </c>
      <c r="L171" s="13">
        <f>$W171*((1+$AF171)^L$1)*L$1</f>
        <v>404.5590256138525</v>
      </c>
      <c r="M171" s="13">
        <f>$W171*((1+$AF171)^M$1)*M$1</f>
        <v>499.56261337484807</v>
      </c>
      <c r="N171" s="13">
        <v>157.87</v>
      </c>
      <c r="O171" s="12">
        <f>M171/N171*100-100</f>
        <v>216.43923061686706</v>
      </c>
      <c r="P171" s="10" t="s">
        <v>320</v>
      </c>
      <c r="Q171" s="10" t="s">
        <v>572</v>
      </c>
      <c r="R171" s="18">
        <v>43762</v>
      </c>
      <c r="S171" s="17"/>
      <c r="T171" s="9">
        <v>-0.08</v>
      </c>
      <c r="U171" s="9">
        <v>3.43</v>
      </c>
      <c r="V171" s="9">
        <f>U171+T171</f>
        <v>3.35</v>
      </c>
      <c r="W171" s="9">
        <f>SUM(X171:AA171)</f>
        <v>12.73</v>
      </c>
      <c r="X171" s="9">
        <v>3.35</v>
      </c>
      <c r="Y171" s="9">
        <v>3.31</v>
      </c>
      <c r="Z171" s="9">
        <v>2.61</v>
      </c>
      <c r="AA171" s="9">
        <v>3.46</v>
      </c>
      <c r="AB171" s="9">
        <v>4.03</v>
      </c>
      <c r="AC171" s="9">
        <v>3.1</v>
      </c>
      <c r="AD171" s="9">
        <v>1.61</v>
      </c>
      <c r="AE171" s="9">
        <v>2.6</v>
      </c>
      <c r="AF171" s="11">
        <f>AG171</f>
        <v>0.12257495590828937</v>
      </c>
      <c r="AG171" s="16">
        <f>SUM(X171:AA171)/SUM(AB171:AE171)-1</f>
        <v>0.12257495590828937</v>
      </c>
      <c r="AH171" s="11">
        <f>IF(AM171/AJ171-1&gt;=0,(AM171/AJ171-1)/3,(((AM171/AJ171-1)*(AJ171/AM171))/3))</f>
        <v>2.6908881199538635</v>
      </c>
      <c r="AI171" s="9"/>
      <c r="AJ171" s="9">
        <v>5.78</v>
      </c>
      <c r="AK171" s="9">
        <v>12.81</v>
      </c>
      <c r="AL171" s="9">
        <v>20.78</v>
      </c>
      <c r="AM171" s="9">
        <v>52.44</v>
      </c>
      <c r="AN171" s="10">
        <f>IF(AK171/AJ171-1&gt;=0,AK171/AJ171-1,(AK171/AJ171-1)*(AJ171/AK171))</f>
        <v>1.2162629757785468</v>
      </c>
      <c r="AO171" s="10">
        <f>IF(AL171/AK171-1&gt;=0,AL171/AK171-1,(AL171/AK171-1)*(AK171/AL171))</f>
        <v>0.62217017954722875</v>
      </c>
      <c r="AP171" s="10">
        <f>IF(AM171/AL171-1&gt;=0,AM171/AL171-1,(AM171/AL171-1)*(AL171/AM171))</f>
        <v>1.5235803657362847</v>
      </c>
      <c r="AQ171" s="10">
        <v>2017</v>
      </c>
      <c r="AS171" s="12">
        <v>68.650000000000006</v>
      </c>
      <c r="AT171" s="10">
        <v>25.54</v>
      </c>
      <c r="AU171" s="9">
        <f>AS171/AT171</f>
        <v>2.6879404855129212</v>
      </c>
      <c r="AV171" s="20">
        <v>22</v>
      </c>
      <c r="AW171" s="10" t="s">
        <v>851</v>
      </c>
      <c r="AY171" s="10">
        <v>5</v>
      </c>
      <c r="AZ171" s="10">
        <v>4</v>
      </c>
      <c r="BA171" s="10">
        <f>6-AY171</f>
        <v>1</v>
      </c>
      <c r="BB171" s="25">
        <v>6</v>
      </c>
      <c r="BC171" s="10" t="s">
        <v>1333</v>
      </c>
      <c r="BD171" s="18">
        <v>43493</v>
      </c>
      <c r="BH171" s="19">
        <v>43675</v>
      </c>
      <c r="BI171" s="18">
        <f>BH171+120</f>
        <v>43795</v>
      </c>
      <c r="BJ171" s="18">
        <v>43745</v>
      </c>
      <c r="BM171" s="19"/>
    </row>
    <row r="172" spans="1:65" s="10" customFormat="1" x14ac:dyDescent="0.2">
      <c r="A172" s="10" t="s">
        <v>45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3.9184105960264901</v>
      </c>
      <c r="D172" s="13">
        <f>$W172*((1+$AF172)^D$1)*D$1</f>
        <v>8.9267102320073679</v>
      </c>
      <c r="E172" s="13">
        <f>$W172*((1+$AF172)^E$1)*E$1</f>
        <v>15.252259866608618</v>
      </c>
      <c r="F172" s="13">
        <f>$W172*((1+$AF172)^F$1)*F$1</f>
        <v>23.164580106460768</v>
      </c>
      <c r="G172" s="13">
        <f>$W172*((1+$AF172)^G$1)*G$1</f>
        <v>32.982680284033549</v>
      </c>
      <c r="H172" s="13">
        <f>$W172*((1+$AF172)^H$1)*H$1</f>
        <v>45.083610666387571</v>
      </c>
      <c r="I172" s="13">
        <f>$W172*((1+$AF172)^I$1)*I$1</f>
        <v>59.912436249813076</v>
      </c>
      <c r="J172" s="13">
        <f>$W172*((1+$AF172)^J$1)*J$1</f>
        <v>77.993862137883411</v>
      </c>
      <c r="K172" s="13">
        <f>$W172*((1+$AF172)^K$1)*K$1</f>
        <v>99.945776978016184</v>
      </c>
      <c r="L172" s="13">
        <f>$W172*((1+$AF172)^L$1)*L$1</f>
        <v>126.49502310683431</v>
      </c>
      <c r="M172" s="13">
        <f>$W172*((1+$AF172)^M$1)*M$1</f>
        <v>158.49575080670897</v>
      </c>
      <c r="N172" s="13">
        <v>50.8</v>
      </c>
      <c r="O172" s="12">
        <f>M172/N172*100-100</f>
        <v>211.99950946202557</v>
      </c>
      <c r="P172" s="10" t="s">
        <v>320</v>
      </c>
      <c r="Q172" s="10" t="s">
        <v>856</v>
      </c>
      <c r="R172" s="18">
        <v>43684</v>
      </c>
      <c r="S172" s="17">
        <v>-0.23080000000000001</v>
      </c>
      <c r="T172" s="9">
        <v>-0.27</v>
      </c>
      <c r="U172" s="9">
        <v>0.66</v>
      </c>
      <c r="V172" s="9">
        <f>U172+T172</f>
        <v>0.39</v>
      </c>
      <c r="W172" s="9">
        <f>SUM(X172:AA172)</f>
        <v>3.44</v>
      </c>
      <c r="X172" s="9">
        <v>0.39</v>
      </c>
      <c r="Y172" s="9">
        <v>0.7</v>
      </c>
      <c r="Z172" s="9">
        <v>0.25</v>
      </c>
      <c r="AA172" s="9">
        <v>2.1</v>
      </c>
      <c r="AB172" s="9">
        <v>0.62</v>
      </c>
      <c r="AC172" s="9">
        <v>0.27</v>
      </c>
      <c r="AD172" s="9">
        <v>0.46</v>
      </c>
      <c r="AE172" s="9">
        <v>1.67</v>
      </c>
      <c r="AF172" s="11">
        <f>AG172</f>
        <v>0.13907284768211925</v>
      </c>
      <c r="AG172" s="16">
        <f>SUM(X172:AA172)/SUM(AB172:AE172)-1</f>
        <v>0.13907284768211925</v>
      </c>
      <c r="AH172" s="11">
        <f>IF(AM172/AJ172-1&gt;=0,(AM172/AJ172-1)/3,(((AM172/AJ172-1)*(AJ172/AM172))/3))</f>
        <v>0.58723813065575803</v>
      </c>
      <c r="AI172" s="9"/>
      <c r="AJ172" s="9">
        <v>215.12</v>
      </c>
      <c r="AK172" s="9">
        <v>176.1</v>
      </c>
      <c r="AL172" s="9">
        <v>250.76</v>
      </c>
      <c r="AM172" s="9">
        <v>594.1</v>
      </c>
      <c r="AN172" s="10">
        <f>IF(AK172/AJ172-1&gt;=0,AK172/AJ172-1,(AK172/AJ172-1)*(AJ172/AK172))</f>
        <v>-0.22157864849517328</v>
      </c>
      <c r="AO172" s="10">
        <f>IF(AL172/AK172-1&gt;=0,AL172/AK172-1,(AL172/AK172-1)*(AK172/AL172))</f>
        <v>0.42396365701306071</v>
      </c>
      <c r="AP172" s="10">
        <f>IF(AM172/AL172-1&gt;=0,AM172/AL172-1,(AM172/AL172-1)*(AL172/AM172))</f>
        <v>1.3691976391769023</v>
      </c>
      <c r="AQ172" s="10">
        <v>2017</v>
      </c>
      <c r="AR172" s="18">
        <v>43221</v>
      </c>
      <c r="AS172" s="12">
        <v>796.05</v>
      </c>
      <c r="AT172" s="10">
        <v>102.66</v>
      </c>
      <c r="AU172" s="9">
        <f>AS172/AT172</f>
        <v>7.7542372881355934</v>
      </c>
      <c r="AV172" s="20">
        <v>3</v>
      </c>
      <c r="AY172" s="10">
        <v>5</v>
      </c>
      <c r="AZ172" s="10">
        <v>3</v>
      </c>
      <c r="BA172" s="10">
        <f>6-AY172</f>
        <v>1</v>
      </c>
      <c r="BB172" s="25">
        <v>6</v>
      </c>
      <c r="BH172" s="19">
        <v>43684</v>
      </c>
      <c r="BI172" s="18">
        <f>BH172+120</f>
        <v>43804</v>
      </c>
      <c r="BJ172" s="18">
        <v>43745</v>
      </c>
      <c r="BM172" s="19"/>
    </row>
    <row r="173" spans="1:65" s="10" customFormat="1" x14ac:dyDescent="0.2">
      <c r="A173" s="10" t="s">
        <v>12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1.8783333333333336</v>
      </c>
      <c r="D173" s="13">
        <f>$W173*((1+$AF173)^D$1)*D$1</f>
        <v>4.382777777777779</v>
      </c>
      <c r="E173" s="13">
        <f>$W173*((1+$AF173)^E$1)*E$1</f>
        <v>7.6698611111111141</v>
      </c>
      <c r="F173" s="13">
        <f>$W173*((1+$AF173)^F$1)*F$1</f>
        <v>11.930895061728402</v>
      </c>
      <c r="G173" s="13">
        <f>$W173*((1+$AF173)^G$1)*G$1</f>
        <v>17.399221965020587</v>
      </c>
      <c r="H173" s="13">
        <f>$W173*((1+$AF173)^H$1)*H$1</f>
        <v>24.35891075102883</v>
      </c>
      <c r="I173" s="13">
        <f>$W173*((1+$AF173)^I$1)*I$1</f>
        <v>33.155184077789237</v>
      </c>
      <c r="J173" s="13">
        <f>$W173*((1+$AF173)^J$1)*J$1</f>
        <v>44.206912103718984</v>
      </c>
      <c r="K173" s="13">
        <f>$W173*((1+$AF173)^K$1)*K$1</f>
        <v>58.021572136131169</v>
      </c>
      <c r="L173" s="13">
        <f>$W173*((1+$AF173)^L$1)*L$1</f>
        <v>75.213149065355239</v>
      </c>
      <c r="M173" s="13">
        <f>$W173*((1+$AF173)^M$1)*M$1</f>
        <v>96.523541300539236</v>
      </c>
      <c r="N173" s="13">
        <v>31.74</v>
      </c>
      <c r="O173" s="12">
        <f>M173/N173*100-100</f>
        <v>204.10693541442737</v>
      </c>
      <c r="P173" s="10" t="s">
        <v>320</v>
      </c>
      <c r="Q173" s="10" t="s">
        <v>572</v>
      </c>
      <c r="R173" s="18">
        <v>43774</v>
      </c>
      <c r="S173" s="17">
        <v>-0.42109999999999997</v>
      </c>
      <c r="T173" s="9">
        <v>0.04</v>
      </c>
      <c r="U173" s="9">
        <v>0.59</v>
      </c>
      <c r="V173" s="9">
        <f>U173+T173</f>
        <v>0.63</v>
      </c>
      <c r="W173" s="9">
        <f>SUM(X173:AA173)</f>
        <v>1.61</v>
      </c>
      <c r="X173" s="9">
        <v>0.63</v>
      </c>
      <c r="Y173" s="9">
        <v>0.5</v>
      </c>
      <c r="Z173" s="9">
        <v>0.14000000000000001</v>
      </c>
      <c r="AA173" s="9">
        <v>0.34</v>
      </c>
      <c r="AB173" s="9">
        <v>0.63</v>
      </c>
      <c r="AC173" s="9">
        <v>0.35</v>
      </c>
      <c r="AD173" s="9">
        <v>7.0000000000000007E-2</v>
      </c>
      <c r="AE173" s="9">
        <v>0.33</v>
      </c>
      <c r="AF173" s="11">
        <f>AG173</f>
        <v>0.16666666666666674</v>
      </c>
      <c r="AG173" s="16">
        <f>SUM(X173:AA173)/SUM(AB173:AE173)-1</f>
        <v>0.16666666666666674</v>
      </c>
      <c r="AH173" s="11">
        <f>IF(AM173/AJ173-1&gt;=0,(AM173/AJ173-1)/3,(((AM173/AJ173-1)*(AJ173/AM173))/3))</f>
        <v>-0.41975308641975317</v>
      </c>
      <c r="AI173" s="9"/>
      <c r="AJ173" s="9">
        <v>42.7</v>
      </c>
      <c r="AK173" s="9">
        <v>51.5</v>
      </c>
      <c r="AL173" s="9">
        <v>54.2</v>
      </c>
      <c r="AM173" s="9">
        <v>18.899999999999999</v>
      </c>
      <c r="AN173" s="10">
        <f>IF(AK173/AJ173-1&gt;=0,AK173/AJ173-1,(AK173/AJ173-1)*(AJ173/AK173))</f>
        <v>0.20608899297423888</v>
      </c>
      <c r="AO173" s="10">
        <f>IF(AL173/AK173-1&gt;=0,AL173/AK173-1,(AL173/AK173-1)*(AK173/AL173))</f>
        <v>5.2427184466019572E-2</v>
      </c>
      <c r="AP173" s="10">
        <f>IF(AM173/AL173-1&gt;=0,AM173/AL173-1,(AM173/AL173-1)*(AL173/AM173))</f>
        <v>-1.8677248677248681</v>
      </c>
      <c r="AQ173" s="10">
        <v>2017</v>
      </c>
      <c r="AR173" s="18">
        <v>43270</v>
      </c>
      <c r="AS173" s="12">
        <v>25.8</v>
      </c>
      <c r="AT173" s="10">
        <v>46.32</v>
      </c>
      <c r="AU173" s="9">
        <f>AS173/AT173</f>
        <v>0.55699481865284972</v>
      </c>
      <c r="AV173" s="20">
        <v>2</v>
      </c>
      <c r="AY173" s="10">
        <v>1</v>
      </c>
      <c r="AZ173" s="10">
        <v>3</v>
      </c>
      <c r="BA173" s="10">
        <f>6-AY173</f>
        <v>5</v>
      </c>
      <c r="BB173" s="25">
        <v>6</v>
      </c>
      <c r="BH173" s="19">
        <v>43684</v>
      </c>
      <c r="BI173" s="18">
        <f>BH173+120</f>
        <v>43804</v>
      </c>
      <c r="BJ173" s="18">
        <v>43745</v>
      </c>
      <c r="BM173" s="19"/>
    </row>
    <row r="174" spans="1:65" s="10" customFormat="1" x14ac:dyDescent="0.2">
      <c r="A174" s="10" t="s">
        <v>172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4.7210817941952499</v>
      </c>
      <c r="D174" s="13">
        <f>$W174*((1+$AF174)^D$1)*D$1</f>
        <v>10.538351445617891</v>
      </c>
      <c r="E174" s="13">
        <f>$W174*((1+$AF174)^E$1)*E$1</f>
        <v>17.642701826502773</v>
      </c>
      <c r="F174" s="13">
        <f>$W174*((1+$AF174)^F$1)*F$1</f>
        <v>26.254574749729716</v>
      </c>
      <c r="G174" s="13">
        <f>$W174*((1+$AF174)^G$1)*G$1</f>
        <v>36.628249073666453</v>
      </c>
      <c r="H174" s="13">
        <f>$W174*((1+$AF174)^H$1)*H$1</f>
        <v>49.056726199981767</v>
      </c>
      <c r="I174" s="13">
        <f>$W174*((1+$AF174)^I$1)*I$1</f>
        <v>63.877293877812662</v>
      </c>
      <c r="J174" s="13">
        <f>$W174*((1+$AF174)^J$1)*J$1</f>
        <v>81.477859963255938</v>
      </c>
      <c r="K174" s="13">
        <f>$W174*((1+$AF174)^K$1)*K$1</f>
        <v>102.30415992088236</v>
      </c>
      <c r="L174" s="13">
        <f>$W174*((1+$AF174)^L$1)*L$1</f>
        <v>126.867955574709</v>
      </c>
      <c r="M174" s="13">
        <f>$W174*((1+$AF174)^M$1)*M$1</f>
        <v>155.7563581237786</v>
      </c>
      <c r="N174" s="13">
        <v>52.99</v>
      </c>
      <c r="O174" s="12">
        <f>M174/N174*100-100</f>
        <v>193.93538049401508</v>
      </c>
      <c r="P174" s="10" t="s">
        <v>320</v>
      </c>
      <c r="Q174" s="10" t="s">
        <v>572</v>
      </c>
      <c r="R174" s="18">
        <v>43761</v>
      </c>
      <c r="S174" s="17"/>
      <c r="T174" s="9">
        <v>-0.05</v>
      </c>
      <c r="U174" s="9">
        <v>1.06</v>
      </c>
      <c r="V174" s="9">
        <f>U174+T174</f>
        <v>1.01</v>
      </c>
      <c r="W174" s="9">
        <f>SUM(X174:AA174)</f>
        <v>4.2299999999999995</v>
      </c>
      <c r="X174" s="9">
        <v>1.01</v>
      </c>
      <c r="Y174" s="9">
        <v>1.1399999999999999</v>
      </c>
      <c r="Z174" s="9">
        <v>0.99</v>
      </c>
      <c r="AA174" s="9">
        <v>1.0900000000000001</v>
      </c>
      <c r="AB174" s="9">
        <v>1.19</v>
      </c>
      <c r="AC174" s="9">
        <v>1</v>
      </c>
      <c r="AD174" s="9">
        <v>0.89</v>
      </c>
      <c r="AE174" s="9">
        <v>0.71</v>
      </c>
      <c r="AF174" s="11">
        <f>AG174</f>
        <v>0.11609498680738772</v>
      </c>
      <c r="AG174" s="16">
        <f>SUM(X174:AA174)/SUM(AB174:AE174)-1</f>
        <v>0.11609498680738772</v>
      </c>
      <c r="AH174" s="11">
        <f>IF(AM174/AJ174-1&gt;=0,(AM174/AJ174-1)/3,(((AM174/AJ174-1)*(AJ174/AM174))/3))</f>
        <v>0.30398865667961283</v>
      </c>
      <c r="AI174" s="9"/>
      <c r="AJ174" s="9">
        <v>54.07</v>
      </c>
      <c r="AK174" s="9">
        <v>45.22</v>
      </c>
      <c r="AL174" s="9">
        <v>85.39</v>
      </c>
      <c r="AM174" s="9">
        <v>103.38</v>
      </c>
      <c r="AN174" s="10">
        <f>IF(AK174/AJ174-1&gt;=0,AK174/AJ174-1,(AK174/AJ174-1)*(AJ174/AK174))</f>
        <v>-0.19570986289252554</v>
      </c>
      <c r="AO174" s="10">
        <f>IF(AL174/AK174-1&gt;=0,AL174/AK174-1,(AL174/AK174-1)*(AK174/AL174))</f>
        <v>0.88832375055285273</v>
      </c>
      <c r="AP174" s="10">
        <f>IF(AM174/AL174-1&gt;=0,AM174/AL174-1,(AM174/AL174-1)*(AL174/AM174))</f>
        <v>0.21068040754186668</v>
      </c>
      <c r="AQ174" s="10">
        <v>2017</v>
      </c>
      <c r="AR174" s="18">
        <v>43221</v>
      </c>
      <c r="AS174" s="12">
        <v>0</v>
      </c>
      <c r="AT174" s="10">
        <v>33.35</v>
      </c>
      <c r="AU174" s="9">
        <f>AS174/AT174</f>
        <v>0</v>
      </c>
      <c r="AV174" s="20">
        <v>3</v>
      </c>
      <c r="AY174" s="10">
        <v>5</v>
      </c>
      <c r="AZ174" s="10">
        <v>4</v>
      </c>
      <c r="BA174" s="10">
        <f>6-AY174</f>
        <v>1</v>
      </c>
      <c r="BB174" s="25">
        <v>6</v>
      </c>
      <c r="BE174" s="10" t="s">
        <v>517</v>
      </c>
      <c r="BH174" s="19">
        <v>43670</v>
      </c>
      <c r="BI174" s="18">
        <f>BH174+120</f>
        <v>43790</v>
      </c>
      <c r="BJ174" s="18">
        <v>43745</v>
      </c>
      <c r="BM174" s="19"/>
    </row>
    <row r="175" spans="1:65" s="10" customFormat="1" x14ac:dyDescent="0.2">
      <c r="A175" s="10" t="s">
        <v>1261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4.7382767624020889</v>
      </c>
      <c r="D175" s="13">
        <f>$W175*((1+$AF175)^D$1)*D$1</f>
        <v>10.540500787380102</v>
      </c>
      <c r="E175" s="13">
        <f>$W175*((1+$AF175)^E$1)*E$1</f>
        <v>17.585848572156358</v>
      </c>
      <c r="F175" s="13">
        <f>$W175*((1+$AF175)^F$1)*F$1</f>
        <v>26.080318509098724</v>
      </c>
      <c r="G175" s="13">
        <f>$W175*((1+$AF175)^G$1)*G$1</f>
        <v>36.260495055078515</v>
      </c>
      <c r="H175" s="13">
        <f>$W175*((1+$AF175)^H$1)*H$1</f>
        <v>48.397820031739258</v>
      </c>
      <c r="I175" s="13">
        <f>$W175*((1+$AF175)^I$1)*I$1</f>
        <v>62.803437482439705</v>
      </c>
      <c r="J175" s="13">
        <f>$W175*((1+$AF175)^J$1)*J$1</f>
        <v>79.833687034746191</v>
      </c>
      <c r="K175" s="13">
        <f>$W175*((1+$AF175)^K$1)*K$1</f>
        <v>99.896330316976801</v>
      </c>
      <c r="L175" s="13">
        <f>$W175*((1+$AF175)^L$1)*L$1</f>
        <v>123.45760578773458</v>
      </c>
      <c r="M175" s="13">
        <f>$W175*((1+$AF175)^M$1)*M$1</f>
        <v>151.05021950948412</v>
      </c>
      <c r="N175" s="13">
        <v>52.57</v>
      </c>
      <c r="O175" s="12">
        <f>M175/N175*100-100</f>
        <v>187.33159503420984</v>
      </c>
      <c r="P175" s="10" t="s">
        <v>320</v>
      </c>
      <c r="Q175" s="10" t="s">
        <v>572</v>
      </c>
      <c r="R175" s="18">
        <v>43755</v>
      </c>
      <c r="S175" s="17"/>
      <c r="T175" s="9">
        <v>0</v>
      </c>
      <c r="U175" s="9">
        <v>1.04</v>
      </c>
      <c r="V175" s="9">
        <f>U175+T175</f>
        <v>1.04</v>
      </c>
      <c r="W175" s="9">
        <f>SUM(X175:AA175)</f>
        <v>4.26</v>
      </c>
      <c r="X175" s="9">
        <v>1.04</v>
      </c>
      <c r="Y175" s="9">
        <v>1.1200000000000001</v>
      </c>
      <c r="Z175" s="9">
        <v>1.05</v>
      </c>
      <c r="AA175" s="9">
        <v>1.05</v>
      </c>
      <c r="AB175" s="9">
        <v>1.03</v>
      </c>
      <c r="AC175" s="9">
        <v>1.01</v>
      </c>
      <c r="AD175" s="9">
        <v>0.97</v>
      </c>
      <c r="AE175" s="9">
        <v>0.82</v>
      </c>
      <c r="AF175" s="11">
        <f>AG175</f>
        <v>0.1122715404699739</v>
      </c>
      <c r="AG175" s="16">
        <f>SUM(X175:AA175)/SUM(AB175:AE175)-1</f>
        <v>0.1122715404699739</v>
      </c>
      <c r="AH175" s="11">
        <f>IF(AM175/AJ175-1&gt;=0,(AM175/AJ175-1)/3,(((AM175/AJ175-1)*(AJ175/AM175))/3))</f>
        <v>2.5083106678754907E-2</v>
      </c>
      <c r="AI175" s="9">
        <v>1730</v>
      </c>
      <c r="AJ175" s="9">
        <v>2206</v>
      </c>
      <c r="AK175" s="9">
        <v>2123</v>
      </c>
      <c r="AL175" s="9">
        <v>2442</v>
      </c>
      <c r="AM175" s="9">
        <v>2372</v>
      </c>
      <c r="AN175" s="10">
        <f>IF(AK175/AJ175-1&gt;=0,AK175/AJ175-1,(AK175/AJ175-1)*(AJ175/AK175))</f>
        <v>-3.9095619406500227E-2</v>
      </c>
      <c r="AO175" s="10">
        <f>IF(AL175/AK175-1&gt;=0,AL175/AK175-1,(AL175/AK175-1)*(AK175/AL175))</f>
        <v>0.15025906735751304</v>
      </c>
      <c r="AP175" s="10">
        <f>IF(AM175/AL175-1&gt;=0,AM175/AL175-1,(AM175/AL175-1)*(AL175/AM175))</f>
        <v>-2.9510961214165222E-2</v>
      </c>
      <c r="AQ175" s="10">
        <v>2017</v>
      </c>
      <c r="AR175" s="18">
        <v>43221</v>
      </c>
      <c r="AS175" s="12">
        <v>0</v>
      </c>
      <c r="AT175" s="10">
        <v>788.92</v>
      </c>
      <c r="AU175" s="9">
        <f>AS175/AT175</f>
        <v>0</v>
      </c>
      <c r="AV175" s="20">
        <v>3</v>
      </c>
      <c r="BA175" s="10">
        <f>6-AY175</f>
        <v>6</v>
      </c>
      <c r="BB175" s="25">
        <v>6</v>
      </c>
      <c r="BH175" s="19">
        <v>43664</v>
      </c>
      <c r="BI175" s="18">
        <f>BH175+120</f>
        <v>43784</v>
      </c>
      <c r="BJ175" s="18">
        <v>43745</v>
      </c>
      <c r="BM175" s="19"/>
    </row>
    <row r="176" spans="1:65" s="10" customFormat="1" x14ac:dyDescent="0.2">
      <c r="A176" s="10" t="s">
        <v>593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11.829634273772205</v>
      </c>
      <c r="D176" s="13">
        <f>$W176*((1+$AF176)^D$1)*D$1</f>
        <v>26.304557716392114</v>
      </c>
      <c r="E176" s="13">
        <f>$W176*((1+$AF176)^E$1)*E$1</f>
        <v>43.868416003512863</v>
      </c>
      <c r="F176" s="13">
        <f>$W176*((1+$AF176)^F$1)*F$1</f>
        <v>65.03099216682368</v>
      </c>
      <c r="G176" s="13">
        <f>$W176*((1+$AF176)^G$1)*G$1</f>
        <v>90.377449928814499</v>
      </c>
      <c r="H176" s="13">
        <f>$W176*((1+$AF176)^H$1)*H$1</f>
        <v>120.57881720910174</v>
      </c>
      <c r="I176" s="13">
        <f>$W176*((1+$AF176)^I$1)*I$1</f>
        <v>156.40387157321311</v>
      </c>
      <c r="J176" s="13">
        <f>$W176*((1+$AF176)^J$1)*J$1</f>
        <v>198.73261006585912</v>
      </c>
      <c r="K176" s="13">
        <f>$W176*((1+$AF176)^K$1)*K$1</f>
        <v>248.57150914193664</v>
      </c>
      <c r="L176" s="13">
        <f>$W176*((1+$AF176)^L$1)*L$1</f>
        <v>307.07080660283356</v>
      </c>
      <c r="M176" s="13">
        <f>$W176*((1+$AF176)^M$1)*M$1</f>
        <v>375.5440669257643</v>
      </c>
      <c r="N176" s="13">
        <v>131.22</v>
      </c>
      <c r="O176" s="12">
        <f>M176/N176*100-100</f>
        <v>186.19422871952776</v>
      </c>
      <c r="P176" s="10" t="s">
        <v>320</v>
      </c>
      <c r="Q176" s="10" t="s">
        <v>572</v>
      </c>
      <c r="R176" s="18">
        <v>43761</v>
      </c>
      <c r="S176" s="17">
        <v>-5.3E-3</v>
      </c>
      <c r="T176" s="9">
        <v>-0.46</v>
      </c>
      <c r="U176" s="9">
        <v>3.14</v>
      </c>
      <c r="V176" s="9">
        <f>U176+T176</f>
        <v>2.68</v>
      </c>
      <c r="W176" s="9">
        <f>SUM(X176:AA176)</f>
        <v>10.64</v>
      </c>
      <c r="X176" s="9">
        <v>2.68</v>
      </c>
      <c r="Y176" s="9">
        <v>2.95</v>
      </c>
      <c r="Z176" s="9">
        <v>2.44</v>
      </c>
      <c r="AA176" s="9">
        <v>2.57</v>
      </c>
      <c r="AB176" s="9">
        <v>2.83</v>
      </c>
      <c r="AC176" s="9">
        <v>2.52</v>
      </c>
      <c r="AD176" s="9">
        <v>2.0699999999999998</v>
      </c>
      <c r="AE176" s="9">
        <v>2.15</v>
      </c>
      <c r="AF176" s="11">
        <f>AG176</f>
        <v>0.11180773249738762</v>
      </c>
      <c r="AG176" s="16">
        <f>SUM(X176:AA176)/SUM(AB176:AE176)-1</f>
        <v>0.11180773249738762</v>
      </c>
      <c r="AH176" s="11">
        <f>IF(AM176/AJ176-1&gt;=0,(AM176/AJ176-1)/3,(((AM176/AJ176-1)*(AJ176/AM176))/3))</f>
        <v>0.35064679553391381</v>
      </c>
      <c r="AI176" s="9"/>
      <c r="AJ176" s="9">
        <v>135.54</v>
      </c>
      <c r="AK176" s="9">
        <v>183</v>
      </c>
      <c r="AL176" s="9">
        <v>197.06</v>
      </c>
      <c r="AM176" s="9">
        <v>278.12</v>
      </c>
      <c r="AN176" s="10">
        <f>IF(AK176/AJ176-1&gt;=0,AK176/AJ176-1,(AK176/AJ176-1)*(AJ176/AK176))</f>
        <v>0.35015493581230639</v>
      </c>
      <c r="AO176" s="10">
        <f>IF(AL176/AK176-1&gt;=0,AL176/AK176-1,(AL176/AK176-1)*(AK176/AL176))</f>
        <v>7.6830601092896078E-2</v>
      </c>
      <c r="AP176" s="10">
        <f>IF(AM176/AL176-1&gt;=0,AM176/AL176-1,(AM176/AL176-1)*(AL176/AM176))</f>
        <v>0.41134679792956463</v>
      </c>
      <c r="AQ176" s="10">
        <v>2017</v>
      </c>
      <c r="AR176" s="18">
        <v>43221</v>
      </c>
      <c r="AS176" s="12">
        <v>38.58</v>
      </c>
      <c r="AT176" s="10">
        <v>24.97</v>
      </c>
      <c r="AU176" s="9">
        <f>AS176/AT176</f>
        <v>1.5450540648778535</v>
      </c>
      <c r="AV176" s="20">
        <v>3</v>
      </c>
      <c r="AW176" s="10" t="s">
        <v>851</v>
      </c>
      <c r="AY176" s="10">
        <v>4</v>
      </c>
      <c r="AZ176" s="10">
        <v>4</v>
      </c>
      <c r="BA176" s="10">
        <f>6-AY176</f>
        <v>2</v>
      </c>
      <c r="BB176" s="25">
        <v>6</v>
      </c>
      <c r="BH176" s="19">
        <v>43670</v>
      </c>
      <c r="BI176" s="18">
        <f>BH176+120</f>
        <v>43790</v>
      </c>
      <c r="BJ176" s="18">
        <v>43745</v>
      </c>
      <c r="BM176" s="19"/>
    </row>
    <row r="177" spans="1:65" s="10" customFormat="1" x14ac:dyDescent="0.2">
      <c r="A177" s="10" t="s">
        <v>22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2.1957065217391314</v>
      </c>
      <c r="D177" s="13">
        <f>$W177*((1+$AF177)^D$1)*D$1</f>
        <v>4.7971414224952769</v>
      </c>
      <c r="E177" s="13">
        <f>$W177*((1+$AF177)^E$1)*E$1</f>
        <v>7.8605333634909043</v>
      </c>
      <c r="F177" s="13">
        <f>$W177*((1+$AF177)^F$1)*F$1</f>
        <v>11.44903772508458</v>
      </c>
      <c r="G177" s="13">
        <f>$W177*((1+$AF177)^G$1)*G$1</f>
        <v>15.633536567540769</v>
      </c>
      <c r="H177" s="13">
        <f>$W177*((1+$AF177)^H$1)*H$1</f>
        <v>20.49352728310236</v>
      </c>
      <c r="I177" s="13">
        <f>$W177*((1+$AF177)^I$1)*I$1</f>
        <v>26.118109499388613</v>
      </c>
      <c r="J177" s="13">
        <f>$W177*((1+$AF177)^J$1)*J$1</f>
        <v>32.607080803584552</v>
      </c>
      <c r="K177" s="13">
        <f>$W177*((1+$AF177)^K$1)*K$1</f>
        <v>40.072152971253033</v>
      </c>
      <c r="L177" s="13">
        <f>$W177*((1+$AF177)^L$1)*L$1</f>
        <v>48.638301613658584</v>
      </c>
      <c r="M177" s="13">
        <f>$W177*((1+$AF177)^M$1)*M$1</f>
        <v>58.445263515108245</v>
      </c>
      <c r="N177" s="13">
        <v>20.66</v>
      </c>
      <c r="O177" s="12">
        <f>M177/N177*100-100</f>
        <v>182.89091730449292</v>
      </c>
      <c r="P177" s="10" t="s">
        <v>321</v>
      </c>
      <c r="Q177" s="10" t="s">
        <v>572</v>
      </c>
      <c r="R177" s="18">
        <v>43776</v>
      </c>
      <c r="S177" s="17"/>
      <c r="T177" s="9">
        <v>-0.02</v>
      </c>
      <c r="U177" s="9">
        <v>0.6</v>
      </c>
      <c r="V177" s="9">
        <f>U177+T177</f>
        <v>0.57999999999999996</v>
      </c>
      <c r="W177" s="9">
        <f>SUM(X177:AA177)</f>
        <v>2.0100000000000002</v>
      </c>
      <c r="X177" s="9">
        <v>0.57999999999999996</v>
      </c>
      <c r="Y177" s="9">
        <v>0.63</v>
      </c>
      <c r="Z177" s="9">
        <v>0.34</v>
      </c>
      <c r="AA177" s="9">
        <v>0.46</v>
      </c>
      <c r="AB177" s="9">
        <v>0.67</v>
      </c>
      <c r="AC177" s="9">
        <v>0.54</v>
      </c>
      <c r="AD177" s="9">
        <v>0.24</v>
      </c>
      <c r="AE177" s="9">
        <v>0.39</v>
      </c>
      <c r="AF177" s="11">
        <f>AG177</f>
        <v>9.2391304347826386E-2</v>
      </c>
      <c r="AG177" s="16">
        <f>SUM(X177:AA177)/SUM(AB177:AE177)-1</f>
        <v>9.2391304347826386E-2</v>
      </c>
      <c r="AH177" s="11">
        <f>IF(AM177/AJ177-1&gt;=0,(AM177/AJ177-1)/3,(((AM177/AJ177-1)*(AJ177/AM177))/3))</f>
        <v>1.5822750789491369</v>
      </c>
      <c r="AI177" s="9"/>
      <c r="AJ177" s="9">
        <v>49.61</v>
      </c>
      <c r="AK177" s="9">
        <v>90.75</v>
      </c>
      <c r="AL177" s="9">
        <v>236.34</v>
      </c>
      <c r="AM177" s="9">
        <v>285.10000000000002</v>
      </c>
      <c r="AN177" s="10">
        <f>IF(AK177/AJ177-1&gt;=0,AK177/AJ177-1,(AK177/AJ177-1)*(AJ177/AK177))</f>
        <v>0.8292682926829269</v>
      </c>
      <c r="AO177" s="10">
        <f>IF(AL177/AK177-1&gt;=0,AL177/AK177-1,(AL177/AK177-1)*(AK177/AL177))</f>
        <v>1.6042975206611572</v>
      </c>
      <c r="AP177" s="10">
        <f>IF(AM177/AL177-1&gt;=0,AM177/AL177-1,(AM177/AL177-1)*(AL177/AM177))</f>
        <v>0.2063129389862064</v>
      </c>
      <c r="AQ177" s="10">
        <v>2017</v>
      </c>
      <c r="AR177" s="18">
        <v>43221</v>
      </c>
      <c r="AS177" s="12">
        <v>9.34</v>
      </c>
      <c r="AT177" s="10">
        <v>112.93</v>
      </c>
      <c r="AU177" s="9">
        <f>AS177/AT177</f>
        <v>8.2706101124590453E-2</v>
      </c>
      <c r="AV177" s="20">
        <v>3</v>
      </c>
      <c r="AW177" s="10" t="s">
        <v>852</v>
      </c>
      <c r="AY177" s="10">
        <v>4</v>
      </c>
      <c r="AZ177" s="10">
        <v>4</v>
      </c>
      <c r="BA177" s="10">
        <f>6-AY177</f>
        <v>2</v>
      </c>
      <c r="BB177" s="25">
        <v>6</v>
      </c>
      <c r="BH177" s="19">
        <v>43678</v>
      </c>
      <c r="BI177" s="18">
        <f>BH177+120</f>
        <v>43798</v>
      </c>
      <c r="BJ177" s="18">
        <v>43745</v>
      </c>
      <c r="BM177" s="19"/>
    </row>
    <row r="178" spans="1:65" s="10" customFormat="1" x14ac:dyDescent="0.2">
      <c r="A178" s="10" t="s">
        <v>143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4.5520680628272245</v>
      </c>
      <c r="D178" s="13">
        <f>$W178*((1+$AF178)^D$1)*D$1</f>
        <v>9.9382847235547249</v>
      </c>
      <c r="E178" s="13">
        <f>$W178*((1+$AF178)^E$1)*E$1</f>
        <v>16.273290823516966</v>
      </c>
      <c r="F178" s="13">
        <f>$W178*((1+$AF178)^F$1)*F$1</f>
        <v>23.685732193391178</v>
      </c>
      <c r="G178" s="13">
        <f>$W178*((1+$AF178)^G$1)*G$1</f>
        <v>32.319863627762174</v>
      </c>
      <c r="H178" s="13">
        <f>$W178*((1+$AF178)^H$1)*H$1</f>
        <v>42.337329212911492</v>
      </c>
      <c r="I178" s="13">
        <f>$W178*((1+$AF178)^I$1)*I$1</f>
        <v>53.91913785885194</v>
      </c>
      <c r="J178" s="13">
        <f>$W178*((1+$AF178)^J$1)*J$1</f>
        <v>67.267854860557222</v>
      </c>
      <c r="K178" s="13">
        <f>$W178*((1+$AF178)^K$1)*K$1</f>
        <v>82.61003249073012</v>
      </c>
      <c r="L178" s="13">
        <f>$W178*((1+$AF178)^L$1)*L$1</f>
        <v>100.19890502802342</v>
      </c>
      <c r="M178" s="13">
        <f>$W178*((1+$AF178)^M$1)*M$1</f>
        <v>120.31737627317889</v>
      </c>
      <c r="N178" s="13">
        <v>43.06</v>
      </c>
      <c r="O178" s="12">
        <f>M178/N178*100-100</f>
        <v>179.4179662637689</v>
      </c>
      <c r="P178" s="10" t="s">
        <v>320</v>
      </c>
      <c r="Q178" s="10" t="s">
        <v>572</v>
      </c>
      <c r="R178" s="18">
        <v>43759</v>
      </c>
      <c r="S178" s="17"/>
      <c r="T178" s="9">
        <v>-0.03</v>
      </c>
      <c r="U178" s="9">
        <v>1.0900000000000001</v>
      </c>
      <c r="V178" s="9">
        <f>U178+T178</f>
        <v>1.06</v>
      </c>
      <c r="W178" s="9">
        <f>SUM(X178:AA178)</f>
        <v>4.17</v>
      </c>
      <c r="X178" s="9">
        <v>1.06</v>
      </c>
      <c r="Y178" s="9">
        <v>0.99</v>
      </c>
      <c r="Z178" s="9">
        <v>1.04</v>
      </c>
      <c r="AA178" s="9">
        <v>1.08</v>
      </c>
      <c r="AB178" s="9">
        <v>1.04</v>
      </c>
      <c r="AC178" s="9">
        <v>0.89</v>
      </c>
      <c r="AD178" s="9">
        <v>1.0900000000000001</v>
      </c>
      <c r="AE178" s="9">
        <v>0.8</v>
      </c>
      <c r="AF178" s="11">
        <f>AG178</f>
        <v>9.1623036649214562E-2</v>
      </c>
      <c r="AG178" s="16">
        <f>SUM(X178:AA178)/SUM(AB178:AE178)-1</f>
        <v>9.1623036649214562E-2</v>
      </c>
      <c r="AH178" s="11">
        <f>IF(AM178/AJ178-1&gt;=0,(AM178/AJ178-1)/3,(((AM178/AJ178-1)*(AJ178/AM178))/3))</f>
        <v>0.1619066740283425</v>
      </c>
      <c r="AI178" s="9"/>
      <c r="AJ178" s="9">
        <v>398.46</v>
      </c>
      <c r="AK178" s="9">
        <v>309.47000000000003</v>
      </c>
      <c r="AL178" s="9">
        <v>469.05</v>
      </c>
      <c r="AM178" s="9">
        <v>592</v>
      </c>
      <c r="AN178" s="10">
        <f>IF(AK178/AJ178-1&gt;=0,AK178/AJ178-1,(AK178/AJ178-1)*(AJ178/AK178))</f>
        <v>-0.28755614437586824</v>
      </c>
      <c r="AO178" s="10">
        <f>IF(AL178/AK178-1&gt;=0,AL178/AK178-1,(AL178/AK178-1)*(AK178/AL178))</f>
        <v>0.5156557986234529</v>
      </c>
      <c r="AP178" s="10">
        <f>IF(AM178/AL178-1&gt;=0,AM178/AL178-1,(AM178/AL178-1)*(AL178/AM178))</f>
        <v>0.26212557296663475</v>
      </c>
      <c r="AQ178" s="10">
        <v>2017</v>
      </c>
      <c r="AR178" s="18">
        <v>43221</v>
      </c>
      <c r="AS178" s="12">
        <v>0</v>
      </c>
      <c r="AT178" s="10">
        <v>199.71</v>
      </c>
      <c r="AU178" s="9">
        <f>AS178/AT178</f>
        <v>0</v>
      </c>
      <c r="AV178" s="20">
        <v>3</v>
      </c>
      <c r="AW178" s="10" t="s">
        <v>851</v>
      </c>
      <c r="AY178" s="10">
        <v>1</v>
      </c>
      <c r="AZ178" s="10">
        <v>2</v>
      </c>
      <c r="BA178" s="10">
        <f>6-AY178</f>
        <v>5</v>
      </c>
      <c r="BB178" s="25">
        <v>6</v>
      </c>
      <c r="BH178" s="19">
        <v>43668</v>
      </c>
      <c r="BI178" s="18">
        <f>BH178+120</f>
        <v>43788</v>
      </c>
      <c r="BJ178" s="18">
        <v>43745</v>
      </c>
      <c r="BM178" s="19"/>
    </row>
    <row r="179" spans="1:65" s="10" customFormat="1" x14ac:dyDescent="0.2">
      <c r="A179" s="10" t="s">
        <v>426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2.6559734513274345</v>
      </c>
      <c r="D179" s="13">
        <f>$W179*((1+$AF179)^D$1)*D$1</f>
        <v>5.7585265095152351</v>
      </c>
      <c r="E179" s="13">
        <f>$W179*((1+$AF179)^E$1)*E$1</f>
        <v>9.3639756294108398</v>
      </c>
      <c r="F179" s="13">
        <f>$W179*((1+$AF179)^F$1)*F$1</f>
        <v>13.534950024812131</v>
      </c>
      <c r="G179" s="13">
        <f>$W179*((1+$AF179)^G$1)*G$1</f>
        <v>18.34105506680848</v>
      </c>
      <c r="H179" s="13">
        <f>$W179*((1+$AF179)^H$1)*H$1</f>
        <v>23.859602609034045</v>
      </c>
      <c r="I179" s="13">
        <f>$W179*((1+$AF179)^I$1)*I$1</f>
        <v>30.176414804198672</v>
      </c>
      <c r="J179" s="13">
        <f>$W179*((1+$AF179)^J$1)*J$1</f>
        <v>37.386708606971816</v>
      </c>
      <c r="K179" s="13">
        <f>$W179*((1+$AF179)^K$1)*K$1</f>
        <v>45.596068848657566</v>
      </c>
      <c r="L179" s="13">
        <f>$W179*((1+$AF179)^L$1)*L$1</f>
        <v>54.921518524685865</v>
      </c>
      <c r="M179" s="13">
        <f>$W179*((1+$AF179)^M$1)*M$1</f>
        <v>65.492695762844448</v>
      </c>
      <c r="N179" s="13">
        <v>24.46</v>
      </c>
      <c r="O179" s="12">
        <f>M179/N179*100-100</f>
        <v>167.75427540001817</v>
      </c>
      <c r="P179" s="10" t="s">
        <v>320</v>
      </c>
      <c r="Q179" s="10" t="s">
        <v>572</v>
      </c>
      <c r="R179" s="18">
        <v>43766</v>
      </c>
      <c r="S179" s="17"/>
      <c r="T179" s="9">
        <v>-0.02</v>
      </c>
      <c r="U179" s="9">
        <v>0.65</v>
      </c>
      <c r="V179" s="9">
        <f>U179+T179</f>
        <v>0.63</v>
      </c>
      <c r="W179" s="9">
        <f>SUM(X179:AA179)</f>
        <v>2.4500000000000002</v>
      </c>
      <c r="X179" s="9">
        <v>0.63</v>
      </c>
      <c r="Y179" s="9">
        <v>0.68</v>
      </c>
      <c r="Z179" s="9">
        <v>0.53</v>
      </c>
      <c r="AA179" s="9">
        <v>0.61</v>
      </c>
      <c r="AB179" s="9">
        <v>0.61</v>
      </c>
      <c r="AC179" s="9">
        <v>0.59</v>
      </c>
      <c r="AD179" s="9">
        <v>0.56999999999999995</v>
      </c>
      <c r="AE179" s="9">
        <v>0.49</v>
      </c>
      <c r="AF179" s="11">
        <f>AG179</f>
        <v>8.4070796460177233E-2</v>
      </c>
      <c r="AG179" s="16">
        <f>SUM(X179:AA179)/SUM(AB179:AE179)-1</f>
        <v>8.4070796460177233E-2</v>
      </c>
      <c r="AH179" s="11">
        <f>IF(AM179/AJ179-1&gt;=0,(AM179/AJ179-1)/3,(((AM179/AJ179-1)*(AJ179/AM179))/3))</f>
        <v>0.42729055757915385</v>
      </c>
      <c r="AI179" s="9"/>
      <c r="AJ179" s="9">
        <v>35.69</v>
      </c>
      <c r="AK179" s="9">
        <v>74.36</v>
      </c>
      <c r="AL179" s="9">
        <v>96.81</v>
      </c>
      <c r="AM179" s="9">
        <v>81.44</v>
      </c>
      <c r="AN179" s="10">
        <f>IF(AK179/AJ179-1&gt;=0,AK179/AJ179-1,(AK179/AJ179-1)*(AJ179/AK179))</f>
        <v>1.08349677780891</v>
      </c>
      <c r="AO179" s="10">
        <f>IF(AL179/AK179-1&gt;=0,AL179/AK179-1,(AL179/AK179-1)*(AK179/AL179))</f>
        <v>0.30190962883270589</v>
      </c>
      <c r="AP179" s="10">
        <f>IF(AM179/AL179-1&gt;=0,AM179/AL179-1,(AM179/AL179-1)*(AL179/AM179))</f>
        <v>-0.18872789783889982</v>
      </c>
      <c r="AQ179" s="10">
        <v>2017</v>
      </c>
      <c r="AR179" s="18">
        <v>43221</v>
      </c>
      <c r="AS179" s="12">
        <v>0</v>
      </c>
      <c r="AT179" s="10">
        <v>32.21</v>
      </c>
      <c r="AU179" s="9">
        <f>AS179/AT179</f>
        <v>0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H179" s="19">
        <v>43669</v>
      </c>
      <c r="BI179" s="18">
        <f>BH179+120</f>
        <v>43789</v>
      </c>
      <c r="BJ179" s="18">
        <v>43745</v>
      </c>
      <c r="BM179" s="19"/>
    </row>
    <row r="180" spans="1:65" s="10" customFormat="1" x14ac:dyDescent="0.2">
      <c r="A180" s="10" t="s">
        <v>412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3.3917770034843207</v>
      </c>
      <c r="D180" s="13">
        <f>$W180*((1+$AF180)^D$1)*D$1</f>
        <v>7.374455923951972</v>
      </c>
      <c r="E180" s="13">
        <f>$W180*((1+$AF180)^E$1)*E$1</f>
        <v>12.025245200033179</v>
      </c>
      <c r="F180" s="13">
        <f>$W180*((1+$AF180)^F$1)*F$1</f>
        <v>17.430320568689208</v>
      </c>
      <c r="G180" s="13">
        <f>$W180*((1+$AF180)^G$1)*G$1</f>
        <v>23.685801469647355</v>
      </c>
      <c r="H180" s="13">
        <f>$W180*((1+$AF180)^H$1)*H$1</f>
        <v>30.898829513017315</v>
      </c>
      <c r="I180" s="13">
        <f>$W180*((1+$AF180)^I$1)*I$1</f>
        <v>39.188759382363422</v>
      </c>
      <c r="J180" s="13">
        <f>$W180*((1+$AF180)^J$1)*J$1</f>
        <v>48.688473578088157</v>
      </c>
      <c r="K180" s="13">
        <f>$W180*((1+$AF180)^K$1)*K$1</f>
        <v>59.545833539752415</v>
      </c>
      <c r="L180" s="13">
        <f>$W180*((1+$AF180)^L$1)*L$1</f>
        <v>71.925280930711381</v>
      </c>
      <c r="M180" s="13">
        <f>$W180*((1+$AF180)^M$1)*M$1</f>
        <v>86.009604234913411</v>
      </c>
      <c r="N180" s="13">
        <v>32.22</v>
      </c>
      <c r="O180" s="12">
        <f>M180/N180*100-100</f>
        <v>166.94476795441784</v>
      </c>
      <c r="P180" s="10" t="s">
        <v>320</v>
      </c>
      <c r="Q180" s="10" t="s">
        <v>572</v>
      </c>
      <c r="R180" s="18">
        <v>43766</v>
      </c>
      <c r="S180" s="17"/>
      <c r="T180" s="9">
        <v>0</v>
      </c>
      <c r="U180" s="9">
        <v>0.75</v>
      </c>
      <c r="V180" s="9">
        <f>U180+T180</f>
        <v>0.75</v>
      </c>
      <c r="W180" s="9">
        <f>SUM(X180:AA180)</f>
        <v>3.12</v>
      </c>
      <c r="X180" s="9">
        <v>0.75</v>
      </c>
      <c r="Y180" s="9">
        <v>0.82</v>
      </c>
      <c r="Z180" s="9">
        <v>0.77</v>
      </c>
      <c r="AA180" s="9">
        <v>0.78</v>
      </c>
      <c r="AB180" s="9">
        <v>0.78</v>
      </c>
      <c r="AC180" s="9">
        <v>0.75</v>
      </c>
      <c r="AD180" s="9">
        <v>0.7</v>
      </c>
      <c r="AE180" s="9">
        <v>0.64</v>
      </c>
      <c r="AF180" s="11">
        <f>AG180</f>
        <v>8.710801393728218E-2</v>
      </c>
      <c r="AG180" s="16">
        <f>SUM(X180:AA180)/SUM(AB180:AE180)-1</f>
        <v>8.710801393728218E-2</v>
      </c>
      <c r="AH180" s="11">
        <f>IF(AM180/AJ180-1&gt;=0,(AM180/AJ180-1)/3,(((AM180/AJ180-1)*(AJ180/AM180))/3))</f>
        <v>0.26356719257021372</v>
      </c>
      <c r="AI180" s="9"/>
      <c r="AJ180" s="9">
        <v>59.58</v>
      </c>
      <c r="AK180" s="9">
        <v>68.010000000000005</v>
      </c>
      <c r="AL180" s="9">
        <v>90.93</v>
      </c>
      <c r="AM180" s="9">
        <v>106.69</v>
      </c>
      <c r="AN180" s="10">
        <f>IF(AK180/AJ180-1&gt;=0,AK180/AJ180-1,(AK180/AJ180-1)*(AJ180/AK180))</f>
        <v>0.14149043303121855</v>
      </c>
      <c r="AO180" s="10">
        <f>IF(AL180/AK180-1&gt;=0,AL180/AK180-1,(AL180/AK180-1)*(AK180/AL180))</f>
        <v>0.33700926334362591</v>
      </c>
      <c r="AP180" s="10">
        <f>IF(AM180/AL180-1&gt;=0,AM180/AL180-1,(AM180/AL180-1)*(AL180/AM180))</f>
        <v>0.17332013636863519</v>
      </c>
      <c r="AQ180" s="10">
        <v>2017</v>
      </c>
      <c r="AR180" s="18">
        <v>43221</v>
      </c>
      <c r="AS180" s="12">
        <v>0</v>
      </c>
      <c r="AT180" s="10">
        <v>44.43</v>
      </c>
      <c r="AU180" s="9">
        <f>AS180/AT180</f>
        <v>0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H180" s="19">
        <v>43668</v>
      </c>
      <c r="BI180" s="18">
        <f>BH180+120</f>
        <v>43788</v>
      </c>
      <c r="BJ180" s="18">
        <v>43745</v>
      </c>
      <c r="BM180" s="19"/>
    </row>
    <row r="181" spans="1:65" s="10" customFormat="1" x14ac:dyDescent="0.2">
      <c r="A181" s="10" t="s">
        <v>58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6.2065973534971652</v>
      </c>
      <c r="D181" s="13">
        <f>$W181*((1+$AF181)^D$1)*D$1</f>
        <v>13.445672149542066</v>
      </c>
      <c r="E181" s="13">
        <f>$W181*((1+$AF181)^E$1)*E$1</f>
        <v>21.846040099303224</v>
      </c>
      <c r="F181" s="13">
        <f>$W181*((1+$AF181)^F$1)*F$1</f>
        <v>31.550802714305608</v>
      </c>
      <c r="G181" s="13">
        <f>$W181*((1+$AF181)^G$1)*G$1</f>
        <v>42.718832597582974</v>
      </c>
      <c r="H181" s="13">
        <f>$W181*((1+$AF181)^H$1)*H$1</f>
        <v>55.526406983172137</v>
      </c>
      <c r="I181" s="13">
        <f>$W181*((1+$AF181)^I$1)*I$1</f>
        <v>70.169003909736432</v>
      </c>
      <c r="J181" s="13">
        <f>$W181*((1+$AF181)^J$1)*J$1</f>
        <v>86.863276781591097</v>
      </c>
      <c r="K181" s="13">
        <f>$W181*((1+$AF181)^K$1)*K$1</f>
        <v>105.84922456584719</v>
      </c>
      <c r="L181" s="13">
        <f>$W181*((1+$AF181)^L$1)*L$1</f>
        <v>127.3925765096208</v>
      </c>
      <c r="M181" s="13">
        <f>$W181*((1+$AF181)^M$1)*M$1</f>
        <v>151.78741204917577</v>
      </c>
      <c r="N181" s="13">
        <v>60.4</v>
      </c>
      <c r="O181" s="12">
        <f>M181/N181*100-100</f>
        <v>151.30366233307248</v>
      </c>
      <c r="P181" s="10" t="s">
        <v>320</v>
      </c>
      <c r="Q181" s="10" t="s">
        <v>572</v>
      </c>
      <c r="R181" s="18">
        <v>43756</v>
      </c>
      <c r="S181" s="17"/>
      <c r="T181" s="9">
        <v>0.02</v>
      </c>
      <c r="U181" s="9">
        <v>1.4</v>
      </c>
      <c r="V181" s="9">
        <f>U181+T181</f>
        <v>1.42</v>
      </c>
      <c r="W181" s="9">
        <f>SUM(X181:AA181)</f>
        <v>5.73</v>
      </c>
      <c r="X181" s="9">
        <v>1.42</v>
      </c>
      <c r="Y181" s="9">
        <v>1.48</v>
      </c>
      <c r="Z181" s="9">
        <v>1.33</v>
      </c>
      <c r="AA181" s="9">
        <v>1.5</v>
      </c>
      <c r="AB181" s="9">
        <v>1.42</v>
      </c>
      <c r="AC181" s="9">
        <v>1.49</v>
      </c>
      <c r="AD181" s="9">
        <v>1.29</v>
      </c>
      <c r="AE181" s="9">
        <v>1.0900000000000001</v>
      </c>
      <c r="AF181" s="11">
        <f>AG181</f>
        <v>8.3175803402646631E-2</v>
      </c>
      <c r="AG181" s="16">
        <f>SUM(X181:AA181)/SUM(AB181:AE181)-1</f>
        <v>8.3175803402646631E-2</v>
      </c>
      <c r="AH181" s="11">
        <f>IF(AM181/AJ181-1&gt;=0,(AM181/AJ181-1)/3,(((AM181/AJ181-1)*(AJ181/AM181))/3))</f>
        <v>3.6227824463118598E-2</v>
      </c>
      <c r="AI181" s="9"/>
      <c r="AJ181" s="9">
        <v>1785</v>
      </c>
      <c r="AK181" s="9">
        <v>1943</v>
      </c>
      <c r="AL181" s="9">
        <v>1887</v>
      </c>
      <c r="AM181" s="9">
        <v>1979</v>
      </c>
      <c r="AN181" s="10">
        <f>IF(AK181/AJ181-1&gt;=0,AK181/AJ181-1,(AK181/AJ181-1)*(AJ181/AK181))</f>
        <v>8.8515406162464894E-2</v>
      </c>
      <c r="AO181" s="10">
        <f>IF(AL181/AK181-1&gt;=0,AL181/AK181-1,(AL181/AK181-1)*(AK181/AL181))</f>
        <v>-2.9676735559088493E-2</v>
      </c>
      <c r="AP181" s="10">
        <f>IF(AM181/AL181-1&gt;=0,AM181/AL181-1,(AM181/AL181-1)*(AL181/AM181))</f>
        <v>4.875463698993121E-2</v>
      </c>
      <c r="AQ181" s="10">
        <v>2017</v>
      </c>
      <c r="AR181" s="18">
        <v>43221</v>
      </c>
      <c r="AS181" s="12">
        <v>0</v>
      </c>
      <c r="AT181" s="10">
        <v>476</v>
      </c>
      <c r="AU181" s="9">
        <f>AS181/AT181</f>
        <v>0</v>
      </c>
      <c r="AV181" s="20">
        <v>3</v>
      </c>
      <c r="AY181" s="10">
        <v>5</v>
      </c>
      <c r="AZ181" s="10">
        <v>3</v>
      </c>
      <c r="BA181" s="10">
        <f>6-AY181</f>
        <v>1</v>
      </c>
      <c r="BB181" s="25">
        <v>6</v>
      </c>
      <c r="BH181" s="19">
        <v>43664</v>
      </c>
      <c r="BI181" s="18">
        <f>BH181+120</f>
        <v>43784</v>
      </c>
      <c r="BJ181" s="18">
        <v>43745</v>
      </c>
      <c r="BM181" s="19"/>
    </row>
    <row r="182" spans="1:65" s="10" customFormat="1" x14ac:dyDescent="0.2">
      <c r="A182" s="10" t="s">
        <v>181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2.1186206896551725</v>
      </c>
      <c r="D182" s="13">
        <f>$W182*((1+$AF182)^D$1)*D$1</f>
        <v>4.6755766944114141</v>
      </c>
      <c r="E182" s="13">
        <f>$W182*((1+$AF182)^E$1)*E$1</f>
        <v>7.7388855631637199</v>
      </c>
      <c r="F182" s="13">
        <f>$W182*((1+$AF182)^F$1)*F$1</f>
        <v>11.38594657568915</v>
      </c>
      <c r="G182" s="13">
        <f>$W182*((1+$AF182)^G$1)*G$1</f>
        <v>15.704753897502277</v>
      </c>
      <c r="H182" s="13">
        <f>$W182*((1+$AF182)^H$1)*H$1</f>
        <v>20.795260333244393</v>
      </c>
      <c r="I182" s="13">
        <f>$W182*((1+$AF182)^I$1)*I$1</f>
        <v>26.770909854291634</v>
      </c>
      <c r="J182" s="13">
        <f>$W182*((1+$AF182)^J$1)*J$1</f>
        <v>33.760359225116538</v>
      </c>
      <c r="K182" s="13">
        <f>$W182*((1+$AF182)^K$1)*K$1</f>
        <v>41.909411451868806</v>
      </c>
      <c r="L182" s="13">
        <f>$W182*((1+$AF182)^L$1)*L$1</f>
        <v>51.383186454398533</v>
      </c>
      <c r="M182" s="13">
        <f>$W182*((1+$AF182)^M$1)*M$1</f>
        <v>62.368557351545803</v>
      </c>
      <c r="N182" s="13">
        <v>25.94</v>
      </c>
      <c r="O182" s="12">
        <f>M182/N182*100-100</f>
        <v>140.43391423109406</v>
      </c>
      <c r="P182" s="10" t="s">
        <v>321</v>
      </c>
      <c r="Q182" s="10" t="s">
        <v>572</v>
      </c>
      <c r="R182" s="18">
        <v>43776</v>
      </c>
      <c r="S182" s="17">
        <v>-0.15379999999999999</v>
      </c>
      <c r="T182" s="9">
        <v>0.04</v>
      </c>
      <c r="U182" s="9">
        <v>0.54</v>
      </c>
      <c r="V182" s="9">
        <f>U182+T182</f>
        <v>0.58000000000000007</v>
      </c>
      <c r="W182" s="9">
        <f>SUM(X182:AA182)</f>
        <v>1.92</v>
      </c>
      <c r="X182" s="9">
        <v>0.48</v>
      </c>
      <c r="Y182" s="9">
        <v>0.59</v>
      </c>
      <c r="Z182" s="9">
        <v>0.37</v>
      </c>
      <c r="AA182" s="9">
        <v>0.48</v>
      </c>
      <c r="AB182" s="9">
        <v>0.57999999999999996</v>
      </c>
      <c r="AC182" s="9">
        <v>0.64</v>
      </c>
      <c r="AD182" s="9">
        <v>0.28999999999999998</v>
      </c>
      <c r="AE182" s="9">
        <v>0.23</v>
      </c>
      <c r="AF182" s="11">
        <f>AG182</f>
        <v>0.10344827586206895</v>
      </c>
      <c r="AG182" s="16">
        <f>SUM(X182:AA182)/SUM(AB182:AE182)-1</f>
        <v>0.10344827586206895</v>
      </c>
      <c r="AH182" s="11">
        <f>IF(AM182/AJ182-1&gt;=0,(AM182/AJ182-1)/3,(((AM182/AJ182-1)*(AJ182/AM182))/3))</f>
        <v>0.28967300942176238</v>
      </c>
      <c r="AI182" s="9"/>
      <c r="AJ182" s="9">
        <v>54.13</v>
      </c>
      <c r="AK182" s="9">
        <v>12.25</v>
      </c>
      <c r="AL182" s="9">
        <v>71.209999999999994</v>
      </c>
      <c r="AM182" s="9">
        <v>101.17</v>
      </c>
      <c r="AN182" s="10">
        <f>IF(AK182/AJ182-1&gt;=0,AK182/AJ182-1,(AK182/AJ182-1)*(AJ182/AK182))</f>
        <v>-3.4187755102040818</v>
      </c>
      <c r="AO182" s="10">
        <f>IF(AL182/AK182-1&gt;=0,AL182/AK182-1,(AL182/AK182-1)*(AK182/AL182))</f>
        <v>4.813061224489795</v>
      </c>
      <c r="AP182" s="10">
        <f>IF(AM182/AL182-1&gt;=0,AM182/AL182-1,(AM182/AL182-1)*(AL182/AM182))</f>
        <v>0.42072742592332557</v>
      </c>
      <c r="AQ182" s="10">
        <v>2017</v>
      </c>
      <c r="AR182" s="18">
        <v>43221</v>
      </c>
      <c r="AS182" s="12">
        <v>12.12</v>
      </c>
      <c r="AT182" s="10">
        <v>66.900000000000006</v>
      </c>
      <c r="AU182" s="9">
        <f>AS182/AT182</f>
        <v>0.18116591928251119</v>
      </c>
      <c r="AV182" s="20">
        <v>3</v>
      </c>
      <c r="AW182" s="10" t="s">
        <v>852</v>
      </c>
      <c r="AY182" s="10">
        <v>5</v>
      </c>
      <c r="AZ182" s="10">
        <v>3</v>
      </c>
      <c r="BA182" s="10">
        <f>6-AY182</f>
        <v>1</v>
      </c>
      <c r="BB182" s="25">
        <v>6</v>
      </c>
      <c r="BH182" s="19">
        <v>43683</v>
      </c>
      <c r="BI182" s="18">
        <f>BH182+120</f>
        <v>43803</v>
      </c>
      <c r="BJ182" s="18">
        <v>43745</v>
      </c>
      <c r="BM182" s="19"/>
    </row>
    <row r="183" spans="1:65" s="10" customFormat="1" x14ac:dyDescent="0.2">
      <c r="A183" s="10" t="s">
        <v>258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3.4577516778523498</v>
      </c>
      <c r="D183" s="13">
        <f>$W183*((1+$AF183)^D$1)*D$1</f>
        <v>7.4492502589973437</v>
      </c>
      <c r="E183" s="13">
        <f>$W183*((1+$AF183)^E$1)*E$1</f>
        <v>12.036288589621549</v>
      </c>
      <c r="F183" s="13">
        <f>$W183*((1+$AF183)^F$1)*F$1</f>
        <v>17.287018511268535</v>
      </c>
      <c r="G183" s="13">
        <f>$W183*((1+$AF183)^G$1)*G$1</f>
        <v>23.276564354518456</v>
      </c>
      <c r="H183" s="13">
        <f>$W183*((1+$AF183)^H$1)*H$1</f>
        <v>30.087693252887618</v>
      </c>
      <c r="I183" s="13">
        <f>$W183*((1+$AF183)^I$1)*I$1</f>
        <v>37.811547393310107</v>
      </c>
      <c r="J183" s="13">
        <f>$W183*((1+$AF183)^J$1)*J$1</f>
        <v>46.548443770863074</v>
      </c>
      <c r="K183" s="13">
        <f>$W183*((1+$AF183)^K$1)*K$1</f>
        <v>56.40874750588231</v>
      </c>
      <c r="L183" s="13">
        <f>$W183*((1+$AF183)^L$1)*L$1</f>
        <v>67.513825314646624</v>
      </c>
      <c r="M183" s="13">
        <f>$W183*((1+$AF183)^M$1)*M$1</f>
        <v>79.997086304032635</v>
      </c>
      <c r="N183" s="13">
        <v>34.79</v>
      </c>
      <c r="O183" s="12">
        <f>M183/N183*100-100</f>
        <v>129.94276028753271</v>
      </c>
      <c r="P183" s="10" t="s">
        <v>320</v>
      </c>
      <c r="Q183" s="10" t="s">
        <v>572</v>
      </c>
      <c r="R183" s="18">
        <v>43761</v>
      </c>
      <c r="S183" s="17"/>
      <c r="T183" s="9">
        <v>-0.02</v>
      </c>
      <c r="U183" s="9">
        <v>0.77</v>
      </c>
      <c r="V183" s="9">
        <f>U183+T183</f>
        <v>0.75</v>
      </c>
      <c r="W183" s="9">
        <f>SUM(X183:AA183)</f>
        <v>3.2100000000000004</v>
      </c>
      <c r="X183" s="9">
        <v>0.75</v>
      </c>
      <c r="Y183" s="9">
        <v>0.83</v>
      </c>
      <c r="Z183" s="9">
        <v>0.78</v>
      </c>
      <c r="AA183" s="9">
        <v>0.85</v>
      </c>
      <c r="AB183" s="9">
        <v>0.83</v>
      </c>
      <c r="AC183" s="9">
        <v>0.8</v>
      </c>
      <c r="AD183" s="9">
        <v>0.74</v>
      </c>
      <c r="AE183" s="9">
        <v>0.61</v>
      </c>
      <c r="AF183" s="11">
        <f>AG183</f>
        <v>7.718120805369133E-2</v>
      </c>
      <c r="AG183" s="16">
        <f>SUM(X183:AA183)/SUM(AB183:AE183)-1</f>
        <v>7.718120805369133E-2</v>
      </c>
      <c r="AH183" s="11">
        <f>IF(AM183/AJ183-1&gt;=0,(AM183/AJ183-1)/3,(((AM183/AJ183-1)*(AJ183/AM183))/3))</f>
        <v>0.22733820921985815</v>
      </c>
      <c r="AI183" s="9"/>
      <c r="AJ183" s="9">
        <v>60.16</v>
      </c>
      <c r="AK183" s="9">
        <v>65.38</v>
      </c>
      <c r="AL183" s="9">
        <v>81.05</v>
      </c>
      <c r="AM183" s="9">
        <v>101.19</v>
      </c>
      <c r="AN183" s="10">
        <f>IF(AK183/AJ183-1&gt;=0,AK183/AJ183-1,(AK183/AJ183-1)*(AJ183/AK183))</f>
        <v>8.6768617021276473E-2</v>
      </c>
      <c r="AO183" s="10">
        <f>IF(AL183/AK183-1&gt;=0,AL183/AK183-1,(AL183/AK183-1)*(AK183/AL183))</f>
        <v>0.23967574181706941</v>
      </c>
      <c r="AP183" s="10">
        <f>IF(AM183/AL183-1&gt;=0,AM183/AL183-1,(AM183/AL183-1)*(AL183/AM183))</f>
        <v>0.24848858729179524</v>
      </c>
      <c r="AQ183" s="10">
        <v>2017</v>
      </c>
      <c r="AR183" s="18">
        <v>43221</v>
      </c>
      <c r="AS183" s="12">
        <v>0</v>
      </c>
      <c r="AT183" s="10">
        <v>49.14</v>
      </c>
      <c r="AU183" s="9">
        <f>AS183/AT183</f>
        <v>0</v>
      </c>
      <c r="AV183" s="20">
        <v>3</v>
      </c>
      <c r="AW183" s="10" t="s">
        <v>852</v>
      </c>
      <c r="BA183" s="10">
        <f>6-AY183</f>
        <v>6</v>
      </c>
      <c r="BB183" s="25">
        <v>6</v>
      </c>
      <c r="BH183" s="19">
        <v>43671</v>
      </c>
      <c r="BI183" s="18">
        <f>BH183+120</f>
        <v>43791</v>
      </c>
      <c r="BJ183" s="18">
        <v>43745</v>
      </c>
      <c r="BM183" s="19"/>
    </row>
    <row r="184" spans="1:65" s="10" customFormat="1" x14ac:dyDescent="0.2">
      <c r="A184" s="10" t="s">
        <v>236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4.6239467312348674</v>
      </c>
      <c r="D184" s="13">
        <f>$W184*((1+$AF184)^D$1)*D$1</f>
        <v>9.7853013150103507</v>
      </c>
      <c r="E184" s="13">
        <f>$W184*((1+$AF184)^E$1)*E$1</f>
        <v>15.530908019344517</v>
      </c>
      <c r="F184" s="13">
        <f>$W184*((1+$AF184)^F$1)*F$1</f>
        <v>21.911240692344009</v>
      </c>
      <c r="G184" s="13">
        <f>$W184*((1+$AF184)^G$1)*G$1</f>
        <v>28.980666412089388</v>
      </c>
      <c r="H184" s="13">
        <f>$W184*((1+$AF184)^H$1)*H$1</f>
        <v>36.797727521790989</v>
      </c>
      <c r="I184" s="13">
        <f>$W184*((1+$AF184)^I$1)*I$1</f>
        <v>45.425443296674189</v>
      </c>
      <c r="J184" s="13">
        <f>$W184*((1+$AF184)^J$1)*J$1</f>
        <v>54.931632571834314</v>
      </c>
      <c r="K184" s="13">
        <f>$W184*((1+$AF184)^K$1)*K$1</f>
        <v>65.389258748494058</v>
      </c>
      <c r="L184" s="13">
        <f>$W184*((1+$AF184)^L$1)*L$1</f>
        <v>76.876798690050876</v>
      </c>
      <c r="M184" s="13">
        <f>$W184*((1+$AF184)^M$1)*M$1</f>
        <v>89.478637119388537</v>
      </c>
      <c r="N184" s="13">
        <v>39.9</v>
      </c>
      <c r="O184" s="12">
        <f>M184/N184*100-100</f>
        <v>124.25723588819184</v>
      </c>
      <c r="P184" s="10" t="s">
        <v>321</v>
      </c>
      <c r="Q184" s="10" t="s">
        <v>572</v>
      </c>
      <c r="R184" s="18">
        <v>43754</v>
      </c>
      <c r="S184" s="17"/>
      <c r="T184" s="9">
        <v>-0.05</v>
      </c>
      <c r="U184" s="9">
        <v>1.06</v>
      </c>
      <c r="V184" s="9">
        <f>U184+T184</f>
        <v>1.01</v>
      </c>
      <c r="W184" s="9">
        <f>SUM(X184:AA184)</f>
        <v>4.37</v>
      </c>
      <c r="X184" s="9">
        <v>1.01</v>
      </c>
      <c r="Y184" s="9">
        <v>1.08</v>
      </c>
      <c r="Z184" s="9">
        <v>1.1100000000000001</v>
      </c>
      <c r="AA184" s="9">
        <v>1.17</v>
      </c>
      <c r="AB184" s="9">
        <v>1.1299999999999999</v>
      </c>
      <c r="AC184" s="9">
        <v>1.08</v>
      </c>
      <c r="AD184" s="9">
        <v>1.04</v>
      </c>
      <c r="AE184" s="9">
        <v>0.88</v>
      </c>
      <c r="AF184" s="11">
        <f>AG184</f>
        <v>5.8111380145278613E-2</v>
      </c>
      <c r="AG184" s="16">
        <f>SUM(X184:AA184)/SUM(AB184:AE184)-1</f>
        <v>5.8111380145278613E-2</v>
      </c>
      <c r="AH184" s="11">
        <f>IF(AM184/AJ184-1&gt;=0,(AM184/AJ184-1)/3,(((AM184/AJ184-1)*(AJ184/AM184))/3))</f>
        <v>0.37209730925175083</v>
      </c>
      <c r="AI184" s="9"/>
      <c r="AJ184" s="9">
        <v>54.26</v>
      </c>
      <c r="AK184" s="9">
        <v>84.17</v>
      </c>
      <c r="AL184" s="9">
        <v>97.71</v>
      </c>
      <c r="AM184" s="9">
        <v>114.83</v>
      </c>
      <c r="AN184" s="10">
        <f>IF(AK184/AJ184-1&gt;=0,AK184/AJ184-1,(AK184/AJ184-1)*(AJ184/AK184))</f>
        <v>0.55123479542941412</v>
      </c>
      <c r="AO184" s="10">
        <f>IF(AL184/AK184-1&gt;=0,AL184/AK184-1,(AL184/AK184-1)*(AK184/AL184))</f>
        <v>0.16086491624094079</v>
      </c>
      <c r="AP184" s="10">
        <f>IF(AM184/AL184-1&gt;=0,AM184/AL184-1,(AM184/AL184-1)*(AL184/AM184))</f>
        <v>0.17521236311534127</v>
      </c>
      <c r="AQ184" s="10">
        <v>2017</v>
      </c>
      <c r="AR184" s="18">
        <v>43221</v>
      </c>
      <c r="AS184" s="12">
        <v>0</v>
      </c>
      <c r="AT184" s="10">
        <v>34.17</v>
      </c>
      <c r="AU184" s="9">
        <f>AS184/AT184</f>
        <v>0</v>
      </c>
      <c r="AV184" s="20">
        <v>3</v>
      </c>
      <c r="AY184" s="10">
        <v>1</v>
      </c>
      <c r="AZ184" s="10">
        <v>3</v>
      </c>
      <c r="BA184" s="10">
        <f>6-AY184</f>
        <v>5</v>
      </c>
      <c r="BB184" s="25">
        <v>6</v>
      </c>
      <c r="BH184" s="19">
        <v>43663</v>
      </c>
      <c r="BI184" s="18">
        <f>BH184+120</f>
        <v>43783</v>
      </c>
      <c r="BJ184" s="18">
        <v>43745</v>
      </c>
      <c r="BM184" s="19"/>
    </row>
    <row r="185" spans="1:65" s="10" customFormat="1" x14ac:dyDescent="0.2">
      <c r="A185" s="10" t="s">
        <v>1085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2.2539130434782613</v>
      </c>
      <c r="D185" s="13">
        <f>$W185*((1+$AF185)^D$1)*D$1</f>
        <v>4.7038185255198508</v>
      </c>
      <c r="E185" s="13">
        <f>$W185*((1+$AF185)^E$1)*E$1</f>
        <v>7.3624985616832461</v>
      </c>
      <c r="F185" s="13">
        <f>$W185*((1+$AF185)^F$1)*F$1</f>
        <v>10.243476259733214</v>
      </c>
      <c r="G185" s="13">
        <f>$W185*((1+$AF185)^G$1)*G$1</f>
        <v>13.361055990956368</v>
      </c>
      <c r="H185" s="13">
        <f>$W185*((1+$AF185)^H$1)*H$1</f>
        <v>16.730365762588846</v>
      </c>
      <c r="I185" s="13">
        <f>$W185*((1+$AF185)^I$1)*I$1</f>
        <v>20.367401797934253</v>
      </c>
      <c r="J185" s="13">
        <f>$W185*((1+$AF185)^J$1)*J$1</f>
        <v>24.28907543604582</v>
      </c>
      <c r="K185" s="13">
        <f>$W185*((1+$AF185)^K$1)*K$1</f>
        <v>28.513262468401621</v>
      </c>
      <c r="L185" s="13">
        <f>$W185*((1+$AF185)^L$1)*L$1</f>
        <v>33.058855035827975</v>
      </c>
      <c r="M185" s="13">
        <f>$W185*((1+$AF185)^M$1)*M$1</f>
        <v>37.945816215037333</v>
      </c>
      <c r="N185" s="13">
        <v>17.97</v>
      </c>
      <c r="O185" s="12">
        <f>M185/N185*100-100</f>
        <v>111.16202679486551</v>
      </c>
      <c r="P185" s="10" t="s">
        <v>320</v>
      </c>
      <c r="Q185" s="10" t="s">
        <v>572</v>
      </c>
      <c r="R185" s="18">
        <v>43775</v>
      </c>
      <c r="S185" s="17"/>
      <c r="T185" s="9">
        <v>-0.01</v>
      </c>
      <c r="U185" s="9">
        <v>0.56000000000000005</v>
      </c>
      <c r="V185" s="9">
        <f>U185+T185</f>
        <v>0.55000000000000004</v>
      </c>
      <c r="W185" s="9">
        <f>SUM(X185:AA185)</f>
        <v>2.16</v>
      </c>
      <c r="X185" s="9">
        <v>0.56000000000000005</v>
      </c>
      <c r="Y185" s="9">
        <v>0.54</v>
      </c>
      <c r="Z185" s="9">
        <v>0.56999999999999995</v>
      </c>
      <c r="AA185" s="9">
        <v>0.49</v>
      </c>
      <c r="AB185" s="9">
        <v>0.56999999999999995</v>
      </c>
      <c r="AC185" s="9">
        <v>0.54</v>
      </c>
      <c r="AD185" s="9">
        <v>0.5</v>
      </c>
      <c r="AE185" s="9">
        <v>0.46</v>
      </c>
      <c r="AF185" s="11">
        <f>AG185</f>
        <v>4.347826086956541E-2</v>
      </c>
      <c r="AG185" s="16">
        <f>SUM(X185:AA185)/SUM(AB185:AE185)-1</f>
        <v>4.347826086956541E-2</v>
      </c>
      <c r="AH185" s="11">
        <f>IF(AM185/AJ185-1&gt;=0,(AM185/AJ185-1)/3,(((AM185/AJ185-1)*(AJ185/AM185))/3))</f>
        <v>-0.10424286759326995</v>
      </c>
      <c r="AI185" s="9"/>
      <c r="AJ185" s="9">
        <v>3589</v>
      </c>
      <c r="AK185" s="9">
        <v>2240</v>
      </c>
      <c r="AL185" s="9">
        <v>3120</v>
      </c>
      <c r="AM185" s="9">
        <v>2734</v>
      </c>
      <c r="AN185" s="10">
        <f>IF(AK185/AJ185-1&gt;=0,AK185/AJ185-1,(AK185/AJ185-1)*(AJ185/AK185))</f>
        <v>-0.60223214285714277</v>
      </c>
      <c r="AO185" s="10">
        <f>IF(AL185/AK185-1&gt;=0,AL185/AK185-1,(AL185/AK185-1)*(AK185/AL185))</f>
        <v>0.39285714285714279</v>
      </c>
      <c r="AP185" s="10">
        <f>IF(AM185/AL185-1&gt;=0,AM185/AL185-1,(AM185/AL185-1)*(AL185/AM185))</f>
        <v>-0.14118507681053402</v>
      </c>
      <c r="AQ185" s="10">
        <v>2017</v>
      </c>
      <c r="AR185" s="18">
        <v>43221</v>
      </c>
      <c r="AS185" s="12">
        <v>0</v>
      </c>
      <c r="AT185" s="10">
        <v>1978</v>
      </c>
      <c r="AU185" s="9">
        <f>AS185/AT185</f>
        <v>0</v>
      </c>
      <c r="AV185" s="20">
        <v>3</v>
      </c>
      <c r="AY185" s="10">
        <v>1</v>
      </c>
      <c r="AZ185" s="10">
        <v>4</v>
      </c>
      <c r="BA185" s="10">
        <f>6-AY185</f>
        <v>5</v>
      </c>
      <c r="BB185" s="25">
        <v>6</v>
      </c>
      <c r="BH185" s="19">
        <v>43684</v>
      </c>
      <c r="BI185" s="18">
        <f>BH185+120</f>
        <v>43804</v>
      </c>
      <c r="BJ185" s="18">
        <v>43745</v>
      </c>
      <c r="BM185" s="19"/>
    </row>
    <row r="186" spans="1:65" s="10" customFormat="1" x14ac:dyDescent="0.2">
      <c r="A186" s="10" t="s">
        <v>23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7</v>
      </c>
      <c r="C186" s="13">
        <f>$W186*((1+$AF186)^C$1)*C$1</f>
        <v>3.6676646706586831</v>
      </c>
      <c r="D186" s="13">
        <f>$W186*((1+$AF186)^D$1)*D$1</f>
        <v>7.6867223636559237</v>
      </c>
      <c r="E186" s="13">
        <f>$W186*((1+$AF186)^E$1)*E$1</f>
        <v>12.082422877004074</v>
      </c>
      <c r="F186" s="13">
        <f>$W186*((1+$AF186)^F$1)*F$1</f>
        <v>16.881628770265174</v>
      </c>
      <c r="G186" s="13">
        <f>$W186*((1+$AF186)^G$1)*G$1</f>
        <v>22.112911937098847</v>
      </c>
      <c r="H186" s="13">
        <f>$W186*((1+$AF186)^H$1)*H$1</f>
        <v>27.806655729285978</v>
      </c>
      <c r="I186" s="13">
        <f>$W186*((1+$AF186)^I$1)*I$1</f>
        <v>33.995162942490353</v>
      </c>
      <c r="J186" s="13">
        <f>$W186*((1+$AF186)^J$1)*J$1</f>
        <v>40.712769991006411</v>
      </c>
      <c r="K186" s="13">
        <f>$W186*((1+$AF186)^K$1)*K$1</f>
        <v>47.995967616643043</v>
      </c>
      <c r="L186" s="13">
        <f>$W186*((1+$AF186)^L$1)*L$1</f>
        <v>55.883528495758704</v>
      </c>
      <c r="M186" s="13">
        <f>$W186*((1+$AF186)^M$1)*M$1</f>
        <v>64.416642128344634</v>
      </c>
      <c r="N186" s="13">
        <v>33.979999999999997</v>
      </c>
      <c r="O186" s="12">
        <f>M186/N186*100-100</f>
        <v>89.572225215846487</v>
      </c>
      <c r="P186" s="10" t="s">
        <v>320</v>
      </c>
      <c r="Q186" s="10" t="s">
        <v>572</v>
      </c>
      <c r="R186" s="18">
        <v>43760</v>
      </c>
      <c r="S186" s="17"/>
      <c r="T186" s="9">
        <v>0.02</v>
      </c>
      <c r="U186" s="9">
        <v>0.92</v>
      </c>
      <c r="V186" s="9">
        <f>U186+T186</f>
        <v>0.94000000000000006</v>
      </c>
      <c r="W186" s="9">
        <f>SUM(X186:AA186)</f>
        <v>3.5</v>
      </c>
      <c r="X186" s="9">
        <v>0.94</v>
      </c>
      <c r="Y186" s="9">
        <v>0.86</v>
      </c>
      <c r="Z186" s="9">
        <v>0.59</v>
      </c>
      <c r="AA186" s="9">
        <v>1.1100000000000001</v>
      </c>
      <c r="AB186" s="9">
        <v>1.01</v>
      </c>
      <c r="AC186" s="9">
        <v>0.89</v>
      </c>
      <c r="AD186" s="9">
        <v>0.59</v>
      </c>
      <c r="AE186" s="9">
        <v>0.85</v>
      </c>
      <c r="AF186" s="11">
        <f>AG186</f>
        <v>4.7904191616766623E-2</v>
      </c>
      <c r="AG186" s="16">
        <f>SUM(X186:AA186)/SUM(AB186:AE186)-1</f>
        <v>4.7904191616766623E-2</v>
      </c>
      <c r="AH186" s="11">
        <f>IF(AM186/AJ186-1&gt;=0,(AM186/AJ186-1)/3,(((AM186/AJ186-1)*(AJ186/AM186))/3))</f>
        <v>0.10188191311436245</v>
      </c>
      <c r="AI186" s="9"/>
      <c r="AJ186" s="9">
        <v>474.34</v>
      </c>
      <c r="AK186" s="9">
        <v>494.09</v>
      </c>
      <c r="AL186" s="9">
        <v>602.70000000000005</v>
      </c>
      <c r="AM186" s="9">
        <v>619.32000000000005</v>
      </c>
      <c r="AN186" s="10">
        <f>IF(AK186/AJ186-1&gt;=0,AK186/AJ186-1,(AK186/AJ186-1)*(AJ186/AK186))</f>
        <v>4.1636800607159463E-2</v>
      </c>
      <c r="AO186" s="10">
        <f>IF(AL186/AK186-1&gt;=0,AL186/AK186-1,(AL186/AK186-1)*(AK186/AL186))</f>
        <v>0.21981825173551384</v>
      </c>
      <c r="AP186" s="10">
        <f>IF(AM186/AL186-1&gt;=0,AM186/AL186-1,(AM186/AL186-1)*(AL186/AM186))</f>
        <v>2.7575908412145411E-2</v>
      </c>
      <c r="AQ186" s="10">
        <v>2017</v>
      </c>
      <c r="AR186" s="18">
        <v>43221</v>
      </c>
      <c r="AS186" s="12">
        <v>158.24</v>
      </c>
      <c r="AT186" s="10">
        <v>293.94</v>
      </c>
      <c r="AU186" s="9">
        <f>AS186/AT186</f>
        <v>0.53834115805946792</v>
      </c>
      <c r="AV186" s="20">
        <v>3</v>
      </c>
      <c r="AY186" s="10">
        <v>3</v>
      </c>
      <c r="AZ186" s="10">
        <v>2</v>
      </c>
      <c r="BA186" s="10">
        <f>6-AY186</f>
        <v>3</v>
      </c>
      <c r="BB186" s="25">
        <v>6</v>
      </c>
      <c r="BC186" s="18"/>
      <c r="BD186" s="18"/>
      <c r="BH186" s="19">
        <v>43669</v>
      </c>
      <c r="BI186" s="18">
        <f>BH186+120</f>
        <v>43789</v>
      </c>
      <c r="BJ186" s="18">
        <v>43745</v>
      </c>
      <c r="BM186" s="19"/>
    </row>
    <row r="187" spans="1:65" s="10" customFormat="1" x14ac:dyDescent="0.2">
      <c r="A187" s="10" t="s">
        <v>317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31.682221538461533</v>
      </c>
      <c r="D187" s="13">
        <f>$W187*((1+$AF187)^D$1)*D$1</f>
        <v>88.476259287100575</v>
      </c>
      <c r="E187" s="13">
        <f>$W187*((1+$AF187)^E$1)*E$1</f>
        <v>185.31012214378265</v>
      </c>
      <c r="F187" s="13">
        <f>$W187*((1+$AF187)^F$1)*F$1</f>
        <v>344.99993201578894</v>
      </c>
      <c r="G187" s="13">
        <f>$W187*((1+$AF187)^G$1)*G$1</f>
        <v>602.15757364909632</v>
      </c>
      <c r="H187" s="13">
        <f>$W187*((1+$AF187)^H$1)*H$1</f>
        <v>1008.9567024810825</v>
      </c>
      <c r="I187" s="13">
        <f>$W187*((1+$AF187)^I$1)*I$1</f>
        <v>1643.6163390263623</v>
      </c>
      <c r="J187" s="13">
        <f>$W187*((1+$AF187)^J$1)*J$1</f>
        <v>2622.850442725849</v>
      </c>
      <c r="K187" s="13">
        <f>$W187*((1+$AF187)^K$1)*K$1</f>
        <v>4120.0945300695821</v>
      </c>
      <c r="L187" s="13">
        <f>$W187*((1+$AF187)^L$1)*L$1</f>
        <v>6392.1329837455596</v>
      </c>
      <c r="M187" s="13">
        <f>$W187*((1+$AF187)^M$1)*M$1</f>
        <v>9817.9229010034087</v>
      </c>
      <c r="N187" s="13">
        <v>1794.62</v>
      </c>
      <c r="O187" s="12">
        <f>M187/N187*100-100</f>
        <v>447.0753084777507</v>
      </c>
      <c r="P187" s="10" t="s">
        <v>321</v>
      </c>
      <c r="Q187" s="10" t="s">
        <v>572</v>
      </c>
      <c r="R187" s="18">
        <v>43762</v>
      </c>
      <c r="S187" s="17">
        <v>-0.71430000000000005</v>
      </c>
      <c r="T187" s="9">
        <v>-7.0000000000000007E-2</v>
      </c>
      <c r="U187" s="9">
        <v>4.41</v>
      </c>
      <c r="V187" s="9">
        <f>U187+T187</f>
        <v>4.34</v>
      </c>
      <c r="W187" s="9">
        <f>SUM(X187:AA187)</f>
        <v>22.689999999999998</v>
      </c>
      <c r="X187" s="9">
        <v>4.34</v>
      </c>
      <c r="Y187" s="9">
        <v>5.22</v>
      </c>
      <c r="Z187" s="9">
        <v>7.09</v>
      </c>
      <c r="AA187" s="9">
        <v>6.04</v>
      </c>
      <c r="AB187" s="9">
        <v>5.75</v>
      </c>
      <c r="AC187" s="9">
        <v>5.07</v>
      </c>
      <c r="AD187" s="9">
        <v>3.27</v>
      </c>
      <c r="AE187" s="9">
        <v>2.16</v>
      </c>
      <c r="AF187" s="11">
        <f>AG187</f>
        <v>0.39630769230769225</v>
      </c>
      <c r="AG187" s="16">
        <f>SUM(X187:AA187)/SUM(AB187:AE187)-1</f>
        <v>0.39630769230769225</v>
      </c>
      <c r="AH187" s="11">
        <f>IF(AM187/AJ187-1&gt;=0,(AM187/AJ187-1)/3,(((AM187/AJ187-1)*(AJ187/AM187))/3))</f>
        <v>7.3558052434456931</v>
      </c>
      <c r="AI187" s="9"/>
      <c r="AJ187" s="9">
        <v>178</v>
      </c>
      <c r="AK187" s="9">
        <v>2233</v>
      </c>
      <c r="AL187" s="9">
        <v>4186</v>
      </c>
      <c r="AM187" s="9">
        <v>4106</v>
      </c>
      <c r="AN187" s="10">
        <f>IF(AK187/AJ187-1&gt;=0,AK187/AJ187-1,(AK187/AJ187-1)*(AJ187/AK187))</f>
        <v>11.544943820224718</v>
      </c>
      <c r="AO187" s="10">
        <f>IF(AL187/AK187-1&gt;=0,AL187/AK187-1,(AL187/AK187-1)*(AK187/AL187))</f>
        <v>0.87460815047021945</v>
      </c>
      <c r="AP187" s="10">
        <f>IF(AM187/AL187-1&gt;=0,AM187/AL187-1,(AM187/AL187-1)*(AL187/AM187))</f>
        <v>-1.9483682415976637E-2</v>
      </c>
      <c r="AQ187" s="10">
        <v>2017</v>
      </c>
      <c r="AR187" s="18">
        <v>43257</v>
      </c>
      <c r="AS187" s="12">
        <v>12767</v>
      </c>
      <c r="AT187" s="10">
        <v>482</v>
      </c>
      <c r="AU187" s="9">
        <f>AS187/AT187</f>
        <v>26.487551867219917</v>
      </c>
      <c r="AV187" s="20">
        <v>3</v>
      </c>
      <c r="AY187" s="10">
        <v>5</v>
      </c>
      <c r="AZ187" s="10">
        <v>3</v>
      </c>
      <c r="BA187" s="10">
        <f>6-AY187</f>
        <v>1</v>
      </c>
      <c r="BB187" s="25">
        <v>6</v>
      </c>
      <c r="BE187" s="10" t="s">
        <v>865</v>
      </c>
      <c r="BF187" s="10" t="s">
        <v>865</v>
      </c>
      <c r="BH187" s="19">
        <v>43671</v>
      </c>
      <c r="BI187" s="18">
        <f>BH187+120</f>
        <v>43791</v>
      </c>
      <c r="BJ187" s="18">
        <v>43745</v>
      </c>
      <c r="BM187" s="19"/>
    </row>
    <row r="188" spans="1:65" s="10" customFormat="1" x14ac:dyDescent="0.2">
      <c r="A188" s="10" t="s">
        <v>405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1.2104109589041097</v>
      </c>
      <c r="D188" s="13">
        <f>$W188*((1+$AF188)^D$1)*D$1</f>
        <v>3.1172227434790769</v>
      </c>
      <c r="E188" s="13">
        <f>$W188*((1+$AF188)^E$1)*E$1</f>
        <v>6.0209370798705457</v>
      </c>
      <c r="F188" s="13">
        <f>$W188*((1+$AF188)^F$1)*F$1</f>
        <v>10.337316630280025</v>
      </c>
      <c r="G188" s="13">
        <f>$W188*((1+$AF188)^G$1)*G$1</f>
        <v>16.638831562437026</v>
      </c>
      <c r="H188" s="13">
        <f>$W188*((1+$AF188)^H$1)*H$1</f>
        <v>25.710413701957492</v>
      </c>
      <c r="I188" s="13">
        <f>$W188*((1+$AF188)^I$1)*I$1</f>
        <v>38.624320127598239</v>
      </c>
      <c r="J188" s="13">
        <f>$W188*((1+$AF188)^J$1)*J$1</f>
        <v>56.840486763119131</v>
      </c>
      <c r="K188" s="13">
        <f>$W188*((1+$AF188)^K$1)*K$1</f>
        <v>82.340842126025308</v>
      </c>
      <c r="L188" s="13">
        <f>$W188*((1+$AF188)^L$1)*L$1</f>
        <v>117.80881521836194</v>
      </c>
      <c r="M188" s="13">
        <f>$W188*((1+$AF188)^M$1)*M$1</f>
        <v>166.86892456957023</v>
      </c>
      <c r="N188" s="13">
        <v>42.34</v>
      </c>
      <c r="O188" s="12">
        <f>M188/N188*100-100</f>
        <v>294.11649638538074</v>
      </c>
      <c r="P188" s="10" t="s">
        <v>321</v>
      </c>
      <c r="Q188" s="10" t="s">
        <v>572</v>
      </c>
      <c r="R188" s="18">
        <v>43762</v>
      </c>
      <c r="S188" s="17">
        <v>0.33329999999999999</v>
      </c>
      <c r="T188" s="9">
        <v>0</v>
      </c>
      <c r="U188" s="9">
        <v>0.2</v>
      </c>
      <c r="V188" s="9">
        <f>U188+T188</f>
        <v>0.2</v>
      </c>
      <c r="W188" s="9">
        <f>SUM(X188:AA188)</f>
        <v>0.94</v>
      </c>
      <c r="X188" s="9">
        <v>0.2</v>
      </c>
      <c r="Y188" s="9">
        <v>0.22</v>
      </c>
      <c r="Z188" s="9">
        <v>0.21</v>
      </c>
      <c r="AA188" s="9">
        <v>0.31</v>
      </c>
      <c r="AB188" s="9">
        <v>0.21</v>
      </c>
      <c r="AC188" s="9">
        <v>0.17</v>
      </c>
      <c r="AD188" s="9">
        <v>0.16</v>
      </c>
      <c r="AE188" s="9">
        <v>0.19</v>
      </c>
      <c r="AF188" s="11">
        <f>AG188</f>
        <v>0.28767123287671237</v>
      </c>
      <c r="AG188" s="16">
        <f>SUM(X188:AA188)/SUM(AB188:AE188)-1</f>
        <v>0.28767123287671237</v>
      </c>
      <c r="AH188" s="11">
        <f>IF(AM188/AJ188-1&gt;=0,(AM188/AJ188-1)/3,(((AM188/AJ188-1)*(AJ188/AM188))/3))</f>
        <v>0.21789364022480284</v>
      </c>
      <c r="AI188" s="9"/>
      <c r="AJ188" s="9">
        <v>956.69</v>
      </c>
      <c r="AK188" s="9">
        <v>1488.78</v>
      </c>
      <c r="AL188" s="9">
        <v>1597.38</v>
      </c>
      <c r="AM188" s="9">
        <v>1582.06</v>
      </c>
      <c r="AN188" s="10">
        <f>IF(AK188/AJ188-1&gt;=0,AK188/AJ188-1,(AK188/AJ188-1)*(AJ188/AK188))</f>
        <v>0.55617807231182503</v>
      </c>
      <c r="AO188" s="10">
        <f>IF(AL188/AK188-1&gt;=0,AL188/AK188-1,(AL188/AK188-1)*(AK188/AL188))</f>
        <v>7.294563333736348E-2</v>
      </c>
      <c r="AP188" s="10">
        <f>IF(AM188/AL188-1&gt;=0,AM188/AL188-1,(AM188/AL188-1)*(AL188/AM188))</f>
        <v>-9.6835771083272487E-3</v>
      </c>
      <c r="AQ188" s="10">
        <v>2017</v>
      </c>
      <c r="AR188" s="18">
        <v>43221</v>
      </c>
      <c r="AS188" s="12">
        <v>920.11</v>
      </c>
      <c r="AT188" s="10">
        <v>741.91</v>
      </c>
      <c r="AU188" s="9">
        <f>AS188/AT188</f>
        <v>1.2401908587294956</v>
      </c>
      <c r="AV188" s="20">
        <v>3</v>
      </c>
      <c r="BA188" s="10">
        <f>6-AY188</f>
        <v>6</v>
      </c>
      <c r="BB188" s="25">
        <v>6</v>
      </c>
      <c r="BH188" s="19">
        <v>43672</v>
      </c>
      <c r="BI188" s="18">
        <f>BH188+120</f>
        <v>43792</v>
      </c>
      <c r="BJ188" s="18">
        <v>43745</v>
      </c>
      <c r="BM188" s="19"/>
    </row>
    <row r="189" spans="1:65" s="10" customFormat="1" x14ac:dyDescent="0.2">
      <c r="A189" s="10" t="s">
        <v>1073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23.442211592571759</v>
      </c>
      <c r="D189" s="13">
        <f>$W189*((1+$AF189)^D$1)*D$1</f>
        <v>53.849807383724219</v>
      </c>
      <c r="E189" s="13">
        <f>$W189*((1+$AF189)^E$1)*E$1</f>
        <v>92.775005799252526</v>
      </c>
      <c r="F189" s="13">
        <f>$W189*((1+$AF189)^F$1)*F$1</f>
        <v>142.07749903303278</v>
      </c>
      <c r="G189" s="13">
        <f>$W189*((1+$AF189)^G$1)*G$1</f>
        <v>203.98155284638435</v>
      </c>
      <c r="H189" s="13">
        <f>$W189*((1+$AF189)^H$1)*H$1</f>
        <v>281.14328600526994</v>
      </c>
      <c r="I189" s="13">
        <f>$W189*((1+$AF189)^I$1)*I$1</f>
        <v>376.72989374951158</v>
      </c>
      <c r="J189" s="13">
        <f>$W189*((1+$AF189)^J$1)*J$1</f>
        <v>494.51287926216139</v>
      </c>
      <c r="K189" s="13">
        <f>$W189*((1+$AF189)^K$1)*K$1</f>
        <v>638.97770675060804</v>
      </c>
      <c r="L189" s="13">
        <f>$W189*((1+$AF189)^L$1)*L$1</f>
        <v>815.45269772900099</v>
      </c>
      <c r="M189" s="13">
        <f>$W189*((1+$AF189)^M$1)*M$1</f>
        <v>1030.2604680199101</v>
      </c>
      <c r="N189" s="13">
        <v>382.39</v>
      </c>
      <c r="O189" s="12">
        <f>M189/N189*100-100</f>
        <v>169.42662413240674</v>
      </c>
      <c r="P189" s="10" t="s">
        <v>320</v>
      </c>
      <c r="Q189" s="10" t="s">
        <v>572</v>
      </c>
      <c r="R189" s="18">
        <v>43760</v>
      </c>
      <c r="S189" s="17"/>
      <c r="T189" s="9">
        <v>0</v>
      </c>
      <c r="U189" s="9">
        <v>5.03</v>
      </c>
      <c r="V189" s="9">
        <f>U189+T189</f>
        <v>5.03</v>
      </c>
      <c r="W189" s="9">
        <f>SUM(X189:AA189)</f>
        <v>20.410000000000004</v>
      </c>
      <c r="X189" s="9">
        <v>5.03</v>
      </c>
      <c r="Y189" s="9">
        <v>5</v>
      </c>
      <c r="Z189" s="9">
        <v>5.99</v>
      </c>
      <c r="AA189" s="9">
        <v>4.3899999999999997</v>
      </c>
      <c r="AB189" s="9">
        <v>5.14</v>
      </c>
      <c r="AC189" s="9">
        <v>4.3099999999999996</v>
      </c>
      <c r="AD189" s="9">
        <v>4.0199999999999996</v>
      </c>
      <c r="AE189" s="9">
        <v>4.3</v>
      </c>
      <c r="AF189" s="11">
        <f>AG189</f>
        <v>0.14856499718626925</v>
      </c>
      <c r="AG189" s="16">
        <f>SUM(X189:AA189)/SUM(AB189:AE189)-1</f>
        <v>0.14856499718626925</v>
      </c>
      <c r="AH189" s="11">
        <f>IF(AM189/AJ189-1&gt;=0,(AM189/AJ189-1)/3,(((AM189/AJ189-1)*(AJ189/AM189))/3))</f>
        <v>5.5128599241725564E-2</v>
      </c>
      <c r="AI189" s="9">
        <v>2950</v>
      </c>
      <c r="AJ189" s="9">
        <v>3253</v>
      </c>
      <c r="AK189" s="9">
        <v>3126</v>
      </c>
      <c r="AL189" s="9">
        <v>3753</v>
      </c>
      <c r="AM189" s="9">
        <v>3791</v>
      </c>
      <c r="AN189" s="10">
        <f>IF(AK189/AJ189-1&gt;=0,AK189/AJ189-1,(AK189/AJ189-1)*(AJ189/AK189))</f>
        <v>-4.0626999360204689E-2</v>
      </c>
      <c r="AO189" s="10">
        <f>IF(AL189/AK189-1&gt;=0,AL189/AK189-1,(AL189/AK189-1)*(AK189/AL189))</f>
        <v>0.20057581573896344</v>
      </c>
      <c r="AP189" s="10">
        <f>IF(AM189/AL189-1&gt;=0,AM189/AL189-1,(AM189/AL189-1)*(AL189/AM189))</f>
        <v>1.0125233146815793E-2</v>
      </c>
      <c r="AQ189" s="10">
        <v>2017</v>
      </c>
      <c r="AR189" s="18">
        <v>43257</v>
      </c>
      <c r="AS189" s="12">
        <v>2941</v>
      </c>
      <c r="AT189" s="10">
        <v>286.73</v>
      </c>
      <c r="AU189" s="9">
        <f>AS189/AT189</f>
        <v>10.257036236180378</v>
      </c>
      <c r="AV189" s="20">
        <v>3</v>
      </c>
      <c r="AY189" s="10">
        <v>3</v>
      </c>
      <c r="AZ189" s="10">
        <v>4</v>
      </c>
      <c r="BA189" s="10">
        <f>6-AY189</f>
        <v>3</v>
      </c>
      <c r="BB189" s="25">
        <v>6</v>
      </c>
      <c r="BH189" s="19">
        <v>43669</v>
      </c>
      <c r="BI189" s="18">
        <f>BH189+120</f>
        <v>43789</v>
      </c>
      <c r="BJ189" s="18">
        <v>43745</v>
      </c>
      <c r="BM189" s="19"/>
    </row>
    <row r="190" spans="1:65" s="10" customFormat="1" x14ac:dyDescent="0.2">
      <c r="A190" s="10" t="s">
        <v>1299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5.5941780821917817</v>
      </c>
      <c r="D190" s="13">
        <f>$W190*((1+$AF190)^D$1)*D$1</f>
        <v>12.644375117282795</v>
      </c>
      <c r="E190" s="13">
        <f>$W190*((1+$AF190)^E$1)*E$1</f>
        <v>21.434813983065016</v>
      </c>
      <c r="F190" s="13">
        <f>$W190*((1+$AF190)^F$1)*F$1</f>
        <v>32.299034769002077</v>
      </c>
      <c r="G190" s="13">
        <f>$W190*((1+$AF190)^G$1)*G$1</f>
        <v>45.62791726785396</v>
      </c>
      <c r="H190" s="13">
        <f>$W190*((1+$AF190)^H$1)*H$1</f>
        <v>61.878956294760869</v>
      </c>
      <c r="I190" s="13">
        <f>$W190*((1+$AF190)^I$1)*I$1</f>
        <v>81.586980046174432</v>
      </c>
      <c r="J190" s="13">
        <f>$W190*((1+$AF190)^J$1)*J$1</f>
        <v>105.3765300009298</v>
      </c>
      <c r="K190" s="13">
        <f>$W190*((1+$AF190)^K$1)*K$1</f>
        <v>133.97615329741504</v>
      </c>
      <c r="L190" s="13">
        <f>$W190*((1+$AF190)^L$1)*L$1</f>
        <v>168.23489569310109</v>
      </c>
      <c r="M190" s="13">
        <f>$W190*((1+$AF190)^M$1)*M$1</f>
        <v>209.14132581025925</v>
      </c>
      <c r="N190" s="13">
        <v>82.24</v>
      </c>
      <c r="O190" s="12">
        <f>M190/N190*100-100</f>
        <v>154.30608683154094</v>
      </c>
      <c r="P190" s="10" t="s">
        <v>320</v>
      </c>
      <c r="Q190" s="10" t="s">
        <v>572</v>
      </c>
      <c r="R190" s="18">
        <v>43767</v>
      </c>
      <c r="S190" s="17"/>
      <c r="T190" s="9">
        <v>0.01</v>
      </c>
      <c r="U190" s="9">
        <v>1.22</v>
      </c>
      <c r="V190" s="9">
        <f>U190+T190</f>
        <v>1.23</v>
      </c>
      <c r="W190" s="9">
        <f>SUM(X190:AA190)</f>
        <v>4.95</v>
      </c>
      <c r="X190" s="9">
        <v>1.23</v>
      </c>
      <c r="Y190" s="9">
        <v>1.22</v>
      </c>
      <c r="Z190" s="9">
        <v>1.1599999999999999</v>
      </c>
      <c r="AA190" s="9">
        <v>1.34</v>
      </c>
      <c r="AB190" s="9">
        <v>1.25</v>
      </c>
      <c r="AC190" s="9">
        <v>1.1299999999999999</v>
      </c>
      <c r="AD190" s="9">
        <v>1.01</v>
      </c>
      <c r="AE190" s="9">
        <v>0.99</v>
      </c>
      <c r="AF190" s="11">
        <f>AG190</f>
        <v>0.13013698630136994</v>
      </c>
      <c r="AG190" s="16">
        <f>SUM(X190:AA190)/SUM(AB190:AE190)-1</f>
        <v>0.13013698630136994</v>
      </c>
      <c r="AH190" s="11">
        <f>IF(AM190/AJ190-1&gt;=0,(AM190/AJ190-1)/3,(((AM190/AJ190-1)*(AJ190/AM190))/3))</f>
        <v>3.1931689310889265E-2</v>
      </c>
      <c r="AI190" s="9">
        <v>415.9</v>
      </c>
      <c r="AJ190" s="9">
        <v>449.71</v>
      </c>
      <c r="AK190" s="9">
        <v>509.7</v>
      </c>
      <c r="AL190" s="9">
        <v>513.38</v>
      </c>
      <c r="AM190" s="9">
        <v>492.79</v>
      </c>
      <c r="AN190" s="10">
        <f>IF(AK190/AJ190-1&gt;=0,AK190/AJ190-1,(AK190/AJ190-1)*(AJ190/AK190))</f>
        <v>0.13339707811700885</v>
      </c>
      <c r="AO190" s="10">
        <f>IF(AL190/AK190-1&gt;=0,AL190/AK190-1,(AL190/AK190-1)*(AK190/AL190))</f>
        <v>7.2199332940945382E-3</v>
      </c>
      <c r="AP190" s="10">
        <f>IF(AM190/AL190-1&gt;=0,AM190/AL190-1,(AM190/AL190-1)*(AL190/AM190))</f>
        <v>-4.1782503703403008E-2</v>
      </c>
      <c r="AQ190" s="10">
        <v>2017</v>
      </c>
      <c r="AR190" s="18">
        <v>43257</v>
      </c>
      <c r="AS190" s="12">
        <v>297.31</v>
      </c>
      <c r="AT190" s="10">
        <v>139.87</v>
      </c>
      <c r="AU190" s="9">
        <f>AS190/AT190</f>
        <v>2.125616644026596</v>
      </c>
      <c r="AV190" s="20">
        <v>3</v>
      </c>
      <c r="BA190" s="10">
        <f>6-AY190</f>
        <v>6</v>
      </c>
      <c r="BB190" s="25">
        <v>6</v>
      </c>
      <c r="BH190" s="19">
        <v>43676</v>
      </c>
      <c r="BI190" s="18">
        <f>BH190+120</f>
        <v>43796</v>
      </c>
      <c r="BJ190" s="18">
        <v>43745</v>
      </c>
      <c r="BM190" s="19"/>
    </row>
    <row r="191" spans="1:65" s="10" customFormat="1" x14ac:dyDescent="0.2">
      <c r="A191" s="10" t="s">
        <v>1076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6.9879248658318431</v>
      </c>
      <c r="D191" s="13">
        <f>$W191*((1+$AF191)^D$1)*D$1</f>
        <v>15.625950057763516</v>
      </c>
      <c r="E191" s="13">
        <f>$W191*((1+$AF191)^E$1)*E$1</f>
        <v>26.206311590614131</v>
      </c>
      <c r="F191" s="13">
        <f>$W191*((1+$AF191)^F$1)*F$1</f>
        <v>39.067250433235138</v>
      </c>
      <c r="G191" s="13">
        <f>$W191*((1+$AF191)^G$1)*G$1</f>
        <v>54.599802148416742</v>
      </c>
      <c r="H191" s="13">
        <f>$W191*((1+$AF191)^H$1)*H$1</f>
        <v>73.255548499664684</v>
      </c>
      <c r="I191" s="13">
        <f>$W191*((1+$AF191)^I$1)*I$1</f>
        <v>95.555463531912054</v>
      </c>
      <c r="J191" s="13">
        <f>$W191*((1+$AF191)^J$1)*J$1</f>
        <v>122.1000045130489</v>
      </c>
      <c r="K191" s="13">
        <f>$W191*((1+$AF191)^K$1)*K$1</f>
        <v>153.58061837788463</v>
      </c>
      <c r="L191" s="13">
        <f>$W191*((1+$AF191)^L$1)*L$1</f>
        <v>190.7928572573602</v>
      </c>
      <c r="M191" s="13">
        <f>$W191*((1+$AF191)^M$1)*M$1</f>
        <v>234.65132265551904</v>
      </c>
      <c r="N191" s="13">
        <v>110.16</v>
      </c>
      <c r="O191" s="12">
        <f>M191/N191*100-100</f>
        <v>113.00955215642614</v>
      </c>
      <c r="P191" s="10" t="s">
        <v>320</v>
      </c>
      <c r="Q191" s="10" t="s">
        <v>572</v>
      </c>
      <c r="R191" s="18">
        <v>43761</v>
      </c>
      <c r="S191" s="17"/>
      <c r="T191" s="9">
        <v>-0.02</v>
      </c>
      <c r="U191" s="9">
        <v>1.48</v>
      </c>
      <c r="V191" s="9">
        <f>U191+T191</f>
        <v>1.46</v>
      </c>
      <c r="W191" s="9">
        <f>SUM(X191:AA191)</f>
        <v>6.25</v>
      </c>
      <c r="X191" s="9">
        <v>1.46</v>
      </c>
      <c r="Y191" s="9">
        <v>1.53</v>
      </c>
      <c r="Z191" s="9">
        <v>1.58</v>
      </c>
      <c r="AA191" s="9">
        <v>1.68</v>
      </c>
      <c r="AB191" s="9">
        <v>1.63</v>
      </c>
      <c r="AC191" s="9">
        <v>1.51</v>
      </c>
      <c r="AD191" s="9">
        <v>1.37</v>
      </c>
      <c r="AE191" s="9">
        <v>1.08</v>
      </c>
      <c r="AF191" s="11">
        <f>AG191</f>
        <v>0.11806797853309492</v>
      </c>
      <c r="AG191" s="16">
        <f>SUM(X191:AA191)/SUM(AB191:AE191)-1</f>
        <v>0.11806797853309492</v>
      </c>
      <c r="AH191" s="11">
        <f>IF(AM191/AJ191-1&gt;=0,(AM191/AJ191-1)/3,(((AM191/AJ191-1)*(AJ191/AM191))/3))</f>
        <v>4.4809451768604548E-2</v>
      </c>
      <c r="AI191" s="9">
        <v>108.92</v>
      </c>
      <c r="AJ191" s="9">
        <v>138.81</v>
      </c>
      <c r="AK191" s="9">
        <v>147.69</v>
      </c>
      <c r="AL191" s="9">
        <v>137.35</v>
      </c>
      <c r="AM191" s="9">
        <v>157.47</v>
      </c>
      <c r="AN191" s="10">
        <f>IF(AK191/AJ191-1&gt;=0,AK191/AJ191-1,(AK191/AJ191-1)*(AJ191/AK191))</f>
        <v>6.3972336287011045E-2</v>
      </c>
      <c r="AO191" s="10">
        <f>IF(AL191/AK191-1&gt;=0,AL191/AK191-1,(AL191/AK191-1)*(AK191/AL191))</f>
        <v>-7.5282125955587961E-2</v>
      </c>
      <c r="AP191" s="10">
        <f>IF(AM191/AL191-1&gt;=0,AM191/AL191-1,(AM191/AL191-1)*(AL191/AM191))</f>
        <v>0.14648707681106665</v>
      </c>
      <c r="AQ191" s="10">
        <v>2017</v>
      </c>
      <c r="AR191" s="18">
        <v>43221</v>
      </c>
      <c r="AS191" s="12">
        <v>295.43</v>
      </c>
      <c r="AT191" s="10">
        <v>41.97</v>
      </c>
      <c r="AU191" s="9">
        <f>AS191/AT191</f>
        <v>7.0390755301405772</v>
      </c>
      <c r="AV191" s="20">
        <v>3</v>
      </c>
      <c r="AY191" s="10">
        <v>4</v>
      </c>
      <c r="AZ191" s="10">
        <v>4</v>
      </c>
      <c r="BA191" s="10">
        <f>6-AY191</f>
        <v>2</v>
      </c>
      <c r="BB191" s="25">
        <v>6</v>
      </c>
      <c r="BH191" s="19">
        <v>43670</v>
      </c>
      <c r="BI191" s="18">
        <f>BH191+120</f>
        <v>43790</v>
      </c>
      <c r="BJ191" s="18">
        <v>43745</v>
      </c>
      <c r="BM191" s="19"/>
    </row>
    <row r="192" spans="1:65" s="10" customFormat="1" x14ac:dyDescent="0.2">
      <c r="A192" s="10" t="s">
        <v>29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0.92628205128205132</v>
      </c>
      <c r="D192" s="13">
        <f>$W192*((1+$AF192)^D$1)*D$1</f>
        <v>2.0188198553583168</v>
      </c>
      <c r="E192" s="13">
        <f>$W192*((1+$AF192)^E$1)*E$1</f>
        <v>3.2999939943357104</v>
      </c>
      <c r="F192" s="13">
        <f>$W192*((1+$AF192)^F$1)*F$1</f>
        <v>4.7948630686929112</v>
      </c>
      <c r="G192" s="13">
        <f>$W192*((1+$AF192)^G$1)*G$1</f>
        <v>6.5314641160079709</v>
      </c>
      <c r="H192" s="13">
        <f>$W192*((1+$AF192)^H$1)*H$1</f>
        <v>8.5411453824719619</v>
      </c>
      <c r="I192" s="13">
        <f>$W192*((1+$AF192)^I$1)*I$1</f>
        <v>10.858934834553029</v>
      </c>
      <c r="J192" s="13">
        <f>$W192*((1+$AF192)^J$1)*J$1</f>
        <v>13.523948145597178</v>
      </c>
      <c r="K192" s="13">
        <f>$W192*((1+$AF192)^K$1)*K$1</f>
        <v>16.579840274650383</v>
      </c>
      <c r="L192" s="13">
        <f>$W192*((1+$AF192)^L$1)*L$1</f>
        <v>20.075305175858723</v>
      </c>
      <c r="M192" s="13">
        <f>$W192*((1+$AF192)^M$1)*M$1</f>
        <v>24.064628640292192</v>
      </c>
      <c r="N192" s="13">
        <v>12.34</v>
      </c>
      <c r="O192" s="12">
        <f>M192/N192*100-100</f>
        <v>95.013198057473204</v>
      </c>
      <c r="P192" s="10" t="s">
        <v>321</v>
      </c>
      <c r="Q192" s="10" t="s">
        <v>572</v>
      </c>
      <c r="R192" s="18">
        <v>43776</v>
      </c>
      <c r="S192" s="17"/>
      <c r="T192" s="9">
        <v>-0.04</v>
      </c>
      <c r="U192" s="9">
        <v>0.2</v>
      </c>
      <c r="V192" s="9">
        <f>U192+T192</f>
        <v>0.16</v>
      </c>
      <c r="W192" s="9">
        <f>SUM(X192:AA192)</f>
        <v>0.85000000000000009</v>
      </c>
      <c r="X192" s="9">
        <v>0.16</v>
      </c>
      <c r="Y192" s="9">
        <v>0.25</v>
      </c>
      <c r="Z192" s="9">
        <v>0.2</v>
      </c>
      <c r="AA192" s="9">
        <v>0.24</v>
      </c>
      <c r="AB192" s="9">
        <v>0.22</v>
      </c>
      <c r="AC192" s="9">
        <v>0.2</v>
      </c>
      <c r="AD192" s="9">
        <v>0.19</v>
      </c>
      <c r="AE192" s="9">
        <v>0.17</v>
      </c>
      <c r="AF192" s="11">
        <f>AG192</f>
        <v>8.9743589743589647E-2</v>
      </c>
      <c r="AG192" s="16">
        <f>SUM(X192:AA192)/SUM(AB192:AE192)-1</f>
        <v>8.9743589743589647E-2</v>
      </c>
      <c r="AH192" s="11">
        <f>IF(AM192/AJ192-1&gt;=0,(AM192/AJ192-1)/3,(((AM192/AJ192-1)*(AJ192/AM192))/3))</f>
        <v>1.6878327489936371</v>
      </c>
      <c r="AI192" s="9">
        <v>10.36</v>
      </c>
      <c r="AJ192" s="9">
        <v>25.67</v>
      </c>
      <c r="AK192" s="9">
        <v>48.92</v>
      </c>
      <c r="AL192" s="9">
        <v>79.260000000000005</v>
      </c>
      <c r="AM192" s="9">
        <v>155.65</v>
      </c>
      <c r="AN192" s="10">
        <f>IF(AK192/AJ192-1&gt;=0,AK192/AJ192-1,(AK192/AJ192-1)*(AJ192/AK192))</f>
        <v>0.90572652902220474</v>
      </c>
      <c r="AO192" s="10">
        <f>IF(AL192/AK192-1&gt;=0,AL192/AK192-1,(AL192/AK192-1)*(AK192/AL192))</f>
        <v>0.62019623875715468</v>
      </c>
      <c r="AP192" s="10">
        <f>IF(AM192/AL192-1&gt;=0,AM192/AL192-1,(AM192/AL192-1)*(AL192/AM192))</f>
        <v>0.96379005803684081</v>
      </c>
      <c r="AQ192" s="10">
        <v>2017</v>
      </c>
      <c r="AS192" s="12">
        <v>88.74</v>
      </c>
      <c r="AT192" s="10">
        <v>114.72</v>
      </c>
      <c r="AU192" s="9">
        <f>AS192/AT192</f>
        <v>0.77353556485355646</v>
      </c>
      <c r="AV192" s="20">
        <v>4</v>
      </c>
      <c r="AW192" s="10" t="s">
        <v>852</v>
      </c>
      <c r="AY192" s="10">
        <v>2</v>
      </c>
      <c r="AZ192" s="10">
        <v>4</v>
      </c>
      <c r="BA192" s="10">
        <f>6-AY192</f>
        <v>4</v>
      </c>
      <c r="BB192" s="25">
        <v>6</v>
      </c>
      <c r="BC192" s="18"/>
      <c r="BD192" s="18"/>
      <c r="BH192" s="19">
        <v>43678</v>
      </c>
      <c r="BI192" s="18">
        <f>BH192+120</f>
        <v>43798</v>
      </c>
      <c r="BJ192" s="18">
        <v>43745</v>
      </c>
      <c r="BM192" s="19"/>
    </row>
    <row r="193" spans="1:67" s="10" customFormat="1" x14ac:dyDescent="0.2">
      <c r="A193" s="10" t="s">
        <v>1554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2.8125000000000004</v>
      </c>
      <c r="D193" s="13">
        <f>$W193*((1+$AF193)^D$1)*D$1</f>
        <v>5.8593750000000018</v>
      </c>
      <c r="E193" s="13">
        <f>$W193*((1+$AF193)^E$1)*E$1</f>
        <v>9.1552734375000036</v>
      </c>
      <c r="F193" s="13">
        <f>$W193*((1+$AF193)^F$1)*F$1</f>
        <v>12.715657552083339</v>
      </c>
      <c r="G193" s="13">
        <f>$W193*((1+$AF193)^G$1)*G$1</f>
        <v>16.556845770941848</v>
      </c>
      <c r="H193" s="13">
        <f>$W193*((1+$AF193)^H$1)*H$1</f>
        <v>20.696057213677314</v>
      </c>
      <c r="I193" s="13">
        <f>$W193*((1+$AF193)^I$1)*I$1</f>
        <v>25.151458419399511</v>
      </c>
      <c r="J193" s="13">
        <f>$W193*((1+$AF193)^J$1)*J$1</f>
        <v>29.942212404047041</v>
      </c>
      <c r="K193" s="13">
        <f>$W193*((1+$AF193)^K$1)*K$1</f>
        <v>35.088530160992633</v>
      </c>
      <c r="L193" s="13">
        <f>$W193*((1+$AF193)^L$1)*L$1</f>
        <v>40.611724723371097</v>
      </c>
      <c r="M193" s="13">
        <f>$W193*((1+$AF193)^M$1)*M$1</f>
        <v>46.534267912196064</v>
      </c>
      <c r="N193" s="13">
        <v>25.53</v>
      </c>
      <c r="O193" s="12">
        <f>M193/N193*100-100</f>
        <v>82.27288645591878</v>
      </c>
      <c r="P193" s="10" t="s">
        <v>320</v>
      </c>
      <c r="Q193" s="18" t="s">
        <v>572</v>
      </c>
      <c r="R193" s="18">
        <v>43773</v>
      </c>
      <c r="S193" s="17">
        <v>3.6667000000000001</v>
      </c>
      <c r="T193" s="9">
        <v>0.08</v>
      </c>
      <c r="U193" s="9">
        <v>0.69</v>
      </c>
      <c r="V193" s="9">
        <f>U193+T193</f>
        <v>0.76999999999999991</v>
      </c>
      <c r="W193" s="9">
        <f>SUM(X193:AA193)</f>
        <v>2.7</v>
      </c>
      <c r="X193" s="9">
        <v>0.77</v>
      </c>
      <c r="Y193" s="9">
        <v>0.73</v>
      </c>
      <c r="Z193" s="9">
        <v>0.62</v>
      </c>
      <c r="AA193" s="9">
        <v>0.57999999999999996</v>
      </c>
      <c r="AB193" s="9">
        <v>0.85</v>
      </c>
      <c r="AC193" s="9">
        <v>0.59</v>
      </c>
      <c r="AD193" s="9"/>
      <c r="AE193" s="9"/>
      <c r="AF193" s="11">
        <f>AG193</f>
        <v>4.1666666666666741E-2</v>
      </c>
      <c r="AG193" s="16">
        <f>SUM(X193:Y193)/SUM(AB193:AC193)-1</f>
        <v>4.1666666666666741E-2</v>
      </c>
      <c r="AH193" s="11">
        <f>IF(AM193/AJ193-1&gt;=0,(AM193/AJ193-1)/3,(((AM193/AJ193-1)*(AJ193/AM193))/3))</f>
        <v>0.11815565707122529</v>
      </c>
      <c r="AI193" s="9"/>
      <c r="AJ193" s="9">
        <v>2563.37</v>
      </c>
      <c r="AK193" s="9">
        <v>3840.52</v>
      </c>
      <c r="AL193" s="9">
        <v>1530.21</v>
      </c>
      <c r="AM193" s="9">
        <v>3472</v>
      </c>
      <c r="AN193" s="10">
        <f>IF(AK193/AJ193-1&gt;=0,AK193/AJ193-1,(AK193/AJ193-1)*(AJ193/AK193))</f>
        <v>0.49823084455228872</v>
      </c>
      <c r="AO193" s="10">
        <f>IF(AL193/AK193-1&gt;=0,AL193/AK193-1,(AL193/AK193-1)*(AK193/AL193))</f>
        <v>-1.5097993085916313</v>
      </c>
      <c r="AP193" s="10">
        <f>IF(AM193/AL193-1&gt;=0,AM193/AL193-1,(AM193/AL193-1)*(AL193/AM193))</f>
        <v>1.2689696185490882</v>
      </c>
      <c r="AQ193" s="10">
        <v>2023</v>
      </c>
      <c r="AR193" s="18">
        <v>43263</v>
      </c>
      <c r="AS193" s="12">
        <v>323.49</v>
      </c>
      <c r="AT193" s="10">
        <v>315.47000000000003</v>
      </c>
      <c r="AU193" s="9">
        <f>AS193/AT193</f>
        <v>1.0254223856468125</v>
      </c>
      <c r="AV193" s="20">
        <v>3</v>
      </c>
      <c r="AY193" s="10">
        <v>1</v>
      </c>
      <c r="AZ193" s="10">
        <v>2</v>
      </c>
      <c r="BA193" s="10">
        <f>6-AY193</f>
        <v>5</v>
      </c>
      <c r="BB193" s="25">
        <v>12</v>
      </c>
      <c r="BH193" s="19">
        <v>43675</v>
      </c>
      <c r="BI193" s="18">
        <f>BH193+120</f>
        <v>43795</v>
      </c>
      <c r="BJ193" s="18">
        <v>43751</v>
      </c>
      <c r="BK193"/>
      <c r="BL193"/>
      <c r="BM193" s="26"/>
      <c r="BN193"/>
      <c r="BO193"/>
    </row>
    <row r="194" spans="1:67" s="10" customFormat="1" x14ac:dyDescent="0.2">
      <c r="A194" s="10" t="s">
        <v>149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>$W194*((1+$AF194)^C$1)*C$1</f>
        <v>2.6981327800829877</v>
      </c>
      <c r="D194" s="13">
        <f>$W194*((1+$AF194)^D$1)*D$1</f>
        <v>5.7097415678104717</v>
      </c>
      <c r="E194" s="13">
        <f>$W194*((1+$AF194)^E$1)*E$1</f>
        <v>9.0621416999481568</v>
      </c>
      <c r="F194" s="13">
        <f>$W194*((1+$AF194)^F$1)*F$1</f>
        <v>12.78476422399325</v>
      </c>
      <c r="G194" s="13">
        <f>$W194*((1+$AF194)^G$1)*G$1</f>
        <v>16.90930952862178</v>
      </c>
      <c r="H194" s="13">
        <f>$W194*((1+$AF194)^H$1)*H$1</f>
        <v>21.469911683644249</v>
      </c>
      <c r="I194" s="13">
        <f>$W194*((1+$AF194)^I$1)*I$1</f>
        <v>26.503314215286988</v>
      </c>
      <c r="J194" s="13">
        <f>$W194*((1+$AF194)^J$1)*J$1</f>
        <v>32.04905809080347</v>
      </c>
      <c r="K194" s="13">
        <f>$W194*((1+$AF194)^K$1)*K$1</f>
        <v>38.149682737756201</v>
      </c>
      <c r="L194" s="13">
        <f>$W194*((1+$AF194)^L$1)*L$1</f>
        <v>44.850940977998299</v>
      </c>
      <c r="M194" s="13">
        <f>$W194*((1+$AF194)^M$1)*M$1</f>
        <v>52.202028814641181</v>
      </c>
      <c r="N194" s="13">
        <v>31.96</v>
      </c>
      <c r="O194" s="12">
        <f>M194/N194*100-100</f>
        <v>63.33550943254437</v>
      </c>
      <c r="P194" s="10" t="s">
        <v>321</v>
      </c>
      <c r="Q194" s="10" t="s">
        <v>572</v>
      </c>
      <c r="R194" s="18">
        <v>43762</v>
      </c>
      <c r="S194" s="17"/>
      <c r="T194" s="9">
        <v>-0.05</v>
      </c>
      <c r="U194" s="9">
        <v>0.69</v>
      </c>
      <c r="V194" s="9">
        <f>U194+T194</f>
        <v>0.6399999999999999</v>
      </c>
      <c r="W194" s="9">
        <f>SUM(X194:AA194)</f>
        <v>2.5500000000000003</v>
      </c>
      <c r="X194" s="9">
        <v>0.64</v>
      </c>
      <c r="Y194" s="9">
        <v>0.67</v>
      </c>
      <c r="Z194" s="9">
        <v>0.62</v>
      </c>
      <c r="AA194" s="9">
        <v>0.62</v>
      </c>
      <c r="AB194" s="9">
        <v>0.65</v>
      </c>
      <c r="AC194" s="9">
        <v>0.68</v>
      </c>
      <c r="AD194" s="9">
        <v>0.56999999999999995</v>
      </c>
      <c r="AE194" s="9">
        <v>0.51</v>
      </c>
      <c r="AF194" s="11">
        <f>AG194</f>
        <v>5.8091286307053958E-2</v>
      </c>
      <c r="AG194" s="16">
        <f>SUM(X194:AA194)/SUM(AB194:AE194)-1</f>
        <v>5.8091286307053958E-2</v>
      </c>
      <c r="AH194" s="11">
        <f>IF(AM194/AJ194-1&gt;=0,(AM194/AJ194-1)/3,(((AM194/AJ194-1)*(AJ194/AM194))/3))</f>
        <v>0.41509433962264158</v>
      </c>
      <c r="AI194" s="9"/>
      <c r="AJ194" s="9">
        <v>9.01</v>
      </c>
      <c r="AK194" s="9">
        <v>15.79</v>
      </c>
      <c r="AL194" s="9">
        <v>22.85</v>
      </c>
      <c r="AM194" s="9">
        <v>20.23</v>
      </c>
      <c r="AN194" s="10">
        <f>IF(AK194/AJ194-1&gt;=0,AK194/AJ194-1,(AK194/AJ194-1)*(AJ194/AK194))</f>
        <v>0.75249722530521646</v>
      </c>
      <c r="AO194" s="10">
        <f>IF(AL194/AK194-1&gt;=0,AL194/AK194-1,(AL194/AK194-1)*(AK194/AL194))</f>
        <v>0.44711842938568735</v>
      </c>
      <c r="AP194" s="10">
        <f>IF(AM194/AL194-1&gt;=0,AM194/AL194-1,(AM194/AL194-1)*(AL194/AM194))</f>
        <v>-0.129510627780524</v>
      </c>
      <c r="AQ194" s="10">
        <v>2017</v>
      </c>
      <c r="AR194" s="18">
        <v>43221</v>
      </c>
      <c r="AS194" s="12">
        <v>0</v>
      </c>
      <c r="AT194" s="10">
        <v>13.17</v>
      </c>
      <c r="AU194" s="9">
        <f>AS194/AT194</f>
        <v>0</v>
      </c>
      <c r="AV194" s="20">
        <v>3</v>
      </c>
      <c r="AW194" s="10" t="s">
        <v>852</v>
      </c>
      <c r="AY194" s="10">
        <v>1</v>
      </c>
      <c r="AZ194" s="10">
        <v>4</v>
      </c>
      <c r="BA194" s="10">
        <f>6-AY194</f>
        <v>5</v>
      </c>
      <c r="BB194" s="25">
        <v>6</v>
      </c>
      <c r="BH194" s="19">
        <v>43672</v>
      </c>
      <c r="BI194" s="18">
        <f>BH194+120</f>
        <v>43792</v>
      </c>
      <c r="BJ194" s="18">
        <v>43745</v>
      </c>
      <c r="BM194" s="19"/>
    </row>
    <row r="195" spans="1:67" s="10" customFormat="1" x14ac:dyDescent="0.2">
      <c r="A195" s="10" t="s">
        <v>248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8</v>
      </c>
      <c r="C195" s="13">
        <f>$W195*((1+$AF195)^C$1)*C$1</f>
        <v>2.2830188679245285</v>
      </c>
      <c r="D195" s="13">
        <f>$W195*((1+$AF195)^D$1)*D$1</f>
        <v>4.7383410466358145</v>
      </c>
      <c r="E195" s="13">
        <f>$W195*((1+$AF195)^E$1)*E$1</f>
        <v>7.3757195537255598</v>
      </c>
      <c r="F195" s="13">
        <f>$W195*((1+$AF195)^F$1)*F$1</f>
        <v>10.205398124651719</v>
      </c>
      <c r="G195" s="13">
        <f>$W195*((1+$AF195)^G$1)*G$1</f>
        <v>13.238134359807654</v>
      </c>
      <c r="H195" s="13">
        <f>$W195*((1+$AF195)^H$1)*H$1</f>
        <v>16.485223919760475</v>
      </c>
      <c r="I195" s="13">
        <f>$W195*((1+$AF195)^I$1)*I$1</f>
        <v>19.95852581480435</v>
      </c>
      <c r="J195" s="13">
        <f>$W195*((1+$AF195)^J$1)*J$1</f>
        <v>23.670488836964729</v>
      </c>
      <c r="K195" s="13">
        <f>$W195*((1+$AF195)^K$1)*K$1</f>
        <v>27.63417918466401</v>
      </c>
      <c r="L195" s="13">
        <f>$W195*((1+$AF195)^L$1)*L$1</f>
        <v>31.863309332421817</v>
      </c>
      <c r="M195" s="13">
        <f>$W195*((1+$AF195)^M$1)*M$1</f>
        <v>36.372268200217363</v>
      </c>
      <c r="N195" s="13">
        <v>22.82</v>
      </c>
      <c r="O195" s="12">
        <f>M195/N195*100-100</f>
        <v>59.387678353275021</v>
      </c>
      <c r="P195" s="10" t="s">
        <v>320</v>
      </c>
      <c r="Q195" s="10" t="s">
        <v>572</v>
      </c>
      <c r="R195" s="18">
        <v>43755</v>
      </c>
      <c r="S195" s="17"/>
      <c r="T195" s="9">
        <v>0</v>
      </c>
      <c r="U195" s="9">
        <v>0.54</v>
      </c>
      <c r="V195" s="9">
        <f>U195+T195</f>
        <v>0.54</v>
      </c>
      <c r="W195" s="9">
        <f>SUM(X195:AA195)</f>
        <v>2.2000000000000002</v>
      </c>
      <c r="X195" s="9">
        <v>0.54</v>
      </c>
      <c r="Y195" s="9">
        <v>0.57999999999999996</v>
      </c>
      <c r="Z195" s="9">
        <v>0.47</v>
      </c>
      <c r="AA195" s="9">
        <v>0.61</v>
      </c>
      <c r="AB195" s="9">
        <v>0.57999999999999996</v>
      </c>
      <c r="AC195" s="9">
        <v>0.56999999999999995</v>
      </c>
      <c r="AD195" s="9">
        <v>0.52</v>
      </c>
      <c r="AE195" s="9">
        <v>0.45</v>
      </c>
      <c r="AF195" s="11">
        <f>AG195</f>
        <v>3.7735849056603765E-2</v>
      </c>
      <c r="AG195" s="16">
        <f>SUM(X195:AA195)/SUM(AB195:AE195)-1</f>
        <v>3.7735849056603765E-2</v>
      </c>
      <c r="AH195" s="11">
        <f>IF(AM195/AJ195-1&gt;=0,(AM195/AJ195-1)/3,(((AM195/AJ195-1)*(AJ195/AM195))/3))</f>
        <v>0.12097435897435897</v>
      </c>
      <c r="AI195" s="9"/>
      <c r="AJ195" s="9">
        <v>65</v>
      </c>
      <c r="AK195" s="9">
        <v>75.06</v>
      </c>
      <c r="AL195" s="9">
        <v>88.53</v>
      </c>
      <c r="AM195" s="9">
        <v>88.59</v>
      </c>
      <c r="AN195" s="10">
        <f>IF(AK195/AJ195-1&gt;=0,AK195/AJ195-1,(AK195/AJ195-1)*(AJ195/AK195))</f>
        <v>0.15476923076923077</v>
      </c>
      <c r="AO195" s="10">
        <f>IF(AL195/AK195-1&gt;=0,AL195/AK195-1,(AL195/AK195-1)*(AK195/AL195))</f>
        <v>0.17945643485211837</v>
      </c>
      <c r="AP195" s="10">
        <f>IF(AM195/AL195-1&gt;=0,AM195/AL195-1,(AM195/AL195-1)*(AL195/AM195))</f>
        <v>6.7773636055568076E-4</v>
      </c>
      <c r="AQ195" s="10">
        <v>2017</v>
      </c>
      <c r="AR195" s="18">
        <v>43221</v>
      </c>
      <c r="AS195" s="12">
        <v>0</v>
      </c>
      <c r="AT195" s="10">
        <v>62.06</v>
      </c>
      <c r="AU195" s="9">
        <f>AS195/AT195</f>
        <v>0</v>
      </c>
      <c r="AV195" s="20">
        <v>3</v>
      </c>
      <c r="BA195" s="10">
        <f>6-AY195</f>
        <v>6</v>
      </c>
      <c r="BB195" s="25">
        <v>6</v>
      </c>
      <c r="BH195" s="19">
        <v>43664</v>
      </c>
      <c r="BI195" s="18">
        <f>BH195+120</f>
        <v>43784</v>
      </c>
      <c r="BJ195" s="18">
        <v>43745</v>
      </c>
      <c r="BM195" s="19"/>
    </row>
    <row r="196" spans="1:67" s="10" customFormat="1" x14ac:dyDescent="0.2">
      <c r="A196" s="10" t="s">
        <v>1057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9</v>
      </c>
      <c r="C196" s="13">
        <f>$W196*((1+$AF196)^C$1)*C$1</f>
        <v>6.088909090909091</v>
      </c>
      <c r="D196" s="13">
        <f>$W196*((1+$AF196)^D$1)*D$1</f>
        <v>13.506307438016529</v>
      </c>
      <c r="E196" s="13">
        <f>$W196*((1+$AF196)^E$1)*E$1</f>
        <v>22.469584192336594</v>
      </c>
      <c r="F196" s="13">
        <f>$W196*((1+$AF196)^F$1)*F$1</f>
        <v>33.227748745031079</v>
      </c>
      <c r="G196" s="13">
        <f>$W196*((1+$AF196)^G$1)*G$1</f>
        <v>46.065742578338551</v>
      </c>
      <c r="H196" s="13">
        <f>$W196*((1+$AF196)^H$1)*H$1</f>
        <v>61.309315576988752</v>
      </c>
      <c r="I196" s="13">
        <f>$W196*((1+$AF196)^I$1)*I$1</f>
        <v>79.330538640527877</v>
      </c>
      <c r="J196" s="13">
        <f>$W196*((1+$AF196)^J$1)*J$1</f>
        <v>100.55403339370807</v>
      </c>
      <c r="K196" s="13">
        <f>$W196*((1+$AF196)^K$1)*K$1</f>
        <v>125.46400984805848</v>
      </c>
      <c r="L196" s="13">
        <f>$W196*((1+$AF196)^L$1)*L$1</f>
        <v>154.61221415619329</v>
      </c>
      <c r="M196" s="13">
        <f>$W196*((1+$AF196)^M$1)*M$1</f>
        <v>188.62690127055586</v>
      </c>
      <c r="N196" s="13">
        <v>106.25</v>
      </c>
      <c r="O196" s="12">
        <f>M196/N196*100-100</f>
        <v>77.531201195817289</v>
      </c>
      <c r="P196" s="10" t="s">
        <v>320</v>
      </c>
      <c r="Q196" s="10" t="s">
        <v>572</v>
      </c>
      <c r="R196" s="18">
        <v>43753</v>
      </c>
      <c r="S196" s="17"/>
      <c r="T196" s="9">
        <v>-0.16</v>
      </c>
      <c r="U196" s="9">
        <v>1.42</v>
      </c>
      <c r="V196" s="9">
        <f>U196+T196</f>
        <v>1.26</v>
      </c>
      <c r="W196" s="9">
        <f>SUM(X196:AA196)</f>
        <v>5.49</v>
      </c>
      <c r="X196" s="9">
        <v>1.26</v>
      </c>
      <c r="Y196" s="9">
        <v>1.37</v>
      </c>
      <c r="Z196" s="9">
        <v>1.0900000000000001</v>
      </c>
      <c r="AA196" s="9">
        <v>1.77</v>
      </c>
      <c r="AB196" s="9">
        <v>1.47</v>
      </c>
      <c r="AC196" s="9">
        <v>1.37</v>
      </c>
      <c r="AD196" s="9">
        <v>1.07</v>
      </c>
      <c r="AE196" s="9">
        <v>1.04</v>
      </c>
      <c r="AF196" s="11">
        <f>AG196</f>
        <v>0.10909090909090913</v>
      </c>
      <c r="AG196" s="16">
        <f>SUM(X196:AA196)/SUM(AB196:AE196)-1</f>
        <v>0.10909090909090913</v>
      </c>
      <c r="AH196" s="11">
        <f>IF(AM196/AJ196-1&gt;=0,(AM196/AJ196-1)/3,(((AM196/AJ196-1)*(AJ196/AM196))/3))</f>
        <v>0.29053603351210011</v>
      </c>
      <c r="AI196" s="9">
        <v>342.38</v>
      </c>
      <c r="AJ196" s="9">
        <v>374.79</v>
      </c>
      <c r="AK196" s="9">
        <v>427.24</v>
      </c>
      <c r="AL196" s="9">
        <v>432.09</v>
      </c>
      <c r="AM196" s="9">
        <v>701.46</v>
      </c>
      <c r="AN196" s="10">
        <f>IF(AK196/AJ196-1&gt;=0,AK196/AJ196-1,(AK196/AJ196-1)*(AJ196/AK196))</f>
        <v>0.13994503588676332</v>
      </c>
      <c r="AO196" s="10">
        <f>IF(AL196/AK196-1&gt;=0,AL196/AK196-1,(AL196/AK196-1)*(AK196/AL196))</f>
        <v>1.1351933339574849E-2</v>
      </c>
      <c r="AP196" s="10">
        <f>IF(AM196/AL196-1&gt;=0,AM196/AL196-1,(AM196/AL196-1)*(AL196/AM196))</f>
        <v>0.62341178921058127</v>
      </c>
      <c r="AQ196" s="10">
        <v>2017</v>
      </c>
      <c r="AR196" s="18">
        <v>43257</v>
      </c>
      <c r="AS196" s="12">
        <v>7.71</v>
      </c>
      <c r="AT196" s="10">
        <v>109.75</v>
      </c>
      <c r="AU196" s="9">
        <f>AS196/AT196</f>
        <v>7.0250569476082006E-2</v>
      </c>
      <c r="AV196" s="20">
        <v>3</v>
      </c>
      <c r="AY196" s="10">
        <v>4</v>
      </c>
      <c r="AZ196" s="10">
        <v>4</v>
      </c>
      <c r="BA196" s="10">
        <f>6-AY196</f>
        <v>2</v>
      </c>
      <c r="BB196" s="25">
        <v>6</v>
      </c>
      <c r="BH196" s="19">
        <v>43661</v>
      </c>
      <c r="BI196" s="18">
        <f>BH196+120</f>
        <v>43781</v>
      </c>
      <c r="BJ196" s="18">
        <v>43745</v>
      </c>
      <c r="BM196" s="19"/>
    </row>
    <row r="197" spans="1:67" s="10" customFormat="1" x14ac:dyDescent="0.2">
      <c r="A197" s="10" t="s">
        <v>1127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9</v>
      </c>
      <c r="C197" s="13">
        <f>$W197*((1+$AF197)^C$1)*C$1</f>
        <v>7.638506289308177</v>
      </c>
      <c r="D197" s="13">
        <f>$W197*((1+$AF197)^D$1)*D$1</f>
        <v>16.742260640401888</v>
      </c>
      <c r="E197" s="13">
        <f>$W197*((1+$AF197)^E$1)*E$1</f>
        <v>27.52206525084933</v>
      </c>
      <c r="F197" s="13">
        <f>$W197*((1+$AF197)^F$1)*F$1</f>
        <v>40.215680251241068</v>
      </c>
      <c r="G197" s="13">
        <f>$W197*((1+$AF197)^G$1)*G$1</f>
        <v>55.091055690084559</v>
      </c>
      <c r="H197" s="13">
        <f>$W197*((1+$AF197)^H$1)*H$1</f>
        <v>72.449935501865937</v>
      </c>
      <c r="I197" s="13">
        <f>$W197*((1+$AF197)^I$1)*I$1</f>
        <v>92.631875082181338</v>
      </c>
      <c r="J197" s="13">
        <f>$W197*((1+$AF197)^J$1)*J$1</f>
        <v>116.01871865638886</v>
      </c>
      <c r="K197" s="13">
        <f>$W197*((1+$AF197)^K$1)*K$1</f>
        <v>143.03958768308323</v>
      </c>
      <c r="L197" s="13">
        <f>$W197*((1+$AF197)^L$1)*L$1</f>
        <v>174.17643713331415</v>
      </c>
      <c r="M197" s="13">
        <f>$W197*((1+$AF197)^M$1)*M$1</f>
        <v>209.97024268885528</v>
      </c>
      <c r="N197" s="13">
        <v>121.12</v>
      </c>
      <c r="O197" s="12">
        <f>M197/N197*100-100</f>
        <v>73.3572016915912</v>
      </c>
      <c r="P197" s="10" t="s">
        <v>320</v>
      </c>
      <c r="Q197" s="10" t="s">
        <v>572</v>
      </c>
      <c r="R197" s="18">
        <v>43774</v>
      </c>
      <c r="S197" s="17"/>
      <c r="T197" s="9">
        <v>-0.22</v>
      </c>
      <c r="U197" s="9">
        <v>2.17</v>
      </c>
      <c r="V197" s="9">
        <f>U197+T197</f>
        <v>1.95</v>
      </c>
      <c r="W197" s="9">
        <f>SUM(X197:AA197)</f>
        <v>6.97</v>
      </c>
      <c r="X197" s="9">
        <v>1.95</v>
      </c>
      <c r="Y197" s="9">
        <v>2.0099999999999998</v>
      </c>
      <c r="Z197" s="9">
        <v>1.83</v>
      </c>
      <c r="AA197" s="9">
        <v>1.18</v>
      </c>
      <c r="AB197" s="9">
        <v>2.0699999999999998</v>
      </c>
      <c r="AC197" s="9">
        <v>1.41</v>
      </c>
      <c r="AD197" s="9">
        <v>1.66</v>
      </c>
      <c r="AE197" s="9">
        <v>1.22</v>
      </c>
      <c r="AF197" s="11">
        <f>AG197</f>
        <v>9.5911949685534736E-2</v>
      </c>
      <c r="AG197" s="16">
        <f>SUM(X197:AA197)/SUM(AB197:AE197)-1</f>
        <v>9.5911949685534736E-2</v>
      </c>
      <c r="AH197" s="11">
        <f>IF(AM197/AJ197-1&gt;=0,(AM197/AJ197-1)/3,(((AM197/AJ197-1)*(AJ197/AM197))/3))</f>
        <v>-3.4812880765883315E-3</v>
      </c>
      <c r="AI197" s="9"/>
      <c r="AJ197" s="9">
        <v>2709</v>
      </c>
      <c r="AK197" s="9">
        <v>1277</v>
      </c>
      <c r="AL197" s="9">
        <v>1637</v>
      </c>
      <c r="AM197" s="9">
        <v>2681</v>
      </c>
      <c r="AN197" s="10">
        <f>IF(AK197/AJ197-1&gt;=0,AK197/AJ197-1,(AK197/AJ197-1)*(AJ197/AK197))</f>
        <v>-1.1213782302270945</v>
      </c>
      <c r="AO197" s="10">
        <f>IF(AL197/AK197-1&gt;=0,AL197/AK197-1,(AL197/AK197-1)*(AK197/AL197))</f>
        <v>0.28191072826938135</v>
      </c>
      <c r="AP197" s="10">
        <f>IF(AM197/AL197-1&gt;=0,AM197/AL197-1,(AM197/AL197-1)*(AL197/AM197))</f>
        <v>0.63775198533903477</v>
      </c>
      <c r="AQ197" s="10">
        <v>2017</v>
      </c>
      <c r="AR197" s="18">
        <v>43221</v>
      </c>
      <c r="AS197" s="12">
        <v>1993</v>
      </c>
      <c r="AT197" s="10">
        <v>169.59</v>
      </c>
      <c r="AU197" s="9">
        <f>AS197/AT197</f>
        <v>11.751872162273719</v>
      </c>
      <c r="AV197" s="20">
        <v>3</v>
      </c>
      <c r="AY197" s="10">
        <v>1</v>
      </c>
      <c r="AZ197" s="10">
        <v>3</v>
      </c>
      <c r="BA197" s="10">
        <f>6-AY197</f>
        <v>5</v>
      </c>
      <c r="BB197" s="25">
        <v>6</v>
      </c>
      <c r="BC197" s="18"/>
      <c r="BD197" s="18"/>
      <c r="BH197" s="19">
        <v>43683</v>
      </c>
      <c r="BI197" s="18">
        <f>BH197+120</f>
        <v>43803</v>
      </c>
      <c r="BJ197" s="18">
        <v>43745</v>
      </c>
      <c r="BM197" s="19"/>
    </row>
    <row r="198" spans="1:67" s="10" customFormat="1" x14ac:dyDescent="0.2">
      <c r="A198" s="10" t="s">
        <v>917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9</v>
      </c>
      <c r="C198" s="13">
        <f>$W198*((1+$AF198)^C$1)*C$1</f>
        <v>3.2920463320463313</v>
      </c>
      <c r="D198" s="13">
        <f>$W198*((1+$AF198)^D$1)*D$1</f>
        <v>7.4229925016025362</v>
      </c>
      <c r="E198" s="13">
        <f>$W198*((1+$AF198)^E$1)*E$1</f>
        <v>12.553168786493863</v>
      </c>
      <c r="F198" s="13">
        <f>$W198*((1+$AF198)^F$1)*F$1</f>
        <v>18.870143040701191</v>
      </c>
      <c r="G198" s="13">
        <f>$W198*((1+$AF198)^G$1)*G$1</f>
        <v>26.593058725312485</v>
      </c>
      <c r="H198" s="13">
        <f>$W198*((1+$AF198)^H$1)*H$1</f>
        <v>35.977636205982591</v>
      </c>
      <c r="I198" s="13">
        <f>$W198*((1+$AF198)^I$1)*I$1</f>
        <v>47.321935910571696</v>
      </c>
      <c r="J198" s="13">
        <f>$W198*((1+$AF198)^J$1)*J$1</f>
        <v>60.972996297349937</v>
      </c>
      <c r="K198" s="13">
        <f>$W198*((1+$AF198)^K$1)*K$1</f>
        <v>77.334475998762358</v>
      </c>
      <c r="L198" s="13">
        <f>$W198*((1+$AF198)^L$1)*L$1</f>
        <v>96.875448269577845</v>
      </c>
      <c r="M198" s="13">
        <f>$W198*((1+$AF198)^M$1)*M$1</f>
        <v>120.14051731346875</v>
      </c>
      <c r="N198" s="13">
        <v>70.66</v>
      </c>
      <c r="O198" s="12">
        <f>M198/N198*100-100</f>
        <v>70.026206217759352</v>
      </c>
      <c r="P198" s="10" t="s">
        <v>320</v>
      </c>
      <c r="Q198" s="10" t="s">
        <v>572</v>
      </c>
      <c r="R198" s="18">
        <v>43767</v>
      </c>
      <c r="S198" s="17">
        <v>-0.26669999999999999</v>
      </c>
      <c r="T198" s="9">
        <v>-0.04</v>
      </c>
      <c r="U198" s="9">
        <v>0.7</v>
      </c>
      <c r="V198" s="9">
        <f>U198+T198</f>
        <v>0.65999999999999992</v>
      </c>
      <c r="W198" s="9">
        <f>SUM(X198:AA198)</f>
        <v>2.92</v>
      </c>
      <c r="X198" s="9">
        <v>0.66</v>
      </c>
      <c r="Y198" s="9">
        <v>0.75</v>
      </c>
      <c r="Z198" s="9">
        <v>0.81</v>
      </c>
      <c r="AA198" s="9">
        <v>0.7</v>
      </c>
      <c r="AB198" s="9">
        <v>0.75</v>
      </c>
      <c r="AC198" s="9">
        <v>0.68</v>
      </c>
      <c r="AD198" s="9">
        <v>0.64</v>
      </c>
      <c r="AE198" s="9">
        <v>0.52</v>
      </c>
      <c r="AF198" s="11">
        <f>AG198</f>
        <v>0.12741312741312716</v>
      </c>
      <c r="AG198" s="16">
        <f>SUM(X198:AA198)/SUM(AB198:AE198)-1</f>
        <v>0.12741312741312716</v>
      </c>
      <c r="AH198" s="11">
        <f>IF(AM198/AJ198-1&gt;=0,(AM198/AJ198-1)/3,(((AM198/AJ198-1)*(AJ198/AM198))/3))</f>
        <v>-4.2233903940333412E-2</v>
      </c>
      <c r="AI198" s="9">
        <v>589.09</v>
      </c>
      <c r="AJ198" s="9">
        <v>668.72</v>
      </c>
      <c r="AK198" s="9">
        <v>385.28</v>
      </c>
      <c r="AL198" s="9">
        <v>745.55</v>
      </c>
      <c r="AM198" s="9">
        <v>593.52</v>
      </c>
      <c r="AN198" s="10">
        <f>IF(AK198/AJ198-1&gt;=0,AK198/AJ198-1,(AK198/AJ198-1)*(AJ198/AK198))</f>
        <v>-0.73567275747508332</v>
      </c>
      <c r="AO198" s="10">
        <f>IF(AL198/AK198-1&gt;=0,AL198/AK198-1,(AL198/AK198-1)*(AK198/AL198))</f>
        <v>0.93508617109634562</v>
      </c>
      <c r="AP198" s="10">
        <f>IF(AM198/AL198-1&gt;=0,AM198/AL198-1,(AM198/AL198-1)*(AL198/AM198))</f>
        <v>-0.25614975064024792</v>
      </c>
      <c r="AQ198" s="10">
        <v>2017</v>
      </c>
      <c r="AR198" s="18">
        <v>43257</v>
      </c>
      <c r="AS198" s="12">
        <v>11.68</v>
      </c>
      <c r="AT198" s="10">
        <v>381.29</v>
      </c>
      <c r="AU198" s="9">
        <f>AS198/AT198</f>
        <v>3.0632851635238267E-2</v>
      </c>
      <c r="AV198" s="20">
        <v>3</v>
      </c>
      <c r="BA198" s="10">
        <f>6-AY198</f>
        <v>6</v>
      </c>
      <c r="BB198" s="25">
        <v>6</v>
      </c>
      <c r="BH198" s="19">
        <v>43676</v>
      </c>
      <c r="BI198" s="18">
        <f>BH198+120</f>
        <v>43796</v>
      </c>
      <c r="BJ198" s="18">
        <v>43745</v>
      </c>
      <c r="BM198" s="19"/>
    </row>
    <row r="199" spans="1:67" s="10" customFormat="1" x14ac:dyDescent="0.2">
      <c r="A199" s="10" t="s">
        <v>346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9</v>
      </c>
      <c r="C199" s="13">
        <f>$W199*((1+$AF199)^C$1)*C$1</f>
        <v>2.9824137931034489</v>
      </c>
      <c r="D199" s="13">
        <f>$W199*((1+$AF199)^D$1)*D$1</f>
        <v>6.3761950059453048</v>
      </c>
      <c r="E199" s="13">
        <f>$W199*((1+$AF199)^E$1)*E$1</f>
        <v>10.223898888843333</v>
      </c>
      <c r="F199" s="13">
        <f>$W199*((1+$AF199)^F$1)*F$1</f>
        <v>14.571993818581305</v>
      </c>
      <c r="G199" s="13">
        <f>$W199*((1+$AF199)^G$1)*G$1</f>
        <v>19.471198636897434</v>
      </c>
      <c r="H199" s="13">
        <f>$W199*((1+$AF199)^H$1)*H$1</f>
        <v>24.976847906640849</v>
      </c>
      <c r="I199" s="13">
        <f>$W199*((1+$AF199)^I$1)*I$1</f>
        <v>31.149287331845205</v>
      </c>
      <c r="J199" s="13">
        <f>$W199*((1+$AF199)^J$1)*J$1</f>
        <v>38.054301765012859</v>
      </c>
      <c r="K199" s="13">
        <f>$W199*((1+$AF199)^K$1)*K$1</f>
        <v>45.763578415683575</v>
      </c>
      <c r="L199" s="13">
        <f>$W199*((1+$AF199)^L$1)*L$1</f>
        <v>54.355208079930691</v>
      </c>
      <c r="M199" s="13">
        <f>$W199*((1+$AF199)^M$1)*M$1</f>
        <v>63.914227431918512</v>
      </c>
      <c r="N199" s="13">
        <v>39.630000000000003</v>
      </c>
      <c r="O199" s="12">
        <f>M199/N199*100-100</f>
        <v>61.277384385360847</v>
      </c>
      <c r="P199" s="10" t="s">
        <v>320</v>
      </c>
      <c r="Q199" s="10" t="s">
        <v>572</v>
      </c>
      <c r="R199" s="18">
        <v>43753</v>
      </c>
      <c r="S199" s="17"/>
      <c r="T199" s="9">
        <v>-0.19</v>
      </c>
      <c r="U199" s="9">
        <v>0.88</v>
      </c>
      <c r="V199" s="9">
        <f>U199+T199</f>
        <v>0.69</v>
      </c>
      <c r="W199" s="9">
        <f>SUM(X199:AA199)</f>
        <v>2.79</v>
      </c>
      <c r="X199" s="9">
        <v>0.69</v>
      </c>
      <c r="Y199" s="9">
        <v>0.6</v>
      </c>
      <c r="Z199" s="9">
        <v>0.61</v>
      </c>
      <c r="AA199" s="9">
        <v>0.89</v>
      </c>
      <c r="AB199" s="9">
        <v>0.9</v>
      </c>
      <c r="AC199" s="9">
        <v>0.59</v>
      </c>
      <c r="AD199" s="9">
        <v>0.52</v>
      </c>
      <c r="AE199" s="9">
        <v>0.6</v>
      </c>
      <c r="AF199" s="11">
        <f>AG199</f>
        <v>6.8965517241379448E-2</v>
      </c>
      <c r="AG199" s="16">
        <f>SUM(X199:AA199)/SUM(AB199:AE199)-1</f>
        <v>6.8965517241379448E-2</v>
      </c>
      <c r="AH199" s="11">
        <f>IF(AM199/AJ199-1&gt;=0,(AM199/AJ199-1)/3,(((AM199/AJ199-1)*(AJ199/AM199))/3))</f>
        <v>0.62031116794543895</v>
      </c>
      <c r="AI199" s="9"/>
      <c r="AJ199" s="9">
        <v>31.28</v>
      </c>
      <c r="AK199" s="9">
        <v>70.92</v>
      </c>
      <c r="AL199" s="9">
        <v>97.82</v>
      </c>
      <c r="AM199" s="9">
        <v>89.49</v>
      </c>
      <c r="AN199" s="10">
        <f>IF(AK199/AJ199-1&gt;=0,AK199/AJ199-1,(AK199/AJ199-1)*(AJ199/AK199))</f>
        <v>1.2672634271099743</v>
      </c>
      <c r="AO199" s="10">
        <f>IF(AL199/AK199-1&gt;=0,AL199/AK199-1,(AL199/AK199-1)*(AK199/AL199))</f>
        <v>0.37930062041737145</v>
      </c>
      <c r="AP199" s="10">
        <f>IF(AM199/AL199-1&gt;=0,AM199/AL199-1,(AM199/AL199-1)*(AL199/AM199))</f>
        <v>-9.3083026036428637E-2</v>
      </c>
      <c r="AQ199" s="10">
        <v>2017</v>
      </c>
      <c r="AR199" s="18">
        <v>43221</v>
      </c>
      <c r="AS199" s="12">
        <v>0</v>
      </c>
      <c r="AT199" s="10">
        <v>47.88</v>
      </c>
      <c r="AU199" s="9">
        <f>AS199/AT199</f>
        <v>0</v>
      </c>
      <c r="AV199" s="20">
        <v>3</v>
      </c>
      <c r="AW199" s="10" t="s">
        <v>851</v>
      </c>
      <c r="AY199" s="10">
        <v>3</v>
      </c>
      <c r="AZ199" s="10">
        <v>4</v>
      </c>
      <c r="BA199" s="10">
        <f>6-AY199</f>
        <v>3</v>
      </c>
      <c r="BB199" s="25">
        <v>6</v>
      </c>
      <c r="BH199" s="19">
        <v>43670</v>
      </c>
      <c r="BI199" s="18">
        <f>BH199+120</f>
        <v>43790</v>
      </c>
      <c r="BJ199" s="18">
        <v>43745</v>
      </c>
      <c r="BM199" s="19"/>
    </row>
    <row r="200" spans="1:67" s="10" customFormat="1" x14ac:dyDescent="0.2">
      <c r="A200" s="10" t="s">
        <v>1001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9</v>
      </c>
      <c r="C200" s="13">
        <f>$W200*((1+$AF200)^C$1)*C$1</f>
        <v>4.3125388601036265</v>
      </c>
      <c r="D200" s="13">
        <f>$W200*((1+$AF200)^D$1)*D$1</f>
        <v>9.1166624607372011</v>
      </c>
      <c r="E200" s="13">
        <f>$W200*((1+$AF200)^E$1)*E$1</f>
        <v>14.454397476609241</v>
      </c>
      <c r="F200" s="13">
        <f>$W200*((1+$AF200)^F$1)*F$1</f>
        <v>20.370964319366387</v>
      </c>
      <c r="G200" s="13">
        <f>$W200*((1+$AF200)^G$1)*G$1</f>
        <v>26.915004670665436</v>
      </c>
      <c r="H200" s="13">
        <f>$W200*((1+$AF200)^H$1)*H$1</f>
        <v>34.138824577092741</v>
      </c>
      <c r="I200" s="13">
        <f>$W200*((1+$AF200)^I$1)*I$1</f>
        <v>42.098654141699853</v>
      </c>
      <c r="J200" s="13">
        <f>$W200*((1+$AF200)^J$1)*J$1</f>
        <v>50.854924914325792</v>
      </c>
      <c r="K200" s="13">
        <f>$W200*((1+$AF200)^K$1)*K$1</f>
        <v>60.472566154599846</v>
      </c>
      <c r="L200" s="13">
        <f>$W200*((1+$AF200)^L$1)*L$1</f>
        <v>71.021321217837468</v>
      </c>
      <c r="M200" s="13">
        <f>$W200*((1+$AF200)^M$1)*M$1</f>
        <v>82.57608539524729</v>
      </c>
      <c r="N200" s="13">
        <v>51.44</v>
      </c>
      <c r="O200" s="12">
        <f>M200/N200*100-100</f>
        <v>60.528937393560057</v>
      </c>
      <c r="P200" s="10" t="s">
        <v>320</v>
      </c>
      <c r="Q200" s="10" t="s">
        <v>572</v>
      </c>
      <c r="R200" s="18">
        <v>43767</v>
      </c>
      <c r="S200" s="17">
        <v>-3</v>
      </c>
      <c r="T200" s="9">
        <v>-0.03</v>
      </c>
      <c r="U200" s="9">
        <v>0.97</v>
      </c>
      <c r="V200" s="9">
        <f>U200+T200</f>
        <v>0.94</v>
      </c>
      <c r="W200" s="9">
        <f>SUM(X200:AA200)</f>
        <v>4.08</v>
      </c>
      <c r="X200" s="9">
        <v>0.94</v>
      </c>
      <c r="Y200" s="9">
        <v>1.01</v>
      </c>
      <c r="Z200" s="9">
        <v>1</v>
      </c>
      <c r="AA200" s="9">
        <v>1.1299999999999999</v>
      </c>
      <c r="AB200" s="9">
        <v>1.36</v>
      </c>
      <c r="AC200" s="9">
        <v>1.0900000000000001</v>
      </c>
      <c r="AD200" s="9">
        <v>0.96</v>
      </c>
      <c r="AE200" s="9">
        <v>0.45</v>
      </c>
      <c r="AF200" s="11">
        <f>AG200</f>
        <v>5.6994818652849721E-2</v>
      </c>
      <c r="AG200" s="16">
        <f>SUM(X200:AA200)/SUM(AB200:AE200)-1</f>
        <v>5.6994818652849721E-2</v>
      </c>
      <c r="AH200" s="11">
        <f>IF(AM200/AJ200-1&gt;=0,(AM200/AJ200-1)/3,(((AM200/AJ200-1)*(AJ200/AM200))/3))</f>
        <v>-0.27413471444880683</v>
      </c>
      <c r="AI200" s="9"/>
      <c r="AJ200" s="9">
        <v>21816</v>
      </c>
      <c r="AK200" s="9">
        <v>10215</v>
      </c>
      <c r="AL200" s="9">
        <v>8325</v>
      </c>
      <c r="AM200" s="9">
        <v>11971</v>
      </c>
      <c r="AN200" s="10">
        <f>IF(AK200/AJ200-1&gt;=0,AK200/AJ200-1,(AK200/AJ200-1)*(AJ200/AK200))</f>
        <v>-1.13568281938326</v>
      </c>
      <c r="AO200" s="10">
        <f>IF(AL200/AK200-1&gt;=0,AL200/AK200-1,(AL200/AK200-1)*(AK200/AL200))</f>
        <v>-0.22702702702702701</v>
      </c>
      <c r="AP200" s="10">
        <f>IF(AM200/AL200-1&gt;=0,AM200/AL200-1,(AM200/AL200-1)*(AL200/AM200))</f>
        <v>0.437957957957958</v>
      </c>
      <c r="AQ200" s="10">
        <v>2017</v>
      </c>
      <c r="AR200" s="18">
        <v>43221</v>
      </c>
      <c r="AS200" s="12">
        <v>9607</v>
      </c>
      <c r="AT200" s="10">
        <v>1195.52</v>
      </c>
      <c r="AU200" s="9">
        <f>AS200/AT200</f>
        <v>8.0358337794432551</v>
      </c>
      <c r="AV200" s="20">
        <v>3</v>
      </c>
      <c r="AY200" s="10">
        <v>1</v>
      </c>
      <c r="AZ200" s="10">
        <v>4</v>
      </c>
      <c r="BA200" s="10">
        <f>6-AY200</f>
        <v>5</v>
      </c>
      <c r="BB200" s="25">
        <v>6</v>
      </c>
      <c r="BH200" s="19">
        <v>43676</v>
      </c>
      <c r="BI200" s="18">
        <f>BH200+120</f>
        <v>43796</v>
      </c>
      <c r="BJ200" s="18">
        <v>43745</v>
      </c>
      <c r="BM200" s="19"/>
    </row>
    <row r="201" spans="1:67" s="10" customFormat="1" x14ac:dyDescent="0.2">
      <c r="A201" s="10" t="s">
        <v>191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9</v>
      </c>
      <c r="C201" s="13">
        <f>$W201*((1+$AF201)^C$1)*C$1</f>
        <v>1.4527067669172935</v>
      </c>
      <c r="D201" s="13">
        <f>$W201*((1+$AF201)^D$1)*D$1</f>
        <v>3.0364848210752453</v>
      </c>
      <c r="E201" s="13">
        <f>$W201*((1+$AF201)^E$1)*E$1</f>
        <v>4.7602036480766063</v>
      </c>
      <c r="F201" s="13">
        <f>$W201*((1+$AF201)^F$1)*F$1</f>
        <v>6.6332662364175272</v>
      </c>
      <c r="G201" s="13">
        <f>$W201*((1+$AF201)^G$1)*G$1</f>
        <v>8.6656391622371842</v>
      </c>
      <c r="H201" s="13">
        <f>$W201*((1+$AF201)^H$1)*H$1</f>
        <v>10.867884302715508</v>
      </c>
      <c r="I201" s="13">
        <f>$W201*((1+$AF201)^I$1)*I$1</f>
        <v>13.251192263837332</v>
      </c>
      <c r="J201" s="13">
        <f>$W201*((1+$AF201)^J$1)*J$1</f>
        <v>15.827417612660701</v>
      </c>
      <c r="K201" s="13">
        <f>$W201*((1+$AF201)^K$1)*K$1</f>
        <v>18.609116008870807</v>
      </c>
      <c r="L201" s="13">
        <f>$W201*((1+$AF201)^L$1)*L$1</f>
        <v>21.60958333528022</v>
      </c>
      <c r="M201" s="13">
        <f>$W201*((1+$AF201)^M$1)*M$1</f>
        <v>24.842896932062754</v>
      </c>
      <c r="N201" s="13">
        <v>16.39</v>
      </c>
      <c r="O201" s="12">
        <f>M201/N201*100-100</f>
        <v>51.573501720944193</v>
      </c>
      <c r="P201" s="10" t="s">
        <v>320</v>
      </c>
      <c r="Q201" s="10" t="s">
        <v>856</v>
      </c>
      <c r="R201" s="18">
        <v>43664</v>
      </c>
      <c r="S201" s="17"/>
      <c r="T201" s="9"/>
      <c r="U201" s="9"/>
      <c r="V201" s="9">
        <f>U201+T201</f>
        <v>0</v>
      </c>
      <c r="W201" s="9">
        <f>SUM(X201:AA201)</f>
        <v>1.3900000000000001</v>
      </c>
      <c r="X201" s="9">
        <v>0.34</v>
      </c>
      <c r="Y201" s="9">
        <v>0.34</v>
      </c>
      <c r="Z201" s="9">
        <v>0.37</v>
      </c>
      <c r="AA201" s="9">
        <v>0.34</v>
      </c>
      <c r="AB201" s="9">
        <v>0.36</v>
      </c>
      <c r="AC201" s="9">
        <v>0.37</v>
      </c>
      <c r="AD201" s="9">
        <v>0.3</v>
      </c>
      <c r="AE201" s="9">
        <v>0.3</v>
      </c>
      <c r="AF201" s="11">
        <f>AG201</f>
        <v>4.5112781954887327E-2</v>
      </c>
      <c r="AG201" s="16">
        <f>SUM(X201:AA201)/SUM(AB201:AE201)-1</f>
        <v>4.5112781954887327E-2</v>
      </c>
      <c r="AH201" s="11">
        <f>IF(AM201/AJ201-1&gt;=0,(AM201/AJ201-1)/3,(((AM201/AJ201-1)*(AJ201/AM201))/3))</f>
        <v>9.7388224878264627E-3</v>
      </c>
      <c r="AI201" s="9"/>
      <c r="AJ201" s="9">
        <v>7.53</v>
      </c>
      <c r="AK201" s="9">
        <v>8.3699999999999992</v>
      </c>
      <c r="AL201" s="9">
        <v>8.67</v>
      </c>
      <c r="AM201" s="9">
        <v>7.75</v>
      </c>
      <c r="AN201" s="10">
        <f>IF(AK201/AJ201-1&gt;=0,AK201/AJ201-1,(AK201/AJ201-1)*(AJ201/AK201))</f>
        <v>0.11155378486055767</v>
      </c>
      <c r="AO201" s="10">
        <f>IF(AL201/AK201-1&gt;=0,AL201/AK201-1,(AL201/AK201-1)*(AK201/AL201))</f>
        <v>3.5842293906810152E-2</v>
      </c>
      <c r="AP201" s="10">
        <f>IF(AM201/AL201-1&gt;=0,AM201/AL201-1,(AM201/AL201-1)*(AL201/AM201))</f>
        <v>-0.11870967741935487</v>
      </c>
      <c r="AQ201" s="10">
        <v>2017</v>
      </c>
      <c r="AR201" s="18">
        <v>43221</v>
      </c>
      <c r="AS201" s="12">
        <v>0</v>
      </c>
      <c r="AT201" s="10">
        <v>8.44</v>
      </c>
      <c r="AU201" s="9">
        <f>AS201/AT201</f>
        <v>0</v>
      </c>
      <c r="AV201" s="20">
        <v>3</v>
      </c>
      <c r="BA201" s="10">
        <f>6-AY201</f>
        <v>6</v>
      </c>
      <c r="BB201" s="25">
        <v>6</v>
      </c>
      <c r="BH201" s="19">
        <v>43664</v>
      </c>
      <c r="BI201" s="18">
        <f>BH201+120</f>
        <v>43784</v>
      </c>
      <c r="BJ201" s="18">
        <v>43745</v>
      </c>
      <c r="BM201" s="19"/>
    </row>
    <row r="202" spans="1:67" s="10" customFormat="1" x14ac:dyDescent="0.2">
      <c r="A202" s="10" t="s">
        <v>51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9</v>
      </c>
      <c r="C202" s="13">
        <f>$W202*((1+$AF202)^C$1)*C$1</f>
        <v>4.592277904328018</v>
      </c>
      <c r="D202" s="13">
        <f>$W202*((1+$AF202)^D$1)*D$1</f>
        <v>9.3937712029306617</v>
      </c>
      <c r="E202" s="13">
        <f>$W202*((1+$AF202)^E$1)*E$1</f>
        <v>14.411628485589523</v>
      </c>
      <c r="F202" s="13">
        <f>$W202*((1+$AF202)^F$1)*F$1</f>
        <v>19.653215459467564</v>
      </c>
      <c r="G202" s="13">
        <f>$W202*((1+$AF202)^G$1)*G$1</f>
        <v>25.126121131266899</v>
      </c>
      <c r="H202" s="13">
        <f>$W202*((1+$AF202)^H$1)*H$1</f>
        <v>30.838164158374958</v>
      </c>
      <c r="I202" s="13">
        <f>$W202*((1+$AF202)^I$1)*I$1</f>
        <v>36.797399373489931</v>
      </c>
      <c r="J202" s="13">
        <f>$W202*((1+$AF202)^J$1)*J$1</f>
        <v>43.012124487333494</v>
      </c>
      <c r="K202" s="13">
        <f>$W202*((1+$AF202)^K$1)*K$1</f>
        <v>49.49088697417843</v>
      </c>
      <c r="L202" s="13">
        <f>$W202*((1+$AF202)^L$1)*L$1</f>
        <v>56.242491145042052</v>
      </c>
      <c r="M202" s="13">
        <f>$W202*((1+$AF202)^M$1)*M$1</f>
        <v>63.276005413522249</v>
      </c>
      <c r="N202" s="13">
        <v>46.81</v>
      </c>
      <c r="O202" s="12">
        <f>M202/N202*100-100</f>
        <v>35.176255957107969</v>
      </c>
      <c r="P202" s="10" t="s">
        <v>320</v>
      </c>
      <c r="Q202" s="10" t="s">
        <v>572</v>
      </c>
      <c r="R202" s="18">
        <v>43762</v>
      </c>
      <c r="S202" s="17"/>
      <c r="T202" s="9">
        <v>0.02</v>
      </c>
      <c r="U202" s="9">
        <v>1.24</v>
      </c>
      <c r="V202" s="9">
        <f>U202+T202</f>
        <v>1.26</v>
      </c>
      <c r="W202" s="9">
        <f>SUM(X202:AA202)</f>
        <v>4.49</v>
      </c>
      <c r="X202" s="9">
        <v>1.26</v>
      </c>
      <c r="Y202" s="9">
        <v>1.06</v>
      </c>
      <c r="Z202" s="9">
        <v>0.89</v>
      </c>
      <c r="AA202" s="9">
        <v>1.28</v>
      </c>
      <c r="AB202" s="9">
        <v>1.4</v>
      </c>
      <c r="AC202" s="9">
        <v>1.04</v>
      </c>
      <c r="AD202" s="9">
        <v>0.87</v>
      </c>
      <c r="AE202" s="9">
        <v>1.08</v>
      </c>
      <c r="AF202" s="11">
        <f>AG202</f>
        <v>2.277904328018221E-2</v>
      </c>
      <c r="AG202" s="16">
        <f>SUM(X202:AA202)/SUM(AB202:AE202)-1</f>
        <v>2.277904328018221E-2</v>
      </c>
      <c r="AH202" s="11">
        <f>IF(AM202/AJ202-1&gt;=0,(AM202/AJ202-1)/3,(((AM202/AJ202-1)*(AJ202/AM202))/3))</f>
        <v>9.3899521531100483E-2</v>
      </c>
      <c r="AI202" s="9"/>
      <c r="AJ202" s="9">
        <v>11704</v>
      </c>
      <c r="AK202" s="9">
        <v>11420</v>
      </c>
      <c r="AL202" s="9">
        <v>10316</v>
      </c>
      <c r="AM202" s="9">
        <v>15001</v>
      </c>
      <c r="AN202" s="10">
        <f>IF(AK202/AJ202-1&gt;=0,AK202/AJ202-1,(AK202/AJ202-1)*(AJ202/AK202))</f>
        <v>-2.4868651488616438E-2</v>
      </c>
      <c r="AO202" s="10">
        <f>IF(AL202/AK202-1&gt;=0,AL202/AK202-1,(AL202/AK202-1)*(AK202/AL202))</f>
        <v>-0.10701822411787511</v>
      </c>
      <c r="AP202" s="10">
        <f>IF(AM202/AL202-1&gt;=0,AM202/AL202-1,(AM202/AL202-1)*(AL202/AM202))</f>
        <v>0.45414889492051191</v>
      </c>
      <c r="AQ202" s="10">
        <v>2017</v>
      </c>
      <c r="AR202" s="18">
        <v>43221</v>
      </c>
      <c r="AS202" s="12">
        <v>9075</v>
      </c>
      <c r="AT202" s="10">
        <v>4680</v>
      </c>
      <c r="AU202" s="9">
        <f>AS202/AT202</f>
        <v>1.9391025641025641</v>
      </c>
      <c r="AV202" s="20">
        <v>3</v>
      </c>
      <c r="BA202" s="10">
        <f>6-AY202</f>
        <v>6</v>
      </c>
      <c r="BB202" s="25">
        <v>6</v>
      </c>
      <c r="BH202" s="19">
        <v>43671</v>
      </c>
      <c r="BI202" s="18">
        <f>BH202+120</f>
        <v>43791</v>
      </c>
      <c r="BJ202" s="18">
        <v>43745</v>
      </c>
      <c r="BM202" s="19"/>
    </row>
    <row r="203" spans="1:67" s="10" customFormat="1" x14ac:dyDescent="0.2">
      <c r="A203" s="10" t="s">
        <v>511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10</v>
      </c>
      <c r="C203" s="13">
        <f>$W203*((1+$AF203)^C$1)*C$1</f>
        <v>1.6939999999999997</v>
      </c>
      <c r="D203" s="13">
        <f>$W203*((1+$AF203)^D$1)*D$1</f>
        <v>3.7267999999999994</v>
      </c>
      <c r="E203" s="13">
        <f>$W203*((1+$AF203)^E$1)*E$1</f>
        <v>6.1492199999999979</v>
      </c>
      <c r="F203" s="13">
        <f>$W203*((1+$AF203)^F$1)*F$1</f>
        <v>9.018855999999996</v>
      </c>
      <c r="G203" s="13">
        <f>$W203*((1+$AF203)^G$1)*G$1</f>
        <v>12.400926999999992</v>
      </c>
      <c r="H203" s="13">
        <f>$W203*((1+$AF203)^H$1)*H$1</f>
        <v>16.369223639999991</v>
      </c>
      <c r="I203" s="13">
        <f>$W203*((1+$AF203)^I$1)*I$1</f>
        <v>21.007170337999984</v>
      </c>
      <c r="J203" s="13">
        <f>$W203*((1+$AF203)^J$1)*J$1</f>
        <v>26.409014139199975</v>
      </c>
      <c r="K203" s="13">
        <f>$W203*((1+$AF203)^K$1)*K$1</f>
        <v>32.681154997259966</v>
      </c>
      <c r="L203" s="13">
        <f>$W203*((1+$AF203)^L$1)*L$1</f>
        <v>39.943633885539953</v>
      </c>
      <c r="M203" s="13">
        <f>$W203*((1+$AF203)^M$1)*M$1</f>
        <v>48.33179700150334</v>
      </c>
      <c r="N203" s="13">
        <v>35.54</v>
      </c>
      <c r="O203" s="12">
        <f>M203/N203*100-100</f>
        <v>35.99267586241794</v>
      </c>
      <c r="P203" s="10" t="s">
        <v>321</v>
      </c>
      <c r="Q203" s="10" t="s">
        <v>856</v>
      </c>
      <c r="R203" s="18">
        <v>43678</v>
      </c>
      <c r="S203" s="17"/>
      <c r="T203" s="9">
        <v>-0.04</v>
      </c>
      <c r="U203" s="9">
        <v>0.57999999999999996</v>
      </c>
      <c r="V203" s="9">
        <f>U203+T203</f>
        <v>0.53999999999999992</v>
      </c>
      <c r="W203" s="9">
        <f>SUM(X203:AA203)</f>
        <v>1.54</v>
      </c>
      <c r="X203" s="9">
        <v>0.43</v>
      </c>
      <c r="Y203" s="9">
        <v>0.1</v>
      </c>
      <c r="Z203" s="9">
        <v>0.45</v>
      </c>
      <c r="AA203" s="9">
        <v>0.56000000000000005</v>
      </c>
      <c r="AB203" s="9">
        <v>0.5</v>
      </c>
      <c r="AC203" s="9">
        <v>0.37</v>
      </c>
      <c r="AD203" s="9">
        <v>0.22</v>
      </c>
      <c r="AE203" s="9">
        <v>0.31</v>
      </c>
      <c r="AF203" s="11">
        <f>AG203</f>
        <v>9.9999999999999867E-2</v>
      </c>
      <c r="AG203" s="16">
        <f>SUM(X203:AA203)/SUM(AB203:AE203)-1</f>
        <v>9.9999999999999867E-2</v>
      </c>
      <c r="AH203" s="11">
        <f>IF(AM203/AJ203-1&gt;=0,(AM203/AJ203-1)/3,(((AM203/AJ203-1)*(AJ203/AM203))/3))</f>
        <v>0.48115230187502434</v>
      </c>
      <c r="AI203" s="9"/>
      <c r="AJ203" s="9">
        <v>85.51</v>
      </c>
      <c r="AK203" s="9">
        <v>108.08</v>
      </c>
      <c r="AL203" s="9">
        <v>135.1</v>
      </c>
      <c r="AM203" s="9">
        <v>208.94</v>
      </c>
      <c r="AN203" s="10">
        <f>IF(AK203/AJ203-1&gt;=0,AK203/AJ203-1,(AK203/AJ203-1)*(AJ203/AK203))</f>
        <v>0.26394573734066173</v>
      </c>
      <c r="AO203" s="10">
        <f>IF(AL203/AK203-1&gt;=0,AL203/AK203-1,(AL203/AK203-1)*(AK203/AL203))</f>
        <v>0.25</v>
      </c>
      <c r="AP203" s="10">
        <f>IF(AM203/AL203-1&gt;=0,AM203/AL203-1,(AM203/AL203-1)*(AL203/AM203))</f>
        <v>0.54655810510732805</v>
      </c>
      <c r="AQ203" s="10">
        <v>2016</v>
      </c>
      <c r="AR203" s="18">
        <v>43312</v>
      </c>
      <c r="AS203" s="12">
        <v>5.6</v>
      </c>
      <c r="AT203" s="10">
        <v>8.76</v>
      </c>
      <c r="AU203" s="9">
        <f>AS203/AT203</f>
        <v>0.63926940639269403</v>
      </c>
      <c r="AV203" s="20">
        <v>3</v>
      </c>
      <c r="AW203" s="10" t="s">
        <v>852</v>
      </c>
      <c r="AY203" s="10">
        <v>1</v>
      </c>
      <c r="AZ203" s="10">
        <v>3</v>
      </c>
      <c r="BA203" s="10">
        <f>6-AY203</f>
        <v>5</v>
      </c>
      <c r="BB203" s="25">
        <v>6</v>
      </c>
      <c r="BH203" s="19">
        <v>43678</v>
      </c>
      <c r="BI203" s="18">
        <f>BH203+120</f>
        <v>43798</v>
      </c>
      <c r="BJ203" s="18">
        <v>43745</v>
      </c>
      <c r="BM203" s="19"/>
    </row>
    <row r="204" spans="1:67" s="10" customFormat="1" x14ac:dyDescent="0.2">
      <c r="A204" s="10" t="s">
        <v>282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11</v>
      </c>
      <c r="C204" s="13">
        <f>$W204*((1+$AF204)^C$1)*C$1</f>
        <v>1.7921556886227545</v>
      </c>
      <c r="D204" s="13">
        <f>$W204*((1+$AF204)^D$1)*D$1</f>
        <v>3.7130890315178031</v>
      </c>
      <c r="E204" s="13">
        <f>$W204*((1+$AF204)^E$1)*E$1</f>
        <v>5.7697401417896401</v>
      </c>
      <c r="F204" s="13">
        <f>$W204*((1+$AF204)^F$1)*F$1</f>
        <v>7.9693815930507617</v>
      </c>
      <c r="G204" s="13">
        <f>$W204*((1+$AF204)^G$1)*G$1</f>
        <v>10.319633350282798</v>
      </c>
      <c r="H204" s="13">
        <f>$W204*((1+$AF204)^H$1)*H$1</f>
        <v>12.828478344423406</v>
      </c>
      <c r="I204" s="13">
        <f>$W204*((1+$AF204)^I$1)*I$1</f>
        <v>15.504278717661421</v>
      </c>
      <c r="J204" s="13">
        <f>$W204*((1+$AF204)^J$1)*J$1</f>
        <v>18.355792767530719</v>
      </c>
      <c r="K204" s="13">
        <f>$W204*((1+$AF204)^K$1)*K$1</f>
        <v>21.392192619045908</v>
      </c>
      <c r="L204" s="13">
        <f>$W204*((1+$AF204)^L$1)*L$1</f>
        <v>24.6230826553223</v>
      </c>
      <c r="M204" s="13">
        <f>$W204*((1+$AF204)^M$1)*M$1</f>
        <v>28.058518738370267</v>
      </c>
      <c r="N204" s="13">
        <v>25.6</v>
      </c>
      <c r="O204" s="12">
        <f>M204/N204*100-100</f>
        <v>9.6035888217588479</v>
      </c>
      <c r="P204" s="10" t="s">
        <v>320</v>
      </c>
      <c r="Q204" s="10" t="s">
        <v>572</v>
      </c>
      <c r="R204" s="18">
        <v>43762</v>
      </c>
      <c r="S204" s="17"/>
      <c r="T204" s="9">
        <v>-0.09</v>
      </c>
      <c r="U204" s="9">
        <v>0.47</v>
      </c>
      <c r="V204" s="9">
        <f>U204+T204</f>
        <v>0.38</v>
      </c>
      <c r="W204" s="9">
        <f>SUM(X204:AA204)</f>
        <v>1.73</v>
      </c>
      <c r="X204" s="9">
        <v>0.38</v>
      </c>
      <c r="Y204" s="9">
        <v>0.43</v>
      </c>
      <c r="Z204" s="9">
        <v>0.45</v>
      </c>
      <c r="AA204" s="9">
        <v>0.47</v>
      </c>
      <c r="AB204" s="9">
        <v>0.49</v>
      </c>
      <c r="AC204" s="9">
        <v>0.35</v>
      </c>
      <c r="AD204" s="9">
        <v>0.41</v>
      </c>
      <c r="AE204" s="9">
        <v>0.42</v>
      </c>
      <c r="AF204" s="11">
        <f>AG204</f>
        <v>3.5928143712574911E-2</v>
      </c>
      <c r="AG204" s="16">
        <f>SUM(X204:AA204)/SUM(AB204:AE204)-1</f>
        <v>3.5928143712574911E-2</v>
      </c>
      <c r="AH204" s="11">
        <f>IF(AM204/AJ204-1&gt;=0,(AM204/AJ204-1)/3,(((AM204/AJ204-1)*(AJ204/AM204))/3))</f>
        <v>0.37045851181976835</v>
      </c>
      <c r="AI204" s="9"/>
      <c r="AJ204" s="9">
        <v>21.01</v>
      </c>
      <c r="AK204" s="9">
        <v>37.49</v>
      </c>
      <c r="AL204" s="9">
        <v>38.92</v>
      </c>
      <c r="AM204" s="9">
        <v>44.36</v>
      </c>
      <c r="AN204" s="10">
        <f>IF(AK204/AJ204-1&gt;=0,AK204/AJ204-1,(AK204/AJ204-1)*(AJ204/AK204))</f>
        <v>0.78438838648262732</v>
      </c>
      <c r="AO204" s="10">
        <f>IF(AL204/AK204-1&gt;=0,AL204/AK204-1,(AL204/AK204-1)*(AK204/AL204))</f>
        <v>3.8143504934649242E-2</v>
      </c>
      <c r="AP204" s="10">
        <f>IF(AM204/AL204-1&gt;=0,AM204/AL204-1,(AM204/AL204-1)*(AL204/AM204))</f>
        <v>0.13977389516957861</v>
      </c>
      <c r="AQ204" s="10">
        <v>2017</v>
      </c>
      <c r="AR204" s="18">
        <v>43221</v>
      </c>
      <c r="AS204" s="12">
        <v>0</v>
      </c>
      <c r="AT204" s="10">
        <v>29.93</v>
      </c>
      <c r="AU204" s="9">
        <f>AS204/AT204</f>
        <v>0</v>
      </c>
      <c r="AV204" s="20">
        <v>3</v>
      </c>
      <c r="AW204" s="10" t="s">
        <v>852</v>
      </c>
      <c r="BA204" s="10">
        <f>6-AY204</f>
        <v>6</v>
      </c>
      <c r="BB204" s="25">
        <v>6</v>
      </c>
      <c r="BH204" s="19">
        <v>43671</v>
      </c>
      <c r="BI204" s="18">
        <f>BH204+120</f>
        <v>43791</v>
      </c>
      <c r="BJ204" s="18">
        <v>43745</v>
      </c>
      <c r="BM204" s="19"/>
    </row>
    <row r="205" spans="1:67" s="10" customFormat="1" x14ac:dyDescent="0.2">
      <c r="A205" s="10" t="s">
        <v>519</v>
      </c>
      <c r="B205" s="10" t="str">
        <f>IF(N205&lt;C205,$C$1,IF(N205&lt;D205,D$1,IF(N205&lt;E205,E$1,IF(N205&lt;F205,F$1,IF(N205&lt;G205,G$1,IF(N205&lt;H205,H$1,IF(N205&lt;I205,I$1,IF(N205&lt;J205,J$1,IF(N205&lt;K205,K$1,IF(N205&lt;L205,L$1,IF(N205&lt;M205,M$1,"op")))))))))))</f>
        <v>op</v>
      </c>
      <c r="C205" s="13">
        <f>$W205*((1+$AF205)^C$1)*C$1</f>
        <v>2.9772862453531599</v>
      </c>
      <c r="D205" s="13">
        <f>$W205*((1+$AF205)^D$1)*D$1</f>
        <v>6.2644758917096217</v>
      </c>
      <c r="E205" s="13">
        <f>$W205*((1+$AF205)^E$1)*E$1</f>
        <v>9.885762141378196</v>
      </c>
      <c r="F205" s="13">
        <f>$W205*((1+$AF205)^F$1)*F$1</f>
        <v>13.867017031028643</v>
      </c>
      <c r="G205" s="13">
        <f>$W205*((1+$AF205)^G$1)*G$1</f>
        <v>18.235900649540454</v>
      </c>
      <c r="H205" s="13">
        <f>$W205*((1+$AF205)^H$1)*H$1</f>
        <v>23.021977176891962</v>
      </c>
      <c r="I205" s="13">
        <f>$W205*((1+$AF205)^I$1)*I$1</f>
        <v>28.256838158254634</v>
      </c>
      <c r="J205" s="13">
        <f>$W205*((1+$AF205)^J$1)*J$1</f>
        <v>33.974233452091596</v>
      </c>
      <c r="K205" s="13">
        <f>$W205*((1+$AF205)^K$1)*K$1</f>
        <v>40.210210317136287</v>
      </c>
      <c r="L205" s="13">
        <f>$W205*((1+$AF205)^L$1)*L$1</f>
        <v>47.003261130729321</v>
      </c>
      <c r="M205" s="13">
        <f>$W205*((1+$AF205)^M$1)*M$1</f>
        <v>54.394480260208319</v>
      </c>
      <c r="N205" s="13">
        <v>59</v>
      </c>
      <c r="O205" s="12">
        <f>M205/N205*100-100</f>
        <v>-7.8059656606638725</v>
      </c>
      <c r="P205" s="10" t="s">
        <v>321</v>
      </c>
      <c r="Q205" s="10" t="s">
        <v>572</v>
      </c>
      <c r="R205" s="18">
        <v>43760</v>
      </c>
      <c r="S205" s="17">
        <v>0.25640000000000002</v>
      </c>
      <c r="T205" s="9">
        <v>0.2</v>
      </c>
      <c r="U205" s="9">
        <v>0.57999999999999996</v>
      </c>
      <c r="V205" s="9">
        <f>U205+T205</f>
        <v>0.78</v>
      </c>
      <c r="W205" s="9">
        <f>SUM(X205:AA205)</f>
        <v>2.83</v>
      </c>
      <c r="X205" s="9">
        <v>0.78</v>
      </c>
      <c r="Y205" s="9">
        <v>0.25</v>
      </c>
      <c r="Z205" s="9">
        <v>0.96</v>
      </c>
      <c r="AA205" s="9">
        <v>0.84</v>
      </c>
      <c r="AB205" s="9">
        <v>1.1200000000000001</v>
      </c>
      <c r="AC205" s="9">
        <v>0.37</v>
      </c>
      <c r="AD205" s="9">
        <v>0.66</v>
      </c>
      <c r="AE205" s="9">
        <v>0.54</v>
      </c>
      <c r="AF205" s="11">
        <f>AG205</f>
        <v>5.2044609665427455E-2</v>
      </c>
      <c r="AG205" s="16">
        <f>SUM(X205:AA205)/SUM(AB205:AE205)-1</f>
        <v>5.2044609665427455E-2</v>
      </c>
      <c r="AH205" s="11">
        <f>IF(AM205/AJ205-1&gt;=0,(AM205/AJ205-1)/3,(((AM205/AJ205-1)*(AJ205/AM205))/3))</f>
        <v>0.22098765432098766</v>
      </c>
      <c r="AI205" s="9"/>
      <c r="AJ205" s="9">
        <v>37.799999999999997</v>
      </c>
      <c r="AK205" s="9">
        <v>44.13</v>
      </c>
      <c r="AL205" s="9">
        <v>41.94</v>
      </c>
      <c r="AM205" s="9">
        <v>62.86</v>
      </c>
      <c r="AN205" s="10">
        <f>IF(AK205/AJ205-1&gt;=0,AK205/AJ205-1,(AK205/AJ205-1)*(AJ205/AK205))</f>
        <v>0.16746031746031753</v>
      </c>
      <c r="AO205" s="10">
        <f>IF(AL205/AK205-1&gt;=0,AL205/AK205-1,(AL205/AK205-1)*(AK205/AL205))</f>
        <v>-5.221745350500729E-2</v>
      </c>
      <c r="AP205" s="10">
        <f>IF(AM205/AL205-1&gt;=0,AM205/AL205-1,(AM205/AL205-1)*(AL205/AM205))</f>
        <v>0.49880782069623275</v>
      </c>
      <c r="AQ205" s="10">
        <v>2017</v>
      </c>
      <c r="AR205" s="18">
        <v>43257</v>
      </c>
      <c r="AS205" s="12">
        <v>241.79</v>
      </c>
      <c r="AT205" s="10">
        <v>27.64</v>
      </c>
      <c r="AU205" s="9">
        <f>AS205/AT205</f>
        <v>8.7478292329956577</v>
      </c>
      <c r="AV205" s="20">
        <v>3</v>
      </c>
      <c r="AY205" s="10">
        <v>1</v>
      </c>
      <c r="AZ205" s="10">
        <v>3</v>
      </c>
      <c r="BA205" s="10">
        <f>6-AY205</f>
        <v>5</v>
      </c>
      <c r="BB205" s="25">
        <v>6</v>
      </c>
      <c r="BH205" s="19">
        <v>43669</v>
      </c>
      <c r="BI205" s="18">
        <f>BH205+120</f>
        <v>43789</v>
      </c>
      <c r="BJ205" s="18">
        <v>43745</v>
      </c>
      <c r="BM205" s="19"/>
    </row>
    <row r="206" spans="1:67" s="10" customFormat="1" x14ac:dyDescent="0.2">
      <c r="A206" s="10" t="s">
        <v>792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0.96428571428571419</v>
      </c>
      <c r="D206" s="13">
        <f>$W206*((1+$AF206)^D$1)*D$1</f>
        <v>2.0663265306122445</v>
      </c>
      <c r="E206" s="13">
        <f>$W206*((1+$AF206)^E$1)*E$1</f>
        <v>3.3208819241982499</v>
      </c>
      <c r="F206" s="13">
        <f>$W206*((1+$AF206)^F$1)*F$1</f>
        <v>4.7441170345689283</v>
      </c>
      <c r="G206" s="13">
        <f>$W206*((1+$AF206)^G$1)*G$1</f>
        <v>6.3537281712976714</v>
      </c>
      <c r="H206" s="13">
        <f>$W206*((1+$AF206)^H$1)*H$1</f>
        <v>8.1690790773827189</v>
      </c>
      <c r="I206" s="13">
        <f>$W206*((1+$AF206)^I$1)*I$1</f>
        <v>10.211348846728399</v>
      </c>
      <c r="J206" s="13">
        <f>$W206*((1+$AF206)^J$1)*J$1</f>
        <v>12.503692465381713</v>
      </c>
      <c r="K206" s="13">
        <f>$W206*((1+$AF206)^K$1)*K$1</f>
        <v>15.071415025236885</v>
      </c>
      <c r="L206" s="13">
        <f>$W206*((1+$AF206)^L$1)*L$1</f>
        <v>17.942160744329627</v>
      </c>
      <c r="M206" s="13">
        <f>$W206*((1+$AF206)^M$1)*M$1</f>
        <v>21.146118020102769</v>
      </c>
      <c r="N206" s="13">
        <v>47.92</v>
      </c>
      <c r="O206" s="12">
        <f>M206/N206*100-100</f>
        <v>-55.872040859551817</v>
      </c>
      <c r="P206" s="10" t="s">
        <v>321</v>
      </c>
      <c r="Q206" s="10" t="s">
        <v>572</v>
      </c>
      <c r="R206" s="18">
        <v>43762</v>
      </c>
      <c r="S206" s="17">
        <v>7.4099999999999999E-2</v>
      </c>
      <c r="T206" s="9">
        <v>-0.08</v>
      </c>
      <c r="U206" s="9">
        <v>0.28000000000000003</v>
      </c>
      <c r="V206" s="9">
        <f>U206+T206</f>
        <v>0.2</v>
      </c>
      <c r="W206" s="9">
        <f>SUM(X206:AA206)</f>
        <v>0.89999999999999991</v>
      </c>
      <c r="X206" s="9">
        <v>0.2</v>
      </c>
      <c r="Y206" s="9">
        <v>0.3</v>
      </c>
      <c r="Z206" s="9">
        <v>0.18</v>
      </c>
      <c r="AA206" s="9">
        <v>0.22</v>
      </c>
      <c r="AB206" s="9">
        <v>0.26</v>
      </c>
      <c r="AC206" s="9">
        <v>0.25</v>
      </c>
      <c r="AD206" s="9">
        <v>0.2</v>
      </c>
      <c r="AE206" s="9">
        <v>0.13</v>
      </c>
      <c r="AF206" s="11">
        <f>AG206</f>
        <v>7.1428571428571397E-2</v>
      </c>
      <c r="AG206" s="16">
        <f>SUM(X206:AA206)/SUM(AB206:AE206)-1</f>
        <v>7.1428571428571397E-2</v>
      </c>
      <c r="AH206" s="11">
        <f>IF(AM206/AJ206-1&gt;=0,(AM206/AJ206-1)/3,(((AM206/AJ206-1)*(AJ206/AM206))/3))</f>
        <v>0.42839506172839509</v>
      </c>
      <c r="AI206" s="9"/>
      <c r="AJ206" s="9">
        <v>2.7</v>
      </c>
      <c r="AK206" s="9">
        <v>4.6399999999999997</v>
      </c>
      <c r="AL206" s="9">
        <v>5.71</v>
      </c>
      <c r="AM206" s="9">
        <v>6.17</v>
      </c>
      <c r="AN206" s="10">
        <f>IF(AK206/AJ206-1&gt;=0,AK206/AJ206-1,(AK206/AJ206-1)*(AJ206/AK206))</f>
        <v>0.71851851851851833</v>
      </c>
      <c r="AO206" s="10">
        <f>IF(AL206/AK206-1&gt;=0,AL206/AK206-1,(AL206/AK206-1)*(AK206/AL206))</f>
        <v>0.2306034482758621</v>
      </c>
      <c r="AP206" s="10">
        <f>IF(AM206/AL206-1&gt;=0,AM206/AL206-1,(AM206/AL206-1)*(AL206/AM206))</f>
        <v>8.0560420315236358E-2</v>
      </c>
      <c r="AQ206" s="10">
        <v>2017</v>
      </c>
      <c r="AR206" s="18">
        <v>43257</v>
      </c>
      <c r="AS206" s="12">
        <v>131.74</v>
      </c>
      <c r="AT206" s="10">
        <v>17.22</v>
      </c>
      <c r="AU206" s="9">
        <f>AS206/AT206</f>
        <v>7.6504065040650415</v>
      </c>
      <c r="AV206" s="20">
        <v>2</v>
      </c>
      <c r="AY206" s="10">
        <v>5</v>
      </c>
      <c r="AZ206" s="10">
        <v>4</v>
      </c>
      <c r="BA206" s="10">
        <f>6-AY206</f>
        <v>1</v>
      </c>
      <c r="BB206" s="25">
        <v>6</v>
      </c>
      <c r="BH206" s="19">
        <v>43671</v>
      </c>
      <c r="BI206" s="18">
        <f>BH206+120</f>
        <v>43791</v>
      </c>
      <c r="BJ206" s="18">
        <v>43745</v>
      </c>
      <c r="BM206" s="19"/>
    </row>
    <row r="207" spans="1:67" s="10" customFormat="1" x14ac:dyDescent="0.2">
      <c r="A207" s="10" t="s">
        <v>988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5.3119502074688807</v>
      </c>
      <c r="D207" s="13">
        <f>$W207*((1+$AF207)^D$1)*D$1</f>
        <v>11.152891306967858</v>
      </c>
      <c r="E207" s="13">
        <f>$W207*((1+$AF207)^E$1)*E$1</f>
        <v>17.562332991677604</v>
      </c>
      <c r="F207" s="13">
        <f>$W207*((1+$AF207)^F$1)*F$1</f>
        <v>24.582408004948459</v>
      </c>
      <c r="G207" s="13">
        <f>$W207*((1+$AF207)^G$1)*G$1</f>
        <v>32.258035400684442</v>
      </c>
      <c r="H207" s="13">
        <f>$W207*((1+$AF207)^H$1)*H$1</f>
        <v>40.637093558704549</v>
      </c>
      <c r="I207" s="13">
        <f>$W207*((1+$AF207)^I$1)*I$1</f>
        <v>49.770603521760556</v>
      </c>
      <c r="J207" s="13">
        <f>$W207*((1+$AF207)^J$1)*J$1</f>
        <v>59.712923253137738</v>
      </c>
      <c r="K207" s="13">
        <f>$W207*((1+$AF207)^K$1)*K$1</f>
        <v>70.521953447818802</v>
      </c>
      <c r="L207" s="13">
        <f>$W207*((1+$AF207)^L$1)*L$1</f>
        <v>82.259355566151015</v>
      </c>
      <c r="M207" s="13">
        <f>$W207*((1+$AF207)^M$1)*M$1</f>
        <v>94.990782796928755</v>
      </c>
      <c r="N207" s="13">
        <v>411.59</v>
      </c>
      <c r="O207" s="12">
        <f>M207/N207*100-100</f>
        <v>-76.921017809730856</v>
      </c>
      <c r="P207" s="10" t="s">
        <v>321</v>
      </c>
      <c r="Q207" s="10" t="s">
        <v>572</v>
      </c>
      <c r="R207" s="18">
        <v>43763</v>
      </c>
      <c r="S207" s="17">
        <v>-0.81730000000000003</v>
      </c>
      <c r="T207" s="9">
        <v>-0.4</v>
      </c>
      <c r="U207" s="9">
        <v>1.67</v>
      </c>
      <c r="V207" s="9">
        <f>U207+T207</f>
        <v>1.27</v>
      </c>
      <c r="W207" s="9">
        <f>SUM(X207:AA207)</f>
        <v>5.0600000000000005</v>
      </c>
      <c r="X207" s="9">
        <v>1.27</v>
      </c>
      <c r="Y207" s="9">
        <v>1.39</v>
      </c>
      <c r="Z207" s="9">
        <v>1.1100000000000001</v>
      </c>
      <c r="AA207" s="9">
        <v>1.29</v>
      </c>
      <c r="AB207" s="9">
        <v>2.11</v>
      </c>
      <c r="AC207" s="9">
        <v>1.1499999999999999</v>
      </c>
      <c r="AD207" s="9">
        <v>0.7</v>
      </c>
      <c r="AE207" s="9">
        <v>0.86</v>
      </c>
      <c r="AF207" s="11">
        <f>AG207</f>
        <v>4.9792531120331995E-2</v>
      </c>
      <c r="AG207" s="16">
        <f>SUM(X207:AA207)/SUM(AB207:AE207)-1</f>
        <v>4.9792531120331995E-2</v>
      </c>
      <c r="AH207" s="11">
        <f>IF(AM207/AJ207-1&gt;=0,(AM207/AJ207-1)/3,(((AM207/AJ207-1)*(AJ207/AM207))/3))</f>
        <v>0</v>
      </c>
      <c r="AI207" s="9"/>
      <c r="AJ207" s="9">
        <v>1</v>
      </c>
      <c r="AK207" s="9">
        <v>1</v>
      </c>
      <c r="AL207" s="9">
        <v>1</v>
      </c>
      <c r="AM207" s="9">
        <v>1</v>
      </c>
      <c r="AN207" s="10">
        <f>IF(AK207/AJ207-1&gt;=0,AK207/AJ207-1,(AK207/AJ207-1)*(AJ207/AK207))</f>
        <v>0</v>
      </c>
      <c r="AO207" s="10">
        <f>IF(AL207/AK207-1&gt;=0,AL207/AK207-1,(AL207/AK207-1)*(AK207/AL207))</f>
        <v>0</v>
      </c>
      <c r="AP207" s="10">
        <f>IF(AM207/AL207-1&gt;=0,AM207/AL207-1,(AM207/AL207-1)*(AL207/AM207))</f>
        <v>0</v>
      </c>
      <c r="AQ207" s="10">
        <v>0</v>
      </c>
      <c r="AR207" s="18">
        <v>43257</v>
      </c>
      <c r="AS207" s="12">
        <v>0</v>
      </c>
      <c r="AT207" s="10">
        <v>1</v>
      </c>
      <c r="AU207" s="9">
        <f>AS207/AT207</f>
        <v>0</v>
      </c>
      <c r="AV207" s="20">
        <v>0</v>
      </c>
      <c r="AY207" s="10">
        <v>5</v>
      </c>
      <c r="AZ207" s="10">
        <v>3</v>
      </c>
      <c r="BA207" s="10">
        <f>6-AY207</f>
        <v>1</v>
      </c>
      <c r="BB207" s="25">
        <v>6</v>
      </c>
      <c r="BH207" s="19">
        <v>43672</v>
      </c>
      <c r="BI207" s="18">
        <f>BH207+120</f>
        <v>43792</v>
      </c>
      <c r="BJ207" s="18">
        <v>43745</v>
      </c>
      <c r="BM207" s="19"/>
    </row>
    <row r="208" spans="1:67" s="10" customFormat="1" x14ac:dyDescent="0.2">
      <c r="A208" s="10" t="s">
        <v>1552</v>
      </c>
      <c r="B208" s="10" t="e">
        <f>IF(N208&lt;C208,$C$1,IF(N208&lt;D208,D$1,IF(N208&lt;E208,E$1,IF(N208&lt;F208,F$1,IF(N208&lt;G208,G$1,IF(N208&lt;H208,H$1,IF(N208&lt;I208,I$1,IF(N208&lt;J208,J$1,IF(N208&lt;K208,K$1,IF(N208&lt;L208,L$1,IF(N208&lt;M208,M$1,"op")))))))))))</f>
        <v>#DIV/0!</v>
      </c>
      <c r="C208" s="13" t="e">
        <f>$W208*((1+$AF208)^C$1)*C$1</f>
        <v>#DIV/0!</v>
      </c>
      <c r="D208" s="13" t="e">
        <f>$W208*((1+$AF208)^D$1)*D$1</f>
        <v>#DIV/0!</v>
      </c>
      <c r="E208" s="13" t="e">
        <f>$W208*((1+$AF208)^E$1)*E$1</f>
        <v>#DIV/0!</v>
      </c>
      <c r="F208" s="13" t="e">
        <f>$W208*((1+$AF208)^F$1)*F$1</f>
        <v>#DIV/0!</v>
      </c>
      <c r="G208" s="13" t="e">
        <f>$W208*((1+$AF208)^G$1)*G$1</f>
        <v>#DIV/0!</v>
      </c>
      <c r="H208" s="13" t="e">
        <f>$W208*((1+$AF208)^H$1)*H$1</f>
        <v>#DIV/0!</v>
      </c>
      <c r="I208" s="13" t="e">
        <f>$W208*((1+$AF208)^I$1)*I$1</f>
        <v>#DIV/0!</v>
      </c>
      <c r="J208" s="13" t="e">
        <f>$W208*((1+$AF208)^J$1)*J$1</f>
        <v>#DIV/0!</v>
      </c>
      <c r="K208" s="13" t="e">
        <f>$W208*((1+$AF208)^K$1)*K$1</f>
        <v>#DIV/0!</v>
      </c>
      <c r="L208" s="13" t="e">
        <f>$W208*((1+$AF208)^L$1)*L$1</f>
        <v>#DIV/0!</v>
      </c>
      <c r="M208" s="13" t="e">
        <f>$W208*((1+$AF208)^M$1)*M$1</f>
        <v>#DIV/0!</v>
      </c>
      <c r="N208" s="13">
        <v>8.77</v>
      </c>
      <c r="O208" s="12" t="e">
        <f>M208/N208*100-100</f>
        <v>#DIV/0!</v>
      </c>
      <c r="P208" s="10" t="s">
        <v>321</v>
      </c>
      <c r="Q208" s="18" t="s">
        <v>572</v>
      </c>
      <c r="R208" s="18">
        <v>43767</v>
      </c>
      <c r="S208" s="17">
        <v>1.6667000000000001</v>
      </c>
      <c r="T208" s="9">
        <v>0</v>
      </c>
      <c r="U208" s="9">
        <v>0.83</v>
      </c>
      <c r="V208" s="9">
        <f>U208+T208</f>
        <v>0.83</v>
      </c>
      <c r="W208" s="9">
        <f>SUM(X208:AA208)</f>
        <v>3.23</v>
      </c>
      <c r="X208" s="9">
        <v>0.83</v>
      </c>
      <c r="Y208" s="9">
        <v>0.86</v>
      </c>
      <c r="Z208" s="9">
        <v>0.97</v>
      </c>
      <c r="AA208" s="9">
        <v>0.56999999999999995</v>
      </c>
      <c r="AB208" s="9"/>
      <c r="AC208" s="9"/>
      <c r="AD208" s="9"/>
      <c r="AE208" s="9"/>
      <c r="AF208" s="11" t="e">
        <f>AG208</f>
        <v>#DIV/0!</v>
      </c>
      <c r="AG208" s="16" t="e">
        <f>SUM(X208:Y208)/SUM(AB208:AC208)-1</f>
        <v>#DIV/0!</v>
      </c>
      <c r="AH208" s="11">
        <f>IF(AM208/AJ208-1&gt;=0,(AM208/AJ208-1)/3,(((AM208/AJ208-1)*(AJ208/AM208))/3))</f>
        <v>0.11815565707122529</v>
      </c>
      <c r="AI208" s="9"/>
      <c r="AJ208" s="9">
        <v>2563.37</v>
      </c>
      <c r="AK208" s="9">
        <v>3840.52</v>
      </c>
      <c r="AL208" s="9">
        <v>1530.21</v>
      </c>
      <c r="AM208" s="9">
        <v>3472</v>
      </c>
      <c r="AN208" s="10">
        <f>IF(AK208/AJ208-1&gt;=0,AK208/AJ208-1,(AK208/AJ208-1)*(AJ208/AK208))</f>
        <v>0.49823084455228872</v>
      </c>
      <c r="AO208" s="10">
        <f>IF(AL208/AK208-1&gt;=0,AL208/AK208-1,(AL208/AK208-1)*(AK208/AL208))</f>
        <v>-1.5097993085916313</v>
      </c>
      <c r="AP208" s="10">
        <f>IF(AM208/AL208-1&gt;=0,AM208/AL208-1,(AM208/AL208-1)*(AL208/AM208))</f>
        <v>1.2689696185490882</v>
      </c>
      <c r="AQ208" s="10">
        <v>2021</v>
      </c>
      <c r="AR208" s="18">
        <v>43261</v>
      </c>
      <c r="AS208" s="12">
        <v>323.49</v>
      </c>
      <c r="AT208" s="10">
        <v>315.47000000000003</v>
      </c>
      <c r="AU208" s="9">
        <f>AS208/AT208</f>
        <v>1.0254223856468125</v>
      </c>
      <c r="AV208" s="20">
        <v>3</v>
      </c>
      <c r="AY208" s="10">
        <v>1</v>
      </c>
      <c r="AZ208" s="10">
        <v>2</v>
      </c>
      <c r="BA208" s="10">
        <f>6-AY208</f>
        <v>5</v>
      </c>
      <c r="BB208" s="25">
        <v>10</v>
      </c>
      <c r="BH208" s="19">
        <v>43676</v>
      </c>
      <c r="BI208" s="18">
        <f>BH208+120</f>
        <v>43796</v>
      </c>
      <c r="BJ208" s="18">
        <v>43749</v>
      </c>
      <c r="BK208"/>
      <c r="BL208"/>
      <c r="BM208" s="26"/>
      <c r="BN208"/>
      <c r="BO208"/>
    </row>
    <row r="209" spans="1:67" s="10" customFormat="1" x14ac:dyDescent="0.2">
      <c r="A209" s="10" t="s">
        <v>1553</v>
      </c>
      <c r="B209" s="10" t="e">
        <f>IF(N209&lt;C209,$C$1,IF(N209&lt;D209,D$1,IF(N209&lt;E209,E$1,IF(N209&lt;F209,F$1,IF(N209&lt;G209,G$1,IF(N209&lt;H209,H$1,IF(N209&lt;I209,I$1,IF(N209&lt;J209,J$1,IF(N209&lt;K209,K$1,IF(N209&lt;L209,L$1,IF(N209&lt;M209,M$1,"op")))))))))))</f>
        <v>#DIV/0!</v>
      </c>
      <c r="C209" s="13" t="e">
        <f>$W209*((1+$AF209)^C$1)*C$1</f>
        <v>#DIV/0!</v>
      </c>
      <c r="D209" s="13" t="e">
        <f>$W209*((1+$AF209)^D$1)*D$1</f>
        <v>#DIV/0!</v>
      </c>
      <c r="E209" s="13" t="e">
        <f>$W209*((1+$AF209)^E$1)*E$1</f>
        <v>#DIV/0!</v>
      </c>
      <c r="F209" s="13" t="e">
        <f>$W209*((1+$AF209)^F$1)*F$1</f>
        <v>#DIV/0!</v>
      </c>
      <c r="G209" s="13" t="e">
        <f>$W209*((1+$AF209)^G$1)*G$1</f>
        <v>#DIV/0!</v>
      </c>
      <c r="H209" s="13" t="e">
        <f>$W209*((1+$AF209)^H$1)*H$1</f>
        <v>#DIV/0!</v>
      </c>
      <c r="I209" s="13" t="e">
        <f>$W209*((1+$AF209)^I$1)*I$1</f>
        <v>#DIV/0!</v>
      </c>
      <c r="J209" s="13" t="e">
        <f>$W209*((1+$AF209)^J$1)*J$1</f>
        <v>#DIV/0!</v>
      </c>
      <c r="K209" s="13" t="e">
        <f>$W209*((1+$AF209)^K$1)*K$1</f>
        <v>#DIV/0!</v>
      </c>
      <c r="L209" s="13" t="e">
        <f>$W209*((1+$AF209)^L$1)*L$1</f>
        <v>#DIV/0!</v>
      </c>
      <c r="M209" s="13" t="e">
        <f>$W209*((1+$AF209)^M$1)*M$1</f>
        <v>#DIV/0!</v>
      </c>
      <c r="N209" s="13">
        <v>11.84</v>
      </c>
      <c r="O209" s="12" t="e">
        <f>M209/N209*100-100</f>
        <v>#DIV/0!</v>
      </c>
      <c r="P209" s="10" t="s">
        <v>320</v>
      </c>
      <c r="Q209" s="18" t="s">
        <v>572</v>
      </c>
      <c r="R209" s="18">
        <v>43770</v>
      </c>
      <c r="S209" s="17">
        <v>2.6667000000000001</v>
      </c>
      <c r="T209" s="9">
        <v>-0.01</v>
      </c>
      <c r="U209" s="9">
        <v>0.65</v>
      </c>
      <c r="V209" s="9">
        <f>U209+T209</f>
        <v>0.64</v>
      </c>
      <c r="W209" s="9">
        <f>SUM(X209:AA209)</f>
        <v>2.79</v>
      </c>
      <c r="X209" s="9">
        <v>0.64</v>
      </c>
      <c r="Y209" s="9">
        <v>0.68</v>
      </c>
      <c r="Z209" s="9">
        <v>0.68</v>
      </c>
      <c r="AA209" s="9">
        <v>0.79</v>
      </c>
      <c r="AB209" s="9"/>
      <c r="AC209" s="9"/>
      <c r="AD209" s="9"/>
      <c r="AE209" s="9"/>
      <c r="AF209" s="11" t="e">
        <f>AG209</f>
        <v>#DIV/0!</v>
      </c>
      <c r="AG209" s="16" t="e">
        <f>SUM(X209:Y209)/SUM(AB209:AC209)-1</f>
        <v>#DIV/0!</v>
      </c>
      <c r="AH209" s="11">
        <f>IF(AM209/AJ209-1&gt;=0,(AM209/AJ209-1)/3,(((AM209/AJ209-1)*(AJ209/AM209))/3))</f>
        <v>0.11815565707122529</v>
      </c>
      <c r="AI209" s="9"/>
      <c r="AJ209" s="9">
        <v>2563.37</v>
      </c>
      <c r="AK209" s="9">
        <v>3840.52</v>
      </c>
      <c r="AL209" s="9">
        <v>1530.21</v>
      </c>
      <c r="AM209" s="9">
        <v>3472</v>
      </c>
      <c r="AN209" s="10">
        <f>IF(AK209/AJ209-1&gt;=0,AK209/AJ209-1,(AK209/AJ209-1)*(AJ209/AK209))</f>
        <v>0.49823084455228872</v>
      </c>
      <c r="AO209" s="10">
        <f>IF(AL209/AK209-1&gt;=0,AL209/AK209-1,(AL209/AK209-1)*(AK209/AL209))</f>
        <v>-1.5097993085916313</v>
      </c>
      <c r="AP209" s="10">
        <f>IF(AM209/AL209-1&gt;=0,AM209/AL209-1,(AM209/AL209-1)*(AL209/AM209))</f>
        <v>1.2689696185490882</v>
      </c>
      <c r="AQ209" s="10">
        <v>2022</v>
      </c>
      <c r="AR209" s="18">
        <v>43262</v>
      </c>
      <c r="AS209" s="12">
        <v>323.49</v>
      </c>
      <c r="AT209" s="10">
        <v>315.47000000000003</v>
      </c>
      <c r="AU209" s="9">
        <f>AS209/AT209</f>
        <v>1.0254223856468125</v>
      </c>
      <c r="AV209" s="20">
        <v>3</v>
      </c>
      <c r="AY209" s="10">
        <v>1</v>
      </c>
      <c r="AZ209" s="10">
        <v>2</v>
      </c>
      <c r="BA209" s="10">
        <f>6-AY209</f>
        <v>5</v>
      </c>
      <c r="BB209" s="25">
        <v>11</v>
      </c>
      <c r="BH209" s="19">
        <v>43677</v>
      </c>
      <c r="BI209" s="18">
        <f>BH209+120</f>
        <v>43797</v>
      </c>
      <c r="BJ209" s="18">
        <v>43750</v>
      </c>
      <c r="BK209"/>
      <c r="BL209"/>
      <c r="BM209" s="26"/>
      <c r="BN209"/>
      <c r="BO209"/>
    </row>
    <row r="210" spans="1:67" s="10" customFormat="1" x14ac:dyDescent="0.2">
      <c r="A210" s="10" t="s">
        <v>867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</v>
      </c>
      <c r="C210" s="13">
        <f>$W210*((1+$AF210)^C$1)*C$1</f>
        <v>29.159999999999979</v>
      </c>
      <c r="D210" s="13">
        <f>$W210*((1+$AF210)^D$1)*D$1</f>
        <v>-3149.2799999999952</v>
      </c>
      <c r="E210" s="13">
        <f>$W210*((1+$AF210)^E$1)*E$1</f>
        <v>255091.67999999941</v>
      </c>
      <c r="F210" s="13">
        <f>$W210*((1+$AF210)^F$1)*F$1</f>
        <v>-18366600.959999945</v>
      </c>
      <c r="G210" s="13">
        <f>$W210*((1+$AF210)^G$1)*G$1</f>
        <v>1239745564.7999952</v>
      </c>
      <c r="H210" s="13">
        <f>$W210*((1+$AF210)^H$1)*H$1</f>
        <v>-80335512599.039642</v>
      </c>
      <c r="I210" s="13">
        <f>$W210*((1+$AF210)^I$1)*I$1</f>
        <v>5061137293739.4922</v>
      </c>
      <c r="J210" s="13">
        <f>$W210*((1+$AF210)^J$1)*J$1</f>
        <v>-312344472985065.63</v>
      </c>
      <c r="K210" s="13">
        <f>$W210*((1+$AF210)^K$1)*K$1</f>
        <v>1.8974926733842724E+16</v>
      </c>
      <c r="L210" s="13">
        <f>$W210*((1+$AF210)^L$1)*L$1</f>
        <v>-1.1384956040305626E+18</v>
      </c>
      <c r="M210" s="13">
        <f>$W210*((1+$AF210)^M$1)*M$1</f>
        <v>6.7626638879415353E+19</v>
      </c>
      <c r="N210" s="13">
        <v>4.78</v>
      </c>
      <c r="O210" s="12">
        <f>M210/N210*100-100</f>
        <v>1.4147832401551329E+21</v>
      </c>
      <c r="P210" s="10" t="s">
        <v>321</v>
      </c>
      <c r="Q210" s="10" t="s">
        <v>856</v>
      </c>
      <c r="R210" s="18">
        <v>43481</v>
      </c>
      <c r="S210" s="17"/>
      <c r="T210" s="9">
        <v>0</v>
      </c>
      <c r="U210" s="9">
        <v>-0.1</v>
      </c>
      <c r="V210" s="9">
        <f>U210+T210</f>
        <v>-0.1</v>
      </c>
      <c r="W210" s="9">
        <f>SUM(X210:AA210)</f>
        <v>-0.54</v>
      </c>
      <c r="X210" s="9">
        <v>-0.26</v>
      </c>
      <c r="Y210" s="9">
        <v>-0.1</v>
      </c>
      <c r="Z210" s="9">
        <v>-7.0000000000000007E-2</v>
      </c>
      <c r="AA210" s="9">
        <v>-0.11</v>
      </c>
      <c r="AB210" s="9">
        <v>0.52</v>
      </c>
      <c r="AC210" s="9">
        <v>-0.14000000000000001</v>
      </c>
      <c r="AD210" s="9">
        <v>-0.19</v>
      </c>
      <c r="AE210" s="9">
        <v>-0.18</v>
      </c>
      <c r="AF210" s="11">
        <f>AG210</f>
        <v>-54.999999999999957</v>
      </c>
      <c r="AG210" s="16">
        <f>SUM(X210:AA210)/SUM(AB210:AE210)-1</f>
        <v>-54.999999999999957</v>
      </c>
      <c r="AH210" s="11">
        <f>IF(AM210/AJ210-1&gt;=0,(AM210/AJ210-1)/3,(((AM210/AJ210-1)*(AJ210/AM210))/3))</f>
        <v>0</v>
      </c>
      <c r="AI210" s="9"/>
      <c r="AJ210" s="9">
        <v>1</v>
      </c>
      <c r="AK210" s="9">
        <v>1</v>
      </c>
      <c r="AL210" s="9">
        <v>1</v>
      </c>
      <c r="AM210" s="9">
        <v>1</v>
      </c>
      <c r="AN210" s="10">
        <f>IF(AK210/AJ210-1&gt;=0,AK210/AJ210-1,(AK210/AJ210-1)*(AJ210/AK210))</f>
        <v>0</v>
      </c>
      <c r="AO210" s="10">
        <f>IF(AL210/AK210-1&gt;=0,AL210/AK210-1,(AL210/AK210-1)*(AK210/AL210))</f>
        <v>0</v>
      </c>
      <c r="AP210" s="10">
        <f>IF(AM210/AL210-1&gt;=0,AM210/AL210-1,(AM210/AL210-1)*(AL210/AM210))</f>
        <v>0</v>
      </c>
      <c r="AQ210" s="10">
        <v>2016</v>
      </c>
      <c r="AR210" s="18">
        <v>43312</v>
      </c>
      <c r="AS210" s="12">
        <v>23.96</v>
      </c>
      <c r="AT210" s="10">
        <v>26.05</v>
      </c>
      <c r="AU210" s="9">
        <f>AS210/AT210</f>
        <v>0.91976967370441465</v>
      </c>
      <c r="AV210" s="20">
        <v>3</v>
      </c>
      <c r="AY210" s="10">
        <v>4</v>
      </c>
      <c r="AZ210" s="10">
        <v>4</v>
      </c>
      <c r="BA210" s="10">
        <f>6-AY210</f>
        <v>2</v>
      </c>
      <c r="BB210" s="25">
        <v>6</v>
      </c>
      <c r="BC210" s="18"/>
      <c r="BD210" s="18"/>
      <c r="BH210" s="19">
        <v>43556</v>
      </c>
      <c r="BI210" s="18">
        <f>BH210+120</f>
        <v>43676</v>
      </c>
      <c r="BJ210" s="18">
        <v>43745</v>
      </c>
      <c r="BM210" s="19"/>
    </row>
    <row r="211" spans="1:67" s="10" customFormat="1" x14ac:dyDescent="0.2">
      <c r="A211" s="10" t="s">
        <v>799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</v>
      </c>
      <c r="C211" s="13">
        <f>$W211*((1+$AF211)^C$1)*C$1</f>
        <v>4.0500000000000034</v>
      </c>
      <c r="D211" s="13">
        <f>$W211*((1+$AF211)^D$1)*D$1</f>
        <v>-109.35000000000019</v>
      </c>
      <c r="E211" s="13">
        <f>$W211*((1+$AF211)^E$1)*E$1</f>
        <v>2214.3375000000055</v>
      </c>
      <c r="F211" s="13">
        <f>$W211*((1+$AF211)^F$1)*F$1</f>
        <v>-39858.075000000128</v>
      </c>
      <c r="G211" s="13">
        <f>$W211*((1+$AF211)^G$1)*G$1</f>
        <v>672605.01562500268</v>
      </c>
      <c r="H211" s="13">
        <f>$W211*((1+$AF211)^H$1)*H$1</f>
        <v>-10896201.253125053</v>
      </c>
      <c r="I211" s="13">
        <f>$W211*((1+$AF211)^I$1)*I$1</f>
        <v>171615169.73671973</v>
      </c>
      <c r="J211" s="13">
        <f>$W211*((1+$AF211)^J$1)*J$1</f>
        <v>-2647776904.5093913</v>
      </c>
      <c r="K211" s="13">
        <f>$W211*((1+$AF211)^K$1)*K$1</f>
        <v>40213111737.236412</v>
      </c>
      <c r="L211" s="13">
        <f>$W211*((1+$AF211)^L$1)*L$1</f>
        <v>-603196676058.54663</v>
      </c>
      <c r="M211" s="13">
        <f>$W211*((1+$AF211)^M$1)*M$1</f>
        <v>8957470639469.4258</v>
      </c>
      <c r="N211" s="13">
        <v>3.85</v>
      </c>
      <c r="O211" s="12">
        <f>M211/N211*100-100</f>
        <v>232661575051053.91</v>
      </c>
      <c r="P211" s="10" t="s">
        <v>321</v>
      </c>
      <c r="Q211" s="10" t="s">
        <v>856</v>
      </c>
      <c r="R211" s="18">
        <v>43481</v>
      </c>
      <c r="S211" s="17">
        <v>1.3332999999999999</v>
      </c>
      <c r="T211" s="9">
        <v>-0.04</v>
      </c>
      <c r="U211" s="9">
        <v>-0.01</v>
      </c>
      <c r="V211" s="9">
        <f>U211+T211</f>
        <v>-0.05</v>
      </c>
      <c r="W211" s="9">
        <f>SUM(X211:AA211)</f>
        <v>-0.30000000000000004</v>
      </c>
      <c r="X211" s="9">
        <v>0</v>
      </c>
      <c r="Y211" s="9">
        <v>-0.2</v>
      </c>
      <c r="Z211" s="9">
        <v>-0.04</v>
      </c>
      <c r="AA211" s="9">
        <v>-0.06</v>
      </c>
      <c r="AB211" s="9">
        <v>-0.08</v>
      </c>
      <c r="AC211" s="9">
        <v>-0.01</v>
      </c>
      <c r="AD211" s="9">
        <v>7.0000000000000007E-2</v>
      </c>
      <c r="AE211" s="9">
        <v>0.01</v>
      </c>
      <c r="AF211" s="11">
        <f>AG211</f>
        <v>-14.500000000000011</v>
      </c>
      <c r="AG211" s="16">
        <f>(SUM(X211:AA211)-SUM(AB211:AE211)*2+0.01)/(SUM(AB211:AE211)*-1+0.01)-1</f>
        <v>-14.500000000000011</v>
      </c>
      <c r="AH211" s="11">
        <f>IF(AM211/AJ211-1&gt;=0,(AM211/AJ211-1)/3,(((AM211/AJ211-1)*(AJ211/AM211))/3))</f>
        <v>0.8902305159165752</v>
      </c>
      <c r="AI211" s="9"/>
      <c r="AJ211" s="9">
        <v>18.22</v>
      </c>
      <c r="AK211" s="9">
        <v>33.74</v>
      </c>
      <c r="AL211" s="9">
        <v>44.25</v>
      </c>
      <c r="AM211" s="9">
        <v>66.88</v>
      </c>
      <c r="AN211" s="10">
        <f>IF(AK211/AJ211-1&gt;=0,AK211/AJ211-1,(AK211/AJ211-1)*(AJ211/AK211))</f>
        <v>0.85181119648737669</v>
      </c>
      <c r="AO211" s="10">
        <f>IF(AL211/AK211-1&gt;=0,AL211/AK211-1,(AL211/AK211-1)*(AK211/AL211))</f>
        <v>0.31149970361588619</v>
      </c>
      <c r="AP211" s="10">
        <f>IF(AM211/AL211-1&gt;=0,AM211/AL211-1,(AM211/AL211-1)*(AL211/AM211))</f>
        <v>0.51141242937853093</v>
      </c>
      <c r="AQ211" s="10">
        <v>2016</v>
      </c>
      <c r="AR211" s="18">
        <v>43270</v>
      </c>
      <c r="AS211" s="12">
        <v>50.22</v>
      </c>
      <c r="AT211" s="10">
        <v>53.39</v>
      </c>
      <c r="AU211" s="9">
        <f>AS211/AT211</f>
        <v>0.94062558531560214</v>
      </c>
      <c r="AV211" s="20">
        <v>2</v>
      </c>
      <c r="BA211" s="10">
        <f>6-AY211</f>
        <v>6</v>
      </c>
      <c r="BB211" s="25">
        <v>6</v>
      </c>
      <c r="BH211" s="19">
        <v>43556</v>
      </c>
      <c r="BI211" s="18">
        <f>BH211+120</f>
        <v>43676</v>
      </c>
      <c r="BJ211" s="18">
        <v>43745</v>
      </c>
      <c r="BM211" s="19"/>
    </row>
    <row r="212" spans="1:67" s="10" customFormat="1" x14ac:dyDescent="0.2">
      <c r="A212" s="10" t="s">
        <v>230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</v>
      </c>
      <c r="C212" s="13">
        <f>$W212*((1+$AF212)^C$1)*C$1</f>
        <v>9.4464285714285694</v>
      </c>
      <c r="D212" s="13">
        <f>$W212*((1+$AF212)^D$1)*D$1</f>
        <v>-155.1913265306122</v>
      </c>
      <c r="E212" s="13">
        <f>$W212*((1+$AF212)^E$1)*E$1</f>
        <v>1912.1788447521863</v>
      </c>
      <c r="F212" s="13">
        <f>$W212*((1+$AF212)^F$1)*F$1</f>
        <v>-20942.911156809656</v>
      </c>
      <c r="G212" s="13">
        <f>$W212*((1+$AF212)^G$1)*G$1</f>
        <v>215038.81991367057</v>
      </c>
      <c r="H212" s="13">
        <f>$W212*((1+$AF212)^H$1)*H$1</f>
        <v>-2119668.367720467</v>
      </c>
      <c r="I212" s="13">
        <f>$W212*((1+$AF212)^I$1)*I$1</f>
        <v>20313488.523987807</v>
      </c>
      <c r="J212" s="13">
        <f>$W212*((1+$AF212)^J$1)*J$1</f>
        <v>-190698055.53131405</v>
      </c>
      <c r="K212" s="13">
        <f>$W212*((1+$AF212)^K$1)*K$1</f>
        <v>1762254352.4545536</v>
      </c>
      <c r="L212" s="13">
        <f>$W212*((1+$AF212)^L$1)*L$1</f>
        <v>-16084067502.561401</v>
      </c>
      <c r="M212" s="13">
        <f>$W212*((1+$AF212)^M$1)*M$1</f>
        <v>145331038505.28696</v>
      </c>
      <c r="N212" s="13">
        <v>7.15</v>
      </c>
      <c r="O212" s="12">
        <f>M212/N212*100-100</f>
        <v>2032601937036.8804</v>
      </c>
      <c r="P212" s="10" t="s">
        <v>320</v>
      </c>
      <c r="Q212" s="10" t="s">
        <v>856</v>
      </c>
      <c r="R212" s="18">
        <v>43468</v>
      </c>
      <c r="S212" s="17"/>
      <c r="T212" s="9"/>
      <c r="U212" s="9"/>
      <c r="V212" s="9">
        <f>U212+T212</f>
        <v>0</v>
      </c>
      <c r="W212" s="9">
        <f>SUM(X212:AA212)</f>
        <v>-1.1499999999999999</v>
      </c>
      <c r="X212" s="9">
        <v>-0.15</v>
      </c>
      <c r="Y212" s="9">
        <v>0.01</v>
      </c>
      <c r="Z212" s="9">
        <v>-0.01</v>
      </c>
      <c r="AA212" s="9">
        <v>-1</v>
      </c>
      <c r="AB212" s="9">
        <v>-0.08</v>
      </c>
      <c r="AC212" s="9">
        <v>7.0000000000000007E-2</v>
      </c>
      <c r="AD212" s="9">
        <v>0.06</v>
      </c>
      <c r="AE212" s="9">
        <v>0.09</v>
      </c>
      <c r="AF212" s="11">
        <f>AG212</f>
        <v>-9.2142857142857135</v>
      </c>
      <c r="AG212" s="16">
        <f>SUM(X212:AA212)/SUM(AB212:AE212)-1</f>
        <v>-9.2142857142857135</v>
      </c>
      <c r="AH212" s="11">
        <f>IF(AM212/AJ212-1&gt;=0,(AM212/AJ212-1)/3,(((AM212/AJ212-1)*(AJ212/AM212))/3))</f>
        <v>0.21243563138882479</v>
      </c>
      <c r="AI212" s="9"/>
      <c r="AJ212" s="9">
        <v>260.22000000000003</v>
      </c>
      <c r="AK212" s="9">
        <v>344.19</v>
      </c>
      <c r="AL212" s="9">
        <v>387.6</v>
      </c>
      <c r="AM212" s="9">
        <v>426.06</v>
      </c>
      <c r="AN212" s="10">
        <f>IF(AK212/AJ212-1&gt;=0,AK212/AJ212-1,(AK212/AJ212-1)*(AJ212/AK212))</f>
        <v>0.32268849435093361</v>
      </c>
      <c r="AO212" s="10">
        <f>IF(AL212/AK212-1&gt;=0,AL212/AK212-1,(AL212/AK212-1)*(AK212/AL212))</f>
        <v>0.12612219994770335</v>
      </c>
      <c r="AP212" s="10">
        <f>IF(AM212/AL212-1&gt;=0,AM212/AL212-1,(AM212/AL212-1)*(AL212/AM212))</f>
        <v>9.9226006191950322E-2</v>
      </c>
      <c r="AQ212" s="10">
        <v>2016</v>
      </c>
      <c r="AR212" s="18">
        <v>43312</v>
      </c>
      <c r="AS212" s="12">
        <v>3.9</v>
      </c>
      <c r="AT212" s="10">
        <v>6.46</v>
      </c>
      <c r="AU212" s="9">
        <f>AS212/AT212</f>
        <v>0.60371517027863775</v>
      </c>
      <c r="AV212" s="20">
        <v>2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7" s="10" customFormat="1" x14ac:dyDescent="0.2">
      <c r="A213" s="10" t="s">
        <v>501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1</v>
      </c>
      <c r="C213" s="13">
        <f>$W213*((1+$AF213)^C$1)*C$1</f>
        <v>7.6804761904761927</v>
      </c>
      <c r="D213" s="13">
        <f>$W213*((1+$AF213)^D$1)*D$1</f>
        <v>-92.897188208616825</v>
      </c>
      <c r="E213" s="13">
        <f>$W213*((1+$AF213)^E$1)*E$1</f>
        <v>842.71020732102431</v>
      </c>
      <c r="F213" s="13">
        <f>$W213*((1+$AF213)^F$1)*F$1</f>
        <v>-6795.1870685568319</v>
      </c>
      <c r="G213" s="13">
        <f>$W213*((1+$AF213)^G$1)*G$1</f>
        <v>51368.378434923688</v>
      </c>
      <c r="H213" s="13">
        <f>$W213*((1+$AF213)^H$1)*H$1</f>
        <v>-372787.66064201767</v>
      </c>
      <c r="I213" s="13">
        <f>$W213*((1+$AF213)^I$1)*I$1</f>
        <v>2630224.0500853481</v>
      </c>
      <c r="J213" s="13">
        <f>$W213*((1+$AF213)^J$1)*J$1</f>
        <v>-18178963.502630707</v>
      </c>
      <c r="K213" s="13">
        <f>$W213*((1+$AF213)^K$1)*K$1</f>
        <v>123681876.68754111</v>
      </c>
      <c r="L213" s="13">
        <f>$W213*((1+$AF213)^L$1)*L$1</f>
        <v>-831089859.22316003</v>
      </c>
      <c r="M213" s="13">
        <f>$W213*((1+$AF213)^M$1)*M$1</f>
        <v>5528726349.2131176</v>
      </c>
      <c r="N213" s="13">
        <v>3.72</v>
      </c>
      <c r="O213" s="12">
        <f>M213/N213*100-100</f>
        <v>148621675954.11606</v>
      </c>
      <c r="P213" s="10" t="s">
        <v>321</v>
      </c>
      <c r="Q213" s="10" t="s">
        <v>856</v>
      </c>
      <c r="R213" s="18">
        <v>43525</v>
      </c>
      <c r="S213" s="17">
        <v>-0.5</v>
      </c>
      <c r="T213" s="9">
        <v>-0.3</v>
      </c>
      <c r="U213" s="9">
        <v>0.15</v>
      </c>
      <c r="V213" s="9">
        <f>U213+T213</f>
        <v>-0.15</v>
      </c>
      <c r="W213" s="9">
        <f>SUM(X213:AA213)</f>
        <v>-1.27</v>
      </c>
      <c r="X213" s="9">
        <v>-0.15</v>
      </c>
      <c r="Y213" s="9">
        <v>-0.52</v>
      </c>
      <c r="Z213" s="9">
        <v>-0.38</v>
      </c>
      <c r="AA213" s="9">
        <v>-0.22</v>
      </c>
      <c r="AB213" s="9">
        <v>0.56999999999999995</v>
      </c>
      <c r="AC213" s="9">
        <v>-0.33</v>
      </c>
      <c r="AD213" s="9">
        <v>-0.09</v>
      </c>
      <c r="AE213" s="9">
        <v>0.06</v>
      </c>
      <c r="AF213" s="11">
        <f>AG213</f>
        <v>-7.0476190476190492</v>
      </c>
      <c r="AG213" s="16">
        <f>SUM(X213:AA213)/SUM(AB213:AE213)-1</f>
        <v>-7.0476190476190492</v>
      </c>
      <c r="AH213" s="11">
        <f>IF(AM213/AJ213-1&gt;=0,(AM213/AJ213-1)/3,(((AM213/AJ213-1)*(AJ213/AM213))/3))</f>
        <v>6.7716406951129722E-3</v>
      </c>
      <c r="AI213" s="9">
        <v>11859</v>
      </c>
      <c r="AJ213" s="9">
        <v>12257</v>
      </c>
      <c r="AK213" s="9">
        <v>12625</v>
      </c>
      <c r="AL213" s="9">
        <v>12547</v>
      </c>
      <c r="AM213" s="9">
        <v>12506</v>
      </c>
      <c r="AN213" s="10">
        <f>IF(AK213/AJ213-1&gt;=0,AK213/AJ213-1,(AK213/AJ213-1)*(AJ213/AK213))</f>
        <v>3.0023659949416581E-2</v>
      </c>
      <c r="AO213" s="10">
        <f>IF(AL213/AK213-1&gt;=0,AL213/AK213-1,(AL213/AK213-1)*(AK213/AL213))</f>
        <v>-6.2166254881645079E-3</v>
      </c>
      <c r="AP213" s="10">
        <f>IF(AM213/AL213-1&gt;=0,AM213/AL213-1,(AM213/AL213-1)*(AL213/AM213))</f>
        <v>-3.2784263553493845E-3</v>
      </c>
      <c r="AQ213" s="10">
        <v>2018</v>
      </c>
      <c r="AR213" s="18">
        <v>43270</v>
      </c>
      <c r="AS213" s="12">
        <f>314-128</f>
        <v>186</v>
      </c>
      <c r="AT213" s="10">
        <v>310.3</v>
      </c>
      <c r="AU213" s="9">
        <f>AS213/AT213</f>
        <v>0.59941991621011925</v>
      </c>
      <c r="AV213" s="20">
        <v>3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7" s="10" customFormat="1" x14ac:dyDescent="0.2">
      <c r="A214" s="10" t="s">
        <v>1130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1</v>
      </c>
      <c r="C214" s="13">
        <f>$W214*((1+$AF214)^C$1)*C$1</f>
        <v>13.863636363636369</v>
      </c>
      <c r="D214" s="13">
        <f>$W214*((1+$AF214)^D$1)*D$1</f>
        <v>-102.50688705234165</v>
      </c>
      <c r="E214" s="13">
        <f>$W214*((1+$AF214)^E$1)*E$1</f>
        <v>568.44728274480394</v>
      </c>
      <c r="F214" s="13">
        <f>$W214*((1+$AF214)^F$1)*F$1</f>
        <v>-2802.0431715097411</v>
      </c>
      <c r="G214" s="13">
        <f>$W214*((1+$AF214)^G$1)*G$1</f>
        <v>12948.835868340475</v>
      </c>
      <c r="H214" s="13">
        <f>$W214*((1+$AF214)^H$1)*H$1</f>
        <v>-57445.744579546859</v>
      </c>
      <c r="I214" s="13">
        <f>$W214*((1+$AF214)^I$1)*I$1</f>
        <v>247771.039752187</v>
      </c>
      <c r="J214" s="13">
        <f>$W214*((1+$AF214)^J$1)*J$1</f>
        <v>-1046859.4580005825</v>
      </c>
      <c r="K214" s="13">
        <f>$W214*((1+$AF214)^K$1)*K$1</f>
        <v>4353983.6548660602</v>
      </c>
      <c r="L214" s="13">
        <f>$W214*((1+$AF214)^L$1)*L$1</f>
        <v>-17885050.70349022</v>
      </c>
      <c r="M214" s="13">
        <f>$W214*((1+$AF214)^M$1)*M$1</f>
        <v>72732539.527526915</v>
      </c>
      <c r="N214" s="13">
        <v>12.59</v>
      </c>
      <c r="O214" s="12">
        <f>M214/N214*100-100</f>
        <v>577700769.95652831</v>
      </c>
      <c r="P214" s="10" t="s">
        <v>321</v>
      </c>
      <c r="Q214" s="10" t="s">
        <v>856</v>
      </c>
      <c r="R214" s="18">
        <v>43523</v>
      </c>
      <c r="S214" s="17"/>
      <c r="T214" s="9">
        <v>-0.05</v>
      </c>
      <c r="U214" s="9">
        <v>-1.08</v>
      </c>
      <c r="V214" s="9">
        <f>U214+T214</f>
        <v>-1.1300000000000001</v>
      </c>
      <c r="W214" s="9">
        <f>SUM(X214:AA214)</f>
        <v>-3.75</v>
      </c>
      <c r="X214" s="9">
        <v>-1.1299999999999999</v>
      </c>
      <c r="Y214" s="9">
        <v>-1.1299999999999999</v>
      </c>
      <c r="Z214" s="9">
        <v>-0.6</v>
      </c>
      <c r="AA214" s="9">
        <v>-0.89</v>
      </c>
      <c r="AB214" s="9">
        <v>-0.31</v>
      </c>
      <c r="AC214" s="9">
        <v>-0.16</v>
      </c>
      <c r="AD214" s="9">
        <v>-0.25</v>
      </c>
      <c r="AE214" s="9">
        <v>7.0000000000000007E-2</v>
      </c>
      <c r="AF214" s="11">
        <f>AG214</f>
        <v>-4.6969696969696981</v>
      </c>
      <c r="AG214" s="16">
        <f>(SUM(X214:AA214)-SUM(AB214:AE214)*2+0.01)/(SUM(AB214:AE214)*-1+0.01)-1</f>
        <v>-4.6969696969696981</v>
      </c>
      <c r="AH214" s="11">
        <f>IF(AM214/AJ214-1&gt;=0,(AM214/AJ214-1)/3,(((AM214/AJ214-1)*(AJ214/AM214))/3))</f>
        <v>-0.1310144927536232</v>
      </c>
      <c r="AI214" s="9"/>
      <c r="AJ214" s="9">
        <v>833.04</v>
      </c>
      <c r="AK214" s="9">
        <v>1143.93</v>
      </c>
      <c r="AL214" s="9">
        <v>1065</v>
      </c>
      <c r="AM214" s="9">
        <v>598</v>
      </c>
      <c r="AN214" s="10">
        <f>IF(AK214/AJ214-1&gt;=0,AK214/AJ214-1,(AK214/AJ214-1)*(AJ214/AK214))</f>
        <v>0.37319936617689442</v>
      </c>
      <c r="AO214" s="10">
        <f>IF(AL214/AK214-1&gt;=0,AL214/AK214-1,(AL214/AK214-1)*(AK214/AL214))</f>
        <v>-7.4112676056338075E-2</v>
      </c>
      <c r="AP214" s="10">
        <f>IF(AM214/AL214-1&gt;=0,AM214/AL214-1,(AM214/AL214-1)*(AL214/AM214))</f>
        <v>-0.78093645484949847</v>
      </c>
      <c r="AQ214" s="10">
        <v>2017</v>
      </c>
      <c r="AR214" s="18">
        <v>43270</v>
      </c>
      <c r="AS214" s="12">
        <v>1220</v>
      </c>
      <c r="AT214" s="10">
        <v>126.2</v>
      </c>
      <c r="AU214" s="9">
        <f>AS214/AT214</f>
        <v>9.6671949286846282</v>
      </c>
      <c r="AV214" s="20">
        <v>3</v>
      </c>
      <c r="BA214" s="10">
        <f>6-AY214</f>
        <v>6</v>
      </c>
      <c r="BB214" s="25">
        <v>6</v>
      </c>
      <c r="BH214" s="19">
        <v>43556</v>
      </c>
      <c r="BI214" s="18">
        <f>BH214+120</f>
        <v>43676</v>
      </c>
      <c r="BJ214" s="18">
        <v>43745</v>
      </c>
      <c r="BM214" s="19"/>
    </row>
    <row r="215" spans="1:67" s="10" customFormat="1" x14ac:dyDescent="0.2">
      <c r="A215" s="10" t="s">
        <v>883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1</v>
      </c>
      <c r="C215" s="13">
        <f>$W215*((1+$AF215)^C$1)*C$1</f>
        <v>4.6580645161290315</v>
      </c>
      <c r="D215" s="13">
        <f>$W215*((1+$AF215)^D$1)*D$1</f>
        <v>-11.419771071800206</v>
      </c>
      <c r="E215" s="13">
        <f>$W215*((1+$AF215)^E$1)*E$1</f>
        <v>20.99764358363263</v>
      </c>
      <c r="F215" s="13">
        <f>$W215*((1+$AF215)^F$1)*F$1</f>
        <v>-34.318729297980205</v>
      </c>
      <c r="G215" s="13">
        <f>$W215*((1+$AF215)^G$1)*G$1</f>
        <v>52.585149730776109</v>
      </c>
      <c r="H215" s="13">
        <f>$W215*((1+$AF215)^H$1)*H$1</f>
        <v>-77.351058958819038</v>
      </c>
      <c r="I215" s="13">
        <f>$W215*((1+$AF215)^I$1)*I$1</f>
        <v>110.62033162927884</v>
      </c>
      <c r="J215" s="13">
        <f>$W215*((1+$AF215)^J$1)*J$1</f>
        <v>-154.97041850369013</v>
      </c>
      <c r="K215" s="13">
        <f>$W215*((1+$AF215)^K$1)*K$1</f>
        <v>213.70920616234685</v>
      </c>
      <c r="L215" s="13">
        <f>$W215*((1+$AF215)^L$1)*L$1</f>
        <v>-291.07347075875191</v>
      </c>
      <c r="M215" s="13">
        <f>$W215*((1+$AF215)^M$1)*M$1</f>
        <v>392.47971218438153</v>
      </c>
      <c r="N215" s="13">
        <v>2.9</v>
      </c>
      <c r="O215" s="12">
        <f>M215/N215*100-100</f>
        <v>13433.783178771777</v>
      </c>
      <c r="P215" s="10" t="s">
        <v>321</v>
      </c>
      <c r="Q215" s="10" t="s">
        <v>856</v>
      </c>
      <c r="R215" s="18">
        <v>43468</v>
      </c>
      <c r="S215" s="17"/>
      <c r="T215" s="9">
        <v>0</v>
      </c>
      <c r="U215" s="9">
        <v>-0.11</v>
      </c>
      <c r="V215" s="9">
        <f>U215+T215</f>
        <v>-0.11</v>
      </c>
      <c r="W215" s="9">
        <f>SUM(X215:AA215)</f>
        <v>-3.8000000000000003</v>
      </c>
      <c r="X215" s="9">
        <v>-1.2</v>
      </c>
      <c r="Y215" s="9">
        <v>-1</v>
      </c>
      <c r="Z215" s="9">
        <v>-1</v>
      </c>
      <c r="AA215" s="9">
        <v>-0.6</v>
      </c>
      <c r="AB215" s="9">
        <v>-1.3</v>
      </c>
      <c r="AC215" s="9">
        <v>-0.1</v>
      </c>
      <c r="AD215" s="9">
        <v>5.4</v>
      </c>
      <c r="AE215" s="9">
        <v>-0.9</v>
      </c>
      <c r="AF215" s="11">
        <f>AG215</f>
        <v>-2.225806451612903</v>
      </c>
      <c r="AG215" s="16">
        <f>SUM(X215:AA215)/SUM(AB215:AE215)-1</f>
        <v>-2.225806451612903</v>
      </c>
      <c r="AH215" s="11">
        <f>IF(AM215/AJ215-1&gt;=0,(AM215/AJ215-1)/3,(((AM215/AJ215-1)*(AJ215/AM215))/3))</f>
        <v>0.17752014471304065</v>
      </c>
      <c r="AI215" s="9"/>
      <c r="AJ215" s="9">
        <v>81.08</v>
      </c>
      <c r="AK215" s="9">
        <v>114.18</v>
      </c>
      <c r="AL215" s="9">
        <v>95.43</v>
      </c>
      <c r="AM215" s="9">
        <v>124.26</v>
      </c>
      <c r="AN215" s="10">
        <f>IF(AK215/AJ215-1&gt;=0,AK215/AJ215-1,(AK215/AJ215-1)*(AJ215/AK215))</f>
        <v>0.40823877651702034</v>
      </c>
      <c r="AO215" s="10">
        <f>IF(AL215/AK215-1&gt;=0,AL215/AK215-1,(AL215/AK215-1)*(AK215/AL215))</f>
        <v>-0.19647909462433194</v>
      </c>
      <c r="AP215" s="10">
        <f>IF(AM215/AL215-1&gt;=0,AM215/AL215-1,(AM215/AL215-1)*(AL215/AM215))</f>
        <v>0.30210625589437279</v>
      </c>
      <c r="AQ215" s="10">
        <v>2016</v>
      </c>
      <c r="AR215" s="18">
        <v>43270</v>
      </c>
      <c r="AS215" s="12">
        <v>236.02</v>
      </c>
      <c r="AT215" s="10">
        <v>105.86</v>
      </c>
      <c r="AU215" s="9">
        <f>AS215/AT215</f>
        <v>2.2295484602304931</v>
      </c>
      <c r="AV215" s="20">
        <v>3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43745</v>
      </c>
      <c r="BM215" s="19"/>
    </row>
    <row r="216" spans="1:67" s="10" customFormat="1" x14ac:dyDescent="0.2">
      <c r="A216" s="10" t="s">
        <v>1016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2</v>
      </c>
      <c r="C216" s="13">
        <f>$W216*((1+$AF216)^C$1)*C$1</f>
        <v>73.121333333333325</v>
      </c>
      <c r="D216" s="13">
        <f>$W216*((1+$AF216)^D$1)*D$1</f>
        <v>3373.3308444444428</v>
      </c>
      <c r="E216" s="13">
        <f>$W216*((1+$AF216)^E$1)*E$1</f>
        <v>116717.24721777772</v>
      </c>
      <c r="F216" s="13">
        <f>$W216*((1+$AF216)^F$1)*F$1</f>
        <v>3589703.7810978731</v>
      </c>
      <c r="G216" s="13">
        <f>$W216*((1+$AF216)^G$1)*G$1</f>
        <v>103503125.68832201</v>
      </c>
      <c r="H216" s="13">
        <f>$W216*((1+$AF216)^H$1)*H$1</f>
        <v>2864966519.0527525</v>
      </c>
      <c r="I216" s="13">
        <f>$W216*((1+$AF216)^I$1)*I$1</f>
        <v>77099432323.841827</v>
      </c>
      <c r="J216" s="13">
        <f>$W216*((1+$AF216)^J$1)*J$1</f>
        <v>2032487892118.0391</v>
      </c>
      <c r="K216" s="13">
        <f>$W216*((1+$AF216)^K$1)*K$1</f>
        <v>52743060800463.109</v>
      </c>
      <c r="L216" s="13">
        <f>$W216*((1+$AF216)^L$1)*L$1</f>
        <v>1351785113848906</v>
      </c>
      <c r="M216" s="13">
        <f>$W216*((1+$AF216)^M$1)*M$1</f>
        <v>3.4299294288726236E+16</v>
      </c>
      <c r="N216" s="13">
        <v>77.569999999999993</v>
      </c>
      <c r="O216" s="12">
        <f>M216/N216*100-100</f>
        <v>4.421721579054552E+16</v>
      </c>
      <c r="P216" s="10" t="s">
        <v>321</v>
      </c>
      <c r="Q216" s="10" t="s">
        <v>856</v>
      </c>
      <c r="R216" s="18">
        <v>43410</v>
      </c>
      <c r="S216" s="17"/>
      <c r="T216" s="9">
        <v>-0.01</v>
      </c>
      <c r="U216" s="9">
        <v>0.75</v>
      </c>
      <c r="V216" s="9">
        <f>U216+T216</f>
        <v>0.74</v>
      </c>
      <c r="W216" s="9">
        <f>SUM(X216:AA216)</f>
        <v>3.17</v>
      </c>
      <c r="X216" s="9">
        <v>0.96</v>
      </c>
      <c r="Y216" s="9">
        <v>0.77</v>
      </c>
      <c r="Z216" s="9">
        <v>0.81</v>
      </c>
      <c r="AA216" s="9">
        <v>0.63</v>
      </c>
      <c r="AB216" s="9">
        <v>0.2</v>
      </c>
      <c r="AC216" s="9">
        <v>0.06</v>
      </c>
      <c r="AD216" s="9">
        <v>-0.13</v>
      </c>
      <c r="AE216" s="9">
        <v>-0.27</v>
      </c>
      <c r="AF216" s="11">
        <f>AG216</f>
        <v>22.066666666666663</v>
      </c>
      <c r="AG216" s="16">
        <f>(SUM(X216:AA216)-SUM(AB216:AE216)*2+0.01)/(SUM(AB216:AE216)*-1+0.01)-1</f>
        <v>22.066666666666663</v>
      </c>
      <c r="AH216" s="11">
        <f>IF(AM216/AJ216-1&gt;=0,(AM216/AJ216-1)/3,(((AM216/AJ216-1)*(AJ216/AM216))/3))</f>
        <v>-0.24909473070839927</v>
      </c>
      <c r="AI216" s="9">
        <v>1206.29</v>
      </c>
      <c r="AJ216" s="9">
        <v>1679.21</v>
      </c>
      <c r="AK216" s="9">
        <v>878.55</v>
      </c>
      <c r="AL216" s="9">
        <v>532.89</v>
      </c>
      <c r="AM216" s="9">
        <v>961.04</v>
      </c>
      <c r="AN216" s="10">
        <f>IF(AK216/AJ216-1&gt;=0,AK216/AJ216-1,(AK216/AJ216-1)*(AJ216/AK216))</f>
        <v>-0.91134255307040035</v>
      </c>
      <c r="AO216" s="10">
        <f>IF(AL216/AK216-1&gt;=0,AL216/AK216-1,(AL216/AK216-1)*(AK216/AL216))</f>
        <v>-0.64865169171874115</v>
      </c>
      <c r="AP216" s="10">
        <f>IF(AM216/AL216-1&gt;=0,AM216/AL216-1,(AM216/AL216-1)*(AL216/AM216))</f>
        <v>0.80344911707857158</v>
      </c>
      <c r="AQ216" s="10">
        <v>2017</v>
      </c>
      <c r="AR216" s="18">
        <v>43221</v>
      </c>
      <c r="AS216" s="12">
        <v>0.44</v>
      </c>
      <c r="AT216" s="10">
        <v>97.14</v>
      </c>
      <c r="AU216" s="9">
        <f>AS216/AT216</f>
        <v>4.5295449866172531E-3</v>
      </c>
      <c r="AV216" s="20">
        <v>4</v>
      </c>
      <c r="AW216" s="10" t="s">
        <v>852</v>
      </c>
      <c r="AY216" s="10">
        <v>4</v>
      </c>
      <c r="AZ216" s="10">
        <v>4</v>
      </c>
      <c r="BA216" s="10">
        <f>6-AY216</f>
        <v>2</v>
      </c>
      <c r="BB216" s="25">
        <v>6</v>
      </c>
      <c r="BH216" s="19">
        <v>43655</v>
      </c>
      <c r="BI216" s="18">
        <v>43119</v>
      </c>
      <c r="BJ216" s="18">
        <v>43745</v>
      </c>
      <c r="BK216" s="10" t="s">
        <v>839</v>
      </c>
      <c r="BM216" s="19"/>
    </row>
    <row r="217" spans="1:67" s="10" customFormat="1" x14ac:dyDescent="0.2">
      <c r="A217" s="10" t="s">
        <v>696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2</v>
      </c>
      <c r="C217" s="13">
        <f>$W217*((1+$AF217)^C$1)*C$1</f>
        <v>7.1920000000000019</v>
      </c>
      <c r="D217" s="13">
        <f>$W217*((1+$AF217)^D$1)*D$1</f>
        <v>166.85440000000006</v>
      </c>
      <c r="E217" s="13">
        <f>$W217*((1+$AF217)^E$1)*E$1</f>
        <v>2903.2665600000018</v>
      </c>
      <c r="F217" s="13">
        <f>$W217*((1+$AF217)^F$1)*F$1</f>
        <v>44903.856128000021</v>
      </c>
      <c r="G217" s="13">
        <f>$W217*((1+$AF217)^G$1)*G$1</f>
        <v>651105.91385600041</v>
      </c>
      <c r="H217" s="13">
        <f>$W217*((1+$AF217)^H$1)*H$1</f>
        <v>9063394.3208755255</v>
      </c>
      <c r="I217" s="13">
        <f>$W217*((1+$AF217)^I$1)*I$1</f>
        <v>122657936.47584882</v>
      </c>
      <c r="J217" s="13">
        <f>$W217*((1+$AF217)^J$1)*J$1</f>
        <v>1626093786.4226813</v>
      </c>
      <c r="K217" s="13">
        <f>$W217*((1+$AF217)^K$1)*K$1</f>
        <v>21220523912.815998</v>
      </c>
      <c r="L217" s="13">
        <f>$W217*((1+$AF217)^L$1)*L$1</f>
        <v>273508974876.2951</v>
      </c>
      <c r="M217" s="13">
        <f>$W217*((1+$AF217)^M$1)*M$1</f>
        <v>3489974519421.5264</v>
      </c>
      <c r="N217" s="13">
        <v>23.5</v>
      </c>
      <c r="O217" s="12">
        <f>M217/N217*100-100</f>
        <v>14850955401693.729</v>
      </c>
      <c r="P217" s="10" t="s">
        <v>320</v>
      </c>
      <c r="Q217" s="10" t="s">
        <v>856</v>
      </c>
      <c r="R217" s="18">
        <v>43220</v>
      </c>
      <c r="S217" s="17"/>
      <c r="T217" s="9">
        <v>-0.47</v>
      </c>
      <c r="U217" s="9">
        <v>0.51</v>
      </c>
      <c r="V217" s="9">
        <f>U217+T217</f>
        <v>4.0000000000000036E-2</v>
      </c>
      <c r="W217" s="9">
        <f>SUM(X217:AA217)</f>
        <v>0.62000000000000011</v>
      </c>
      <c r="X217" s="9">
        <v>0.16</v>
      </c>
      <c r="Y217" s="9">
        <v>0.1</v>
      </c>
      <c r="Z217" s="9">
        <v>0.32</v>
      </c>
      <c r="AA217" s="9">
        <v>0.04</v>
      </c>
      <c r="AB217" s="9">
        <v>0.05</v>
      </c>
      <c r="AC217" s="9">
        <v>0.03</v>
      </c>
      <c r="AD217" s="9">
        <v>-0.03</v>
      </c>
      <c r="AE217" s="9"/>
      <c r="AF217" s="11">
        <f>AG217</f>
        <v>10.600000000000001</v>
      </c>
      <c r="AG217" s="16">
        <f>SUM(X217:Z217)/SUM(AB217:AD217)-1</f>
        <v>10.600000000000001</v>
      </c>
      <c r="AH217" s="11">
        <f>IF(AM217/AJ217-1&gt;=0,(AM217/AJ217-1)/3,(((AM217/AJ217-1)*(AJ217/AM217))/3))</f>
        <v>1.769426812848625</v>
      </c>
      <c r="AI217" s="9">
        <v>56.7</v>
      </c>
      <c r="AJ217" s="9">
        <v>69.319999999999993</v>
      </c>
      <c r="AK217" s="9">
        <v>175.75</v>
      </c>
      <c r="AL217" s="9">
        <v>404.02</v>
      </c>
      <c r="AM217" s="9">
        <v>437.29</v>
      </c>
      <c r="AN217" s="10">
        <f>IF(AK217/AJ217-1&gt;=0,AK217/AJ217-1,(AK217/AJ217-1)*(AJ217/AK217))</f>
        <v>1.5353433352567802</v>
      </c>
      <c r="AO217" s="10">
        <f>IF(AL217/AK217-1&gt;=0,AL217/AK217-1,(AL217/AK217-1)*(AK217/AL217))</f>
        <v>1.2988335704125178</v>
      </c>
      <c r="AP217" s="10">
        <f>IF(AM217/AL217-1&gt;=0,AM217/AL217-1,(AM217/AL217-1)*(AL217/AM217))</f>
        <v>8.2347408544131584E-2</v>
      </c>
      <c r="AQ217" s="10">
        <v>2017</v>
      </c>
      <c r="AS217" s="12">
        <v>30.23</v>
      </c>
      <c r="AT217" s="10">
        <v>160.69</v>
      </c>
      <c r="AU217" s="9">
        <f>AS217/AT217</f>
        <v>0.18812620573775593</v>
      </c>
      <c r="AV217" s="20">
        <v>4</v>
      </c>
      <c r="AW217" s="10" t="s">
        <v>852</v>
      </c>
      <c r="AY217" s="10">
        <v>2</v>
      </c>
      <c r="AZ217" s="10">
        <v>2</v>
      </c>
      <c r="BA217" s="10">
        <f>6-AY217</f>
        <v>4</v>
      </c>
      <c r="BB217" s="25">
        <v>6</v>
      </c>
      <c r="BC217" s="18"/>
      <c r="BD217" s="18"/>
      <c r="BH217" s="19">
        <v>43655</v>
      </c>
      <c r="BI217" s="18">
        <v>43118</v>
      </c>
      <c r="BJ217" s="18">
        <v>43745</v>
      </c>
      <c r="BK217" s="10" t="s">
        <v>839</v>
      </c>
      <c r="BM217" s="19"/>
    </row>
    <row r="218" spans="1:67" s="10" customFormat="1" x14ac:dyDescent="0.2">
      <c r="A218" s="10" t="s">
        <v>1237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2</v>
      </c>
      <c r="C218" s="13">
        <f>$W218*((1+$AF218)^C$1)*C$1</f>
        <v>10.675744680851063</v>
      </c>
      <c r="D218" s="13">
        <f>$W218*((1+$AF218)^D$1)*D$1</f>
        <v>101.76028972385693</v>
      </c>
      <c r="E218" s="13">
        <f>$W218*((1+$AF218)^E$1)*E$1</f>
        <v>727.47781589821113</v>
      </c>
      <c r="F218" s="13">
        <f>$W218*((1+$AF218)^F$1)*F$1</f>
        <v>4622.8377520907607</v>
      </c>
      <c r="G218" s="13">
        <f>$W218*((1+$AF218)^G$1)*G$1</f>
        <v>27540.310012455593</v>
      </c>
      <c r="H218" s="13">
        <f>$W218*((1+$AF218)^H$1)*H$1</f>
        <v>157507.13470953322</v>
      </c>
      <c r="I218" s="13">
        <f>$W218*((1+$AF218)^I$1)*I$1</f>
        <v>875784.35186009959</v>
      </c>
      <c r="J218" s="13">
        <f>$W218*((1+$AF218)^J$1)*J$1</f>
        <v>4770229.6611954365</v>
      </c>
      <c r="K218" s="13">
        <f>$W218*((1+$AF218)^K$1)*K$1</f>
        <v>25576550.523856379</v>
      </c>
      <c r="L218" s="13">
        <f>$W218*((1+$AF218)^L$1)*L$1</f>
        <v>135440834.92538601</v>
      </c>
      <c r="M218" s="13">
        <f>$W218*((1+$AF218)^M$1)*M$1</f>
        <v>710055781.39606619</v>
      </c>
      <c r="N218" s="13">
        <v>72.77</v>
      </c>
      <c r="O218" s="12">
        <f>M218/N218*100-100</f>
        <v>975753344.27108192</v>
      </c>
      <c r="P218" s="10" t="s">
        <v>320</v>
      </c>
      <c r="Q218" s="10" t="s">
        <v>856</v>
      </c>
      <c r="R218" s="18">
        <v>43672</v>
      </c>
      <c r="S218" s="17"/>
      <c r="T218" s="9">
        <v>-0.19</v>
      </c>
      <c r="U218" s="9">
        <v>0.56000000000000005</v>
      </c>
      <c r="V218" s="9">
        <f>U218+T218</f>
        <v>0.37000000000000005</v>
      </c>
      <c r="W218" s="9">
        <f>SUM(X218:AA218)</f>
        <v>2.2399999999999998</v>
      </c>
      <c r="X218" s="9">
        <v>0.51</v>
      </c>
      <c r="Y218" s="9">
        <v>0.53</v>
      </c>
      <c r="Z218" s="9">
        <v>0.38</v>
      </c>
      <c r="AA218" s="9">
        <v>0.82</v>
      </c>
      <c r="AB218" s="9">
        <v>0.54</v>
      </c>
      <c r="AC218" s="9">
        <v>0.52</v>
      </c>
      <c r="AD218" s="9">
        <v>0.18</v>
      </c>
      <c r="AE218" s="9">
        <v>-0.77</v>
      </c>
      <c r="AF218" s="11">
        <f>AG218</f>
        <v>3.7659574468085104</v>
      </c>
      <c r="AG218" s="16">
        <f>SUM(X218:AA218)/SUM(AB218:AE218)-1</f>
        <v>3.7659574468085104</v>
      </c>
      <c r="AH218" s="11">
        <f>IF(AM218/AJ218-1&gt;=0,(AM218/AJ218-1)/3,(((AM218/AJ218-1)*(AJ218/AM218))/3))</f>
        <v>-0.18277194919933737</v>
      </c>
      <c r="AI218" s="9">
        <v>12753</v>
      </c>
      <c r="AJ218" s="9">
        <v>14020</v>
      </c>
      <c r="AK218" s="9">
        <v>7355</v>
      </c>
      <c r="AL218" s="9">
        <v>6634</v>
      </c>
      <c r="AM218" s="9">
        <v>9055</v>
      </c>
      <c r="AN218" s="10">
        <f>IF(AK218/AJ218-1&gt;=0,AK218/AJ218-1,(AK218/AJ218-1)*(AJ218/AK218))</f>
        <v>-0.90618626784500333</v>
      </c>
      <c r="AO218" s="10">
        <f>IF(AL218/AK218-1&gt;=0,AL218/AK218-1,(AL218/AK218-1)*(AK218/AL218))</f>
        <v>-0.10868254446789267</v>
      </c>
      <c r="AP218" s="10">
        <f>IF(AM218/AL218-1&gt;=0,AM218/AL218-1,(AM218/AL218-1)*(AL218/AM218))</f>
        <v>0.36493819716611386</v>
      </c>
      <c r="AQ218" s="10">
        <v>2017</v>
      </c>
      <c r="AR218" s="18">
        <v>43270</v>
      </c>
      <c r="AS218" s="12">
        <v>5251</v>
      </c>
      <c r="AT218" s="10">
        <v>552.6</v>
      </c>
      <c r="AU218" s="9">
        <f>AS218/AT218</f>
        <v>9.5023525153818316</v>
      </c>
      <c r="AV218" s="20">
        <v>3</v>
      </c>
      <c r="AY218" s="10">
        <v>5</v>
      </c>
      <c r="AZ218" s="10">
        <v>3</v>
      </c>
      <c r="BA218" s="10">
        <f>6-AY218</f>
        <v>1</v>
      </c>
      <c r="BB218" s="25">
        <v>6</v>
      </c>
      <c r="BH218" s="19">
        <v>43672</v>
      </c>
      <c r="BI218" s="18">
        <v>43713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878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2</v>
      </c>
      <c r="C219" s="13">
        <f>$W219*((1+$AF219)^C$1)*C$1</f>
        <v>8.5249999999999986</v>
      </c>
      <c r="D219" s="13">
        <f>$W219*((1+$AF219)^D$1)*D$1</f>
        <v>66.982142857142847</v>
      </c>
      <c r="E219" s="13">
        <f>$W219*((1+$AF219)^E$1)*E$1</f>
        <v>394.71619897959181</v>
      </c>
      <c r="F219" s="13">
        <f>$W219*((1+$AF219)^F$1)*F$1</f>
        <v>2067.5610422740524</v>
      </c>
      <c r="G219" s="13">
        <f>$W219*((1+$AF219)^G$1)*G$1</f>
        <v>10153.201546881506</v>
      </c>
      <c r="H219" s="13">
        <f>$W219*((1+$AF219)^H$1)*H$1</f>
        <v>47865.093006727097</v>
      </c>
      <c r="I219" s="13">
        <f>$W219*((1+$AF219)^I$1)*I$1</f>
        <v>219381.6762808325</v>
      </c>
      <c r="J219" s="13">
        <f>$W219*((1+$AF219)^J$1)*J$1</f>
        <v>984978.95473026845</v>
      </c>
      <c r="K219" s="13">
        <f>$W219*((1+$AF219)^K$1)*K$1</f>
        <v>4353255.2017096682</v>
      </c>
      <c r="L219" s="13">
        <f>$W219*((1+$AF219)^L$1)*L$1</f>
        <v>19002304.451907281</v>
      </c>
      <c r="M219" s="13">
        <f>$W219*((1+$AF219)^M$1)*M$1</f>
        <v>82117101.381456465</v>
      </c>
      <c r="N219" s="13">
        <v>40.69</v>
      </c>
      <c r="O219" s="12">
        <f>M219/N219*100-100</f>
        <v>201811404.99252021</v>
      </c>
      <c r="P219" s="10" t="s">
        <v>321</v>
      </c>
      <c r="Q219" s="10" t="s">
        <v>856</v>
      </c>
      <c r="R219" s="18">
        <v>43307</v>
      </c>
      <c r="S219" s="17"/>
      <c r="T219" s="9">
        <v>0.02</v>
      </c>
      <c r="U219" s="9">
        <v>0.44</v>
      </c>
      <c r="V219" s="9">
        <f>U219+T219</f>
        <v>0.46</v>
      </c>
      <c r="W219" s="9">
        <f>SUM(X219:AA219)</f>
        <v>2.17</v>
      </c>
      <c r="X219" s="9">
        <v>0.49</v>
      </c>
      <c r="Y219" s="9">
        <v>0.55000000000000004</v>
      </c>
      <c r="Z219" s="9">
        <v>0.62</v>
      </c>
      <c r="AA219" s="9">
        <v>0.51</v>
      </c>
      <c r="AB219" s="9">
        <v>0.44</v>
      </c>
      <c r="AC219" s="9">
        <v>0.46</v>
      </c>
      <c r="AD219" s="9">
        <v>0.56999999999999995</v>
      </c>
      <c r="AE219" s="9">
        <v>-2.58</v>
      </c>
      <c r="AF219" s="11">
        <f>AG219</f>
        <v>2.9285714285714284</v>
      </c>
      <c r="AG219" s="16">
        <f>(SUM(X219:AA219)-SUM(AB219:AE219)*2+0.01)/(SUM(AB219:AE219)*-1+0.01)-1</f>
        <v>2.9285714285714284</v>
      </c>
      <c r="AH219" s="11">
        <f>IF(AM219/AJ219-1&gt;=0,(AM219/AJ219-1)/3,(((AM219/AJ219-1)*(AJ219/AM219))/3))</f>
        <v>-0.138040120034887</v>
      </c>
      <c r="AI219" s="9">
        <v>285.82</v>
      </c>
      <c r="AJ219" s="9">
        <v>318.87</v>
      </c>
      <c r="AK219" s="9">
        <v>327.2</v>
      </c>
      <c r="AL219" s="9">
        <v>273.38</v>
      </c>
      <c r="AM219" s="9">
        <v>225.49</v>
      </c>
      <c r="AN219" s="10">
        <f>IF(AK219/AJ219-1&gt;=0,AK219/AJ219-1,(AK219/AJ219-1)*(AJ219/AK219))</f>
        <v>2.612349860444696E-2</v>
      </c>
      <c r="AO219" s="10">
        <f>IF(AL219/AK219-1&gt;=0,AL219/AK219-1,(AL219/AK219-1)*(AK219/AL219))</f>
        <v>-0.19686882727339225</v>
      </c>
      <c r="AP219" s="10">
        <f>IF(AM219/AL219-1&gt;=0,AM219/AL219-1,(AM219/AL219-1)*(AL219/AM219))</f>
        <v>-0.21238192381036838</v>
      </c>
      <c r="AQ219" s="10">
        <v>2017</v>
      </c>
      <c r="AS219" s="12">
        <v>122.5</v>
      </c>
      <c r="AT219" s="10">
        <v>82.96</v>
      </c>
      <c r="AU219" s="9">
        <f>AS219/AT219</f>
        <v>1.4766152362584379</v>
      </c>
      <c r="AV219" s="20">
        <v>4</v>
      </c>
      <c r="AW219" s="10" t="s">
        <v>852</v>
      </c>
      <c r="AY219" s="10">
        <v>5</v>
      </c>
      <c r="AZ219" s="10">
        <v>3</v>
      </c>
      <c r="BA219" s="10">
        <f>6-AY219</f>
        <v>1</v>
      </c>
      <c r="BB219" s="25">
        <v>6</v>
      </c>
      <c r="BC219" s="18"/>
      <c r="BD219" s="18"/>
      <c r="BH219" s="19">
        <v>43655</v>
      </c>
      <c r="BI219" s="18">
        <v>43120</v>
      </c>
      <c r="BJ219" s="18">
        <v>43745</v>
      </c>
      <c r="BK219" s="10" t="s">
        <v>839</v>
      </c>
      <c r="BM219" s="19"/>
    </row>
    <row r="220" spans="1:67" s="10" customFormat="1" x14ac:dyDescent="0.2">
      <c r="A220" s="10" t="s">
        <v>1101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2</v>
      </c>
      <c r="C220" s="13">
        <f>$W220*((1+$AF220)^C$1)*C$1</f>
        <v>6.1722421524663655</v>
      </c>
      <c r="D220" s="13">
        <f>$W220*((1+$AF220)^D$1)*D$1</f>
        <v>20.537236220314092</v>
      </c>
      <c r="E220" s="13">
        <f>$W220*((1+$AF220)^E$1)*E$1</f>
        <v>51.250995321097705</v>
      </c>
      <c r="F220" s="13">
        <f>$W220*((1+$AF220)^F$1)*F$1</f>
        <v>113.68681174366067</v>
      </c>
      <c r="G220" s="13">
        <f>$W220*((1+$AF220)^G$1)*G$1</f>
        <v>236.4226858570521</v>
      </c>
      <c r="H220" s="13">
        <f>$W220*((1+$AF220)^H$1)*H$1</f>
        <v>471.99721858098462</v>
      </c>
      <c r="I220" s="13">
        <f>$W220*((1+$AF220)^I$1)*I$1</f>
        <v>916.12614099762106</v>
      </c>
      <c r="J220" s="13">
        <f>$W220*((1+$AF220)^J$1)*J$1</f>
        <v>1741.8721245874044</v>
      </c>
      <c r="K220" s="13">
        <f>$W220*((1+$AF220)^K$1)*K$1</f>
        <v>3260.1519192810219</v>
      </c>
      <c r="L220" s="13">
        <f>$W220*((1+$AF220)^L$1)*L$1</f>
        <v>6026.4890984218164</v>
      </c>
      <c r="M220" s="13">
        <f>$W220*((1+$AF220)^M$1)*M$1</f>
        <v>11028.745296259836</v>
      </c>
      <c r="N220" s="13">
        <v>18.41</v>
      </c>
      <c r="O220" s="12">
        <f>M220/N220*100-100</f>
        <v>59806.275373491779</v>
      </c>
      <c r="P220" s="10" t="s">
        <v>321</v>
      </c>
      <c r="Q220" s="10" t="s">
        <v>856</v>
      </c>
      <c r="R220" s="18">
        <v>43515</v>
      </c>
      <c r="S220" s="17"/>
      <c r="T220" s="9">
        <v>0.09</v>
      </c>
      <c r="U220" s="9">
        <v>0.85</v>
      </c>
      <c r="V220" s="9">
        <f>U220+T220</f>
        <v>0.94</v>
      </c>
      <c r="W220" s="9">
        <f>SUM(X220:AA220)</f>
        <v>3.7099999999999995</v>
      </c>
      <c r="X220" s="9">
        <v>0.94</v>
      </c>
      <c r="Y220" s="9">
        <v>1.01</v>
      </c>
      <c r="Z220" s="9">
        <v>0.94</v>
      </c>
      <c r="AA220" s="9">
        <v>0.82</v>
      </c>
      <c r="AB220" s="9">
        <v>0.71</v>
      </c>
      <c r="AC220" s="9">
        <v>0.52</v>
      </c>
      <c r="AD220" s="9">
        <v>0.43</v>
      </c>
      <c r="AE220" s="9">
        <v>0.56999999999999995</v>
      </c>
      <c r="AF220" s="11">
        <f>AG220</f>
        <v>0.66367713004484274</v>
      </c>
      <c r="AG220" s="16">
        <f>SUM(X220:AA220)/SUM(AB220:AE220)-1</f>
        <v>0.66367713004484274</v>
      </c>
      <c r="AH220" s="11">
        <f>IF(AM220/AJ220-1&gt;=0,(AM220/AJ220-1)/3,(((AM220/AJ220-1)*(AJ220/AM220))/3))</f>
        <v>-8.2437275985663083E-2</v>
      </c>
      <c r="AI220" s="9"/>
      <c r="AJ220" s="9">
        <v>1856</v>
      </c>
      <c r="AK220" s="9">
        <v>1226</v>
      </c>
      <c r="AL220" s="9">
        <v>1186</v>
      </c>
      <c r="AM220" s="9">
        <v>1488</v>
      </c>
      <c r="AN220" s="10">
        <f>IF(AK220/AJ220-1&gt;=0,AK220/AJ220-1,(AK220/AJ220-1)*(AJ220/AK220))</f>
        <v>-0.51386623164763456</v>
      </c>
      <c r="AO220" s="10">
        <f>IF(AL220/AK220-1&gt;=0,AL220/AK220-1,(AL220/AK220-1)*(AK220/AL220))</f>
        <v>-3.3726812816188882E-2</v>
      </c>
      <c r="AP220" s="10">
        <f>IF(AM220/AL220-1&gt;=0,AM220/AL220-1,(AM220/AL220-1)*(AL220/AM220))</f>
        <v>0.25463743676222594</v>
      </c>
      <c r="AQ220" s="10">
        <v>2017</v>
      </c>
      <c r="AR220" s="18">
        <v>43221</v>
      </c>
      <c r="AS220" s="12">
        <v>428</v>
      </c>
      <c r="AT220" s="10">
        <v>199.61</v>
      </c>
      <c r="AU220" s="9">
        <f>AS220/AT220</f>
        <v>2.1441811532488351</v>
      </c>
      <c r="AV220" s="20">
        <v>3</v>
      </c>
      <c r="AY220" s="10">
        <v>5</v>
      </c>
      <c r="AZ220" s="10">
        <v>3</v>
      </c>
      <c r="BA220" s="10">
        <f>6-AY220</f>
        <v>1</v>
      </c>
      <c r="BB220" s="25">
        <v>6</v>
      </c>
      <c r="BH220" s="19">
        <v>43655</v>
      </c>
      <c r="BI220" s="18">
        <v>43121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469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2.6450000000000009</v>
      </c>
      <c r="D221" s="13">
        <f>$W221*((1+$AF221)^D$1)*D$1</f>
        <v>-60.835000000000051</v>
      </c>
      <c r="E221" s="13">
        <f>$W221*((1+$AF221)^E$1)*E$1</f>
        <v>1049.4037500000013</v>
      </c>
      <c r="F221" s="13">
        <f>$W221*((1+$AF221)^F$1)*F$1</f>
        <v>-16090.857500000026</v>
      </c>
      <c r="G221" s="13">
        <f>$W221*((1+$AF221)^G$1)*G$1</f>
        <v>231306.0765625005</v>
      </c>
      <c r="H221" s="13">
        <f>$W221*((1+$AF221)^H$1)*H$1</f>
        <v>-3192023.8565625083</v>
      </c>
      <c r="I221" s="13">
        <f>$W221*((1+$AF221)^I$1)*I$1</f>
        <v>42826320.075546995</v>
      </c>
      <c r="J221" s="13">
        <f>$W221*((1+$AF221)^J$1)*J$1</f>
        <v>-562860206.70718932</v>
      </c>
      <c r="K221" s="13">
        <f>$W221*((1+$AF221)^K$1)*K$1</f>
        <v>7282003924.2742653</v>
      </c>
      <c r="L221" s="13">
        <f>$W221*((1+$AF221)^L$1)*L$1</f>
        <v>-93047827921.282318</v>
      </c>
      <c r="M221" s="13">
        <f>$W221*((1+$AF221)^M$1)*M$1</f>
        <v>1177055023204.2219</v>
      </c>
      <c r="N221" s="13">
        <v>6.05</v>
      </c>
      <c r="O221" s="12">
        <f>M221/N221*100-100</f>
        <v>19455454928895.402</v>
      </c>
      <c r="P221" s="10" t="s">
        <v>320</v>
      </c>
      <c r="Q221" s="10" t="s">
        <v>856</v>
      </c>
      <c r="R221" s="18">
        <v>43474</v>
      </c>
      <c r="S221" s="17"/>
      <c r="T221" s="9"/>
      <c r="U221" s="9"/>
      <c r="V221" s="9">
        <f>U221+T221</f>
        <v>0</v>
      </c>
      <c r="W221" s="9">
        <f>SUM(X221:AA221)</f>
        <v>-0.22999999999999998</v>
      </c>
      <c r="X221" s="9">
        <v>-0.02</v>
      </c>
      <c r="Y221" s="9">
        <v>0.02</v>
      </c>
      <c r="Z221" s="9">
        <v>-0.15</v>
      </c>
      <c r="AA221" s="9">
        <v>-0.08</v>
      </c>
      <c r="AB221" s="9">
        <v>-0.11</v>
      </c>
      <c r="AC221" s="9">
        <v>-0.15</v>
      </c>
      <c r="AD221" s="9">
        <v>0.03</v>
      </c>
      <c r="AE221" s="9">
        <v>0.25</v>
      </c>
      <c r="AF221" s="11">
        <f>AG221</f>
        <v>-12.500000000000005</v>
      </c>
      <c r="AG221" s="16">
        <f>SUM(X221:AA221)/SUM(AB221:AE221)-1</f>
        <v>-12.500000000000005</v>
      </c>
      <c r="AH221" s="11">
        <f>IF(AM221/AJ221-1&gt;=0,(AM221/AJ221-1)/3,(((AM221/AJ221-1)*(AJ221/AM221))/3))</f>
        <v>7.6300196573996075</v>
      </c>
      <c r="AI221" s="9"/>
      <c r="AJ221" s="9">
        <v>23.74</v>
      </c>
      <c r="AK221" s="9">
        <v>80.31</v>
      </c>
      <c r="AL221" s="9">
        <v>440.12</v>
      </c>
      <c r="AM221" s="9">
        <v>567.15</v>
      </c>
      <c r="AN221" s="10">
        <f>IF(AK221/AJ221-1&gt;=0,AK221/AJ221-1,(AK221/AJ221-1)*(AJ221/AK221))</f>
        <v>2.382898062342039</v>
      </c>
      <c r="AO221" s="10">
        <f>IF(AL221/AK221-1&gt;=0,AL221/AK221-1,(AL221/AK221-1)*(AK221/AL221))</f>
        <v>4.4802639770887804</v>
      </c>
      <c r="AP221" s="10">
        <f>IF(AM221/AL221-1&gt;=0,AM221/AL221-1,(AM221/AL221-1)*(AL221/AM221))</f>
        <v>0.28862582931927649</v>
      </c>
      <c r="AQ221" s="10">
        <v>2016</v>
      </c>
      <c r="AR221" s="18">
        <v>43270</v>
      </c>
      <c r="AS221" s="12">
        <v>115.09</v>
      </c>
      <c r="AT221" s="10">
        <v>43.05</v>
      </c>
      <c r="AU221" s="9">
        <f>AS221/AT221</f>
        <v>2.6734030197444834</v>
      </c>
      <c r="AV221" s="20">
        <v>2</v>
      </c>
      <c r="BA221" s="10">
        <f>6-AY221</f>
        <v>6</v>
      </c>
      <c r="BB221" s="25">
        <v>6</v>
      </c>
      <c r="BH221" s="19">
        <v>43556</v>
      </c>
      <c r="BI221" s="18">
        <f>BH221+120</f>
        <v>43676</v>
      </c>
      <c r="BJ221" s="18">
        <v>43745</v>
      </c>
      <c r="BM221" s="19"/>
    </row>
    <row r="222" spans="1:67" s="10" customFormat="1" x14ac:dyDescent="0.2">
      <c r="A222" s="10" t="s">
        <v>699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9.6099999999999977</v>
      </c>
      <c r="D222" s="13">
        <f>$W222*((1+$AF222)^D$1)*D$1</f>
        <v>-198.60666666666663</v>
      </c>
      <c r="E222" s="13">
        <f>$W222*((1+$AF222)^E$1)*E$1</f>
        <v>3078.4033333333318</v>
      </c>
      <c r="F222" s="13">
        <f>$W222*((1+$AF222)^F$1)*F$1</f>
        <v>-42413.557037037019</v>
      </c>
      <c r="G222" s="13">
        <f>$W222*((1+$AF222)^G$1)*G$1</f>
        <v>547841.77839506138</v>
      </c>
      <c r="H222" s="13">
        <f>$W222*((1+$AF222)^H$1)*H$1</f>
        <v>-6793238.0520987604</v>
      </c>
      <c r="I222" s="13">
        <f>$W222*((1+$AF222)^I$1)*I$1</f>
        <v>81896258.739190593</v>
      </c>
      <c r="J222" s="13">
        <f>$W222*((1+$AF222)^J$1)*J$1</f>
        <v>-967155817.4913938</v>
      </c>
      <c r="K222" s="13">
        <f>$W222*((1+$AF222)^K$1)*K$1</f>
        <v>11243186378.337452</v>
      </c>
      <c r="L222" s="13">
        <f>$W222*((1+$AF222)^L$1)*L$1</f>
        <v>-129088436195.72629</v>
      </c>
      <c r="M222" s="13">
        <f>$W222*((1+$AF222)^M$1)*M$1</f>
        <v>1467305224758.0886</v>
      </c>
      <c r="N222" s="13">
        <v>42.33</v>
      </c>
      <c r="O222" s="12">
        <f>M222/N222*100-100</f>
        <v>3466348274783.271</v>
      </c>
      <c r="P222" s="10" t="s">
        <v>321</v>
      </c>
      <c r="Q222" s="10" t="s">
        <v>856</v>
      </c>
      <c r="R222" s="18">
        <v>43474</v>
      </c>
      <c r="S222" s="17"/>
      <c r="T222" s="9">
        <v>-0.05</v>
      </c>
      <c r="U222" s="9">
        <v>-0.17</v>
      </c>
      <c r="V222" s="9">
        <f>U222+T222</f>
        <v>-0.22000000000000003</v>
      </c>
      <c r="W222" s="9">
        <f>SUM(X222:AA222)</f>
        <v>-0.92999999999999994</v>
      </c>
      <c r="X222" s="9">
        <v>-0.43</v>
      </c>
      <c r="Y222" s="9">
        <v>-0.42</v>
      </c>
      <c r="Z222" s="9">
        <v>-0.12</v>
      </c>
      <c r="AA222" s="9">
        <v>0.04</v>
      </c>
      <c r="AB222" s="9">
        <v>0.04</v>
      </c>
      <c r="AC222" s="9">
        <v>0.02</v>
      </c>
      <c r="AD222" s="9">
        <v>0.05</v>
      </c>
      <c r="AE222" s="9">
        <v>-0.02</v>
      </c>
      <c r="AF222" s="11">
        <f>AG222</f>
        <v>-11.333333333333332</v>
      </c>
      <c r="AG222" s="16">
        <f>SUM(X222:AA222)/SUM(AB222:AE222)-1</f>
        <v>-11.333333333333332</v>
      </c>
      <c r="AH222" s="11">
        <f>IF(AM222/AJ222-1&gt;=0,(AM222/AJ222-1)/3,(((AM222/AJ222-1)*(AJ222/AM222))/3))</f>
        <v>1.3312305492472032</v>
      </c>
      <c r="AI222" s="9"/>
      <c r="AJ222" s="9">
        <v>79.260000000000005</v>
      </c>
      <c r="AK222" s="9">
        <v>164.8</v>
      </c>
      <c r="AL222" s="9">
        <v>247.7</v>
      </c>
      <c r="AM222" s="9">
        <v>395.8</v>
      </c>
      <c r="AN222" s="10">
        <f>IF(AK222/AJ222-1&gt;=0,AK222/AJ222-1,(AK222/AJ222-1)*(AJ222/AK222))</f>
        <v>1.0792329043653797</v>
      </c>
      <c r="AO222" s="10">
        <f>IF(AL222/AK222-1&gt;=0,AL222/AK222-1,(AL222/AK222-1)*(AK222/AL222))</f>
        <v>0.50303398058252413</v>
      </c>
      <c r="AP222" s="10">
        <f>IF(AM222/AL222-1&gt;=0,AM222/AL222-1,(AM222/AL222-1)*(AL222/AM222))</f>
        <v>0.59790068631408966</v>
      </c>
      <c r="AQ222" s="10">
        <v>2017</v>
      </c>
      <c r="AR222" s="18">
        <v>43270</v>
      </c>
      <c r="AS222" s="12">
        <v>34.799999999999997</v>
      </c>
      <c r="AT222" s="10">
        <v>41.27</v>
      </c>
      <c r="AU222" s="9">
        <f>AS222/AT222</f>
        <v>0.84322752604797657</v>
      </c>
      <c r="AV222" s="20">
        <v>3</v>
      </c>
      <c r="BA222" s="10">
        <f>6-AY222</f>
        <v>6</v>
      </c>
      <c r="BB222" s="25">
        <v>6</v>
      </c>
      <c r="BH222" s="19">
        <v>43556</v>
      </c>
      <c r="BI222" s="18">
        <f>BH222+120</f>
        <v>43676</v>
      </c>
      <c r="BJ222" s="18">
        <v>43745</v>
      </c>
      <c r="BM222" s="19"/>
    </row>
    <row r="223" spans="1:67" s="10" customFormat="1" x14ac:dyDescent="0.2">
      <c r="A223" s="10" t="s">
        <v>773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8.8360000000000021</v>
      </c>
      <c r="D223" s="13">
        <f>$W223*((1+$AF223)^D$1)*D$1</f>
        <v>-166.1168000000001</v>
      </c>
      <c r="E223" s="13">
        <f>$W223*((1+$AF223)^E$1)*E$1</f>
        <v>2342.246880000002</v>
      </c>
      <c r="F223" s="13">
        <f>$W223*((1+$AF223)^F$1)*F$1</f>
        <v>-29356.16089600003</v>
      </c>
      <c r="G223" s="13">
        <f>$W223*((1+$AF223)^G$1)*G$1</f>
        <v>344934.89052800043</v>
      </c>
      <c r="H223" s="13">
        <f>$W223*((1+$AF223)^H$1)*H$1</f>
        <v>-3890865.5651558461</v>
      </c>
      <c r="I223" s="13">
        <f>$W223*((1+$AF223)^I$1)*I$1</f>
        <v>42669825.697875783</v>
      </c>
      <c r="J223" s="13">
        <f>$W223*((1+$AF223)^J$1)*J$1</f>
        <v>-458395841.78289425</v>
      </c>
      <c r="K223" s="13">
        <f>$W223*((1+$AF223)^K$1)*K$1</f>
        <v>4847536026.8541079</v>
      </c>
      <c r="L223" s="13">
        <f>$W223*((1+$AF223)^L$1)*L$1</f>
        <v>-50629820724.920692</v>
      </c>
      <c r="M223" s="13">
        <f>$W223*((1+$AF223)^M$1)*M$1</f>
        <v>523512346295.68018</v>
      </c>
      <c r="N223" s="13">
        <v>23.07</v>
      </c>
      <c r="O223" s="12">
        <f>M223/N223*100-100</f>
        <v>2269234270795.8828</v>
      </c>
      <c r="P223" s="10" t="s">
        <v>321</v>
      </c>
      <c r="Q223" s="10" t="s">
        <v>856</v>
      </c>
      <c r="R223" s="18">
        <v>43517</v>
      </c>
      <c r="S223" s="17">
        <v>1</v>
      </c>
      <c r="T223" s="9">
        <v>-0.09</v>
      </c>
      <c r="U223" s="9">
        <v>-0.14000000000000001</v>
      </c>
      <c r="V223" s="9">
        <f>U223+T223</f>
        <v>-0.23</v>
      </c>
      <c r="W223" s="9">
        <f>SUM(X223:AA223)</f>
        <v>-0.94000000000000006</v>
      </c>
      <c r="X223" s="9">
        <v>-0.23</v>
      </c>
      <c r="Y223" s="9">
        <v>-0.05</v>
      </c>
      <c r="Z223" s="9">
        <v>-0.38</v>
      </c>
      <c r="AA223" s="9">
        <v>-0.28000000000000003</v>
      </c>
      <c r="AB223" s="9">
        <v>-0.08</v>
      </c>
      <c r="AC223" s="9">
        <v>0.06</v>
      </c>
      <c r="AD223" s="9">
        <v>0.01</v>
      </c>
      <c r="AE223" s="9">
        <v>0.11</v>
      </c>
      <c r="AF223" s="11">
        <f>AG223</f>
        <v>-10.400000000000002</v>
      </c>
      <c r="AG223" s="16">
        <f>SUM(X223:AA223)/SUM(AB223:AE223)-1</f>
        <v>-10.400000000000002</v>
      </c>
      <c r="AH223" s="11">
        <f>IF(AM223/AJ223-1&gt;=0,(AM223/AJ223-1)/3,(((AM223/AJ223-1)*(AJ223/AM223))/3))</f>
        <v>0.31014665081252474</v>
      </c>
      <c r="AI223" s="9"/>
      <c r="AJ223" s="9">
        <v>33.64</v>
      </c>
      <c r="AK223" s="9">
        <v>40.85</v>
      </c>
      <c r="AL223" s="9">
        <v>59.45</v>
      </c>
      <c r="AM223" s="9">
        <v>64.94</v>
      </c>
      <c r="AN223" s="10">
        <f>IF(AK223/AJ223-1&gt;=0,AK223/AJ223-1,(AK223/AJ223-1)*(AJ223/AK223))</f>
        <v>0.21432818073721771</v>
      </c>
      <c r="AO223" s="10">
        <f>IF(AL223/AK223-1&gt;=0,AL223/AK223-1,(AL223/AK223-1)*(AK223/AL223))</f>
        <v>0.45532435740514088</v>
      </c>
      <c r="AP223" s="10">
        <f>IF(AM223/AL223-1&gt;=0,AM223/AL223-1,(AM223/AL223-1)*(AL223/AM223))</f>
        <v>9.2346509671993093E-2</v>
      </c>
      <c r="AQ223" s="10">
        <v>2017</v>
      </c>
      <c r="AR223" s="18">
        <v>43270</v>
      </c>
      <c r="AS223" s="12">
        <v>17.559999999999999</v>
      </c>
      <c r="AT223" s="10">
        <v>20.95</v>
      </c>
      <c r="AU223" s="9">
        <f>AS223/AT223</f>
        <v>0.83818615751789971</v>
      </c>
      <c r="AV223" s="20">
        <v>3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43745</v>
      </c>
      <c r="BM223" s="19"/>
    </row>
    <row r="224" spans="1:67" s="10" customFormat="1" x14ac:dyDescent="0.2">
      <c r="A224" s="10" t="s">
        <v>461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1.0500000000000003</v>
      </c>
      <c r="D224" s="13">
        <f>$W224*((1+$AF224)^D$1)*D$1</f>
        <v>14.700000000000006</v>
      </c>
      <c r="E224" s="13">
        <f>$W224*((1+$AF224)^E$1)*E$1</f>
        <v>154.35000000000008</v>
      </c>
      <c r="F224" s="13">
        <f>$W224*((1+$AF224)^F$1)*F$1</f>
        <v>1440.600000000001</v>
      </c>
      <c r="G224" s="13">
        <f>$W224*((1+$AF224)^G$1)*G$1</f>
        <v>12605.250000000011</v>
      </c>
      <c r="H224" s="13">
        <f>$W224*((1+$AF224)^H$1)*H$1</f>
        <v>105884.10000000009</v>
      </c>
      <c r="I224" s="13">
        <f>$W224*((1+$AF224)^I$1)*I$1</f>
        <v>864720.15000000107</v>
      </c>
      <c r="J224" s="13">
        <f>$W224*((1+$AF224)^J$1)*J$1</f>
        <v>6917761.2000000086</v>
      </c>
      <c r="K224" s="13">
        <f>$W224*((1+$AF224)^K$1)*K$1</f>
        <v>54477369.450000085</v>
      </c>
      <c r="L224" s="13">
        <f>$W224*((1+$AF224)^L$1)*L$1</f>
        <v>423712873.50000072</v>
      </c>
      <c r="M224" s="13">
        <f>$W224*((1+$AF224)^M$1)*M$1</f>
        <v>3262589125.9500055</v>
      </c>
      <c r="N224" s="13">
        <v>29.12</v>
      </c>
      <c r="O224" s="12">
        <f>M224/N224*100-100</f>
        <v>11203946074.278864</v>
      </c>
      <c r="P224" s="10" t="s">
        <v>321</v>
      </c>
      <c r="Q224" s="10" t="s">
        <v>856</v>
      </c>
      <c r="R224" s="18">
        <v>43136</v>
      </c>
      <c r="S224" s="17"/>
      <c r="T224" s="9"/>
      <c r="U224" s="9"/>
      <c r="V224" s="9">
        <f>U224+T224</f>
        <v>0</v>
      </c>
      <c r="W224" s="9">
        <f>SUM(X224:AA224)</f>
        <v>0.15000000000000002</v>
      </c>
      <c r="X224" s="9">
        <v>7.0000000000000007E-2</v>
      </c>
      <c r="Y224" s="9">
        <v>0.04</v>
      </c>
      <c r="Z224" s="9">
        <v>-0.09</v>
      </c>
      <c r="AA224" s="9">
        <v>0.13</v>
      </c>
      <c r="AB224" s="9">
        <v>0.01</v>
      </c>
      <c r="AC224" s="9"/>
      <c r="AD224" s="9"/>
      <c r="AE224" s="9"/>
      <c r="AF224" s="11">
        <f>AG224</f>
        <v>6.0000000000000009</v>
      </c>
      <c r="AG224" s="16">
        <f>X224/AB224-1</f>
        <v>6.0000000000000009</v>
      </c>
      <c r="AH224" s="11">
        <f>IF(AM224/AJ224-1&gt;=0,(AM224/AJ224-1)/3,(((AM224/AJ224-1)*(AJ224/AM224))/3))</f>
        <v>0.4246010399856554</v>
      </c>
      <c r="AI224" s="9"/>
      <c r="AJ224" s="9">
        <v>37.18</v>
      </c>
      <c r="AK224" s="9">
        <v>47.74</v>
      </c>
      <c r="AL224" s="9">
        <v>62.87</v>
      </c>
      <c r="AM224" s="9">
        <v>84.54</v>
      </c>
      <c r="AN224" s="10">
        <f>IF(AK224/AJ224-1&gt;=0,AK224/AJ224-1,(AK224/AJ224-1)*(AJ224/AK224))</f>
        <v>0.28402366863905337</v>
      </c>
      <c r="AO224" s="10">
        <f>IF(AL224/AK224-1&gt;=0,AL224/AK224-1,(AL224/AK224-1)*(AK224/AL224))</f>
        <v>0.31692501047339738</v>
      </c>
      <c r="AP224" s="10">
        <f>IF(AM224/AL224-1&gt;=0,AM224/AL224-1,(AM224/AL224-1)*(AL224/AM224))</f>
        <v>0.34467949737553694</v>
      </c>
      <c r="AQ224" s="10">
        <v>2016</v>
      </c>
      <c r="AS224" s="12">
        <v>18.100000000000001</v>
      </c>
      <c r="AT224" s="10">
        <v>17.54</v>
      </c>
      <c r="AU224" s="9">
        <f>AS224/AT224</f>
        <v>1.031927023945268</v>
      </c>
      <c r="AV224" s="20">
        <v>2</v>
      </c>
      <c r="AW224" s="10" t="s">
        <v>852</v>
      </c>
      <c r="BA224" s="10">
        <f>6-AY224</f>
        <v>6</v>
      </c>
      <c r="BB224" s="25">
        <v>6</v>
      </c>
      <c r="BE224" s="10" t="s">
        <v>853</v>
      </c>
      <c r="BH224" s="19">
        <v>43655</v>
      </c>
      <c r="BI224" s="18">
        <v>43121</v>
      </c>
      <c r="BJ224" s="18">
        <v>43745</v>
      </c>
      <c r="BK224" s="10" t="s">
        <v>865</v>
      </c>
      <c r="BM224" s="19"/>
    </row>
    <row r="225" spans="1:65" s="10" customFormat="1" x14ac:dyDescent="0.2">
      <c r="A225" s="10" t="s">
        <v>328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82.231416938110755</v>
      </c>
      <c r="D225" s="13">
        <f>$W225*((1+$AF225)^D$1)*D$1</f>
        <v>-601.86968684017882</v>
      </c>
      <c r="E225" s="13">
        <f>$W225*((1+$AF225)^E$1)*E$1</f>
        <v>3303.9116929883112</v>
      </c>
      <c r="F225" s="13">
        <f>$W225*((1+$AF225)^F$1)*F$1</f>
        <v>-16121.367153408764</v>
      </c>
      <c r="G225" s="13">
        <f>$W225*((1+$AF225)^G$1)*G$1</f>
        <v>73747.377837356456</v>
      </c>
      <c r="H225" s="13">
        <f>$W225*((1+$AF225)^H$1)*H$1</f>
        <v>-323863.8918577329</v>
      </c>
      <c r="I225" s="13">
        <f>$W225*((1+$AF225)^I$1)*I$1</f>
        <v>1382751.1278583826</v>
      </c>
      <c r="J225" s="13">
        <f>$W225*((1+$AF225)^J$1)*J$1</f>
        <v>-5783232.7301959721</v>
      </c>
      <c r="K225" s="13">
        <f>$W225*((1+$AF225)^K$1)*K$1</f>
        <v>23809917.651211966</v>
      </c>
      <c r="L225" s="13">
        <f>$W225*((1+$AF225)^L$1)*L$1</f>
        <v>-96816657.550259307</v>
      </c>
      <c r="M225" s="13">
        <f>$W225*((1+$AF225)^M$1)*M$1</f>
        <v>389742235.28823447</v>
      </c>
      <c r="N225" s="13">
        <v>114.77</v>
      </c>
      <c r="O225" s="12">
        <f>M225/N225*100-100</f>
        <v>339585362.47994637</v>
      </c>
      <c r="P225" s="10" t="s">
        <v>321</v>
      </c>
      <c r="Q225" s="10" t="s">
        <v>572</v>
      </c>
      <c r="R225" s="18">
        <v>43682</v>
      </c>
      <c r="S225" s="17">
        <v>-0.43080000000000002</v>
      </c>
      <c r="T225" s="9">
        <v>-27.26</v>
      </c>
      <c r="U225" s="9">
        <v>0.61</v>
      </c>
      <c r="V225" s="9">
        <f>U225+T225</f>
        <v>-26.650000000000002</v>
      </c>
      <c r="W225" s="9">
        <f>SUM(X225:AA225)</f>
        <v>-22.47</v>
      </c>
      <c r="X225" s="9">
        <v>-26.65</v>
      </c>
      <c r="Y225" s="9">
        <v>1.1599999999999999</v>
      </c>
      <c r="Z225" s="9">
        <v>1.7</v>
      </c>
      <c r="AA225" s="9">
        <v>1.32</v>
      </c>
      <c r="AB225" s="9">
        <v>2.59</v>
      </c>
      <c r="AC225" s="9">
        <v>1.55</v>
      </c>
      <c r="AD225" s="9">
        <v>1.31</v>
      </c>
      <c r="AE225" s="9">
        <v>0.69</v>
      </c>
      <c r="AF225" s="11">
        <f>AG225</f>
        <v>-4.6596091205211732</v>
      </c>
      <c r="AG225" s="16">
        <f>SUM(X225:AA225)/SUM(AB225:AE225)-1</f>
        <v>-4.6596091205211732</v>
      </c>
      <c r="AH225" s="11">
        <f>IF(AM225/AJ225-1&gt;=0,(AM225/AJ225-1)/3,(((AM225/AJ225-1)*(AJ225/AM225))/3))</f>
        <v>1.354867256637168</v>
      </c>
      <c r="AI225" s="9"/>
      <c r="AJ225" s="9">
        <v>11.3</v>
      </c>
      <c r="AK225" s="9">
        <v>35.33</v>
      </c>
      <c r="AL225" s="9">
        <v>43.88</v>
      </c>
      <c r="AM225" s="9">
        <v>57.23</v>
      </c>
      <c r="AN225" s="10">
        <f>IF(AK225/AJ225-1&gt;=0,AK225/AJ225-1,(AK225/AJ225-1)*(AJ225/AK225))</f>
        <v>2.1265486725663711</v>
      </c>
      <c r="AO225" s="10">
        <f>IF(AL225/AK225-1&gt;=0,AL225/AK225-1,(AL225/AK225-1)*(AK225/AL225))</f>
        <v>0.24200396263798485</v>
      </c>
      <c r="AP225" s="10">
        <f>IF(AM225/AL225-1&gt;=0,AM225/AL225-1,(AM225/AL225-1)*(AL225/AM225))</f>
        <v>0.30423883318140366</v>
      </c>
      <c r="AQ225" s="10">
        <v>2017</v>
      </c>
      <c r="AR225" s="18">
        <v>43221</v>
      </c>
      <c r="AS225" s="12">
        <v>202.26</v>
      </c>
      <c r="AT225" s="10">
        <v>21.09</v>
      </c>
      <c r="AU225" s="9">
        <f>AS225/AT225</f>
        <v>9.5903271692745378</v>
      </c>
      <c r="AV225" s="20">
        <v>3</v>
      </c>
      <c r="AW225" s="10" t="s">
        <v>852</v>
      </c>
      <c r="AY225" s="10">
        <v>2</v>
      </c>
      <c r="AZ225" s="10">
        <v>3</v>
      </c>
      <c r="BA225" s="10">
        <f>6-AY225</f>
        <v>4</v>
      </c>
      <c r="BB225" s="25">
        <v>6</v>
      </c>
      <c r="BH225" s="19">
        <v>43587</v>
      </c>
      <c r="BI225" s="18">
        <f>BH225+120</f>
        <v>43707</v>
      </c>
      <c r="BJ225" s="18">
        <v>43745</v>
      </c>
      <c r="BM225" s="19"/>
    </row>
    <row r="226" spans="1:65" s="10" customFormat="1" x14ac:dyDescent="0.2">
      <c r="A226" s="10" t="s">
        <v>316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0.3000000000000001</v>
      </c>
      <c r="D226" s="13">
        <f>$W226*((1+$AF226)^D$1)*D$1</f>
        <v>-3.0000000000000013</v>
      </c>
      <c r="E226" s="13">
        <f>$W226*((1+$AF226)^E$1)*E$1</f>
        <v>22.500000000000014</v>
      </c>
      <c r="F226" s="13">
        <f>$W226*((1+$AF226)^F$1)*F$1</f>
        <v>-150.00000000000011</v>
      </c>
      <c r="G226" s="13">
        <f>$W226*((1+$AF226)^G$1)*G$1</f>
        <v>937.50000000000091</v>
      </c>
      <c r="H226" s="13">
        <f>$W226*((1+$AF226)^H$1)*H$1</f>
        <v>-5625.0000000000055</v>
      </c>
      <c r="I226" s="13">
        <f>$W226*((1+$AF226)^I$1)*I$1</f>
        <v>32812.500000000036</v>
      </c>
      <c r="J226" s="13">
        <f>$W226*((1+$AF226)^J$1)*J$1</f>
        <v>-187500.00000000023</v>
      </c>
      <c r="K226" s="13">
        <f>$W226*((1+$AF226)^K$1)*K$1</f>
        <v>1054687.5000000014</v>
      </c>
      <c r="L226" s="13">
        <f>$W226*((1+$AF226)^L$1)*L$1</f>
        <v>-5859375.0000000093</v>
      </c>
      <c r="M226" s="13">
        <f>$W226*((1+$AF226)^M$1)*M$1</f>
        <v>32226562.500000056</v>
      </c>
      <c r="N226" s="13">
        <v>12.19</v>
      </c>
      <c r="O226" s="12">
        <f>M226/N226*100-100</f>
        <v>264368747.41591513</v>
      </c>
      <c r="P226" s="10" t="s">
        <v>320</v>
      </c>
      <c r="Q226" s="10" t="s">
        <v>856</v>
      </c>
      <c r="R226" s="18">
        <v>43522</v>
      </c>
      <c r="S226" s="17"/>
      <c r="T226" s="9">
        <v>-0.24</v>
      </c>
      <c r="U226" s="9">
        <v>0.13</v>
      </c>
      <c r="V226" s="9">
        <f>U226+T226</f>
        <v>-0.10999999999999999</v>
      </c>
      <c r="W226" s="9">
        <f>SUM(X226:AA226)</f>
        <v>-6.0000000000000012E-2</v>
      </c>
      <c r="X226" s="9">
        <v>-0.08</v>
      </c>
      <c r="Y226" s="9">
        <v>0.15</v>
      </c>
      <c r="Z226" s="9">
        <v>-0.11</v>
      </c>
      <c r="AA226" s="9">
        <v>-0.02</v>
      </c>
      <c r="AB226" s="9">
        <v>-0.02</v>
      </c>
      <c r="AC226" s="9">
        <v>-0.02</v>
      </c>
      <c r="AD226" s="9">
        <v>0.02</v>
      </c>
      <c r="AE226" s="9">
        <v>0.02</v>
      </c>
      <c r="AF226" s="11">
        <f>AG226</f>
        <v>-6.0000000000000009</v>
      </c>
      <c r="AG226" s="16">
        <f>(SUM(X226:AA226)-SUM(AB226:AE226)*2+0.01)/(SUM(AB226:AE226)*-1+0.01)-1</f>
        <v>-6.0000000000000009</v>
      </c>
      <c r="AH226" s="11">
        <f>IF(AM226/AJ226-1&gt;=0,(AM226/AJ226-1)/3,(((AM226/AJ226-1)*(AJ226/AM226))/3))</f>
        <v>2.0375000000000001</v>
      </c>
      <c r="AI226" s="9"/>
      <c r="AJ226" s="9">
        <v>1.6</v>
      </c>
      <c r="AK226" s="9">
        <v>4.57</v>
      </c>
      <c r="AL226" s="9">
        <v>7.06</v>
      </c>
      <c r="AM226" s="9">
        <v>11.38</v>
      </c>
      <c r="AN226" s="10">
        <f>IF(AK226/AJ226-1&gt;=0,AK226/AJ226-1,(AK226/AJ226-1)*(AJ226/AK226))</f>
        <v>1.8562500000000002</v>
      </c>
      <c r="AO226" s="10">
        <f>IF(AL226/AK226-1&gt;=0,AL226/AK226-1,(AL226/AK226-1)*(AK226/AL226))</f>
        <v>0.54485776805251618</v>
      </c>
      <c r="AP226" s="10">
        <f>IF(AM226/AL226-1&gt;=0,AM226/AL226-1,(AM226/AL226-1)*(AL226/AM226))</f>
        <v>0.61189801699716728</v>
      </c>
      <c r="AQ226" s="10">
        <v>2017</v>
      </c>
      <c r="AR226" s="18">
        <v>43270</v>
      </c>
      <c r="AS226" s="12">
        <v>2.77</v>
      </c>
      <c r="AT226" s="10">
        <v>11.85</v>
      </c>
      <c r="AU226" s="9">
        <f>AS226/AT226</f>
        <v>0.23375527426160339</v>
      </c>
      <c r="AV226" s="20">
        <v>2</v>
      </c>
      <c r="AY226" s="10">
        <v>4</v>
      </c>
      <c r="AZ226" s="10">
        <v>4</v>
      </c>
      <c r="BA226" s="10">
        <f>6-AY226</f>
        <v>2</v>
      </c>
      <c r="BB226" s="25">
        <v>6</v>
      </c>
      <c r="BC226" s="18"/>
      <c r="BD226" s="18"/>
      <c r="BH226" s="19">
        <v>43556</v>
      </c>
      <c r="BI226" s="18">
        <f>BH226+120</f>
        <v>43676</v>
      </c>
      <c r="BJ226" s="18">
        <v>43745</v>
      </c>
      <c r="BM226" s="19"/>
    </row>
    <row r="227" spans="1:65" s="10" customFormat="1" x14ac:dyDescent="0.2">
      <c r="A227" s="10" t="s">
        <v>806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0.47666666666666674</v>
      </c>
      <c r="D227" s="13">
        <f>$W227*((1+$AF227)^D$1)*D$1</f>
        <v>4.1311111111111121</v>
      </c>
      <c r="E227" s="13">
        <f>$W227*((1+$AF227)^E$1)*E$1</f>
        <v>26.852222222222231</v>
      </c>
      <c r="F227" s="13">
        <f>$W227*((1+$AF227)^F$1)*F$1</f>
        <v>155.14617283950625</v>
      </c>
      <c r="G227" s="13">
        <f>$W227*((1+$AF227)^G$1)*G$1</f>
        <v>840.37510288065891</v>
      </c>
      <c r="H227" s="13">
        <f>$W227*((1+$AF227)^H$1)*H$1</f>
        <v>4369.9505349794263</v>
      </c>
      <c r="I227" s="13">
        <f>$W227*((1+$AF227)^I$1)*I$1</f>
        <v>22092.527704618213</v>
      </c>
      <c r="J227" s="13">
        <f>$W227*((1+$AF227)^J$1)*J$1</f>
        <v>109410.61339429974</v>
      </c>
      <c r="K227" s="13">
        <f>$W227*((1+$AF227)^K$1)*K$1</f>
        <v>533376.74029721133</v>
      </c>
      <c r="L227" s="13">
        <f>$W227*((1+$AF227)^L$1)*L$1</f>
        <v>2568110.2310606474</v>
      </c>
      <c r="M227" s="13">
        <f>$W227*((1+$AF227)^M$1)*M$1</f>
        <v>12241325.43472242</v>
      </c>
      <c r="N227" s="13">
        <v>5.47</v>
      </c>
      <c r="O227" s="12">
        <f>M227/N227*100-100</f>
        <v>223790127.32582119</v>
      </c>
      <c r="P227" s="10" t="s">
        <v>321</v>
      </c>
      <c r="Q227" s="10" t="s">
        <v>856</v>
      </c>
      <c r="R227" s="18">
        <v>43158</v>
      </c>
      <c r="S227" s="17">
        <v>0</v>
      </c>
      <c r="T227" s="9"/>
      <c r="U227" s="9">
        <v>0.03</v>
      </c>
      <c r="V227" s="9">
        <f>U227+T227</f>
        <v>0.03</v>
      </c>
      <c r="W227" s="9">
        <f>SUM(X227:AA227)</f>
        <v>0.11</v>
      </c>
      <c r="X227" s="9">
        <v>0.03</v>
      </c>
      <c r="Y227" s="9">
        <v>0.06</v>
      </c>
      <c r="Z227" s="9">
        <v>0.04</v>
      </c>
      <c r="AA227" s="9">
        <v>-0.02</v>
      </c>
      <c r="AB227" s="9">
        <v>0.02</v>
      </c>
      <c r="AC227" s="9">
        <v>0.02</v>
      </c>
      <c r="AD227" s="9">
        <v>-0.01</v>
      </c>
      <c r="AE227" s="9"/>
      <c r="AF227" s="11">
        <f>AG227</f>
        <v>3.3333333333333339</v>
      </c>
      <c r="AG227" s="16">
        <f>SUM(X227:Z227)/SUM(AB227:AD227)-1</f>
        <v>3.3333333333333339</v>
      </c>
      <c r="AH227" s="11">
        <f>IF(AM227/AJ227-1&gt;=0,(AM227/AJ227-1)/3,(((AM227/AJ227-1)*(AJ227/AM227))/3))</f>
        <v>6.5596193874516803E-2</v>
      </c>
      <c r="AI227" s="9"/>
      <c r="AJ227" s="9">
        <v>168.15</v>
      </c>
      <c r="AK227" s="9">
        <v>191.18</v>
      </c>
      <c r="AL227" s="9">
        <v>199.77</v>
      </c>
      <c r="AM227" s="9">
        <v>201.24</v>
      </c>
      <c r="AN227" s="10">
        <f>IF(AK227/AJ227-1&gt;=0,AK227/AJ227-1,(AK227/AJ227-1)*(AJ227/AK227))</f>
        <v>0.13696104668450793</v>
      </c>
      <c r="AO227" s="10">
        <f>IF(AL227/AK227-1&gt;=0,AL227/AK227-1,(AL227/AK227-1)*(AK227/AL227))</f>
        <v>4.4931478188094953E-2</v>
      </c>
      <c r="AP227" s="10">
        <f>IF(AM227/AL227-1&gt;=0,AM227/AL227-1,(AM227/AL227-1)*(AL227/AM227))</f>
        <v>7.3584622315663317E-3</v>
      </c>
      <c r="AQ227" s="10">
        <v>2016</v>
      </c>
      <c r="AS227" s="12">
        <v>47.02</v>
      </c>
      <c r="AT227" s="10">
        <v>85.59</v>
      </c>
      <c r="AU227" s="9">
        <f>AS227/AT227</f>
        <v>0.54936324336955256</v>
      </c>
      <c r="AV227" s="20">
        <v>3</v>
      </c>
      <c r="AW227" s="10" t="s">
        <v>852</v>
      </c>
      <c r="BA227" s="10">
        <f>6-AY227</f>
        <v>6</v>
      </c>
      <c r="BB227" s="25">
        <v>6</v>
      </c>
      <c r="BH227" s="19">
        <v>43655</v>
      </c>
      <c r="BI227" s="18">
        <v>43122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690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2.4</v>
      </c>
      <c r="D228" s="13">
        <f>$W228*((1+$AF228)^D$1)*D$1</f>
        <v>-19.2</v>
      </c>
      <c r="E228" s="13">
        <f>$W228*((1+$AF228)^E$1)*E$1</f>
        <v>115.19999999999999</v>
      </c>
      <c r="F228" s="13">
        <f>$W228*((1+$AF228)^F$1)*F$1</f>
        <v>-614.4</v>
      </c>
      <c r="G228" s="13">
        <f>$W228*((1+$AF228)^G$1)*G$1</f>
        <v>3072</v>
      </c>
      <c r="H228" s="13">
        <f>$W228*((1+$AF228)^H$1)*H$1</f>
        <v>-14745.599999999999</v>
      </c>
      <c r="I228" s="13">
        <f>$W228*((1+$AF228)^I$1)*I$1</f>
        <v>68812.800000000003</v>
      </c>
      <c r="J228" s="13">
        <f>$W228*((1+$AF228)^J$1)*J$1</f>
        <v>-314572.79999999999</v>
      </c>
      <c r="K228" s="13">
        <f>$W228*((1+$AF228)^K$1)*K$1</f>
        <v>1415577.5999999999</v>
      </c>
      <c r="L228" s="13">
        <f>$W228*((1+$AF228)^L$1)*L$1</f>
        <v>-6291456</v>
      </c>
      <c r="M228" s="13">
        <f>$W228*((1+$AF228)^M$1)*M$1</f>
        <v>27682406.399999999</v>
      </c>
      <c r="N228" s="13">
        <v>28.96</v>
      </c>
      <c r="O228" s="12">
        <f>M228/N228*100-100</f>
        <v>95588319.889502749</v>
      </c>
      <c r="P228" s="10" t="s">
        <v>321</v>
      </c>
      <c r="Q228" s="10" t="s">
        <v>856</v>
      </c>
      <c r="R228" s="18">
        <v>43523</v>
      </c>
      <c r="S228" s="17">
        <v>0</v>
      </c>
      <c r="T228" s="9">
        <v>-0.05</v>
      </c>
      <c r="U228" s="9">
        <v>-0.13</v>
      </c>
      <c r="V228" s="9">
        <f>U228+T228</f>
        <v>-0.18</v>
      </c>
      <c r="W228" s="9">
        <f>SUM(X228:AA228)</f>
        <v>-0.6</v>
      </c>
      <c r="X228" s="9">
        <v>-0.18</v>
      </c>
      <c r="Y228" s="9">
        <v>-0.19</v>
      </c>
      <c r="Z228" s="9">
        <v>-0.15</v>
      </c>
      <c r="AA228" s="9">
        <v>-0.08</v>
      </c>
      <c r="AB228" s="9">
        <v>0.03</v>
      </c>
      <c r="AC228" s="9">
        <v>0.04</v>
      </c>
      <c r="AD228" s="9">
        <v>0.06</v>
      </c>
      <c r="AE228" s="9">
        <v>0.02</v>
      </c>
      <c r="AF228" s="11">
        <f>AG228</f>
        <v>-5</v>
      </c>
      <c r="AG228" s="16">
        <f>SUM(X228:AA228)/SUM(AB228:AE228)-1</f>
        <v>-5</v>
      </c>
      <c r="AH228" s="11">
        <f>IF(AM228/AJ228-1&gt;=0,(AM228/AJ228-1)/3,(((AM228/AJ228-1)*(AJ228/AM228))/3))</f>
        <v>1.0148278216759339</v>
      </c>
      <c r="AI228" s="9"/>
      <c r="AJ228" s="9">
        <v>34.17</v>
      </c>
      <c r="AK228" s="9">
        <v>58.71</v>
      </c>
      <c r="AL228" s="9">
        <v>98.22</v>
      </c>
      <c r="AM228" s="9">
        <v>138.19999999999999</v>
      </c>
      <c r="AN228" s="10">
        <f>IF(AK228/AJ228-1&gt;=0,AK228/AJ228-1,(AK228/AJ228-1)*(AJ228/AK228))</f>
        <v>0.71817383669885859</v>
      </c>
      <c r="AO228" s="10">
        <f>IF(AL228/AK228-1&gt;=0,AL228/AK228-1,(AL228/AK228-1)*(AK228/AL228))</f>
        <v>0.67296882984159434</v>
      </c>
      <c r="AP228" s="10">
        <f>IF(AM228/AL228-1&gt;=0,AM228/AL228-1,(AM228/AL228-1)*(AL228/AM228))</f>
        <v>0.4070454082671553</v>
      </c>
      <c r="AQ228" s="10">
        <v>2017</v>
      </c>
      <c r="AR228" s="18">
        <v>43270</v>
      </c>
      <c r="AS228" s="12">
        <v>108.81</v>
      </c>
      <c r="AT228" s="10">
        <v>34.549999999999997</v>
      </c>
      <c r="AU228" s="9">
        <f>AS228/AT228</f>
        <v>3.1493487698986979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43745</v>
      </c>
      <c r="BM228" s="19"/>
    </row>
    <row r="229" spans="1:65" s="10" customFormat="1" x14ac:dyDescent="0.2">
      <c r="A229" s="10" t="s">
        <v>17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5.7942857142857136</v>
      </c>
      <c r="D229" s="13">
        <f>$W229*((1+$AF229)^D$1)*D$1</f>
        <v>43.043265306122443</v>
      </c>
      <c r="E229" s="13">
        <f>$W229*((1+$AF229)^E$1)*E$1</f>
        <v>239.81247813411076</v>
      </c>
      <c r="F229" s="13">
        <f>$W229*((1+$AF229)^F$1)*F$1</f>
        <v>1187.6427488546435</v>
      </c>
      <c r="G229" s="13">
        <f>$W229*((1+$AF229)^G$1)*G$1</f>
        <v>5514.0556196822727</v>
      </c>
      <c r="H229" s="13">
        <f>$W229*((1+$AF229)^H$1)*H$1</f>
        <v>24576.933619155272</v>
      </c>
      <c r="I229" s="13">
        <f>$W229*((1+$AF229)^I$1)*I$1</f>
        <v>106500.04568300617</v>
      </c>
      <c r="J229" s="13">
        <f>$W229*((1+$AF229)^J$1)*J$1</f>
        <v>452081.82657276088</v>
      </c>
      <c r="K229" s="13">
        <f>$W229*((1+$AF229)^K$1)*K$1</f>
        <v>1889056.2038933223</v>
      </c>
      <c r="L229" s="13">
        <f>$W229*((1+$AF229)^L$1)*L$1</f>
        <v>7796104.9684486305</v>
      </c>
      <c r="M229" s="13">
        <f>$W229*((1+$AF229)^M$1)*M$1</f>
        <v>31852657.442518689</v>
      </c>
      <c r="N229" s="13">
        <v>47.83</v>
      </c>
      <c r="O229" s="12">
        <f>M229/N229*100-100</f>
        <v>66595462.288351849</v>
      </c>
      <c r="P229" s="10" t="s">
        <v>321</v>
      </c>
      <c r="Q229" s="10" t="s">
        <v>856</v>
      </c>
      <c r="R229" s="18">
        <v>43318</v>
      </c>
      <c r="S229" s="17"/>
      <c r="T229" s="9">
        <v>0</v>
      </c>
      <c r="U229" s="9">
        <v>0.56000000000000005</v>
      </c>
      <c r="V229" s="9">
        <f>U229+T229</f>
        <v>0.56000000000000005</v>
      </c>
      <c r="W229" s="9">
        <f>SUM(X229:AA229)</f>
        <v>1.56</v>
      </c>
      <c r="X229" s="9">
        <v>0.56000000000000005</v>
      </c>
      <c r="Y229" s="9">
        <v>0.5</v>
      </c>
      <c r="Z229" s="9">
        <v>0.32</v>
      </c>
      <c r="AA229" s="9">
        <v>0.18</v>
      </c>
      <c r="AB229" s="9">
        <v>0.17</v>
      </c>
      <c r="AC229" s="9">
        <v>0.16</v>
      </c>
      <c r="AD229" s="9">
        <v>0.1</v>
      </c>
      <c r="AE229" s="9">
        <v>-0.01</v>
      </c>
      <c r="AF229" s="11">
        <f>AG229</f>
        <v>2.714285714285714</v>
      </c>
      <c r="AG229" s="16">
        <f>SUM(X229:AA229)/SUM(AB229:AE229)-1</f>
        <v>2.714285714285714</v>
      </c>
      <c r="AH229" s="11">
        <f>IF(AM229/AJ229-1&gt;=0,(AM229/AJ229-1)/3,(((AM229/AJ229-1)*(AJ229/AM229))/3))</f>
        <v>0.59270494445909894</v>
      </c>
      <c r="AI229" s="9"/>
      <c r="AJ229" s="9">
        <v>227.46</v>
      </c>
      <c r="AK229" s="9">
        <v>210.87</v>
      </c>
      <c r="AL229" s="9">
        <v>274.45999999999998</v>
      </c>
      <c r="AM229" s="9">
        <v>631.91</v>
      </c>
      <c r="AN229" s="10">
        <f>IF(AK229/AJ229-1&gt;=0,AK229/AJ229-1,(AK229/AJ229-1)*(AJ229/AK229))</f>
        <v>-7.8674064589557516E-2</v>
      </c>
      <c r="AO229" s="10">
        <f>IF(AL229/AK229-1&gt;=0,AL229/AK229-1,(AL229/AK229-1)*(AK229/AL229))</f>
        <v>0.30156020296865349</v>
      </c>
      <c r="AP229" s="10">
        <f>IF(AM229/AL229-1&gt;=0,AM229/AL229-1,(AM229/AL229-1)*(AL229/AM229))</f>
        <v>1.3023755738541136</v>
      </c>
      <c r="AQ229" s="10">
        <v>2017</v>
      </c>
      <c r="AS229" s="12">
        <v>38.1</v>
      </c>
      <c r="AT229" s="10">
        <v>158.6</v>
      </c>
      <c r="AU229" s="9">
        <f>AS229/AT229</f>
        <v>0.2402269861286255</v>
      </c>
      <c r="AV229" s="20">
        <v>4</v>
      </c>
      <c r="AW229" s="10" t="s">
        <v>852</v>
      </c>
      <c r="AY229" s="10">
        <v>5</v>
      </c>
      <c r="AZ229" s="10">
        <v>3</v>
      </c>
      <c r="BA229" s="10">
        <f>6-AY229</f>
        <v>1</v>
      </c>
      <c r="BB229" s="25">
        <v>6</v>
      </c>
      <c r="BC229" s="18"/>
      <c r="BD229" s="18"/>
      <c r="BH229" s="19">
        <v>43655</v>
      </c>
      <c r="BI229" s="18">
        <v>43127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571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2.4000000000000004</v>
      </c>
      <c r="D230" s="13">
        <f>$W230*((1+$AF230)^D$1)*D$1</f>
        <v>18.000000000000004</v>
      </c>
      <c r="E230" s="13">
        <f>$W230*((1+$AF230)^E$1)*E$1</f>
        <v>101.25000000000004</v>
      </c>
      <c r="F230" s="13">
        <f>$W230*((1+$AF230)^F$1)*F$1</f>
        <v>506.25000000000028</v>
      </c>
      <c r="G230" s="13">
        <f>$W230*((1+$AF230)^G$1)*G$1</f>
        <v>2373.0468750000018</v>
      </c>
      <c r="H230" s="13">
        <f>$W230*((1+$AF230)^H$1)*H$1</f>
        <v>10678.710937500009</v>
      </c>
      <c r="I230" s="13">
        <f>$W230*((1+$AF230)^I$1)*I$1</f>
        <v>46719.360351562551</v>
      </c>
      <c r="J230" s="13">
        <f>$W230*((1+$AF230)^J$1)*J$1</f>
        <v>200225.83007812523</v>
      </c>
      <c r="K230" s="13">
        <f>$W230*((1+$AF230)^K$1)*K$1</f>
        <v>844702.72064209089</v>
      </c>
      <c r="L230" s="13">
        <f>$W230*((1+$AF230)^L$1)*L$1</f>
        <v>3519594.6693420457</v>
      </c>
      <c r="M230" s="13">
        <f>$W230*((1+$AF230)^M$1)*M$1</f>
        <v>14518328.01103594</v>
      </c>
      <c r="N230" s="13">
        <v>29.32</v>
      </c>
      <c r="O230" s="12">
        <f>M230/N230*100-100</f>
        <v>49516707.677475922</v>
      </c>
      <c r="P230" s="10" t="s">
        <v>321</v>
      </c>
      <c r="Q230" s="10" t="s">
        <v>856</v>
      </c>
      <c r="R230" s="18">
        <v>43136</v>
      </c>
      <c r="S230" s="17"/>
      <c r="T230" s="9"/>
      <c r="U230" s="9"/>
      <c r="V230" s="9">
        <f>U230+T230</f>
        <v>0</v>
      </c>
      <c r="W230" s="9">
        <f>SUM(X230:AA230)</f>
        <v>0.64</v>
      </c>
      <c r="X230" s="9">
        <v>0.05</v>
      </c>
      <c r="Y230" s="9">
        <v>0.1</v>
      </c>
      <c r="Z230" s="9">
        <v>0.12</v>
      </c>
      <c r="AA230" s="9">
        <v>0.37</v>
      </c>
      <c r="AB230" s="9">
        <v>0</v>
      </c>
      <c r="AC230" s="9">
        <v>-7.0000000000000007E-2</v>
      </c>
      <c r="AD230" s="9"/>
      <c r="AE230" s="9"/>
      <c r="AF230" s="11">
        <f>AG230</f>
        <v>2.7500000000000004</v>
      </c>
      <c r="AG230" s="16">
        <f>(SUM(X230:Y230)-SUM(AB230:AC230)*2+0.01)/(SUM(AB230:AC230)*-1+0.01)-1</f>
        <v>2.7500000000000004</v>
      </c>
      <c r="AH230" s="11">
        <f>IF(AM230/AJ230-1&gt;=0,(AM230/AJ230-1)/3,(((AM230/AJ230-1)*(AJ230/AM230))/3))</f>
        <v>2.594129364452963</v>
      </c>
      <c r="AI230" s="9"/>
      <c r="AJ230" s="9">
        <v>88.69</v>
      </c>
      <c r="AK230" s="9">
        <v>390.94</v>
      </c>
      <c r="AL230" s="9">
        <v>502.14</v>
      </c>
      <c r="AM230" s="9">
        <v>778.91</v>
      </c>
      <c r="AN230" s="10">
        <f>IF(AK230/AJ230-1&gt;=0,AK230/AJ230-1,(AK230/AJ230-1)*(AJ230/AK230))</f>
        <v>3.4079377607396548</v>
      </c>
      <c r="AO230" s="10">
        <f>IF(AL230/AK230-1&gt;=0,AL230/AK230-1,(AL230/AK230-1)*(AK230/AL230))</f>
        <v>0.28444262546682353</v>
      </c>
      <c r="AP230" s="10">
        <f>IF(AM230/AL230-1&gt;=0,AM230/AL230-1,(AM230/AL230-1)*(AL230/AM230))</f>
        <v>0.55118094555303299</v>
      </c>
      <c r="AQ230" s="10">
        <v>2016</v>
      </c>
      <c r="AS230" s="12">
        <v>271.24</v>
      </c>
      <c r="AT230" s="10">
        <v>227.96</v>
      </c>
      <c r="AU230" s="9">
        <f>AS230/AT230</f>
        <v>1.1898578698017197</v>
      </c>
      <c r="AV230" s="20">
        <v>3</v>
      </c>
      <c r="AW230" s="10" t="s">
        <v>852</v>
      </c>
      <c r="BA230" s="10">
        <f>6-AY230</f>
        <v>6</v>
      </c>
      <c r="BB230" s="25">
        <v>6</v>
      </c>
      <c r="BE230" s="10" t="s">
        <v>853</v>
      </c>
      <c r="BH230" s="19">
        <v>43655</v>
      </c>
      <c r="BI230" s="18">
        <v>43123</v>
      </c>
      <c r="BJ230" s="18">
        <v>43745</v>
      </c>
      <c r="BK230" s="10" t="s">
        <v>865</v>
      </c>
      <c r="BM230" s="19"/>
    </row>
    <row r="231" spans="1:65" s="10" customFormat="1" x14ac:dyDescent="0.2">
      <c r="A231" s="10" t="s">
        <v>14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2.1779999999999999</v>
      </c>
      <c r="D231" s="13">
        <f>$W231*((1+$AF231)^D$1)*D$1</f>
        <v>-14.374799999999999</v>
      </c>
      <c r="E231" s="13">
        <f>$W231*((1+$AF231)^E$1)*E$1</f>
        <v>71.155259999999998</v>
      </c>
      <c r="F231" s="13">
        <f>$W231*((1+$AF231)^F$1)*F$1</f>
        <v>-313.08314399999995</v>
      </c>
      <c r="G231" s="13">
        <f>$W231*((1+$AF231)^G$1)*G$1</f>
        <v>1291.4679689999998</v>
      </c>
      <c r="H231" s="13">
        <f>$W231*((1+$AF231)^H$1)*H$1</f>
        <v>-5114.2131572399985</v>
      </c>
      <c r="I231" s="13">
        <f>$W231*((1+$AF231)^I$1)*I$1</f>
        <v>19689.720655373996</v>
      </c>
      <c r="J231" s="13">
        <f>$W231*((1+$AF231)^J$1)*J$1</f>
        <v>-74258.375043124775</v>
      </c>
      <c r="K231" s="13">
        <f>$W231*((1+$AF231)^K$1)*K$1</f>
        <v>275684.21734760067</v>
      </c>
      <c r="L231" s="13">
        <f>$W231*((1+$AF231)^L$1)*L$1</f>
        <v>-1010842.1302745359</v>
      </c>
      <c r="M231" s="13">
        <f>$W231*((1+$AF231)^M$1)*M$1</f>
        <v>3669356.9328965652</v>
      </c>
      <c r="N231" s="13">
        <v>13.97</v>
      </c>
      <c r="O231" s="12">
        <f>M231/N231*100-100</f>
        <v>26265876.613432821</v>
      </c>
      <c r="P231" s="10" t="s">
        <v>321</v>
      </c>
      <c r="Q231" s="10" t="s">
        <v>856</v>
      </c>
      <c r="R231" s="18">
        <v>43474</v>
      </c>
      <c r="S231" s="17">
        <v>-1.0556000000000001</v>
      </c>
      <c r="T231" s="9">
        <v>-0.19</v>
      </c>
      <c r="U231" s="9">
        <v>-0.18</v>
      </c>
      <c r="V231" s="9">
        <f>U231+T231</f>
        <v>-0.37</v>
      </c>
      <c r="W231" s="9">
        <f>SUM(X231:AA231)</f>
        <v>-0.66</v>
      </c>
      <c r="X231" s="9">
        <v>-0.19</v>
      </c>
      <c r="Y231" s="9">
        <v>-0.18</v>
      </c>
      <c r="Z231" s="9">
        <v>-0.26</v>
      </c>
      <c r="AA231" s="9">
        <v>-0.03</v>
      </c>
      <c r="AB231" s="9">
        <v>-0.02</v>
      </c>
      <c r="AC231" s="9">
        <v>-0.01</v>
      </c>
      <c r="AD231" s="9">
        <v>0.04</v>
      </c>
      <c r="AE231" s="9">
        <v>0.19</v>
      </c>
      <c r="AF231" s="11">
        <f>AG231</f>
        <v>-4.3</v>
      </c>
      <c r="AG231" s="16">
        <f>SUM(X231:AA231)/SUM(AB231:AE231)-1</f>
        <v>-4.3</v>
      </c>
      <c r="AH231" s="11">
        <f>IF(AM231/AJ231-1&gt;=0,(AM231/AJ231-1)/3,(((AM231/AJ231-1)*(AJ231/AM231))/3))</f>
        <v>0.69540116774913063</v>
      </c>
      <c r="AI231" s="9"/>
      <c r="AJ231" s="9">
        <v>50.81</v>
      </c>
      <c r="AK231" s="9">
        <v>142.47</v>
      </c>
      <c r="AL231" s="9">
        <v>196.13</v>
      </c>
      <c r="AM231" s="9">
        <v>156.81</v>
      </c>
      <c r="AN231" s="10">
        <f>IF(AK231/AJ231-1&gt;=0,AK231/AJ231-1,(AK231/AJ231-1)*(AJ231/AK231))</f>
        <v>1.803975595355245</v>
      </c>
      <c r="AO231" s="10">
        <f>IF(AL231/AK231-1&gt;=0,AL231/AK231-1,(AL231/AK231-1)*(AK231/AL231))</f>
        <v>0.37664069628693753</v>
      </c>
      <c r="AP231" s="10">
        <f>IF(AM231/AL231-1&gt;=0,AM231/AL231-1,(AM231/AL231-1)*(AL231/AM231))</f>
        <v>-0.25074931445698612</v>
      </c>
      <c r="AQ231" s="10">
        <v>2017</v>
      </c>
      <c r="AR231" s="18">
        <v>43270</v>
      </c>
      <c r="AS231" s="12">
        <v>57.03</v>
      </c>
      <c r="AT231" s="10">
        <v>48.81</v>
      </c>
      <c r="AU231" s="9">
        <f>AS231/AT231</f>
        <v>1.1684081130915795</v>
      </c>
      <c r="AV231" s="20">
        <v>2</v>
      </c>
      <c r="BA231" s="10">
        <f>6-AY231</f>
        <v>6</v>
      </c>
      <c r="BB231" s="25">
        <v>6</v>
      </c>
      <c r="BH231" s="19">
        <v>43556</v>
      </c>
      <c r="BI231" s="18">
        <f>BH231+120</f>
        <v>43676</v>
      </c>
      <c r="BJ231" s="18">
        <v>43745</v>
      </c>
      <c r="BM231" s="19"/>
    </row>
    <row r="232" spans="1:65" s="10" customFormat="1" x14ac:dyDescent="0.2">
      <c r="A232" s="10" t="s">
        <v>840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0.81818181818181801</v>
      </c>
      <c r="D232" s="13">
        <f>$W232*((1+$AF232)^D$1)*D$1</f>
        <v>-4.4628099173553695</v>
      </c>
      <c r="E232" s="13">
        <f>$W232*((1+$AF232)^E$1)*E$1</f>
        <v>18.256949661908326</v>
      </c>
      <c r="F232" s="13">
        <f>$W232*((1+$AF232)^F$1)*F$1</f>
        <v>-66.38890786148481</v>
      </c>
      <c r="G232" s="13">
        <f>$W232*((1+$AF232)^G$1)*G$1</f>
        <v>226.32582225506181</v>
      </c>
      <c r="H232" s="13">
        <f>$W232*((1+$AF232)^H$1)*H$1</f>
        <v>-740.70269101656561</v>
      </c>
      <c r="I232" s="13">
        <f>$W232*((1+$AF232)^I$1)*I$1</f>
        <v>2356.7812895981633</v>
      </c>
      <c r="J232" s="13">
        <f>$W232*((1+$AF232)^J$1)*J$1</f>
        <v>-7345.8118117345321</v>
      </c>
      <c r="K232" s="13">
        <f>$W232*((1+$AF232)^K$1)*K$1</f>
        <v>22538.286240549129</v>
      </c>
      <c r="L232" s="13">
        <f>$W232*((1+$AF232)^L$1)*L$1</f>
        <v>-68297.8370925731</v>
      </c>
      <c r="M232" s="13">
        <f>$W232*((1+$AF232)^M$1)*M$1</f>
        <v>204893.51127771923</v>
      </c>
      <c r="N232" s="13">
        <v>7.88</v>
      </c>
      <c r="O232" s="12">
        <f>M232/N232*100-100</f>
        <v>2600071.4629152184</v>
      </c>
      <c r="P232" s="10" t="s">
        <v>321</v>
      </c>
      <c r="Q232" s="10" t="s">
        <v>856</v>
      </c>
      <c r="R232" s="18">
        <v>43502</v>
      </c>
      <c r="S232" s="17"/>
      <c r="T232" s="9"/>
      <c r="U232" s="9"/>
      <c r="V232" s="9">
        <f>U232+T232</f>
        <v>0</v>
      </c>
      <c r="W232" s="9">
        <f>SUM(X232:AA232)</f>
        <v>-0.3</v>
      </c>
      <c r="X232" s="9">
        <v>-0.3</v>
      </c>
      <c r="Y232" s="9">
        <v>0</v>
      </c>
      <c r="Z232" s="9">
        <v>0</v>
      </c>
      <c r="AA232" s="9">
        <v>0</v>
      </c>
      <c r="AB232" s="9">
        <v>7.0000000000000007E-2</v>
      </c>
      <c r="AC232" s="9">
        <v>0</v>
      </c>
      <c r="AD232" s="9">
        <v>0.04</v>
      </c>
      <c r="AE232" s="9">
        <v>0</v>
      </c>
      <c r="AF232" s="11">
        <f>AG232</f>
        <v>-3.7272727272727266</v>
      </c>
      <c r="AG232" s="16">
        <f>SUM(X232:AA232)/SUM(AB232:AE232)-1</f>
        <v>-3.7272727272727266</v>
      </c>
      <c r="AH232" s="11">
        <f>IF(AM232/AJ232-1&gt;=0,(AM232/AJ232-1)/3,(((AM232/AJ232-1)*(AJ232/AM232))/3))</f>
        <v>4.9569369032016475E-2</v>
      </c>
      <c r="AI232" s="9"/>
      <c r="AJ232" s="9">
        <v>213.64</v>
      </c>
      <c r="AK232" s="9">
        <v>230.22</v>
      </c>
      <c r="AL232" s="9">
        <v>236.27</v>
      </c>
      <c r="AM232" s="9">
        <v>245.41</v>
      </c>
      <c r="AN232" s="10">
        <f>IF(AK232/AJ232-1&gt;=0,AK232/AJ232-1,(AK232/AJ232-1)*(AJ232/AK232))</f>
        <v>7.7607189664856913E-2</v>
      </c>
      <c r="AO232" s="10">
        <f>IF(AL232/AK232-1&gt;=0,AL232/AK232-1,(AL232/AK232-1)*(AK232/AL232))</f>
        <v>2.6279211189297325E-2</v>
      </c>
      <c r="AP232" s="10">
        <f>IF(AM232/AL232-1&gt;=0,AM232/AL232-1,(AM232/AL232-1)*(AL232/AM232))</f>
        <v>3.8684555804799459E-2</v>
      </c>
      <c r="AQ232" s="10">
        <v>2016</v>
      </c>
      <c r="AR232" s="18">
        <v>43257</v>
      </c>
      <c r="AS232" s="12"/>
      <c r="AT232" s="10">
        <v>50.08</v>
      </c>
      <c r="AU232" s="9">
        <f>AS232/AT232</f>
        <v>0</v>
      </c>
      <c r="AV232" s="20">
        <v>3</v>
      </c>
      <c r="AW232" s="10" t="s">
        <v>852</v>
      </c>
      <c r="AY232" s="18"/>
      <c r="AZ232" s="18"/>
      <c r="BA232" s="10">
        <f>6-AY232</f>
        <v>6</v>
      </c>
      <c r="BB232" s="25">
        <v>6</v>
      </c>
      <c r="BC232" s="18"/>
      <c r="BD232" s="18"/>
      <c r="BH232" s="19">
        <v>43556</v>
      </c>
      <c r="BI232" s="18">
        <f>BH232+120</f>
        <v>43676</v>
      </c>
      <c r="BJ232" s="18">
        <v>43745</v>
      </c>
      <c r="BK232" s="18"/>
      <c r="BM232" s="19"/>
    </row>
    <row r="233" spans="1:65" s="10" customFormat="1" x14ac:dyDescent="0.2">
      <c r="A233" s="10" t="s">
        <v>712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2.6159999999999992</v>
      </c>
      <c r="D233" s="13">
        <f>$W233*((1+$AF233)^D$1)*D$1</f>
        <v>-12.556799999999992</v>
      </c>
      <c r="E233" s="13">
        <f>$W233*((1+$AF233)^E$1)*E$1</f>
        <v>45.204479999999961</v>
      </c>
      <c r="F233" s="13">
        <f>$W233*((1+$AF233)^F$1)*F$1</f>
        <v>-144.65433599999986</v>
      </c>
      <c r="G233" s="13">
        <f>$W233*((1+$AF233)^G$1)*G$1</f>
        <v>433.96300799999949</v>
      </c>
      <c r="H233" s="13">
        <f>$W233*((1+$AF233)^H$1)*H$1</f>
        <v>-1249.8134630399982</v>
      </c>
      <c r="I233" s="13">
        <f>$W233*((1+$AF233)^I$1)*I$1</f>
        <v>3499.4776965119936</v>
      </c>
      <c r="J233" s="13">
        <f>$W233*((1+$AF233)^J$1)*J$1</f>
        <v>-9598.5673961471821</v>
      </c>
      <c r="K233" s="13">
        <f>$W233*((1+$AF233)^K$1)*K$1</f>
        <v>25916.131969597383</v>
      </c>
      <c r="L233" s="13">
        <f>$W233*((1+$AF233)^L$1)*L$1</f>
        <v>-69109.685252259675</v>
      </c>
      <c r="M233" s="13">
        <f>$W233*((1+$AF233)^M$1)*M$1</f>
        <v>182449.56906596548</v>
      </c>
      <c r="N233" s="13">
        <v>9.4499999999999993</v>
      </c>
      <c r="O233" s="12">
        <f>M233/N233*100-100</f>
        <v>1930583.2705393175</v>
      </c>
      <c r="P233" s="10" t="s">
        <v>321</v>
      </c>
      <c r="Q233" s="10" t="s">
        <v>856</v>
      </c>
      <c r="R233" s="18">
        <v>43474</v>
      </c>
      <c r="S233" s="17"/>
      <c r="T233" s="9">
        <v>-0.09</v>
      </c>
      <c r="U233" s="9">
        <v>-0.15</v>
      </c>
      <c r="V233" s="9">
        <f>U233+T233</f>
        <v>-0.24</v>
      </c>
      <c r="W233" s="9">
        <f>SUM(X233:AA233)</f>
        <v>-1.0899999999999999</v>
      </c>
      <c r="X233" s="9">
        <v>-0.37</v>
      </c>
      <c r="Y233" s="9">
        <v>-0.33</v>
      </c>
      <c r="Z233" s="9">
        <v>-0.19</v>
      </c>
      <c r="AA233" s="9">
        <v>-0.2</v>
      </c>
      <c r="AB233" s="9">
        <v>-0.21</v>
      </c>
      <c r="AC233" s="9">
        <v>0.03</v>
      </c>
      <c r="AD233" s="9">
        <v>-0.09</v>
      </c>
      <c r="AE233" s="9">
        <v>0.03</v>
      </c>
      <c r="AF233" s="11">
        <f>AG233</f>
        <v>-3.3999999999999995</v>
      </c>
      <c r="AG233" s="16">
        <f>(SUM(X233:AA233)-SUM(AB233:AE233)*2+0.01)/(SUM(AB233:AE233)*-1+0.01)-1</f>
        <v>-3.3999999999999995</v>
      </c>
      <c r="AH233" s="11">
        <f>IF(AM233/AJ233-1&gt;=0,(AM233/AJ233-1)/3,(((AM233/AJ233-1)*(AJ233/AM233))/3))</f>
        <v>0.48028746054133925</v>
      </c>
      <c r="AI233" s="9"/>
      <c r="AJ233" s="9">
        <v>99.26</v>
      </c>
      <c r="AK233" s="9">
        <v>219.09</v>
      </c>
      <c r="AL233" s="9">
        <v>330.32</v>
      </c>
      <c r="AM233" s="9">
        <v>242.28</v>
      </c>
      <c r="AN233" s="10">
        <f>IF(AK233/AJ233-1&gt;=0,AK233/AJ233-1,(AK233/AJ233-1)*(AJ233/AK233))</f>
        <v>1.2072335281079991</v>
      </c>
      <c r="AO233" s="10">
        <f>IF(AL233/AK233-1&gt;=0,AL233/AK233-1,(AL233/AK233-1)*(AK233/AL233))</f>
        <v>0.50769090328175626</v>
      </c>
      <c r="AP233" s="10">
        <f>IF(AM233/AL233-1&gt;=0,AM233/AL233-1,(AM233/AL233-1)*(AL233/AM233))</f>
        <v>-0.3633812118210335</v>
      </c>
      <c r="AQ233" s="10">
        <v>2016</v>
      </c>
      <c r="AR233" s="18">
        <v>43270</v>
      </c>
      <c r="AS233" s="12">
        <v>35.76</v>
      </c>
      <c r="AT233" s="10">
        <v>73.09</v>
      </c>
      <c r="AU233" s="9">
        <f>AS233/AT233</f>
        <v>0.48925981666438634</v>
      </c>
      <c r="AV233" s="20">
        <v>3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43745</v>
      </c>
      <c r="BM233" s="19"/>
    </row>
    <row r="234" spans="1:65" s="10" customFormat="1" x14ac:dyDescent="0.2">
      <c r="A234" s="10" t="s">
        <v>657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0.58777777777777773</v>
      </c>
      <c r="D234" s="13">
        <f>$W234*((1+$AF234)^D$1)*D$1</f>
        <v>-3.0041975308641971</v>
      </c>
      <c r="E234" s="13">
        <f>$W234*((1+$AF234)^E$1)*E$1</f>
        <v>11.516090534979421</v>
      </c>
      <c r="F234" s="13">
        <f>$W234*((1+$AF234)^F$1)*F$1</f>
        <v>-39.240012193263212</v>
      </c>
      <c r="G234" s="13">
        <f>$W234*((1+$AF234)^G$1)*G$1</f>
        <v>125.35003895070192</v>
      </c>
      <c r="H234" s="13">
        <f>$W234*((1+$AF234)^H$1)*H$1</f>
        <v>-384.40678611548583</v>
      </c>
      <c r="I234" s="13">
        <f>$W234*((1+$AF234)^I$1)*I$1</f>
        <v>1146.1017141591335</v>
      </c>
      <c r="J234" s="13">
        <f>$W234*((1+$AF234)^J$1)*J$1</f>
        <v>-3347.3446889727074</v>
      </c>
      <c r="K234" s="13">
        <f>$W234*((1+$AF234)^K$1)*K$1</f>
        <v>9623.6159807965323</v>
      </c>
      <c r="L234" s="13">
        <f>$W234*((1+$AF234)^L$1)*L$1</f>
        <v>-27326.31698250867</v>
      </c>
      <c r="M234" s="13">
        <f>$W234*((1+$AF234)^M$1)*M$1</f>
        <v>76817.313295274376</v>
      </c>
      <c r="N234" s="13">
        <v>8.33</v>
      </c>
      <c r="O234" s="12">
        <f>M234/N234*100-100</f>
        <v>922076.63019537064</v>
      </c>
      <c r="P234" s="10" t="s">
        <v>320</v>
      </c>
      <c r="Q234" s="10" t="s">
        <v>856</v>
      </c>
      <c r="R234" s="18">
        <v>43468</v>
      </c>
      <c r="S234" s="17"/>
      <c r="T234" s="9">
        <v>-0.31</v>
      </c>
      <c r="U234" s="9">
        <v>0.11</v>
      </c>
      <c r="V234" s="9">
        <f>U234+T234</f>
        <v>-0.2</v>
      </c>
      <c r="W234" s="9">
        <f>SUM(X234:AA234)</f>
        <v>-0.23</v>
      </c>
      <c r="X234" s="9">
        <v>0.02</v>
      </c>
      <c r="Y234" s="9">
        <v>0</v>
      </c>
      <c r="Z234" s="9">
        <v>-0.21</v>
      </c>
      <c r="AA234" s="9">
        <v>-0.04</v>
      </c>
      <c r="AB234" s="9">
        <v>-0.04</v>
      </c>
      <c r="AC234" s="9">
        <v>-0.04</v>
      </c>
      <c r="AD234" s="9">
        <v>0.1</v>
      </c>
      <c r="AE234" s="9">
        <v>7.0000000000000007E-2</v>
      </c>
      <c r="AF234" s="11">
        <f>AG234</f>
        <v>-3.5555555555555554</v>
      </c>
      <c r="AG234" s="16">
        <f>SUM(X234:AA234)/SUM(AB234:AE234)-1</f>
        <v>-3.5555555555555554</v>
      </c>
      <c r="AH234" s="11">
        <f>IF(AM234/AJ234-1&gt;=0,(AM234/AJ234-1)/3,(((AM234/AJ234-1)*(AJ234/AM234))/3))</f>
        <v>0.41437530149541724</v>
      </c>
      <c r="AI234" s="9"/>
      <c r="AJ234" s="9">
        <v>41.46</v>
      </c>
      <c r="AK234" s="9">
        <v>47.77</v>
      </c>
      <c r="AL234" s="9">
        <v>84.6</v>
      </c>
      <c r="AM234" s="9">
        <v>93</v>
      </c>
      <c r="AN234" s="10">
        <f>IF(AK234/AJ234-1&gt;=0,AK234/AJ234-1,(AK234/AJ234-1)*(AJ234/AK234))</f>
        <v>0.15219488663772318</v>
      </c>
      <c r="AO234" s="10">
        <f>IF(AL234/AK234-1&gt;=0,AL234/AK234-1,(AL234/AK234-1)*(AK234/AL234))</f>
        <v>0.77098597446095862</v>
      </c>
      <c r="AP234" s="10">
        <f>IF(AM234/AL234-1&gt;=0,AM234/AL234-1,(AM234/AL234-1)*(AL234/AM234))</f>
        <v>9.9290780141844115E-2</v>
      </c>
      <c r="AQ234" s="10">
        <v>2016</v>
      </c>
      <c r="AR234" s="18">
        <v>43270</v>
      </c>
      <c r="AS234" s="12">
        <v>0</v>
      </c>
      <c r="AT234" s="10">
        <v>1</v>
      </c>
      <c r="AU234" s="9">
        <f>AS234/AT234</f>
        <v>0</v>
      </c>
      <c r="AV234" s="20"/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43745</v>
      </c>
      <c r="BM234" s="19"/>
    </row>
    <row r="235" spans="1:65" s="10" customFormat="1" x14ac:dyDescent="0.2">
      <c r="A235" s="10" t="s">
        <v>777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2.9094230769230771</v>
      </c>
      <c r="D235" s="13">
        <f>$W235*((1+$AF235)^D$1)*D$1</f>
        <v>13.763809171597634</v>
      </c>
      <c r="E235" s="13">
        <f>$W235*((1+$AF235)^E$1)*E$1</f>
        <v>48.835053695380068</v>
      </c>
      <c r="F235" s="13">
        <f>$W235*((1+$AF235)^F$1)*F$1</f>
        <v>154.01824627004484</v>
      </c>
      <c r="G235" s="13">
        <f>$W235*((1+$AF235)^G$1)*G$1</f>
        <v>455.39048776960379</v>
      </c>
      <c r="H235" s="13">
        <f>$W235*((1+$AF235)^H$1)*H$1</f>
        <v>1292.60838451526</v>
      </c>
      <c r="I235" s="13">
        <f>$W235*((1+$AF235)^I$1)*I$1</f>
        <v>3567.1019841911507</v>
      </c>
      <c r="J235" s="13">
        <f>$W235*((1+$AF235)^J$1)*J$1</f>
        <v>9642.9350341870668</v>
      </c>
      <c r="K235" s="13">
        <f>$W235*((1+$AF235)^K$1)*K$1</f>
        <v>25660.406449146838</v>
      </c>
      <c r="L235" s="13">
        <f>$W235*((1+$AF235)^L$1)*L$1</f>
        <v>67440.811821475669</v>
      </c>
      <c r="M235" s="13">
        <f>$W235*((1+$AF235)^M$1)*M$1</f>
        <v>175475.80460472417</v>
      </c>
      <c r="N235" s="13">
        <v>34.25</v>
      </c>
      <c r="O235" s="12">
        <f>M235/N235*100-100</f>
        <v>512238.11563423113</v>
      </c>
      <c r="P235" s="10" t="s">
        <v>321</v>
      </c>
      <c r="Q235" s="10" t="s">
        <v>856</v>
      </c>
      <c r="R235" s="18">
        <v>43314</v>
      </c>
      <c r="S235" s="17"/>
      <c r="T235" s="9">
        <v>-7.0000000000000007E-2</v>
      </c>
      <c r="U235" s="9">
        <v>0.35</v>
      </c>
      <c r="V235" s="9">
        <f>U235+T235</f>
        <v>0.27999999999999997</v>
      </c>
      <c r="W235" s="9">
        <f>SUM(X235:AA235)</f>
        <v>1.23</v>
      </c>
      <c r="X235" s="9">
        <v>0.28999999999999998</v>
      </c>
      <c r="Y235" s="9">
        <v>0.35</v>
      </c>
      <c r="Z235" s="9">
        <v>0.36</v>
      </c>
      <c r="AA235" s="9">
        <v>0.23</v>
      </c>
      <c r="AB235" s="9">
        <v>0.15</v>
      </c>
      <c r="AC235" s="9">
        <v>0.28000000000000003</v>
      </c>
      <c r="AD235" s="9">
        <v>0.1</v>
      </c>
      <c r="AE235" s="9">
        <v>-0.01</v>
      </c>
      <c r="AF235" s="11">
        <f>AG235</f>
        <v>1.3653846153846154</v>
      </c>
      <c r="AG235" s="16">
        <f>SUM(X235:AA235)/SUM(AB235:AE235)-1</f>
        <v>1.3653846153846154</v>
      </c>
      <c r="AH235" s="11">
        <f>IF(AM235/AJ235-1&gt;=0,(AM235/AJ235-1)/3,(((AM235/AJ235-1)*(AJ235/AM235))/3))</f>
        <v>3.3734814119610025E-2</v>
      </c>
      <c r="AI235" s="9"/>
      <c r="AJ235" s="9">
        <v>1022.88</v>
      </c>
      <c r="AK235" s="9">
        <v>1063.69</v>
      </c>
      <c r="AL235" s="9">
        <v>1101.73</v>
      </c>
      <c r="AM235" s="9">
        <v>1126.4000000000001</v>
      </c>
      <c r="AN235" s="10">
        <f>IF(AK235/AJ235-1&gt;=0,AK235/AJ235-1,(AK235/AJ235-1)*(AJ235/AK235))</f>
        <v>3.9897153136242869E-2</v>
      </c>
      <c r="AO235" s="10">
        <f>IF(AL235/AK235-1&gt;=0,AL235/AK235-1,(AL235/AK235-1)*(AK235/AL235))</f>
        <v>3.5762299166110401E-2</v>
      </c>
      <c r="AP235" s="10">
        <f>IF(AM235/AL235-1&gt;=0,AM235/AL235-1,(AM235/AL235-1)*(AL235/AM235))</f>
        <v>2.2392056129904914E-2</v>
      </c>
      <c r="AQ235" s="10">
        <v>2017</v>
      </c>
      <c r="AR235" s="18">
        <v>43221</v>
      </c>
      <c r="AS235" s="12">
        <v>144.37</v>
      </c>
      <c r="AT235" s="10">
        <v>57.03</v>
      </c>
      <c r="AU235" s="9">
        <f>AS235/AT235</f>
        <v>2.5314746624583551</v>
      </c>
      <c r="AV235" s="20">
        <v>3</v>
      </c>
      <c r="AW235" s="10" t="s">
        <v>851</v>
      </c>
      <c r="BA235" s="10">
        <f>6-AY235</f>
        <v>6</v>
      </c>
      <c r="BB235" s="25">
        <v>6</v>
      </c>
      <c r="BH235" s="19">
        <v>43655</v>
      </c>
      <c r="BI235" s="18">
        <v>43124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728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5.0380952380952371</v>
      </c>
      <c r="D236" s="13">
        <f>$W236*((1+$AF236)^D$1)*D$1</f>
        <v>22.07165532879818</v>
      </c>
      <c r="E236" s="13">
        <f>$W236*((1+$AF236)^E$1)*E$1</f>
        <v>72.521153223194005</v>
      </c>
      <c r="F236" s="13">
        <f>$W236*((1+$AF236)^F$1)*F$1</f>
        <v>211.80781258837609</v>
      </c>
      <c r="G236" s="13">
        <f>$W236*((1+$AF236)^G$1)*G$1</f>
        <v>579.94996303960124</v>
      </c>
      <c r="H236" s="13">
        <f>$W236*((1+$AF236)^H$1)*H$1</f>
        <v>1524.4399028469516</v>
      </c>
      <c r="I236" s="13">
        <f>$W236*((1+$AF236)^I$1)*I$1</f>
        <v>3895.7908628310979</v>
      </c>
      <c r="J236" s="13">
        <f>$W236*((1+$AF236)^J$1)*J$1</f>
        <v>9752.7281464071002</v>
      </c>
      <c r="K236" s="13">
        <f>$W236*((1+$AF236)^K$1)*K$1</f>
        <v>24033.508646503211</v>
      </c>
      <c r="L236" s="13">
        <f>$W236*((1+$AF236)^L$1)*L$1</f>
        <v>58494.253848632135</v>
      </c>
      <c r="M236" s="13">
        <f>$W236*((1+$AF236)^M$1)*M$1</f>
        <v>140943.29736860885</v>
      </c>
      <c r="N236" s="13">
        <v>34.35</v>
      </c>
      <c r="O236" s="12">
        <f>M236/N236*100-100</f>
        <v>410215.27618226735</v>
      </c>
      <c r="P236" s="10" t="s">
        <v>320</v>
      </c>
      <c r="Q236" s="10" t="s">
        <v>856</v>
      </c>
      <c r="R236" s="18">
        <v>43396</v>
      </c>
      <c r="S236" s="17">
        <v>-0.3478</v>
      </c>
      <c r="T236" s="9">
        <v>-0.08</v>
      </c>
      <c r="U236" s="9">
        <v>0.41</v>
      </c>
      <c r="V236" s="9">
        <f>U236+T236</f>
        <v>0.32999999999999996</v>
      </c>
      <c r="W236" s="9">
        <f>SUM(X236:AA236)</f>
        <v>2.2999999999999998</v>
      </c>
      <c r="X236" s="9">
        <v>0.78</v>
      </c>
      <c r="Y236" s="9">
        <v>0.57999999999999996</v>
      </c>
      <c r="Z236" s="9">
        <v>0.43</v>
      </c>
      <c r="AA236" s="9">
        <v>0.51</v>
      </c>
      <c r="AB236" s="9">
        <v>0.39</v>
      </c>
      <c r="AC236" s="9">
        <v>0.27</v>
      </c>
      <c r="AD236" s="9">
        <v>0.15</v>
      </c>
      <c r="AE236" s="9">
        <v>0.24</v>
      </c>
      <c r="AF236" s="11">
        <f>AG236</f>
        <v>1.1904761904761902</v>
      </c>
      <c r="AG236" s="16">
        <f>SUM(X236:AA236)/SUM(AB236:AE236)-1</f>
        <v>1.1904761904761902</v>
      </c>
      <c r="AH236" s="11">
        <f>IF(AM236/AJ236-1&gt;=0,(AM236/AJ236-1)/3,(((AM236/AJ236-1)*(AJ236/AM236))/3))</f>
        <v>-0.24490413723511606</v>
      </c>
      <c r="AI236" s="9"/>
      <c r="AJ236" s="9">
        <v>171.91</v>
      </c>
      <c r="AK236" s="9">
        <v>106.39</v>
      </c>
      <c r="AL236" s="9">
        <v>86.25</v>
      </c>
      <c r="AM236" s="9">
        <v>99.1</v>
      </c>
      <c r="AN236" s="10">
        <f>IF(AK236/AJ236-1&gt;=0,AK236/AJ236-1,(AK236/AJ236-1)*(AJ236/AK236))</f>
        <v>-0.61584735407463109</v>
      </c>
      <c r="AO236" s="10">
        <f>IF(AL236/AK236-1&gt;=0,AL236/AK236-1,(AL236/AK236-1)*(AK236/AL236))</f>
        <v>-0.23350724637681164</v>
      </c>
      <c r="AP236" s="10">
        <f>IF(AM236/AL236-1&gt;=0,AM236/AL236-1,(AM236/AL236-1)*(AL236/AM236))</f>
        <v>0.14898550724637682</v>
      </c>
      <c r="AQ236" s="10">
        <v>2017</v>
      </c>
      <c r="AR236" s="18">
        <v>43221</v>
      </c>
      <c r="AS236" s="12">
        <v>11.29</v>
      </c>
      <c r="AT236" s="10">
        <v>96.96</v>
      </c>
      <c r="AU236" s="9">
        <f>AS236/AT236</f>
        <v>0.11643976897689769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v>43118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1442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1.2885714285714285</v>
      </c>
      <c r="D237" s="13">
        <f>$W237*((1+$AF237)^D$1)*D$1</f>
        <v>-5.0315646258503399</v>
      </c>
      <c r="E237" s="13">
        <f>$W237*((1+$AF237)^E$1)*E$1</f>
        <v>14.735296404275996</v>
      </c>
      <c r="F237" s="13">
        <f>$W237*((1+$AF237)^F$1)*F$1</f>
        <v>-38.358549369861329</v>
      </c>
      <c r="G237" s="13">
        <f>$W237*((1+$AF237)^G$1)*G$1</f>
        <v>93.613126438352069</v>
      </c>
      <c r="H237" s="13">
        <f>$W237*((1+$AF237)^H$1)*H$1</f>
        <v>-219.322181941282</v>
      </c>
      <c r="I237" s="13">
        <f>$W237*((1+$AF237)^I$1)*I$1</f>
        <v>499.56719219958677</v>
      </c>
      <c r="J237" s="13">
        <f>$W237*((1+$AF237)^J$1)*J$1</f>
        <v>-1114.6805376970374</v>
      </c>
      <c r="K237" s="13">
        <f>$W237*((1+$AF237)^K$1)*K$1</f>
        <v>2448.316181013136</v>
      </c>
      <c r="L237" s="13">
        <f>$W237*((1+$AF237)^L$1)*L$1</f>
        <v>-5311.1620857956932</v>
      </c>
      <c r="M237" s="13">
        <f>$W237*((1+$AF237)^M$1)*M$1</f>
        <v>11406.352860446939</v>
      </c>
      <c r="N237" s="13">
        <v>3.6</v>
      </c>
      <c r="O237" s="12">
        <f>M237/N237*100-100</f>
        <v>316743.13501241495</v>
      </c>
      <c r="P237" s="10" t="s">
        <v>321</v>
      </c>
      <c r="Q237" s="10" t="s">
        <v>572</v>
      </c>
      <c r="R237" s="18">
        <v>43655</v>
      </c>
      <c r="S237" s="17"/>
      <c r="T237" s="9">
        <v>0</v>
      </c>
      <c r="U237" s="9">
        <v>0</v>
      </c>
      <c r="V237" s="9">
        <f>U237+T237</f>
        <v>0</v>
      </c>
      <c r="W237" s="9">
        <f>SUM(X237:AA237)</f>
        <v>-0.65999999999999992</v>
      </c>
      <c r="X237" s="9">
        <v>-0.82</v>
      </c>
      <c r="Y237" s="9">
        <v>0.5</v>
      </c>
      <c r="Z237" s="9">
        <v>-0.3</v>
      </c>
      <c r="AA237" s="9">
        <v>-0.04</v>
      </c>
      <c r="AB237" s="9">
        <v>0.42</v>
      </c>
      <c r="AC237" s="9"/>
      <c r="AD237" s="9"/>
      <c r="AE237" s="9"/>
      <c r="AF237" s="11">
        <f>AG237</f>
        <v>-2.9523809523809526</v>
      </c>
      <c r="AG237" s="16">
        <f>SUM(X237)/SUM(AB237)-1</f>
        <v>-2.9523809523809526</v>
      </c>
      <c r="AH237" s="11">
        <f>IF(AM237/AJ237-1&gt;=0,(AM237/AJ237-1)/3,(((AM237/AJ237-1)*(AJ237/AM237))/3))</f>
        <v>0.42570857784991878</v>
      </c>
      <c r="AI237" s="9"/>
      <c r="AJ237" s="9">
        <v>160.18</v>
      </c>
      <c r="AK237" s="9">
        <v>193.57</v>
      </c>
      <c r="AL237" s="9">
        <v>287.36</v>
      </c>
      <c r="AM237" s="9">
        <v>364.75</v>
      </c>
      <c r="AN237" s="10">
        <f>IF(AK237/AJ237-1&gt;=0,AK237/AJ237-1,(AK237/AJ237-1)*(AJ237/AK237))</f>
        <v>0.20845299038581588</v>
      </c>
      <c r="AO237" s="10">
        <f>IF(AL237/AK237-1&gt;=0,AL237/AK237-1,(AL237/AK237-1)*(AK237/AL237))</f>
        <v>0.48452756108901185</v>
      </c>
      <c r="AP237" s="10">
        <f>IF(AM237/AL237-1&gt;=0,AM237/AL237-1,(AM237/AL237-1)*(AL237/AM237))</f>
        <v>0.26931375278396441</v>
      </c>
      <c r="AQ237" s="10">
        <v>2020</v>
      </c>
      <c r="AR237" s="18">
        <v>43274</v>
      </c>
      <c r="AS237" s="12">
        <v>0</v>
      </c>
      <c r="AT237" s="10">
        <v>1</v>
      </c>
      <c r="AU237" s="9">
        <f>AS237/AT237</f>
        <v>0</v>
      </c>
      <c r="AV237" s="20"/>
      <c r="AY237" s="10">
        <v>1</v>
      </c>
      <c r="AZ237" s="10">
        <v>2</v>
      </c>
      <c r="BA237" s="10">
        <f>6-AY237</f>
        <v>5</v>
      </c>
      <c r="BB237" s="25">
        <v>6</v>
      </c>
      <c r="BC237" s="18"/>
      <c r="BD237" s="18"/>
      <c r="BH237" s="19">
        <v>43599</v>
      </c>
      <c r="BI237" s="18">
        <f>BH237+120</f>
        <v>43719</v>
      </c>
      <c r="BJ237" s="18">
        <v>43745</v>
      </c>
      <c r="BM237" s="19"/>
    </row>
    <row r="238" spans="1:65" s="10" customFormat="1" x14ac:dyDescent="0.2">
      <c r="A238" s="10" t="s">
        <v>1308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3.7601075268817206</v>
      </c>
      <c r="D238" s="13">
        <f>$W238*((1+$AF238)^D$1)*D$1</f>
        <v>15.121292634986705</v>
      </c>
      <c r="E238" s="13">
        <f>$W238*((1+$AF238)^E$1)*E$1</f>
        <v>45.607769721653455</v>
      </c>
      <c r="F238" s="13">
        <f>$W238*((1+$AF238)^F$1)*F$1</f>
        <v>122.27459409246158</v>
      </c>
      <c r="G238" s="13">
        <f>$W238*((1+$AF238)^G$1)*G$1</f>
        <v>307.32996095820317</v>
      </c>
      <c r="H238" s="13">
        <f>$W238*((1+$AF238)^H$1)*H$1</f>
        <v>741.55745418301944</v>
      </c>
      <c r="I238" s="13">
        <f>$W238*((1+$AF238)^I$1)*I$1</f>
        <v>1739.6034185046099</v>
      </c>
      <c r="J238" s="13">
        <f>$W238*((1+$AF238)^J$1)*J$1</f>
        <v>3997.614000127337</v>
      </c>
      <c r="K238" s="13">
        <f>$W238*((1+$AF238)^K$1)*K$1</f>
        <v>9042.9897341590167</v>
      </c>
      <c r="L238" s="13">
        <f>$W238*((1+$AF238)^L$1)*L$1</f>
        <v>20203.573241191592</v>
      </c>
      <c r="M238" s="13">
        <f>$W238*((1+$AF238)^M$1)*M$1</f>
        <v>44686.828125947424</v>
      </c>
      <c r="N238" s="13">
        <v>17.75</v>
      </c>
      <c r="O238" s="12">
        <f>M238/N238*100-100</f>
        <v>251656.77817435167</v>
      </c>
      <c r="P238" s="10" t="s">
        <v>321</v>
      </c>
      <c r="Q238" s="10" t="s">
        <v>856</v>
      </c>
      <c r="R238" s="18">
        <v>43500</v>
      </c>
      <c r="S238" s="17"/>
      <c r="T238" s="9">
        <v>0</v>
      </c>
      <c r="U238" s="9">
        <v>0.16</v>
      </c>
      <c r="V238" s="9">
        <f>U238+T238</f>
        <v>0.16</v>
      </c>
      <c r="W238" s="9">
        <f>SUM(X238:AA238)</f>
        <v>1.87</v>
      </c>
      <c r="X238" s="9">
        <v>0.5</v>
      </c>
      <c r="Y238" s="9">
        <v>0.42</v>
      </c>
      <c r="Z238" s="9">
        <v>0.57999999999999996</v>
      </c>
      <c r="AA238" s="9">
        <v>0.37</v>
      </c>
      <c r="AB238" s="9">
        <v>0.33</v>
      </c>
      <c r="AC238" s="9">
        <v>0.25</v>
      </c>
      <c r="AD238" s="9">
        <v>0.2</v>
      </c>
      <c r="AE238" s="9">
        <v>0.15</v>
      </c>
      <c r="AF238" s="11">
        <f>AG238</f>
        <v>1.010752688172043</v>
      </c>
      <c r="AG238" s="16">
        <f>SUM(X238:AA238)/SUM(AB238:AE238)-1</f>
        <v>1.010752688172043</v>
      </c>
      <c r="AH238" s="11">
        <f>IF(AM238/AJ238-1&gt;=0,(AM238/AJ238-1)/3,(((AM238/AJ238-1)*(AJ238/AM238))/3))</f>
        <v>5.0317693059628521E-2</v>
      </c>
      <c r="AI238" s="9"/>
      <c r="AJ238" s="9">
        <v>272.8</v>
      </c>
      <c r="AK238" s="9">
        <v>307.58</v>
      </c>
      <c r="AL238" s="9">
        <v>315.41000000000003</v>
      </c>
      <c r="AM238" s="9">
        <v>313.98</v>
      </c>
      <c r="AN238" s="10">
        <f>IF(AK238/AJ238-1&gt;=0,AK238/AJ238-1,(AK238/AJ238-1)*(AJ238/AK238))</f>
        <v>0.12749266862170083</v>
      </c>
      <c r="AO238" s="10">
        <f>IF(AL238/AK238-1&gt;=0,AL238/AK238-1,(AL238/AK238-1)*(AK238/AL238))</f>
        <v>2.5456791728981187E-2</v>
      </c>
      <c r="AP238" s="10">
        <f>IF(AM238/AL238-1&gt;=0,AM238/AL238-1,(AM238/AL238-1)*(AL238/AM238))</f>
        <v>-4.5544302184852272E-3</v>
      </c>
      <c r="AQ238" s="10">
        <v>2017</v>
      </c>
      <c r="AS238" s="12">
        <v>0</v>
      </c>
      <c r="AT238" s="10">
        <v>37.549999999999997</v>
      </c>
      <c r="AU238" s="9">
        <f>AS238/AT238</f>
        <v>0</v>
      </c>
      <c r="AV238" s="20">
        <v>4</v>
      </c>
      <c r="AY238" s="10">
        <v>5</v>
      </c>
      <c r="AZ238" s="10">
        <v>3</v>
      </c>
      <c r="BA238" s="10">
        <f>6-AY238</f>
        <v>1</v>
      </c>
      <c r="BB238" s="25">
        <v>6</v>
      </c>
      <c r="BC238" s="18"/>
      <c r="BD238" s="18"/>
      <c r="BH238" s="19">
        <v>43655</v>
      </c>
      <c r="BI238" s="18">
        <v>43128</v>
      </c>
      <c r="BJ238" s="18">
        <v>43745</v>
      </c>
      <c r="BK238" s="10" t="s">
        <v>839</v>
      </c>
      <c r="BM238" s="19"/>
    </row>
    <row r="239" spans="1:65" s="10" customFormat="1" x14ac:dyDescent="0.2">
      <c r="A239" s="10" t="s">
        <v>901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2.3511111111111105</v>
      </c>
      <c r="D239" s="13">
        <f>$W239*((1+$AF239)^D$1)*D$1</f>
        <v>8.0111934156378588</v>
      </c>
      <c r="E239" s="13">
        <f>$W239*((1+$AF239)^E$1)*E$1</f>
        <v>20.473049839963412</v>
      </c>
      <c r="F239" s="13">
        <f>$W239*((1+$AF239)^F$1)*F$1</f>
        <v>46.506681117941582</v>
      </c>
      <c r="G239" s="13">
        <f>$W239*((1+$AF239)^G$1)*G$1</f>
        <v>99.042006084505218</v>
      </c>
      <c r="H239" s="13">
        <f>$W239*((1+$AF239)^H$1)*H$1</f>
        <v>202.4858791060995</v>
      </c>
      <c r="I239" s="13">
        <f>$W239*((1+$AF239)^I$1)*I$1</f>
        <v>402.47193254422245</v>
      </c>
      <c r="J239" s="13">
        <f>$W239*((1+$AF239)^J$1)*J$1</f>
        <v>783.6490538427189</v>
      </c>
      <c r="K239" s="13">
        <f>$W239*((1+$AF239)^K$1)*K$1</f>
        <v>1501.9940198652112</v>
      </c>
      <c r="L239" s="13">
        <f>$W239*((1+$AF239)^L$1)*L$1</f>
        <v>2843.2808606501935</v>
      </c>
      <c r="M239" s="13">
        <f>$W239*((1+$AF239)^M$1)*M$1</f>
        <v>5328.5189462555472</v>
      </c>
      <c r="N239" s="13">
        <v>17.809999999999999</v>
      </c>
      <c r="O239" s="12">
        <f>M239/N239*100-100</f>
        <v>29818.691444444397</v>
      </c>
      <c r="P239" s="10" t="s">
        <v>320</v>
      </c>
      <c r="Q239" s="10" t="s">
        <v>856</v>
      </c>
      <c r="R239" s="18">
        <v>43426</v>
      </c>
      <c r="S239" s="17">
        <v>-0.35289999999999999</v>
      </c>
      <c r="T239" s="9">
        <v>-0.12</v>
      </c>
      <c r="U239" s="9">
        <v>0.46</v>
      </c>
      <c r="V239" s="9">
        <f>U239+T239</f>
        <v>0.34</v>
      </c>
      <c r="W239" s="9">
        <f>SUM(X239:AA239)</f>
        <v>1.38</v>
      </c>
      <c r="X239" s="9">
        <v>0.33</v>
      </c>
      <c r="Y239" s="9">
        <v>0.42</v>
      </c>
      <c r="Z239" s="9">
        <v>0.41</v>
      </c>
      <c r="AA239" s="9">
        <v>0.22</v>
      </c>
      <c r="AB239" s="9">
        <v>0.18</v>
      </c>
      <c r="AC239" s="9">
        <v>0.23</v>
      </c>
      <c r="AD239" s="9">
        <v>0.21</v>
      </c>
      <c r="AE239" s="9">
        <v>0.19</v>
      </c>
      <c r="AF239" s="11">
        <f>AG239</f>
        <v>0.7037037037037035</v>
      </c>
      <c r="AG239" s="16">
        <f>SUM(X239:AA239)/SUM(AB239:AE239)-1</f>
        <v>0.7037037037037035</v>
      </c>
      <c r="AH239" s="11">
        <f>IF(AM239/AJ239-1&gt;=0,(AM239/AJ239-1)/3,(((AM239/AJ239-1)*(AJ239/AM239))/3))</f>
        <v>-0.14870395634379263</v>
      </c>
      <c r="AI239" s="9">
        <v>282</v>
      </c>
      <c r="AJ239" s="9">
        <v>1060</v>
      </c>
      <c r="AK239" s="9">
        <v>1093</v>
      </c>
      <c r="AL239" s="9">
        <v>462</v>
      </c>
      <c r="AM239" s="9">
        <v>733</v>
      </c>
      <c r="AN239" s="10">
        <f>IF(AK239/AJ239-1&gt;=0,AK239/AJ239-1,(AK239/AJ239-1)*(AJ239/AK239))</f>
        <v>3.1132075471698162E-2</v>
      </c>
      <c r="AO239" s="10">
        <f>IF(AL239/AK239-1&gt;=0,AL239/AK239-1,(AL239/AK239-1)*(AK239/AL239))</f>
        <v>-1.3658008658008658</v>
      </c>
      <c r="AP239" s="10">
        <f>IF(AM239/AL239-1&gt;=0,AM239/AL239-1,(AM239/AL239-1)*(AL239/AM239))</f>
        <v>0.58658008658008653</v>
      </c>
      <c r="AQ239" s="10">
        <v>2017</v>
      </c>
      <c r="AS239" s="12">
        <v>336</v>
      </c>
      <c r="AT239" s="10">
        <v>1079.1500000000001</v>
      </c>
      <c r="AU239" s="9">
        <f>AS239/AT239</f>
        <v>0.31135615994069404</v>
      </c>
      <c r="AV239" s="20">
        <v>4</v>
      </c>
      <c r="AW239" s="10" t="s">
        <v>852</v>
      </c>
      <c r="BA239" s="10">
        <f>6-AY239</f>
        <v>6</v>
      </c>
      <c r="BB239" s="25">
        <v>6</v>
      </c>
      <c r="BH239" s="19">
        <v>43655</v>
      </c>
      <c r="BI239" s="18">
        <v>43119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932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6.6556302521008401</v>
      </c>
      <c r="D240" s="13">
        <f>$W240*((1+$AF240)^D$1)*D$1</f>
        <v>22.260007061648192</v>
      </c>
      <c r="E240" s="13">
        <f>$W240*((1+$AF240)^E$1)*E$1</f>
        <v>55.837076536991475</v>
      </c>
      <c r="F240" s="13">
        <f>$W240*((1+$AF240)^F$1)*F$1</f>
        <v>124.49947597603702</v>
      </c>
      <c r="G240" s="13">
        <f>$W240*((1+$AF240)^G$1)*G$1</f>
        <v>260.24575335327069</v>
      </c>
      <c r="H240" s="13">
        <f>$W240*((1+$AF240)^H$1)*H$1</f>
        <v>522.24105798958851</v>
      </c>
      <c r="I240" s="13">
        <f>$W240*((1+$AF240)^I$1)*I$1</f>
        <v>1018.8820641169424</v>
      </c>
      <c r="J240" s="13">
        <f>$W240*((1+$AF240)^J$1)*J$1</f>
        <v>1947.2511957673139</v>
      </c>
      <c r="K240" s="13">
        <f>$W240*((1+$AF240)^K$1)*K$1</f>
        <v>3663.3685836336758</v>
      </c>
      <c r="L240" s="13">
        <f>$W240*((1+$AF240)^L$1)*L$1</f>
        <v>6806.8193103931044</v>
      </c>
      <c r="M240" s="13">
        <f>$W240*((1+$AF240)^M$1)*M$1</f>
        <v>12521.115521386981</v>
      </c>
      <c r="N240" s="13">
        <v>43.31</v>
      </c>
      <c r="O240" s="12">
        <f>M240/N240*100-100</f>
        <v>28810.449137351607</v>
      </c>
      <c r="P240" s="10" t="s">
        <v>320</v>
      </c>
      <c r="Q240" s="10" t="s">
        <v>856</v>
      </c>
      <c r="R240" s="18">
        <v>43313</v>
      </c>
      <c r="S240" s="17"/>
      <c r="T240" s="9">
        <v>-0.03</v>
      </c>
      <c r="U240" s="9">
        <v>0.6</v>
      </c>
      <c r="V240" s="9">
        <f>U240+T240</f>
        <v>0.56999999999999995</v>
      </c>
      <c r="W240" s="9">
        <f>SUM(X240:AA240)</f>
        <v>3.98</v>
      </c>
      <c r="X240" s="9">
        <v>0.56999999999999995</v>
      </c>
      <c r="Y240" s="9">
        <v>0.91</v>
      </c>
      <c r="Z240" s="9">
        <v>0.67</v>
      </c>
      <c r="AA240" s="9">
        <v>1.83</v>
      </c>
      <c r="AB240" s="9">
        <v>0.72</v>
      </c>
      <c r="AC240" s="9">
        <v>0.55000000000000004</v>
      </c>
      <c r="AD240" s="9">
        <v>0.6</v>
      </c>
      <c r="AE240" s="9">
        <v>0.51</v>
      </c>
      <c r="AF240" s="11">
        <f>AG240</f>
        <v>0.67226890756302526</v>
      </c>
      <c r="AG240" s="16">
        <f>SUM(X240:AA240)/SUM(AB240:AE240)-1</f>
        <v>0.67226890756302526</v>
      </c>
      <c r="AH240" s="11">
        <f>IF(AM240/AJ240-1&gt;=0,(AM240/AJ240-1)/3,(((AM240/AJ240-1)*(AJ240/AM240))/3))</f>
        <v>2.1414686218326873</v>
      </c>
      <c r="AI240" s="9">
        <v>7.62</v>
      </c>
      <c r="AJ240" s="9">
        <v>59.33</v>
      </c>
      <c r="AK240" s="9">
        <v>197.17</v>
      </c>
      <c r="AL240" s="9">
        <v>274.89</v>
      </c>
      <c r="AM240" s="9">
        <v>440.49</v>
      </c>
      <c r="AN240" s="10">
        <f>IF(AK240/AJ240-1&gt;=0,AK240/AJ240-1,(AK240/AJ240-1)*(AJ240/AK240))</f>
        <v>2.3232765885723916</v>
      </c>
      <c r="AO240" s="10">
        <f>IF(AL240/AK240-1&gt;=0,AL240/AK240-1,(AL240/AK240-1)*(AK240/AL240))</f>
        <v>0.39417761322716438</v>
      </c>
      <c r="AP240" s="10">
        <f>IF(AM240/AL240-1&gt;=0,AM240/AL240-1,(AM240/AL240-1)*(AL240/AM240))</f>
        <v>0.60242278729673693</v>
      </c>
      <c r="AQ240" s="10">
        <v>2017</v>
      </c>
      <c r="AS240" s="12">
        <v>1.81</v>
      </c>
      <c r="AT240" s="10">
        <v>73.2</v>
      </c>
      <c r="AU240" s="9">
        <f>AS240/AT240</f>
        <v>2.4726775956284152E-2</v>
      </c>
      <c r="AV240" s="20">
        <v>4</v>
      </c>
      <c r="AW240" s="10" t="s">
        <v>852</v>
      </c>
      <c r="AY240" s="10">
        <v>5</v>
      </c>
      <c r="AZ240" s="10">
        <v>3</v>
      </c>
      <c r="BA240" s="10">
        <f>6-AY240</f>
        <v>1</v>
      </c>
      <c r="BB240" s="25">
        <v>6</v>
      </c>
      <c r="BC240" s="18"/>
      <c r="BD240" s="18"/>
      <c r="BH240" s="19">
        <v>43655</v>
      </c>
      <c r="BI240" s="18">
        <v>43120</v>
      </c>
      <c r="BJ240" s="18">
        <v>43745</v>
      </c>
      <c r="BK240" s="10" t="s">
        <v>839</v>
      </c>
      <c r="BM240" s="19"/>
    </row>
    <row r="241" spans="1:67" s="10" customFormat="1" x14ac:dyDescent="0.2">
      <c r="A241" s="10" t="s">
        <v>196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0.77257142857142858</v>
      </c>
      <c r="D241" s="13">
        <f>$W241*((1+$AF241)^D$1)*D$1</f>
        <v>-2.2956408163265309</v>
      </c>
      <c r="E241" s="13">
        <f>$W241*((1+$AF241)^E$1)*E$1</f>
        <v>5.115999533527698</v>
      </c>
      <c r="F241" s="13">
        <f>$W241*((1+$AF241)^F$1)*F$1</f>
        <v>-10.134551456892964</v>
      </c>
      <c r="G241" s="13">
        <f>$W241*((1+$AF241)^G$1)*G$1</f>
        <v>18.821309848515504</v>
      </c>
      <c r="H241" s="13">
        <f>$W241*((1+$AF241)^H$1)*H$1</f>
        <v>-33.555706701353358</v>
      </c>
      <c r="I241" s="13">
        <f>$W241*((1+$AF241)^I$1)*I$1</f>
        <v>58.163224949012495</v>
      </c>
      <c r="J241" s="13">
        <f>$W241*((1+$AF241)^J$1)*J$1</f>
        <v>-98.758781954241641</v>
      </c>
      <c r="K241" s="13">
        <f>$W241*((1+$AF241)^K$1)*K$1</f>
        <v>165.06824983780388</v>
      </c>
      <c r="L241" s="13">
        <f>$W241*((1+$AF241)^L$1)*L$1</f>
        <v>-272.49361877986678</v>
      </c>
      <c r="M241" s="13">
        <f>$W241*((1+$AF241)^M$1)*M$1</f>
        <v>445.33242840595364</v>
      </c>
      <c r="N241" s="13">
        <v>2.54</v>
      </c>
      <c r="O241" s="12">
        <f>M241/N241*100-100</f>
        <v>17432.772771887936</v>
      </c>
      <c r="P241" s="10" t="s">
        <v>320</v>
      </c>
      <c r="Q241" s="10" t="s">
        <v>856</v>
      </c>
      <c r="R241" s="18">
        <v>43509</v>
      </c>
      <c r="S241" s="17"/>
      <c r="T241" s="9">
        <v>-0.15</v>
      </c>
      <c r="U241" s="9">
        <v>-0.11</v>
      </c>
      <c r="V241" s="9">
        <f>U241+T241</f>
        <v>-0.26</v>
      </c>
      <c r="W241" s="9">
        <f>SUM(X241:AA241)</f>
        <v>-0.52</v>
      </c>
      <c r="X241" s="9">
        <v>-0.26</v>
      </c>
      <c r="Y241" s="9">
        <v>0</v>
      </c>
      <c r="Z241" s="9">
        <v>-0.3</v>
      </c>
      <c r="AA241" s="9">
        <v>0.04</v>
      </c>
      <c r="AB241" s="9">
        <v>7.0000000000000007E-2</v>
      </c>
      <c r="AC241" s="9">
        <v>0.13</v>
      </c>
      <c r="AD241" s="9">
        <v>0.11</v>
      </c>
      <c r="AE241" s="9">
        <v>0.04</v>
      </c>
      <c r="AF241" s="11">
        <f>AG241</f>
        <v>-2.4857142857142858</v>
      </c>
      <c r="AG241" s="16">
        <f>SUM(X241:AA241)/SUM(AB241:AE241)-1</f>
        <v>-2.4857142857142858</v>
      </c>
      <c r="AH241" s="11">
        <f>IF(AM241/AJ241-1&gt;=0,(AM241/AJ241-1)/3,(((AM241/AJ241-1)*(AJ241/AM241))/3))</f>
        <v>0.21473158551810237</v>
      </c>
      <c r="AI241" s="9"/>
      <c r="AJ241" s="9">
        <v>2.67</v>
      </c>
      <c r="AK241" s="9">
        <v>2.84</v>
      </c>
      <c r="AL241" s="9">
        <v>4.99</v>
      </c>
      <c r="AM241" s="9">
        <v>4.3899999999999997</v>
      </c>
      <c r="AN241" s="10">
        <f>IF(AK241/AJ241-1&gt;=0,AK241/AJ241-1,(AK241/AJ241-1)*(AJ241/AK241))</f>
        <v>6.367041198501866E-2</v>
      </c>
      <c r="AO241" s="10">
        <f>IF(AL241/AK241-1&gt;=0,AL241/AK241-1,(AL241/AK241-1)*(AK241/AL241))</f>
        <v>0.75704225352112697</v>
      </c>
      <c r="AP241" s="10">
        <f>IF(AM241/AL241-1&gt;=0,AM241/AL241-1,(AM241/AL241-1)*(AL241/AM241))</f>
        <v>-0.13667425968109354</v>
      </c>
      <c r="AQ241" s="10">
        <v>2017</v>
      </c>
      <c r="AR241" s="18">
        <v>43221</v>
      </c>
      <c r="AS241" s="12">
        <v>10.44</v>
      </c>
      <c r="AT241" s="10">
        <v>10.4</v>
      </c>
      <c r="AU241" s="9">
        <f>AS241/AT241</f>
        <v>1.0038461538461538</v>
      </c>
      <c r="AV241" s="20">
        <v>3</v>
      </c>
      <c r="AW241" s="10" t="s">
        <v>852</v>
      </c>
      <c r="AY241" s="10">
        <v>1</v>
      </c>
      <c r="AZ241" s="10">
        <v>3</v>
      </c>
      <c r="BA241" s="10">
        <f>6-AY241</f>
        <v>5</v>
      </c>
      <c r="BB241" s="25">
        <v>6</v>
      </c>
      <c r="BC241" s="18"/>
      <c r="BD241" s="18"/>
      <c r="BE241" s="10" t="s">
        <v>517</v>
      </c>
      <c r="BG241" s="10" t="s">
        <v>320</v>
      </c>
      <c r="BH241" s="19">
        <v>43556</v>
      </c>
      <c r="BI241" s="18">
        <f>BH241+120</f>
        <v>43676</v>
      </c>
      <c r="BJ241" s="18">
        <v>43745</v>
      </c>
      <c r="BK241" s="18"/>
      <c r="BM241" s="19"/>
    </row>
    <row r="242" spans="1:67" s="10" customFormat="1" x14ac:dyDescent="0.2">
      <c r="A242" s="10" t="s">
        <v>409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0.61750000000000005</v>
      </c>
      <c r="D242" s="13">
        <f>$W242*((1+$AF242)^D$1)*D$1</f>
        <v>1.9554166666666672</v>
      </c>
      <c r="E242" s="13">
        <f>$W242*((1+$AF242)^E$1)*E$1</f>
        <v>4.6441145833333355</v>
      </c>
      <c r="F242" s="13">
        <f>$W242*((1+$AF242)^F$1)*F$1</f>
        <v>9.8042418981481543</v>
      </c>
      <c r="G242" s="13">
        <f>$W242*((1+$AF242)^G$1)*G$1</f>
        <v>19.404228756751557</v>
      </c>
      <c r="H242" s="13">
        <f>$W242*((1+$AF242)^H$1)*H$1</f>
        <v>36.868034637827961</v>
      </c>
      <c r="I242" s="13">
        <f>$W242*((1+$AF242)^I$1)*I$1</f>
        <v>68.103452872654444</v>
      </c>
      <c r="J242" s="13">
        <f>$W242*((1+$AF242)^J$1)*J$1</f>
        <v>123.23481948385091</v>
      </c>
      <c r="K242" s="13">
        <f>$W242*((1+$AF242)^K$1)*K$1</f>
        <v>219.51202220560947</v>
      </c>
      <c r="L242" s="13">
        <f>$W242*((1+$AF242)^L$1)*L$1</f>
        <v>386.17855758394262</v>
      </c>
      <c r="M242" s="13">
        <f>$W242*((1+$AF242)^M$1)*M$1</f>
        <v>672.59432112536672</v>
      </c>
      <c r="N242" s="13">
        <v>4.5199999999999996</v>
      </c>
      <c r="O242" s="12">
        <f>M242/N242*100-100</f>
        <v>14780.405334632007</v>
      </c>
      <c r="P242" s="10" t="s">
        <v>321</v>
      </c>
      <c r="Q242" s="10" t="s">
        <v>856</v>
      </c>
      <c r="R242" s="18">
        <v>43136</v>
      </c>
      <c r="S242" s="17"/>
      <c r="T242" s="9"/>
      <c r="U242" s="9"/>
      <c r="V242" s="9">
        <f>U242+T242</f>
        <v>0</v>
      </c>
      <c r="W242" s="9">
        <f>SUM(X242:AA242)</f>
        <v>0.39</v>
      </c>
      <c r="X242" s="9">
        <v>0.08</v>
      </c>
      <c r="Y242" s="9">
        <v>0.11</v>
      </c>
      <c r="Z242" s="9">
        <v>7.0000000000000007E-2</v>
      </c>
      <c r="AA242" s="9">
        <v>0.13</v>
      </c>
      <c r="AB242" s="9">
        <v>0.06</v>
      </c>
      <c r="AC242" s="9">
        <v>0.06</v>
      </c>
      <c r="AD242" s="9"/>
      <c r="AE242" s="9"/>
      <c r="AF242" s="11">
        <f>AG242</f>
        <v>0.58333333333333348</v>
      </c>
      <c r="AG242" s="16">
        <f>SUM(X242:Y242)/SUM(AB242:AC242)-1</f>
        <v>0.58333333333333348</v>
      </c>
      <c r="AH242" s="11">
        <f>IF(AM242/AJ242-1&gt;=0,(AM242/AJ242-1)/3,(((AM242/AJ242-1)*(AJ242/AM242))/3))</f>
        <v>1.6135881104033969</v>
      </c>
      <c r="AI242" s="9"/>
      <c r="AJ242" s="9">
        <v>1.57</v>
      </c>
      <c r="AK242" s="9">
        <v>4.84</v>
      </c>
      <c r="AL242" s="9">
        <v>6.38</v>
      </c>
      <c r="AM242" s="9">
        <v>9.17</v>
      </c>
      <c r="AN242" s="10">
        <f>IF(AK242/AJ242-1&gt;=0,AK242/AJ242-1,(AK242/AJ242-1)*(AJ242/AK242))</f>
        <v>2.0828025477707004</v>
      </c>
      <c r="AO242" s="10">
        <f>IF(AL242/AK242-1&gt;=0,AL242/AK242-1,(AL242/AK242-1)*(AK242/AL242))</f>
        <v>0.31818181818181812</v>
      </c>
      <c r="AP242" s="10">
        <f>IF(AM242/AL242-1&gt;=0,AM242/AL242-1,(AM242/AL242-1)*(AL242/AM242))</f>
        <v>0.43730407523510983</v>
      </c>
      <c r="AQ242" s="10">
        <v>2016</v>
      </c>
      <c r="AS242" s="12"/>
      <c r="AT242" s="10">
        <v>29.86</v>
      </c>
      <c r="AU242" s="9">
        <f>AS242/AT242</f>
        <v>0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E242" s="10" t="s">
        <v>853</v>
      </c>
      <c r="BH242" s="19">
        <v>43655</v>
      </c>
      <c r="BI242" s="18">
        <v>43125</v>
      </c>
      <c r="BJ242" s="18">
        <v>43745</v>
      </c>
      <c r="BK242" s="10" t="s">
        <v>865</v>
      </c>
      <c r="BM242" s="19"/>
    </row>
    <row r="243" spans="1:67" s="10" customFormat="1" x14ac:dyDescent="0.2">
      <c r="A243" s="10" t="s">
        <v>827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5.5125000000000002</v>
      </c>
      <c r="D243" s="13">
        <f>$W243*((1+$AF243)^D$1)*D$1</f>
        <v>-13.78125</v>
      </c>
      <c r="E243" s="13">
        <f>$W243*((1+$AF243)^E$1)*E$1</f>
        <v>25.83984375</v>
      </c>
      <c r="F243" s="13">
        <f>$W243*((1+$AF243)^F$1)*F$1</f>
        <v>-43.06640625</v>
      </c>
      <c r="G243" s="13">
        <f>$W243*((1+$AF243)^G$1)*G$1</f>
        <v>67.291259765625</v>
      </c>
      <c r="H243" s="13">
        <f>$W243*((1+$AF243)^H$1)*H$1</f>
        <v>-100.9368896484375</v>
      </c>
      <c r="I243" s="13">
        <f>$W243*((1+$AF243)^I$1)*I$1</f>
        <v>147.19963073730469</v>
      </c>
      <c r="J243" s="13">
        <f>$W243*((1+$AF243)^J$1)*J$1</f>
        <v>-210.28518676757813</v>
      </c>
      <c r="K243" s="13">
        <f>$W243*((1+$AF243)^K$1)*K$1</f>
        <v>295.71354389190674</v>
      </c>
      <c r="L243" s="13">
        <f>$W243*((1+$AF243)^L$1)*L$1</f>
        <v>-410.71325540542603</v>
      </c>
      <c r="M243" s="13">
        <f>$W243*((1+$AF243)^M$1)*M$1</f>
        <v>564.73072618246078</v>
      </c>
      <c r="N243" s="13">
        <v>6.62</v>
      </c>
      <c r="O243" s="12">
        <f>M243/N243*100-100</f>
        <v>8430.6756220915522</v>
      </c>
      <c r="P243" s="10" t="s">
        <v>320</v>
      </c>
      <c r="Q243" s="10" t="s">
        <v>856</v>
      </c>
      <c r="R243" s="18">
        <v>43523</v>
      </c>
      <c r="S243" s="17">
        <v>-17.5</v>
      </c>
      <c r="T243" s="9">
        <v>-1.84</v>
      </c>
      <c r="U243" s="9">
        <v>0</v>
      </c>
      <c r="V243" s="9">
        <f>U243+T243</f>
        <v>-1.84</v>
      </c>
      <c r="W243" s="9">
        <f>SUM(X243:AA243)</f>
        <v>-4.41</v>
      </c>
      <c r="X243" s="9">
        <v>-2.83</v>
      </c>
      <c r="Y243" s="9">
        <v>-0.13</v>
      </c>
      <c r="Z243" s="9">
        <v>0.2</v>
      </c>
      <c r="AA243" s="9">
        <v>-1.65</v>
      </c>
      <c r="AB243" s="9">
        <v>-0.66</v>
      </c>
      <c r="AC243" s="9">
        <v>-0.14000000000000001</v>
      </c>
      <c r="AD243" s="9">
        <v>0.26</v>
      </c>
      <c r="AE243" s="9">
        <v>-0.81</v>
      </c>
      <c r="AF243" s="11">
        <f>AG243</f>
        <v>-2.25</v>
      </c>
      <c r="AG243" s="16">
        <f>(SUM(X243:AA243)-SUM(AB243:AE243)*2+0.01)/(SUM(AB243:AE243)*-1+0.01)-1</f>
        <v>-2.25</v>
      </c>
      <c r="AH243" s="11">
        <f>IF(AM243/AJ243-1&gt;=0,(AM243/AJ243-1)/3,(((AM243/AJ243-1)*(AJ243/AM243))/3))</f>
        <v>7.5185404281324988E-2</v>
      </c>
      <c r="AI243" s="9">
        <v>2110.06</v>
      </c>
      <c r="AJ243" s="9">
        <v>2383.5300000000002</v>
      </c>
      <c r="AK243" s="9">
        <v>2574.17</v>
      </c>
      <c r="AL243" s="9">
        <v>2731.63</v>
      </c>
      <c r="AM243" s="9">
        <v>2921.15</v>
      </c>
      <c r="AN243" s="10">
        <f>IF(AK243/AJ243-1&gt;=0,AK243/AJ243-1,(AK243/AJ243-1)*(AJ243/AK243))</f>
        <v>7.9982211258091906E-2</v>
      </c>
      <c r="AO243" s="10">
        <f>IF(AL243/AK243-1&gt;=0,AL243/AK243-1,(AL243/AK243-1)*(AK243/AL243))</f>
        <v>6.1169231247353517E-2</v>
      </c>
      <c r="AP243" s="10">
        <f>IF(AM243/AL243-1&gt;=0,AM243/AL243-1,(AM243/AL243-1)*(AL243/AM243))</f>
        <v>6.9379820839571948E-2</v>
      </c>
      <c r="AQ243" s="10">
        <v>2017</v>
      </c>
      <c r="AR243" s="18">
        <v>43270</v>
      </c>
      <c r="AS243" s="12">
        <v>246.83</v>
      </c>
      <c r="AT243" s="10">
        <v>86.62</v>
      </c>
      <c r="AU243" s="9">
        <f>AS243/AT243</f>
        <v>2.849572846917571</v>
      </c>
      <c r="AV243" s="20">
        <v>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7" s="10" customFormat="1" x14ac:dyDescent="0.2">
      <c r="A244" s="10" t="s">
        <v>205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1.9129702970297033</v>
      </c>
      <c r="D244" s="13">
        <f>$W244*((1+$AF244)^D$1)*D$1</f>
        <v>5.2654033918243321</v>
      </c>
      <c r="E244" s="13">
        <f>$W244*((1+$AF244)^E$1)*E$1</f>
        <v>10.869669378172013</v>
      </c>
      <c r="F244" s="13">
        <f>$W244*((1+$AF244)^F$1)*F$1</f>
        <v>19.945663941464158</v>
      </c>
      <c r="G244" s="13">
        <f>$W244*((1+$AF244)^G$1)*G$1</f>
        <v>34.312466433954434</v>
      </c>
      <c r="H244" s="13">
        <f>$W244*((1+$AF244)^H$1)*H$1</f>
        <v>56.666528724590101</v>
      </c>
      <c r="I244" s="13">
        <f>$W244*((1+$AF244)^I$1)*I$1</f>
        <v>90.98437697859103</v>
      </c>
      <c r="J244" s="13">
        <f>$W244*((1+$AF244)^J$1)*J$1</f>
        <v>143.10414031144731</v>
      </c>
      <c r="K244" s="13">
        <f>$W244*((1+$AF244)^K$1)*K$1</f>
        <v>221.56346476438191</v>
      </c>
      <c r="L244" s="13">
        <f>$W244*((1+$AF244)^L$1)*L$1</f>
        <v>338.80441806654665</v>
      </c>
      <c r="M244" s="13">
        <f>$W244*((1+$AF244)^M$1)*M$1</f>
        <v>512.90292596410882</v>
      </c>
      <c r="N244" s="13">
        <v>7.03</v>
      </c>
      <c r="O244" s="12">
        <f>M244/N244*100-100</f>
        <v>7195.9164433016895</v>
      </c>
      <c r="P244" s="10" t="s">
        <v>320</v>
      </c>
      <c r="Q244" s="10" t="s">
        <v>572</v>
      </c>
      <c r="R244" s="18">
        <v>43714</v>
      </c>
      <c r="S244" s="17">
        <v>-0.12</v>
      </c>
      <c r="T244" s="9">
        <v>0</v>
      </c>
      <c r="U244" s="9">
        <v>0.25</v>
      </c>
      <c r="V244" s="9">
        <f>U244+T244</f>
        <v>0.25</v>
      </c>
      <c r="W244" s="9">
        <f>SUM(X244:AA244)</f>
        <v>1.3900000000000001</v>
      </c>
      <c r="X244" s="9">
        <v>0.25</v>
      </c>
      <c r="Y244" s="9">
        <v>0.27</v>
      </c>
      <c r="Z244" s="9">
        <v>0.25</v>
      </c>
      <c r="AA244" s="9">
        <v>0.62</v>
      </c>
      <c r="AB244" s="9">
        <v>0.27</v>
      </c>
      <c r="AC244" s="9">
        <v>0.27</v>
      </c>
      <c r="AD244" s="9">
        <v>0.22</v>
      </c>
      <c r="AE244" s="9">
        <v>0.25</v>
      </c>
      <c r="AF244" s="11">
        <f>AG244</f>
        <v>0.37623762376237635</v>
      </c>
      <c r="AG244" s="16">
        <f>SUM(X244:AA244)/SUM(AB244:AE244)-1</f>
        <v>0.37623762376237635</v>
      </c>
      <c r="AH244" s="11">
        <f>IF(AM244/AJ244-1&gt;=0,(AM244/AJ244-1)/3,(((AM244/AJ244-1)*(AJ244/AM244))/3))</f>
        <v>0.1558605458274176</v>
      </c>
      <c r="AI244" s="9"/>
      <c r="AJ244" s="9">
        <v>21.13</v>
      </c>
      <c r="AK244" s="9">
        <v>36.92</v>
      </c>
      <c r="AL244" s="9">
        <v>35.58</v>
      </c>
      <c r="AM244" s="9">
        <v>31.01</v>
      </c>
      <c r="AN244" s="10">
        <f>IF(AK244/AJ244-1&gt;=0,AK244/AJ244-1,(AK244/AJ244-1)*(AJ244/AK244))</f>
        <v>0.74727875059157611</v>
      </c>
      <c r="AO244" s="10">
        <f>IF(AL244/AK244-1&gt;=0,AL244/AK244-1,(AL244/AK244-1)*(AK244/AL244))</f>
        <v>-3.7661607644744313E-2</v>
      </c>
      <c r="AP244" s="10">
        <f>IF(AM244/AL244-1&gt;=0,AM244/AL244-1,(AM244/AL244-1)*(AL244/AM244))</f>
        <v>-0.14737181554337306</v>
      </c>
      <c r="AQ244" s="10">
        <v>2017</v>
      </c>
      <c r="AR244" s="18">
        <v>43257</v>
      </c>
      <c r="AS244" s="12">
        <v>10.65</v>
      </c>
      <c r="AT244" s="10">
        <v>13.69</v>
      </c>
      <c r="AU244" s="9">
        <f>AS244/AT244</f>
        <v>0.77794010226442667</v>
      </c>
      <c r="AV244" s="20">
        <v>2</v>
      </c>
      <c r="AY244" s="10">
        <v>4</v>
      </c>
      <c r="AZ244" s="10">
        <v>4</v>
      </c>
      <c r="BA244" s="10">
        <f>6-AY244</f>
        <v>2</v>
      </c>
      <c r="BB244" s="25">
        <v>6</v>
      </c>
      <c r="BE244" s="10" t="s">
        <v>517</v>
      </c>
      <c r="BH244" s="19">
        <v>43711</v>
      </c>
      <c r="BI244" s="18">
        <v>43712</v>
      </c>
      <c r="BJ244" s="18">
        <v>43745</v>
      </c>
      <c r="BK244" s="10" t="s">
        <v>839</v>
      </c>
      <c r="BM244" s="19"/>
    </row>
    <row r="245" spans="1:67" s="10" customFormat="1" x14ac:dyDescent="0.2">
      <c r="A245" s="10" t="s">
        <v>310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1.8137777777777782</v>
      </c>
      <c r="D245" s="13">
        <f>$W245*((1+$AF245)^D$1)*D$1</f>
        <v>4.2724543209876567</v>
      </c>
      <c r="E245" s="13">
        <f>$W245*((1+$AF245)^E$1)*E$1</f>
        <v>7.5480026337448614</v>
      </c>
      <c r="F245" s="13">
        <f>$W245*((1+$AF245)^F$1)*F$1</f>
        <v>11.853159691510452</v>
      </c>
      <c r="G245" s="13">
        <f>$W245*((1+$AF245)^G$1)*G$1</f>
        <v>17.450485101390392</v>
      </c>
      <c r="H245" s="13">
        <f>$W245*((1+$AF245)^H$1)*H$1</f>
        <v>24.663352276631759</v>
      </c>
      <c r="I245" s="13">
        <f>$W245*((1+$AF245)^I$1)*I$1</f>
        <v>33.889272943075497</v>
      </c>
      <c r="J245" s="13">
        <f>$W245*((1+$AF245)^J$1)*J$1</f>
        <v>45.61603723131433</v>
      </c>
      <c r="K245" s="13">
        <f>$W245*((1+$AF245)^K$1)*K$1</f>
        <v>60.441249331491498</v>
      </c>
      <c r="L245" s="13">
        <f>$W245*((1+$AF245)^L$1)*L$1</f>
        <v>79.095955915285188</v>
      </c>
      <c r="M245" s="13">
        <f>$W245*((1+$AF245)^M$1)*M$1</f>
        <v>102.47320510802504</v>
      </c>
      <c r="N245" s="13">
        <v>7.42</v>
      </c>
      <c r="O245" s="12">
        <f>M245/N245*100-100</f>
        <v>1281.0405001081542</v>
      </c>
      <c r="P245" s="10" t="s">
        <v>321</v>
      </c>
      <c r="Q245" s="10" t="s">
        <v>856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1.54</v>
      </c>
      <c r="X245" s="9">
        <v>0.13</v>
      </c>
      <c r="Y245" s="9">
        <v>0.4</v>
      </c>
      <c r="Z245" s="9">
        <v>0.03</v>
      </c>
      <c r="AA245" s="9">
        <v>0.98</v>
      </c>
      <c r="AB245" s="9">
        <v>0.15</v>
      </c>
      <c r="AC245" s="9">
        <v>0.3</v>
      </c>
      <c r="AD245" s="9"/>
      <c r="AE245" s="9"/>
      <c r="AF245" s="11">
        <f>AG245</f>
        <v>0.17777777777777803</v>
      </c>
      <c r="AG245" s="16">
        <f>SUM(X245:Y245)/SUM(AB245:AC245)-1</f>
        <v>0.17777777777777803</v>
      </c>
      <c r="AH245" s="11">
        <f>IF(AM245/AJ245-1&gt;=0,(AM245/AJ245-1)/3,(((AM245/AJ245-1)*(AJ245/AM245))/3))</f>
        <v>0.39697155747743329</v>
      </c>
      <c r="AI245" s="9"/>
      <c r="AJ245" s="9">
        <v>7182.79</v>
      </c>
      <c r="AK245" s="9">
        <v>11295.52</v>
      </c>
      <c r="AL245" s="9">
        <v>13525.41</v>
      </c>
      <c r="AM245" s="9">
        <v>15736.88</v>
      </c>
      <c r="AN245" s="10">
        <f>IF(AK245/AJ245-1&gt;=0,AK245/AJ245-1,(AK245/AJ245-1)*(AJ245/AK245))</f>
        <v>0.57258112794610461</v>
      </c>
      <c r="AO245" s="10">
        <f>IF(AL245/AK245-1&gt;=0,AL245/AK245-1,(AL245/AK245-1)*(AK245/AL245))</f>
        <v>0.19741366488660983</v>
      </c>
      <c r="AP245" s="10">
        <f>IF(AM245/AL245-1&gt;=0,AM245/AL245-1,(AM245/AL245-1)*(AL245/AM245))</f>
        <v>0.16350484014902311</v>
      </c>
      <c r="AQ245" s="10">
        <v>2016</v>
      </c>
      <c r="AS245" s="12">
        <v>471</v>
      </c>
      <c r="AT245" s="10">
        <v>48</v>
      </c>
      <c r="AU245" s="9">
        <f>AS245/AT245</f>
        <v>9.8125</v>
      </c>
      <c r="AV245" s="20">
        <v>3</v>
      </c>
      <c r="BA245" s="10">
        <f>6-AY245</f>
        <v>6</v>
      </c>
      <c r="BB245" s="25">
        <v>6</v>
      </c>
      <c r="BH245" s="19">
        <v>43655</v>
      </c>
      <c r="BI245" s="18">
        <v>43126</v>
      </c>
      <c r="BJ245" s="18">
        <v>43745</v>
      </c>
      <c r="BK245" s="10" t="s">
        <v>839</v>
      </c>
      <c r="BM245" s="19"/>
    </row>
    <row r="246" spans="1:67" s="10" customFormat="1" x14ac:dyDescent="0.2">
      <c r="A246" s="10" t="s">
        <v>874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1.2484076433121023</v>
      </c>
      <c r="D246" s="13">
        <f>$W246*((1+$AF246)^D$1)*D$1</f>
        <v>-2.2264594912572533</v>
      </c>
      <c r="E246" s="13">
        <f>$W246*((1+$AF246)^E$1)*E$1</f>
        <v>2.9780668354396393</v>
      </c>
      <c r="F246" s="13">
        <f>$W246*((1+$AF246)^F$1)*F$1</f>
        <v>-3.5408013330067911</v>
      </c>
      <c r="G246" s="13">
        <f>$W246*((1+$AF246)^G$1)*G$1</f>
        <v>3.9467530781922839</v>
      </c>
      <c r="H246" s="13">
        <f>$W246*((1+$AF246)^H$1)*H$1</f>
        <v>-4.2232771792121273</v>
      </c>
      <c r="I246" s="13">
        <f>$W246*((1+$AF246)^I$1)*I$1</f>
        <v>4.393642925294996</v>
      </c>
      <c r="J246" s="13">
        <f>$W246*((1+$AF246)^J$1)*J$1</f>
        <v>-4.477597885650952</v>
      </c>
      <c r="K246" s="13">
        <f>$W246*((1+$AF246)^K$1)*K$1</f>
        <v>4.4918577515288227</v>
      </c>
      <c r="L246" s="13">
        <f>$W246*((1+$AF246)^L$1)*L$1</f>
        <v>-4.4505313886343618</v>
      </c>
      <c r="M246" s="13">
        <f>$W246*((1+$AF246)^M$1)*M$1</f>
        <v>4.3654893875776564</v>
      </c>
      <c r="N246" s="13">
        <v>2.56</v>
      </c>
      <c r="O246" s="12">
        <f>M246/N246*100-100</f>
        <v>70.526929202252205</v>
      </c>
      <c r="P246" s="10" t="s">
        <v>321</v>
      </c>
      <c r="Q246" s="10" t="s">
        <v>856</v>
      </c>
      <c r="R246" s="18">
        <v>43465</v>
      </c>
      <c r="S246" s="17">
        <v>0.1341</v>
      </c>
      <c r="T246" s="9">
        <v>0</v>
      </c>
      <c r="U246" s="9">
        <v>-0.4</v>
      </c>
      <c r="V246" s="9">
        <f>U246+T246</f>
        <v>-0.4</v>
      </c>
      <c r="W246" s="9">
        <f>SUM(X246:AA246)</f>
        <v>-1.4000000000000001</v>
      </c>
      <c r="X246" s="9">
        <v>-0.41</v>
      </c>
      <c r="Y246" s="9">
        <v>-0.37</v>
      </c>
      <c r="Z246" s="9">
        <v>-0.36</v>
      </c>
      <c r="AA246" s="9">
        <v>-0.26</v>
      </c>
      <c r="AB246" s="9">
        <v>5.25</v>
      </c>
      <c r="AC246" s="9">
        <v>-0.62</v>
      </c>
      <c r="AD246" s="9">
        <v>-1.2</v>
      </c>
      <c r="AE246" s="9">
        <v>-1.86</v>
      </c>
      <c r="AF246" s="11">
        <f>AG246</f>
        <v>-1.8917197452229302</v>
      </c>
      <c r="AG246" s="16">
        <f>SUM(X246:AA246)/SUM(AB246:AE246)-1</f>
        <v>-1.8917197452229302</v>
      </c>
      <c r="AH246" s="11">
        <f>IF(AM246/AJ246-1&gt;=0,(AM246/AJ246-1)/3,(((AM246/AJ246-1)*(AJ246/AM246))/3))</f>
        <v>1.3630634997576345</v>
      </c>
      <c r="AI246" s="9">
        <v>41.26</v>
      </c>
      <c r="AJ246" s="9">
        <v>41.26</v>
      </c>
      <c r="AK246" s="9">
        <v>51.51</v>
      </c>
      <c r="AL246" s="9">
        <v>50.91</v>
      </c>
      <c r="AM246" s="9">
        <v>209.98</v>
      </c>
      <c r="AN246" s="10">
        <f>IF(AK246/AJ246-1&gt;=0,AK246/AJ246-1,(AK246/AJ246-1)*(AJ246/AK246))</f>
        <v>0.24842462433349488</v>
      </c>
      <c r="AO246" s="10">
        <f>IF(AL246/AK246-1&gt;=0,AL246/AK246-1,(AL246/AK246-1)*(AK246/AL246))</f>
        <v>-1.1785503830288762E-2</v>
      </c>
      <c r="AP246" s="10">
        <f>IF(AM246/AL246-1&gt;=0,AM246/AL246-1,(AM246/AL246-1)*(AL246/AM246))</f>
        <v>3.1245334904733841</v>
      </c>
      <c r="AQ246" s="10">
        <v>2017</v>
      </c>
      <c r="AS246" s="12">
        <v>180.22</v>
      </c>
      <c r="AT246" s="10">
        <v>36.03</v>
      </c>
      <c r="AU246" s="9">
        <f>AS246/AT246</f>
        <v>5.0019428254232583</v>
      </c>
      <c r="AV246" s="20">
        <v>4</v>
      </c>
      <c r="AY246" s="10">
        <v>1</v>
      </c>
      <c r="AZ246" s="10">
        <v>2</v>
      </c>
      <c r="BA246" s="10">
        <f>6-AY246</f>
        <v>5</v>
      </c>
      <c r="BB246" s="25">
        <v>6</v>
      </c>
      <c r="BC246" s="18"/>
      <c r="BD246" s="18"/>
      <c r="BH246" s="19">
        <v>43556</v>
      </c>
      <c r="BI246" s="18">
        <f>BH246+120</f>
        <v>43676</v>
      </c>
      <c r="BJ246" s="18">
        <v>43745</v>
      </c>
      <c r="BM246" s="19"/>
    </row>
    <row r="247" spans="1:67" s="10" customFormat="1" x14ac:dyDescent="0.2">
      <c r="A247" s="10" t="s">
        <v>1232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13.112448979591839</v>
      </c>
      <c r="D247" s="13">
        <f>$W247*((1+$AF247)^D$1)*D$1</f>
        <v>47.365376926280724</v>
      </c>
      <c r="E247" s="13">
        <f>$W247*((1+$AF247)^E$1)*E$1</f>
        <v>128.32150585640341</v>
      </c>
      <c r="F247" s="13">
        <f>$W247*((1+$AF247)^F$1)*F$1</f>
        <v>309.01913655215515</v>
      </c>
      <c r="G247" s="13">
        <f>$W247*((1+$AF247)^G$1)*G$1</f>
        <v>697.65799961392179</v>
      </c>
      <c r="H247" s="13">
        <f>$W247*((1+$AF247)^H$1)*H$1</f>
        <v>1512.0669297754794</v>
      </c>
      <c r="I247" s="13">
        <f>$W247*((1+$AF247)^I$1)*I$1</f>
        <v>3186.1410305983318</v>
      </c>
      <c r="J247" s="13">
        <f>$W247*((1+$AF247)^J$1)*J$1</f>
        <v>6576.6409611184226</v>
      </c>
      <c r="K247" s="13">
        <f>$W247*((1+$AF247)^K$1)*K$1</f>
        <v>13362.99623859904</v>
      </c>
      <c r="L247" s="13">
        <f>$W247*((1+$AF247)^L$1)*L$1</f>
        <v>26816.89721351508</v>
      </c>
      <c r="M247" s="13">
        <f>$W247*((1+$AF247)^M$1)*M$1</f>
        <v>53278.060076238638</v>
      </c>
      <c r="N247" s="13">
        <v>150.88999999999999</v>
      </c>
      <c r="O247" s="12">
        <f>M247/N247*100-100</f>
        <v>35209.205431929644</v>
      </c>
      <c r="P247" s="10" t="s">
        <v>320</v>
      </c>
      <c r="Q247" s="10" t="s">
        <v>856</v>
      </c>
      <c r="R247" s="18">
        <v>43318</v>
      </c>
      <c r="S247" s="17"/>
      <c r="T247" s="9">
        <v>-0.76</v>
      </c>
      <c r="U247" s="9">
        <v>3.12</v>
      </c>
      <c r="V247" s="9">
        <f>U247+T247</f>
        <v>2.3600000000000003</v>
      </c>
      <c r="W247" s="9">
        <f>SUM(X247:AA247)</f>
        <v>7.2600000000000007</v>
      </c>
      <c r="X247" s="9">
        <v>3.54</v>
      </c>
      <c r="Y247" s="9">
        <v>0.65</v>
      </c>
      <c r="Z247" s="9">
        <v>0.37</v>
      </c>
      <c r="AA247" s="9">
        <v>2.7</v>
      </c>
      <c r="AB247" s="9">
        <v>1.96</v>
      </c>
      <c r="AC247" s="9"/>
      <c r="AD247" s="9"/>
      <c r="AE247" s="9"/>
      <c r="AF247" s="11">
        <f>AG247</f>
        <v>0.80612244897959195</v>
      </c>
      <c r="AG247" s="16">
        <f>SUM(X247)/SUM(AB247)-1</f>
        <v>0.80612244897959195</v>
      </c>
      <c r="AH247" s="11">
        <f>IF(AM247/AJ247-1&gt;=0,(AM247/AJ247-1)/3,(((AM247/AJ247-1)*(AJ247/AM247))/3))</f>
        <v>-7.0453544693967404E-2</v>
      </c>
      <c r="AI247" s="9">
        <v>434</v>
      </c>
      <c r="AJ247" s="9">
        <v>917</v>
      </c>
      <c r="AK247" s="9">
        <v>1694</v>
      </c>
      <c r="AL247" s="9">
        <v>850</v>
      </c>
      <c r="AM247" s="9">
        <v>757</v>
      </c>
      <c r="AN247" s="10">
        <f>IF(AK247/AJ247-1&gt;=0,AK247/AJ247-1,(AK247/AJ247-1)*(AJ247/AK247))</f>
        <v>0.84732824427480913</v>
      </c>
      <c r="AO247" s="10">
        <f>IF(AL247/AK247-1&gt;=0,AL247/AK247-1,(AL247/AK247-1)*(AK247/AL247))</f>
        <v>-0.99294117647058822</v>
      </c>
      <c r="AP247" s="10">
        <f>IF(AM247/AL247-1&gt;=0,AM247/AL247-1,(AM247/AL247-1)*(AL247/AM247))</f>
        <v>-0.12285336856010563</v>
      </c>
      <c r="AQ247" s="10">
        <v>2017</v>
      </c>
      <c r="AS247" s="12">
        <v>543</v>
      </c>
      <c r="AT247" s="10">
        <v>153.29</v>
      </c>
      <c r="AU247" s="9">
        <f>AS247/AT247</f>
        <v>3.5423054341444322</v>
      </c>
      <c r="AV247" s="20">
        <v>4</v>
      </c>
      <c r="AW247" s="10" t="s">
        <v>851</v>
      </c>
      <c r="AY247" s="10">
        <v>3</v>
      </c>
      <c r="AZ247" s="10">
        <v>4</v>
      </c>
      <c r="BA247" s="10">
        <f>6-AY247</f>
        <v>3</v>
      </c>
      <c r="BB247" s="25">
        <v>6</v>
      </c>
      <c r="BC247" s="18"/>
      <c r="BD247" s="18"/>
      <c r="BH247" s="19">
        <v>43556</v>
      </c>
      <c r="BI247" s="18">
        <v>43121</v>
      </c>
      <c r="BJ247" s="18">
        <v>43745</v>
      </c>
      <c r="BK247" s="10" t="s">
        <v>839</v>
      </c>
      <c r="BM247" s="19"/>
    </row>
    <row r="248" spans="1:67" s="10" customFormat="1" x14ac:dyDescent="0.2">
      <c r="A248" s="10" t="s">
        <v>169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8.5377600000000005</v>
      </c>
      <c r="D248" s="13">
        <f>$W248*((1+$AF248)^D$1)*D$1</f>
        <v>31.555560960000005</v>
      </c>
      <c r="E248" s="13">
        <f>$W248*((1+$AF248)^E$1)*E$1</f>
        <v>87.472014981120012</v>
      </c>
      <c r="F248" s="13">
        <f>$W248*((1+$AF248)^F$1)*F$1</f>
        <v>215.53104491347975</v>
      </c>
      <c r="G248" s="13">
        <f>$W248*((1+$AF248)^G$1)*G$1</f>
        <v>497.87671375013821</v>
      </c>
      <c r="H248" s="13">
        <f>$W248*((1+$AF248)^H$1)*H$1</f>
        <v>1104.0914004123065</v>
      </c>
      <c r="I248" s="13">
        <f>$W248*((1+$AF248)^I$1)*I$1</f>
        <v>2380.4210592889335</v>
      </c>
      <c r="J248" s="13">
        <f>$W248*((1+$AF248)^J$1)*J$1</f>
        <v>5027.4492772182275</v>
      </c>
      <c r="K248" s="13">
        <f>$W248*((1+$AF248)^K$1)*K$1</f>
        <v>10452.067047336695</v>
      </c>
      <c r="L248" s="13">
        <f>$W248*((1+$AF248)^L$1)*L$1</f>
        <v>21461.577670531351</v>
      </c>
      <c r="M248" s="13">
        <f>$W248*((1+$AF248)^M$1)*M$1</f>
        <v>43627.095088656126</v>
      </c>
      <c r="N248" s="13">
        <v>134.82</v>
      </c>
      <c r="O248" s="12">
        <f>M248/N248*100-100</f>
        <v>32259.512749336987</v>
      </c>
      <c r="P248" s="10" t="s">
        <v>321</v>
      </c>
      <c r="Q248" s="10" t="s">
        <v>856</v>
      </c>
      <c r="R248" s="18">
        <v>43525</v>
      </c>
      <c r="S248" s="17">
        <v>-0.30430000000000001</v>
      </c>
      <c r="T248" s="9">
        <v>0.06</v>
      </c>
      <c r="U248" s="9">
        <v>1.1399999999999999</v>
      </c>
      <c r="V248" s="9">
        <f>U248+T248</f>
        <v>1.2</v>
      </c>
      <c r="W248" s="9">
        <f>SUM(X248:AA248)</f>
        <v>4.62</v>
      </c>
      <c r="X248" s="9">
        <v>1.2</v>
      </c>
      <c r="Y248" s="9">
        <v>1.08</v>
      </c>
      <c r="Z248" s="9">
        <v>1.0900000000000001</v>
      </c>
      <c r="AA248" s="9">
        <v>1.25</v>
      </c>
      <c r="AB248" s="9">
        <v>1.1100000000000001</v>
      </c>
      <c r="AC248" s="9">
        <v>0.56000000000000005</v>
      </c>
      <c r="AD248" s="9">
        <v>0.51</v>
      </c>
      <c r="AE248" s="9">
        <v>0.32</v>
      </c>
      <c r="AF248" s="11">
        <f>AG248</f>
        <v>0.84800000000000009</v>
      </c>
      <c r="AG248" s="16">
        <f>SUM(X248:AA248)/SUM(AB248:AE248)-1</f>
        <v>0.84800000000000009</v>
      </c>
      <c r="AH248" s="11">
        <f>IF(AM248/AJ248-1&gt;=0,(AM248/AJ248-1)/3,(((AM248/AJ248-1)*(AJ248/AM248))/3))</f>
        <v>0.22392984284101761</v>
      </c>
      <c r="AI248" s="9"/>
      <c r="AJ248" s="9">
        <v>383.9</v>
      </c>
      <c r="AK248" s="9">
        <v>462.5</v>
      </c>
      <c r="AL248" s="9">
        <v>549.4</v>
      </c>
      <c r="AM248" s="9">
        <v>641.79999999999995</v>
      </c>
      <c r="AN248" s="10">
        <f>IF(AK248/AJ248-1&gt;=0,AK248/AJ248-1,(AK248/AJ248-1)*(AJ248/AK248))</f>
        <v>0.2047408179213337</v>
      </c>
      <c r="AO248" s="10">
        <f>IF(AL248/AK248-1&gt;=0,AL248/AK248-1,(AL248/AK248-1)*(AK248/AL248))</f>
        <v>0.18789189189189193</v>
      </c>
      <c r="AP248" s="10">
        <f>IF(AM248/AL248-1&gt;=0,AM248/AL248-1,(AM248/AL248-1)*(AL248/AM248))</f>
        <v>0.16818347287950486</v>
      </c>
      <c r="AQ248" s="10">
        <v>2017</v>
      </c>
      <c r="AR248" s="18">
        <v>43221</v>
      </c>
      <c r="AS248" s="12">
        <v>122.7</v>
      </c>
      <c r="AT248" s="10">
        <v>40</v>
      </c>
      <c r="AU248" s="9">
        <f>AS248/AT248</f>
        <v>3.0674999999999999</v>
      </c>
      <c r="AV248" s="20">
        <v>3</v>
      </c>
      <c r="BA248" s="10">
        <f>6-AY248</f>
        <v>6</v>
      </c>
      <c r="BB248" s="25">
        <v>6</v>
      </c>
      <c r="BH248" s="19">
        <v>43655</v>
      </c>
      <c r="BI248" s="18">
        <v>43123</v>
      </c>
      <c r="BJ248" s="18">
        <v>43745</v>
      </c>
      <c r="BK248" s="10" t="s">
        <v>839</v>
      </c>
      <c r="BM248" s="19"/>
    </row>
    <row r="249" spans="1:67" s="10" customFormat="1" x14ac:dyDescent="0.2">
      <c r="A249" s="10" t="s">
        <v>178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1.6662857142857141</v>
      </c>
      <c r="D249" s="13">
        <f>$W249*((1+$AF249)^D$1)*D$1</f>
        <v>5.1416816326530608</v>
      </c>
      <c r="E249" s="13">
        <f>$W249*((1+$AF249)^E$1)*E$1</f>
        <v>11.899320349854225</v>
      </c>
      <c r="F249" s="13">
        <f>$W249*((1+$AF249)^F$1)*F$1</f>
        <v>24.478601862557266</v>
      </c>
      <c r="G249" s="13">
        <f>$W249*((1+$AF249)^G$1)*G$1</f>
        <v>47.208732163503285</v>
      </c>
      <c r="H249" s="13">
        <f>$W249*((1+$AF249)^H$1)*H$1</f>
        <v>87.403595548428953</v>
      </c>
      <c r="I249" s="13">
        <f>$W249*((1+$AF249)^I$1)*I$1</f>
        <v>157.32647198717208</v>
      </c>
      <c r="J249" s="13">
        <f>$W249*((1+$AF249)^J$1)*J$1</f>
        <v>277.40830978962589</v>
      </c>
      <c r="K249" s="13">
        <f>$W249*((1+$AF249)^K$1)*K$1</f>
        <v>481.50156627770781</v>
      </c>
      <c r="L249" s="13">
        <f>$W249*((1+$AF249)^L$1)*L$1</f>
        <v>825.4312564760703</v>
      </c>
      <c r="M249" s="13">
        <f>$W249*((1+$AF249)^M$1)*M$1</f>
        <v>1400.8747609908164</v>
      </c>
      <c r="N249" s="13">
        <v>23.9</v>
      </c>
      <c r="O249" s="12">
        <f>M249/N249*100-100</f>
        <v>5761.4006736017427</v>
      </c>
      <c r="P249" s="10" t="s">
        <v>320</v>
      </c>
      <c r="Q249" s="10" t="s">
        <v>856</v>
      </c>
      <c r="R249" s="18">
        <v>43578</v>
      </c>
      <c r="S249" s="17"/>
      <c r="T249" s="9">
        <v>0</v>
      </c>
      <c r="U249" s="9">
        <v>0.28000000000000003</v>
      </c>
      <c r="V249" s="9">
        <f>U249+T249</f>
        <v>0.28000000000000003</v>
      </c>
      <c r="W249" s="9">
        <f>SUM(X249:AA249)</f>
        <v>1.08</v>
      </c>
      <c r="X249" s="9">
        <v>0.28000000000000003</v>
      </c>
      <c r="Y249" s="9">
        <v>0.28000000000000003</v>
      </c>
      <c r="Z249" s="9">
        <v>0.27</v>
      </c>
      <c r="AA249" s="9">
        <v>0.25</v>
      </c>
      <c r="AB249" s="9">
        <v>0.24</v>
      </c>
      <c r="AC249" s="9">
        <v>0.16</v>
      </c>
      <c r="AD249" s="9">
        <v>0.16</v>
      </c>
      <c r="AE249" s="9">
        <v>0.14000000000000001</v>
      </c>
      <c r="AF249" s="11">
        <f>AG249</f>
        <v>0.5428571428571427</v>
      </c>
      <c r="AG249" s="16">
        <f>SUM(X249:AA249)/SUM(AB249:AE249)-1</f>
        <v>0.5428571428571427</v>
      </c>
      <c r="AH249" s="11">
        <f>IF(AM249/AJ249-1&gt;=0,(AM249/AJ249-1)/3,(((AM249/AJ249-1)*(AJ249/AM249))/3))</f>
        <v>0.59523809523809523</v>
      </c>
      <c r="AI249" s="9"/>
      <c r="AJ249" s="9">
        <v>0.28000000000000003</v>
      </c>
      <c r="AK249" s="9">
        <v>0.28000000000000003</v>
      </c>
      <c r="AL249" s="9">
        <v>0.35</v>
      </c>
      <c r="AM249" s="9">
        <v>0.78</v>
      </c>
      <c r="AN249" s="10">
        <f>IF(AK249/AJ249-1&gt;=0,AK249/AJ249-1,(AK249/AJ249-1)*(AJ249/AK249))</f>
        <v>0</v>
      </c>
      <c r="AO249" s="10">
        <f>IF(AL249/AK249-1&gt;=0,AL249/AK249-1,(AL249/AK249-1)*(AK249/AL249))</f>
        <v>0.24999999999999978</v>
      </c>
      <c r="AP249" s="10">
        <f>IF(AM249/AL249-1&gt;=0,AM249/AL249-1,(AM249/AL249-1)*(AL249/AM249))</f>
        <v>1.2285714285714286</v>
      </c>
      <c r="AQ249" s="10">
        <v>2017</v>
      </c>
      <c r="AR249" s="18">
        <v>43221</v>
      </c>
      <c r="AS249" s="12">
        <v>0</v>
      </c>
      <c r="AT249" s="10">
        <v>26.87</v>
      </c>
      <c r="AU249" s="9">
        <f>AS249/AT249</f>
        <v>0</v>
      </c>
      <c r="AV249" s="20">
        <v>3</v>
      </c>
      <c r="AW249" s="10" t="s">
        <v>852</v>
      </c>
      <c r="AY249" s="10">
        <v>2</v>
      </c>
      <c r="AZ249" s="10">
        <v>3</v>
      </c>
      <c r="BA249" s="10">
        <f>6-AY249</f>
        <v>4</v>
      </c>
      <c r="BB249" s="25">
        <v>6</v>
      </c>
      <c r="BC249" s="18"/>
      <c r="BD249" s="18"/>
      <c r="BH249" s="19">
        <v>43655</v>
      </c>
      <c r="BI249" s="18">
        <v>43122</v>
      </c>
      <c r="BJ249" s="18">
        <v>43745</v>
      </c>
      <c r="BK249" s="10" t="s">
        <v>839</v>
      </c>
      <c r="BM249" s="19"/>
    </row>
    <row r="250" spans="1:67" s="10" customFormat="1" x14ac:dyDescent="0.2">
      <c r="A250" s="10" t="s">
        <v>183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0.91500000000000004</v>
      </c>
      <c r="D250" s="13">
        <f>$W250*((1+$AF250)^D$1)*D$1</f>
        <v>2.7450000000000001</v>
      </c>
      <c r="E250" s="13">
        <f>$W250*((1+$AF250)^E$1)*E$1</f>
        <v>6.1762499999999996</v>
      </c>
      <c r="F250" s="13">
        <f>$W250*((1+$AF250)^F$1)*F$1</f>
        <v>12.352499999999999</v>
      </c>
      <c r="G250" s="13">
        <f>$W250*((1+$AF250)^G$1)*G$1</f>
        <v>23.160937499999999</v>
      </c>
      <c r="H250" s="13">
        <f>$W250*((1+$AF250)^H$1)*H$1</f>
        <v>41.689687499999998</v>
      </c>
      <c r="I250" s="13">
        <f>$W250*((1+$AF250)^I$1)*I$1</f>
        <v>72.956953124999998</v>
      </c>
      <c r="J250" s="13">
        <f>$W250*((1+$AF250)^J$1)*J$1</f>
        <v>125.0690625</v>
      </c>
      <c r="K250" s="13">
        <f>$W250*((1+$AF250)^K$1)*K$1</f>
        <v>211.05404296875</v>
      </c>
      <c r="L250" s="13">
        <f>$W250*((1+$AF250)^L$1)*L$1</f>
        <v>351.75673828125002</v>
      </c>
      <c r="M250" s="13">
        <f>$W250*((1+$AF250)^M$1)*M$1</f>
        <v>580.39861816406244</v>
      </c>
      <c r="N250" s="13">
        <v>10.24</v>
      </c>
      <c r="O250" s="12">
        <f>M250/N250*100-100</f>
        <v>5567.9552555084219</v>
      </c>
      <c r="P250" s="10" t="s">
        <v>320</v>
      </c>
      <c r="Q250" s="10" t="s">
        <v>856</v>
      </c>
      <c r="R250" s="18">
        <v>43136</v>
      </c>
      <c r="S250" s="17"/>
      <c r="T250" s="9"/>
      <c r="U250" s="9"/>
      <c r="V250" s="9">
        <f>U250+T250</f>
        <v>0</v>
      </c>
      <c r="W250" s="9">
        <f>SUM(X250:AA250)</f>
        <v>0.61</v>
      </c>
      <c r="X250" s="9">
        <v>0.16</v>
      </c>
      <c r="Y250" s="9">
        <v>0.17</v>
      </c>
      <c r="Z250" s="9">
        <v>0.15</v>
      </c>
      <c r="AA250" s="9">
        <v>0.13</v>
      </c>
      <c r="AB250" s="9">
        <v>0.11</v>
      </c>
      <c r="AC250" s="9">
        <v>0.11</v>
      </c>
      <c r="AD250" s="9"/>
      <c r="AE250" s="9"/>
      <c r="AF250" s="11">
        <f>AG250</f>
        <v>0.5</v>
      </c>
      <c r="AG250" s="16">
        <f>SUM(X250:Y250)/SUM(AB250:AC250)-1</f>
        <v>0.5</v>
      </c>
      <c r="AH250" s="11">
        <f>IF(AM250/AJ250-1&gt;=0,(AM250/AJ250-1)/3,(((AM250/AJ250-1)*(AJ250/AM250))/3))</f>
        <v>10.621621621621621</v>
      </c>
      <c r="AI250" s="9"/>
      <c r="AJ250" s="9">
        <v>0.74</v>
      </c>
      <c r="AK250" s="9">
        <v>3.74</v>
      </c>
      <c r="AL250" s="9">
        <v>15.21</v>
      </c>
      <c r="AM250" s="9">
        <v>24.32</v>
      </c>
      <c r="AN250" s="10">
        <f>IF(AK250/AJ250-1&gt;=0,AK250/AJ250-1,(AK250/AJ250-1)*(AJ250/AK250))</f>
        <v>4.0540540540540544</v>
      </c>
      <c r="AO250" s="10">
        <f>IF(AL250/AK250-1&gt;=0,AL250/AK250-1,(AL250/AK250-1)*(AK250/AL250))</f>
        <v>3.0668449197860959</v>
      </c>
      <c r="AP250" s="10">
        <f>IF(AM250/AL250-1&gt;=0,AM250/AL250-1,(AM250/AL250-1)*(AL250/AM250))</f>
        <v>0.59894806048652205</v>
      </c>
      <c r="AQ250" s="10">
        <v>2016</v>
      </c>
      <c r="AS250" s="12">
        <v>0</v>
      </c>
      <c r="AT250" s="10">
        <v>1</v>
      </c>
      <c r="AU250" s="9">
        <f>AS250/AT250</f>
        <v>0</v>
      </c>
      <c r="AV250" s="20"/>
      <c r="BA250" s="10">
        <f>6-AY250</f>
        <v>6</v>
      </c>
      <c r="BB250" s="25">
        <v>6</v>
      </c>
      <c r="BH250" s="19">
        <v>43655</v>
      </c>
      <c r="BI250" s="18">
        <v>43118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457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2.8985507246376803</v>
      </c>
      <c r="D251" s="13">
        <f>$W251*((1+$AF251)^D$1)*D$1</f>
        <v>8.4015963032976213</v>
      </c>
      <c r="E251" s="13">
        <f>$W251*((1+$AF251)^E$1)*E$1</f>
        <v>18.264339789777434</v>
      </c>
      <c r="F251" s="13">
        <f>$W251*((1+$AF251)^F$1)*F$1</f>
        <v>35.293410221792136</v>
      </c>
      <c r="G251" s="13">
        <f>$W251*((1+$AF251)^G$1)*G$1</f>
        <v>63.937337358319084</v>
      </c>
      <c r="H251" s="13">
        <f>$W251*((1+$AF251)^H$1)*H$1</f>
        <v>111.19536931881575</v>
      </c>
      <c r="I251" s="13">
        <f>$W251*((1+$AF251)^I$1)*I$1</f>
        <v>188.0114940173213</v>
      </c>
      <c r="J251" s="13">
        <f>$W251*((1+$AF251)^J$1)*J$1</f>
        <v>311.40620127092546</v>
      </c>
      <c r="K251" s="13">
        <f>$W251*((1+$AF251)^K$1)*K$1</f>
        <v>507.72750207216097</v>
      </c>
      <c r="L251" s="13">
        <f>$W251*((1+$AF251)^L$1)*L$1</f>
        <v>817.59662169430089</v>
      </c>
      <c r="M251" s="13">
        <f>$W251*((1+$AF251)^M$1)*M$1</f>
        <v>1303.4149041503347</v>
      </c>
      <c r="N251" s="13">
        <v>29.33</v>
      </c>
      <c r="O251" s="12">
        <f>M251/N251*100-100</f>
        <v>4343.9648965234728</v>
      </c>
      <c r="P251" s="10" t="s">
        <v>320</v>
      </c>
      <c r="Q251" s="10" t="s">
        <v>856</v>
      </c>
      <c r="R251" s="18">
        <v>43489</v>
      </c>
      <c r="S251" s="17"/>
      <c r="T251" s="9">
        <v>-0.04</v>
      </c>
      <c r="U251" s="9">
        <v>0.55000000000000004</v>
      </c>
      <c r="V251" s="9">
        <f>U251+T251</f>
        <v>0.51</v>
      </c>
      <c r="W251" s="9">
        <f>SUM(X251:AA251)</f>
        <v>1.9999999999999998</v>
      </c>
      <c r="X251" s="9">
        <v>0.6</v>
      </c>
      <c r="Y251" s="9">
        <v>0.55000000000000004</v>
      </c>
      <c r="Z251" s="9">
        <v>0.44</v>
      </c>
      <c r="AA251" s="9">
        <v>0.41</v>
      </c>
      <c r="AB251" s="9">
        <v>0.37</v>
      </c>
      <c r="AC251" s="9">
        <v>0.39</v>
      </c>
      <c r="AD251" s="9">
        <v>0.34</v>
      </c>
      <c r="AE251" s="9">
        <v>0.28000000000000003</v>
      </c>
      <c r="AF251" s="11">
        <f>AG251</f>
        <v>0.44927536231884035</v>
      </c>
      <c r="AG251" s="16">
        <f>SUM(X251:AA251)/SUM(AB251:AE251)-1</f>
        <v>0.44927536231884035</v>
      </c>
      <c r="AH251" s="11">
        <f>IF(AM251/AJ251-1&gt;=0,(AM251/AJ251-1)/3,(((AM251/AJ251-1)*(AJ251/AM251))/3))</f>
        <v>0.28406640793445453</v>
      </c>
      <c r="AI251" s="9"/>
      <c r="AJ251" s="9">
        <v>30.92</v>
      </c>
      <c r="AK251" s="9">
        <v>28.42</v>
      </c>
      <c r="AL251" s="9">
        <v>47.59</v>
      </c>
      <c r="AM251" s="9">
        <v>57.27</v>
      </c>
      <c r="AN251" s="10">
        <f>IF(AK251/AJ251-1&gt;=0,AK251/AJ251-1,(AK251/AJ251-1)*(AJ251/AK251))</f>
        <v>-8.7966220971147049E-2</v>
      </c>
      <c r="AO251" s="10">
        <f>IF(AL251/AK251-1&gt;=0,AL251/AK251-1,(AL251/AK251-1)*(AK251/AL251))</f>
        <v>0.67452498240675585</v>
      </c>
      <c r="AP251" s="10">
        <f>IF(AM251/AL251-1&gt;=0,AM251/AL251-1,(AM251/AL251-1)*(AL251/AM251))</f>
        <v>0.20340407648665693</v>
      </c>
      <c r="AQ251" s="10">
        <v>2017</v>
      </c>
      <c r="AR251" s="18">
        <v>43221</v>
      </c>
      <c r="AS251" s="12">
        <v>0</v>
      </c>
      <c r="AT251" s="10">
        <v>38.99</v>
      </c>
      <c r="AU251" s="9">
        <f>AS251/AT251</f>
        <v>0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43655</v>
      </c>
      <c r="BI251" s="18">
        <v>43119</v>
      </c>
      <c r="BJ251" s="18">
        <v>43745</v>
      </c>
      <c r="BK251" s="10" t="s">
        <v>839</v>
      </c>
      <c r="BM251" s="19"/>
    </row>
    <row r="252" spans="1:67" s="10" customFormat="1" x14ac:dyDescent="0.2">
      <c r="A252" s="10" t="s">
        <v>387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3.477904191616767</v>
      </c>
      <c r="D252" s="13">
        <f>$W252*((1+$AF252)^D$1)*D$1</f>
        <v>10.038022876402886</v>
      </c>
      <c r="E252" s="13">
        <f>$W252*((1+$AF252)^E$1)*E$1</f>
        <v>21.729013591734393</v>
      </c>
      <c r="F252" s="13">
        <f>$W252*((1+$AF252)^F$1)*F$1</f>
        <v>41.809918368127661</v>
      </c>
      <c r="G252" s="13">
        <f>$W252*((1+$AF252)^G$1)*G$1</f>
        <v>75.420586277835085</v>
      </c>
      <c r="H252" s="13">
        <f>$W252*((1+$AF252)^H$1)*H$1</f>
        <v>130.60858414101745</v>
      </c>
      <c r="I252" s="13">
        <f>$W252*((1+$AF252)^I$1)*I$1</f>
        <v>219.89688767055534</v>
      </c>
      <c r="J252" s="13">
        <f>$W252*((1+$AF252)^J$1)*J$1</f>
        <v>362.66997384844376</v>
      </c>
      <c r="K252" s="13">
        <f>$W252*((1+$AF252)^K$1)*K$1</f>
        <v>588.79578838119357</v>
      </c>
      <c r="L252" s="13">
        <f>$W252*((1+$AF252)^L$1)*L$1</f>
        <v>944.11034597383696</v>
      </c>
      <c r="M252" s="13">
        <f>$W252*((1+$AF252)^M$1)*M$1</f>
        <v>1498.7045072914025</v>
      </c>
      <c r="N252" s="13">
        <v>35.01</v>
      </c>
      <c r="O252" s="12">
        <f>M252/N252*100-100</f>
        <v>4180.7897951768136</v>
      </c>
      <c r="P252" s="10" t="s">
        <v>321</v>
      </c>
      <c r="Q252" s="10" t="s">
        <v>856</v>
      </c>
      <c r="R252" s="18">
        <v>43685</v>
      </c>
      <c r="S252" s="17"/>
      <c r="T252" s="9">
        <v>0.05</v>
      </c>
      <c r="U252" s="9">
        <v>0.84</v>
      </c>
      <c r="V252" s="9">
        <f>U252+T252</f>
        <v>0.89</v>
      </c>
      <c r="W252" s="9">
        <f>SUM(X252:AA252)</f>
        <v>2.41</v>
      </c>
      <c r="X252" s="9">
        <v>0.87</v>
      </c>
      <c r="Y252" s="9">
        <v>0.42</v>
      </c>
      <c r="Z252" s="9">
        <v>0.51</v>
      </c>
      <c r="AA252" s="9">
        <v>0.61</v>
      </c>
      <c r="AB252" s="9">
        <v>0.82</v>
      </c>
      <c r="AC252" s="9">
        <v>0.34</v>
      </c>
      <c r="AD252" s="9">
        <v>0.17</v>
      </c>
      <c r="AE252" s="9">
        <v>0.34</v>
      </c>
      <c r="AF252" s="11">
        <f>AG252</f>
        <v>0.44311377245508998</v>
      </c>
      <c r="AG252" s="16">
        <f>SUM(X252:AA252)/SUM(AB252:AE252)-1</f>
        <v>0.44311377245508998</v>
      </c>
      <c r="AH252" s="11">
        <f>IF(AM252/AJ252-1&gt;=0,(AM252/AJ252-1)/3,(((AM252/AJ252-1)*(AJ252/AM252))/3))</f>
        <v>0.21828186274509806</v>
      </c>
      <c r="AI252" s="9"/>
      <c r="AJ252" s="9">
        <v>1360</v>
      </c>
      <c r="AK252" s="9">
        <v>1356.36</v>
      </c>
      <c r="AL252" s="9">
        <v>1661.95</v>
      </c>
      <c r="AM252" s="9">
        <v>2250.59</v>
      </c>
      <c r="AN252" s="10">
        <f>IF(AK252/AJ252-1&gt;=0,AK252/AJ252-1,(AK252/AJ252-1)*(AJ252/AK252))</f>
        <v>-2.6836533073816182E-3</v>
      </c>
      <c r="AO252" s="10">
        <f>IF(AL252/AK252-1&gt;=0,AL252/AK252-1,(AL252/AK252-1)*(AK252/AL252))</f>
        <v>0.2253015423633844</v>
      </c>
      <c r="AP252" s="10">
        <f>IF(AM252/AL252-1&gt;=0,AM252/AL252-1,(AM252/AL252-1)*(AL252/AM252))</f>
        <v>0.35418634736303756</v>
      </c>
      <c r="AQ252" s="10">
        <v>2016</v>
      </c>
      <c r="AR252" s="18">
        <v>43270</v>
      </c>
      <c r="AS252" s="12">
        <v>7.3</v>
      </c>
      <c r="AT252" s="10">
        <v>12.59</v>
      </c>
      <c r="AU252" s="9">
        <f>AS252/AT252</f>
        <v>0.57982525814138208</v>
      </c>
      <c r="AV252" s="20">
        <v>2</v>
      </c>
      <c r="AY252" s="10">
        <v>5</v>
      </c>
      <c r="AZ252" s="10">
        <v>3</v>
      </c>
      <c r="BA252" s="10">
        <f>6-AY252</f>
        <v>1</v>
      </c>
      <c r="BB252" s="25">
        <v>6</v>
      </c>
      <c r="BH252" s="19">
        <v>43685</v>
      </c>
      <c r="BI252" s="18">
        <v>43707</v>
      </c>
      <c r="BJ252" s="18">
        <v>43745</v>
      </c>
      <c r="BK252" s="5" t="s">
        <v>839</v>
      </c>
      <c r="BM252" s="19"/>
      <c r="BN252"/>
      <c r="BO252"/>
    </row>
    <row r="253" spans="1:67" s="10" customFormat="1" x14ac:dyDescent="0.2">
      <c r="A253" s="10" t="s">
        <v>180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4</v>
      </c>
      <c r="C253" s="13">
        <f>$W253*((1+$AF253)^C$1)*C$1</f>
        <v>3.6176086956521747</v>
      </c>
      <c r="D253" s="13">
        <f>$W253*((1+$AF253)^D$1)*D$1</f>
        <v>10.145033081285447</v>
      </c>
      <c r="E253" s="13">
        <f>$W253*((1+$AF253)^E$1)*E$1</f>
        <v>21.337651100312332</v>
      </c>
      <c r="F253" s="13">
        <f>$W253*((1+$AF253)^F$1)*F$1</f>
        <v>39.892130317975237</v>
      </c>
      <c r="G253" s="13">
        <f>$W253*((1+$AF253)^G$1)*G$1</f>
        <v>69.919630584494655</v>
      </c>
      <c r="H253" s="13">
        <f>$W253*((1+$AF253)^H$1)*H$1</f>
        <v>117.6473784182584</v>
      </c>
      <c r="I253" s="13">
        <f>$W253*((1+$AF253)^I$1)*I$1</f>
        <v>192.45576578204231</v>
      </c>
      <c r="J253" s="13">
        <f>$W253*((1+$AF253)^J$1)*J$1</f>
        <v>308.40737622215482</v>
      </c>
      <c r="K253" s="13">
        <f>$W253*((1+$AF253)^K$1)*K$1</f>
        <v>486.4958747200024</v>
      </c>
      <c r="L253" s="13">
        <f>$W253*((1+$AF253)^L$1)*L$1</f>
        <v>757.94647148406182</v>
      </c>
      <c r="M253" s="13">
        <f>$W253*((1+$AF253)^M$1)*M$1</f>
        <v>1169.0500467781346</v>
      </c>
      <c r="N253" s="13">
        <v>32.840000000000003</v>
      </c>
      <c r="O253" s="12">
        <f>M253/N253*100-100</f>
        <v>3459.8357088250141</v>
      </c>
      <c r="P253" s="10" t="s">
        <v>321</v>
      </c>
      <c r="Q253" s="10" t="s">
        <v>856</v>
      </c>
      <c r="R253" s="18">
        <v>43503</v>
      </c>
      <c r="S253" s="17"/>
      <c r="T253" s="9"/>
      <c r="U253" s="9"/>
      <c r="V253" s="9">
        <f>U253+T253</f>
        <v>0</v>
      </c>
      <c r="W253" s="9">
        <f>SUM(X253:AA253)</f>
        <v>2.58</v>
      </c>
      <c r="X253" s="9">
        <v>0.63</v>
      </c>
      <c r="Y253" s="9">
        <v>0.66</v>
      </c>
      <c r="Z253" s="9">
        <v>0.65</v>
      </c>
      <c r="AA253" s="9">
        <v>0.64</v>
      </c>
      <c r="AB253" s="9">
        <v>0.51</v>
      </c>
      <c r="AC253" s="9">
        <v>0.5</v>
      </c>
      <c r="AD253" s="9">
        <v>0.43</v>
      </c>
      <c r="AE253" s="9">
        <v>0.4</v>
      </c>
      <c r="AF253" s="11">
        <f>AG253</f>
        <v>0.40217391304347849</v>
      </c>
      <c r="AG253" s="16">
        <f>SUM(X253:AA253)/SUM(AB253:AE253)-1</f>
        <v>0.40217391304347849</v>
      </c>
      <c r="AH253" s="11">
        <f>IF(AM253/AJ253-1&gt;=0,(AM253/AJ253-1)/3,(((AM253/AJ253-1)*(AJ253/AM253))/3))</f>
        <v>1.8233333333333333</v>
      </c>
      <c r="AI253" s="9"/>
      <c r="AJ253" s="9">
        <v>3</v>
      </c>
      <c r="AK253" s="9">
        <v>6.85</v>
      </c>
      <c r="AL253" s="9">
        <v>11.24</v>
      </c>
      <c r="AM253" s="9">
        <v>19.41</v>
      </c>
      <c r="AN253" s="10">
        <f>IF(AK253/AJ253-1&gt;=0,AK253/AJ253-1,(AK253/AJ253-1)*(AJ253/AK253))</f>
        <v>1.2833333333333332</v>
      </c>
      <c r="AO253" s="10">
        <f>IF(AL253/AK253-1&gt;=0,AL253/AK253-1,(AL253/AK253-1)*(AK253/AL253))</f>
        <v>0.6408759124087593</v>
      </c>
      <c r="AP253" s="10">
        <f>IF(AM253/AL253-1&gt;=0,AM253/AL253-1,(AM253/AL253-1)*(AL253/AM253))</f>
        <v>0.72686832740213525</v>
      </c>
      <c r="AQ253" s="10">
        <v>2016</v>
      </c>
      <c r="AR253" s="18">
        <v>43257</v>
      </c>
      <c r="AS253" s="12">
        <v>0</v>
      </c>
      <c r="AT253" s="10">
        <v>9.7100000000000009</v>
      </c>
      <c r="AU253" s="9">
        <f>AS253/AT253</f>
        <v>0</v>
      </c>
      <c r="AV253" s="20">
        <v>3</v>
      </c>
      <c r="AW253" s="10" t="s">
        <v>852</v>
      </c>
      <c r="BA253" s="10">
        <f>6-AY253</f>
        <v>6</v>
      </c>
      <c r="BB253" s="25">
        <v>6</v>
      </c>
      <c r="BG253" s="10" t="s">
        <v>320</v>
      </c>
      <c r="BH253" s="19">
        <v>43655</v>
      </c>
      <c r="BI253" s="18">
        <v>43124</v>
      </c>
      <c r="BJ253" s="18">
        <v>43745</v>
      </c>
      <c r="BK253" s="10" t="s">
        <v>839</v>
      </c>
      <c r="BM253" s="19"/>
    </row>
    <row r="254" spans="1:67" s="10" customFormat="1" x14ac:dyDescent="0.2">
      <c r="A254" s="10" t="s">
        <v>483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4</v>
      </c>
      <c r="C254" s="13">
        <f>$W254*((1+$AF254)^C$1)*C$1</f>
        <v>3.7516504854368926</v>
      </c>
      <c r="D254" s="13">
        <f>$W254*((1+$AF254)^D$1)*D$1</f>
        <v>10.125813931567533</v>
      </c>
      <c r="E254" s="13">
        <f>$W254*((1+$AF254)^E$1)*E$1</f>
        <v>20.497400045940104</v>
      </c>
      <c r="F254" s="13">
        <f>$W254*((1+$AF254)^F$1)*F$1</f>
        <v>36.882053157096102</v>
      </c>
      <c r="G254" s="13">
        <f>$W254*((1+$AF254)^G$1)*G$1</f>
        <v>62.216084815975215</v>
      </c>
      <c r="H254" s="13">
        <f>$W254*((1+$AF254)^H$1)*H$1</f>
        <v>100.75381502237539</v>
      </c>
      <c r="I254" s="13">
        <f>$W254*((1+$AF254)^I$1)*I$1</f>
        <v>158.63019743814115</v>
      </c>
      <c r="J254" s="13">
        <f>$W254*((1+$AF254)^J$1)*J$1</f>
        <v>244.65572753288896</v>
      </c>
      <c r="K254" s="13">
        <f>$W254*((1+$AF254)^K$1)*K$1</f>
        <v>371.43727565976218</v>
      </c>
      <c r="L254" s="13">
        <f>$W254*((1+$AF254)^L$1)*L$1</f>
        <v>556.95556975951388</v>
      </c>
      <c r="M254" s="13">
        <f>$W254*((1+$AF254)^M$1)*M$1</f>
        <v>826.78161763329763</v>
      </c>
      <c r="N254" s="13">
        <v>36.159999999999997</v>
      </c>
      <c r="O254" s="12">
        <f>M254/N254*100-100</f>
        <v>2186.4535885876594</v>
      </c>
      <c r="P254" s="10" t="s">
        <v>320</v>
      </c>
      <c r="Q254" s="10" t="s">
        <v>856</v>
      </c>
      <c r="R254" s="18">
        <v>43579</v>
      </c>
      <c r="S254" s="17"/>
      <c r="T254" s="9">
        <v>-0.06</v>
      </c>
      <c r="U254" s="9">
        <v>0.67</v>
      </c>
      <c r="V254" s="9">
        <f>U254+T254</f>
        <v>0.6100000000000001</v>
      </c>
      <c r="W254" s="9">
        <f>SUM(X254:AA254)</f>
        <v>2.78</v>
      </c>
      <c r="X254" s="9">
        <v>0.66</v>
      </c>
      <c r="Y254" s="9">
        <v>0.7</v>
      </c>
      <c r="Z254" s="9">
        <v>0.6</v>
      </c>
      <c r="AA254" s="9">
        <v>0.82</v>
      </c>
      <c r="AB254" s="9">
        <v>0.59</v>
      </c>
      <c r="AC254" s="9">
        <v>0.52</v>
      </c>
      <c r="AD254" s="9">
        <v>0.49</v>
      </c>
      <c r="AE254" s="9">
        <v>0.46</v>
      </c>
      <c r="AF254" s="11">
        <f>AG254</f>
        <v>0.34951456310679596</v>
      </c>
      <c r="AG254" s="16">
        <f>SUM(X254:AA254)/SUM(AB254:AE254)-1</f>
        <v>0.34951456310679596</v>
      </c>
      <c r="AH254" s="11">
        <f>IF(AM254/AJ254-1&gt;=0,(AM254/AJ254-1)/3,(((AM254/AJ254-1)*(AJ254/AM254))/3))</f>
        <v>0.17292944785276076</v>
      </c>
      <c r="AI254" s="9"/>
      <c r="AJ254" s="9">
        <v>52.16</v>
      </c>
      <c r="AK254" s="9">
        <v>67.08</v>
      </c>
      <c r="AL254" s="9">
        <v>77.48</v>
      </c>
      <c r="AM254" s="9">
        <v>79.22</v>
      </c>
      <c r="AN254" s="10">
        <f>IF(AK254/AJ254-1&gt;=0,AK254/AJ254-1,(AK254/AJ254-1)*(AJ254/AK254))</f>
        <v>0.28604294478527614</v>
      </c>
      <c r="AO254" s="10">
        <f>IF(AL254/AK254-1&gt;=0,AL254/AK254-1,(AL254/AK254-1)*(AK254/AL254))</f>
        <v>0.15503875968992253</v>
      </c>
      <c r="AP254" s="10">
        <f>IF(AM254/AL254-1&gt;=0,AM254/AL254-1,(AM254/AL254-1)*(AL254/AM254))</f>
        <v>2.2457408363448561E-2</v>
      </c>
      <c r="AQ254" s="10">
        <v>2017</v>
      </c>
      <c r="AR254" s="18">
        <v>43221</v>
      </c>
      <c r="AS254" s="12">
        <v>0</v>
      </c>
      <c r="AT254" s="10">
        <v>43.73</v>
      </c>
      <c r="AU254" s="9">
        <f>AS254/AT254</f>
        <v>0</v>
      </c>
      <c r="AV254" s="20">
        <v>3</v>
      </c>
      <c r="BA254" s="10">
        <f>6-AY254</f>
        <v>6</v>
      </c>
      <c r="BB254" s="25">
        <v>6</v>
      </c>
      <c r="BH254" s="19">
        <v>43655</v>
      </c>
      <c r="BI254" s="18">
        <v>43120</v>
      </c>
      <c r="BJ254" s="18">
        <v>43745</v>
      </c>
      <c r="BK254" s="10" t="s">
        <v>839</v>
      </c>
      <c r="BM254" s="19"/>
    </row>
    <row r="255" spans="1:67" s="10" customFormat="1" x14ac:dyDescent="0.2">
      <c r="A255" s="10" t="s">
        <v>537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4</v>
      </c>
      <c r="C255" s="13">
        <f>$W255*((1+$AF255)^C$1)*C$1</f>
        <v>10.762631578947369</v>
      </c>
      <c r="D255" s="13">
        <f>$W255*((1+$AF255)^D$1)*D$1</f>
        <v>27.000987996306559</v>
      </c>
      <c r="E255" s="13">
        <f>$W255*((1+$AF255)^E$1)*E$1</f>
        <v>50.804490571997874</v>
      </c>
      <c r="F255" s="13">
        <f>$W255*((1+$AF255)^F$1)*F$1</f>
        <v>84.971253237376573</v>
      </c>
      <c r="G255" s="13">
        <f>$W255*((1+$AF255)^G$1)*G$1</f>
        <v>133.23343435246545</v>
      </c>
      <c r="H255" s="13">
        <f>$W255*((1+$AF255)^H$1)*H$1</f>
        <v>200.55138013055327</v>
      </c>
      <c r="I255" s="13">
        <f>$W255*((1+$AF255)^I$1)*I$1</f>
        <v>293.49697589281266</v>
      </c>
      <c r="J255" s="13">
        <f>$W255*((1+$AF255)^J$1)*J$1</f>
        <v>420.7525569190197</v>
      </c>
      <c r="K255" s="13">
        <f>$W255*((1+$AF255)^K$1)*K$1</f>
        <v>593.75936486269552</v>
      </c>
      <c r="L255" s="13">
        <f>$W255*((1+$AF255)^L$1)*L$1</f>
        <v>827.55934868777263</v>
      </c>
      <c r="M255" s="13">
        <f>$W255*((1+$AF255)^M$1)*M$1</f>
        <v>1141.8867153384795</v>
      </c>
      <c r="N255" s="13">
        <v>74.5</v>
      </c>
      <c r="O255" s="12">
        <f>M255/N255*100-100</f>
        <v>1432.7338460919188</v>
      </c>
      <c r="P255" s="10" t="s">
        <v>321</v>
      </c>
      <c r="Q255" s="10" t="s">
        <v>856</v>
      </c>
      <c r="R255" s="18">
        <v>43404</v>
      </c>
      <c r="S255" s="17"/>
      <c r="T255" s="9">
        <v>0</v>
      </c>
      <c r="U255" s="9">
        <v>2.21</v>
      </c>
      <c r="V255" s="9">
        <f>U255+T255</f>
        <v>2.21</v>
      </c>
      <c r="W255" s="9">
        <f>SUM(X255:AA255)</f>
        <v>8.58</v>
      </c>
      <c r="X255" s="9">
        <v>2.4300000000000002</v>
      </c>
      <c r="Y255" s="9">
        <v>2.2200000000000002</v>
      </c>
      <c r="Z255" s="9">
        <v>1.77</v>
      </c>
      <c r="AA255" s="9">
        <v>2.16</v>
      </c>
      <c r="AB255" s="9">
        <v>1.9</v>
      </c>
      <c r="AC255" s="9">
        <v>1.73</v>
      </c>
      <c r="AD255" s="9">
        <v>1.33</v>
      </c>
      <c r="AE255" s="9">
        <v>1.88</v>
      </c>
      <c r="AF255" s="11">
        <f>AG255</f>
        <v>0.25438596491228083</v>
      </c>
      <c r="AG255" s="16">
        <f>SUM(X255:AA255)/SUM(AB255:AE255)-1</f>
        <v>0.25438596491228083</v>
      </c>
      <c r="AH255" s="11">
        <f>IF(AM255/AJ255-1&gt;=0,(AM255/AJ255-1)/3,(((AM255/AJ255-1)*(AJ255/AM255))/3))</f>
        <v>-1.2670302897351273E-2</v>
      </c>
      <c r="AI255" s="9"/>
      <c r="AJ255" s="9">
        <v>104099</v>
      </c>
      <c r="AK255" s="9">
        <v>100887</v>
      </c>
      <c r="AL255" s="9">
        <v>101752</v>
      </c>
      <c r="AM255" s="9">
        <v>100287</v>
      </c>
      <c r="AN255" s="10">
        <f>IF(AK255/AJ255-1&gt;=0,AK255/AJ255-1,(AK255/AJ255-1)*(AJ255/AK255))</f>
        <v>-3.1837600483709483E-2</v>
      </c>
      <c r="AO255" s="10">
        <f>IF(AL255/AK255-1&gt;=0,AL255/AK255-1,(AL255/AK255-1)*(AK255/AL255))</f>
        <v>8.5739490717338107E-3</v>
      </c>
      <c r="AP255" s="10">
        <f>IF(AM255/AL255-1&gt;=0,AM255/AL255-1,(AM255/AL255-1)*(AL255/AM255))</f>
        <v>-1.460807482525156E-2</v>
      </c>
      <c r="AQ255" s="10">
        <v>2016</v>
      </c>
      <c r="AR255" s="18">
        <v>43312</v>
      </c>
      <c r="AS255" s="12">
        <v>0</v>
      </c>
      <c r="AT255" s="10">
        <v>1</v>
      </c>
      <c r="AU255" s="9">
        <f>AS255/AT255</f>
        <v>0</v>
      </c>
      <c r="AV255" s="20">
        <v>0</v>
      </c>
      <c r="BA255" s="10">
        <f>6-AY255</f>
        <v>6</v>
      </c>
      <c r="BB255" s="25">
        <v>6</v>
      </c>
      <c r="BH255" s="19">
        <v>43655</v>
      </c>
      <c r="BI255" s="18">
        <v>43125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244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1.0176923076923081</v>
      </c>
      <c r="D256" s="13">
        <f>$W256*((1+$AF256)^D$1)*D$1</f>
        <v>-3.2879289940828427</v>
      </c>
      <c r="E256" s="13">
        <f>$W256*((1+$AF256)^E$1)*E$1</f>
        <v>7.9669048702776593</v>
      </c>
      <c r="F256" s="13">
        <f>$W256*((1+$AF256)^F$1)*F$1</f>
        <v>-17.159487412905737</v>
      </c>
      <c r="G256" s="13">
        <f>$W256*((1+$AF256)^G$1)*G$1</f>
        <v>34.648964968367359</v>
      </c>
      <c r="H256" s="13">
        <f>$W256*((1+$AF256)^H$1)*H$1</f>
        <v>-67.165685938681364</v>
      </c>
      <c r="I256" s="13">
        <f>$W256*((1+$AF256)^I$1)*I$1</f>
        <v>126.58148503828414</v>
      </c>
      <c r="J256" s="13">
        <f>$W256*((1+$AF256)^J$1)*J$1</f>
        <v>-233.68889545529387</v>
      </c>
      <c r="K256" s="13">
        <f>$W256*((1+$AF256)^K$1)*K$1</f>
        <v>424.68462731779385</v>
      </c>
      <c r="L256" s="13">
        <f>$W256*((1+$AF256)^L$1)*L$1</f>
        <v>-762.25445928834813</v>
      </c>
      <c r="M256" s="13">
        <f>$W256*((1+$AF256)^M$1)*M$1</f>
        <v>1354.4675391969881</v>
      </c>
      <c r="N256" s="13">
        <v>32.25</v>
      </c>
      <c r="O256" s="12">
        <f>M256/N256*100-100</f>
        <v>4099.8993463472498</v>
      </c>
      <c r="P256" s="10" t="s">
        <v>321</v>
      </c>
      <c r="Q256" s="10" t="s">
        <v>856</v>
      </c>
      <c r="R256" s="18">
        <v>43501</v>
      </c>
      <c r="S256" s="17">
        <v>-0.6129</v>
      </c>
      <c r="T256" s="9">
        <v>-0.41</v>
      </c>
      <c r="U256" s="9">
        <v>0.02</v>
      </c>
      <c r="V256" s="9">
        <f>U256+T256</f>
        <v>-0.38999999999999996</v>
      </c>
      <c r="W256" s="9">
        <f>SUM(X256:AA256)</f>
        <v>-0.63000000000000012</v>
      </c>
      <c r="X256" s="9">
        <v>-0.39</v>
      </c>
      <c r="Y256" s="9">
        <v>-0.18</v>
      </c>
      <c r="Z256" s="9">
        <v>0.14000000000000001</v>
      </c>
      <c r="AA256" s="9">
        <v>-0.2</v>
      </c>
      <c r="AB256" s="9">
        <v>0</v>
      </c>
      <c r="AC256" s="9">
        <v>0.03</v>
      </c>
      <c r="AD256" s="9">
        <v>0.19</v>
      </c>
      <c r="AE256" s="9">
        <v>0.17</v>
      </c>
      <c r="AF256" s="11">
        <f>AG256</f>
        <v>-2.6153846153846159</v>
      </c>
      <c r="AG256" s="16">
        <f>SUM(X256:AA256)/SUM(AB256:AE256)-1</f>
        <v>-2.6153846153846159</v>
      </c>
      <c r="AH256" s="11">
        <f>IF(AM256/AJ256-1&gt;=0,(AM256/AJ256-1)/3,(((AM256/AJ256-1)*(AJ256/AM256))/3))</f>
        <v>0.33718054410552351</v>
      </c>
      <c r="AI256" s="9"/>
      <c r="AJ256" s="9">
        <v>12.13</v>
      </c>
      <c r="AK256" s="9">
        <v>0.65</v>
      </c>
      <c r="AL256" s="9">
        <v>89.92</v>
      </c>
      <c r="AM256" s="9">
        <v>24.4</v>
      </c>
      <c r="AN256" s="10">
        <f>IF(AK256/AJ256-1&gt;=0,AK256/AJ256-1,(AK256/AJ256-1)*(AJ256/AK256))</f>
        <v>-17.661538461538463</v>
      </c>
      <c r="AO256" s="10">
        <f>IF(AL256/AK256-1&gt;=0,AL256/AK256-1,(AL256/AK256-1)*(AK256/AL256))</f>
        <v>137.33846153846153</v>
      </c>
      <c r="AP256" s="10">
        <f>IF(AM256/AL256-1&gt;=0,AM256/AL256-1,(AM256/AL256-1)*(AL256/AM256))</f>
        <v>-2.6852459016393446</v>
      </c>
      <c r="AQ256" s="10">
        <v>2017</v>
      </c>
      <c r="AR256" s="18">
        <v>43270</v>
      </c>
      <c r="AS256" s="12">
        <v>6.24</v>
      </c>
      <c r="AT256" s="10">
        <v>16.850000000000001</v>
      </c>
      <c r="AU256" s="9">
        <f>AS256/AT256</f>
        <v>0.37032640949554896</v>
      </c>
      <c r="AV256" s="20">
        <v>2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396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0.27</v>
      </c>
      <c r="D257" s="13">
        <f>$W257*((1+$AF257)^D$1)*D$1</f>
        <v>0.80999999999999994</v>
      </c>
      <c r="E257" s="13">
        <f>$W257*((1+$AF257)^E$1)*E$1</f>
        <v>1.8224999999999998</v>
      </c>
      <c r="F257" s="13">
        <f>$W257*((1+$AF257)^F$1)*F$1</f>
        <v>3.645</v>
      </c>
      <c r="G257" s="13">
        <f>$W257*((1+$AF257)^G$1)*G$1</f>
        <v>6.8343749999999996</v>
      </c>
      <c r="H257" s="13">
        <f>$W257*((1+$AF257)^H$1)*H$1</f>
        <v>12.301874999999999</v>
      </c>
      <c r="I257" s="13">
        <f>$W257*((1+$AF257)^I$1)*I$1</f>
        <v>21.528281249999999</v>
      </c>
      <c r="J257" s="13">
        <f>$W257*((1+$AF257)^J$1)*J$1</f>
        <v>36.905625000000001</v>
      </c>
      <c r="K257" s="13">
        <f>$W257*((1+$AF257)^K$1)*K$1</f>
        <v>62.278242187499998</v>
      </c>
      <c r="L257" s="13">
        <f>$W257*((1+$AF257)^L$1)*L$1</f>
        <v>103.7970703125</v>
      </c>
      <c r="M257" s="13">
        <f>$W257*((1+$AF257)^M$1)*M$1</f>
        <v>171.265166015625</v>
      </c>
      <c r="N257" s="13">
        <v>4.49</v>
      </c>
      <c r="O257" s="12">
        <f>M257/N257*100-100</f>
        <v>3714.3689535773938</v>
      </c>
      <c r="P257" s="10" t="s">
        <v>321</v>
      </c>
      <c r="Q257" s="10" t="s">
        <v>856</v>
      </c>
      <c r="R257" s="18">
        <v>43461</v>
      </c>
      <c r="S257" s="17">
        <v>0</v>
      </c>
      <c r="T257" s="9"/>
      <c r="U257" s="10">
        <v>0</v>
      </c>
      <c r="V257" s="9">
        <f>U257+T257</f>
        <v>0</v>
      </c>
      <c r="W257" s="9">
        <f>SUM(X257:AA257)</f>
        <v>0.18</v>
      </c>
      <c r="X257" s="9">
        <v>0.05</v>
      </c>
      <c r="Y257" s="9">
        <v>0.04</v>
      </c>
      <c r="Z257" s="9">
        <v>0.03</v>
      </c>
      <c r="AA257" s="9">
        <v>0.06</v>
      </c>
      <c r="AB257" s="9">
        <v>0.04</v>
      </c>
      <c r="AC257" s="9">
        <v>0.02</v>
      </c>
      <c r="AD257" s="9"/>
      <c r="AE257" s="9"/>
      <c r="AF257" s="11">
        <f>AG257</f>
        <v>0.5</v>
      </c>
      <c r="AG257" s="16">
        <f>SUM(X257:Y257)/SUM(AB257:AC257)-1</f>
        <v>0.5</v>
      </c>
      <c r="AH257" s="11">
        <f>IF(AM257/AJ257-1&gt;=0,(AM257/AJ257-1)/3,(((AM257/AJ257-1)*(AJ257/AM257))/3))</f>
        <v>5.5615202920335026E-2</v>
      </c>
      <c r="AI257" s="9"/>
      <c r="AJ257" s="9">
        <v>46.57</v>
      </c>
      <c r="AK257" s="9">
        <v>47.37</v>
      </c>
      <c r="AL257" s="9">
        <v>52.82</v>
      </c>
      <c r="AM257" s="9">
        <v>54.34</v>
      </c>
      <c r="AN257" s="10">
        <f>IF(AK257/AJ257-1&gt;=0,AK257/AJ257-1,(AK257/AJ257-1)*(AJ257/AK257))</f>
        <v>1.7178441056474147E-2</v>
      </c>
      <c r="AO257" s="10">
        <f>IF(AL257/AK257-1&gt;=0,AL257/AK257-1,(AL257/AK257-1)*(AK257/AL257))</f>
        <v>0.11505172049820578</v>
      </c>
      <c r="AP257" s="10">
        <f>IF(AM257/AL257-1&gt;=0,AM257/AL257-1,(AM257/AL257-1)*(AL257/AM257))</f>
        <v>2.877697841726623E-2</v>
      </c>
      <c r="AQ257" s="10">
        <v>2016</v>
      </c>
      <c r="AS257" s="12">
        <v>7.28</v>
      </c>
      <c r="AT257" s="10">
        <v>49.86</v>
      </c>
      <c r="AU257" s="9">
        <f>AS257/AT257</f>
        <v>0.14600882470918572</v>
      </c>
      <c r="AV257" s="20">
        <v>2</v>
      </c>
      <c r="BA257" s="10">
        <f>6-AY257</f>
        <v>6</v>
      </c>
      <c r="BB257" s="25">
        <v>6</v>
      </c>
      <c r="BE257" s="18"/>
      <c r="BH257" s="19">
        <v>43655</v>
      </c>
      <c r="BI257" s="18">
        <v>43121</v>
      </c>
      <c r="BJ257" s="18">
        <v>43745</v>
      </c>
      <c r="BK257" s="18" t="s">
        <v>839</v>
      </c>
      <c r="BM257" s="19"/>
    </row>
    <row r="258" spans="1:65" s="10" customFormat="1" x14ac:dyDescent="0.2">
      <c r="A258" s="10" t="s">
        <v>355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0.46875</v>
      </c>
      <c r="D258" s="13">
        <f>$W258*((1+$AF258)^D$1)*D$1</f>
        <v>1.46484375</v>
      </c>
      <c r="E258" s="13">
        <f>$W258*((1+$AF258)^E$1)*E$1</f>
        <v>3.4332275390625</v>
      </c>
      <c r="F258" s="13">
        <f>$W258*((1+$AF258)^F$1)*F$1</f>
        <v>7.152557373046875</v>
      </c>
      <c r="G258" s="13">
        <f>$W258*((1+$AF258)^G$1)*G$1</f>
        <v>13.969838619232178</v>
      </c>
      <c r="H258" s="13">
        <f>$W258*((1+$AF258)^H$1)*H$1</f>
        <v>26.193447411060333</v>
      </c>
      <c r="I258" s="13">
        <f>$W258*((1+$AF258)^I$1)*I$1</f>
        <v>47.748471843078732</v>
      </c>
      <c r="J258" s="13">
        <f>$W258*((1+$AF258)^J$1)*J$1</f>
        <v>85.265128291212022</v>
      </c>
      <c r="K258" s="13">
        <f>$W258*((1+$AF258)^K$1)*K$1</f>
        <v>149.88010832439613</v>
      </c>
      <c r="L258" s="13">
        <f>$W258*((1+$AF258)^L$1)*L$1</f>
        <v>260.20852139652106</v>
      </c>
      <c r="M258" s="13">
        <f>$W258*((1+$AF258)^M$1)*M$1</f>
        <v>447.23339615027055</v>
      </c>
      <c r="N258" s="13">
        <v>12.51</v>
      </c>
      <c r="O258" s="12">
        <f>M258/N258*100-100</f>
        <v>3475.0071634713877</v>
      </c>
      <c r="P258" s="10" t="s">
        <v>321</v>
      </c>
      <c r="Q258" s="10" t="s">
        <v>856</v>
      </c>
      <c r="R258" s="18">
        <v>43125</v>
      </c>
      <c r="S258" s="17"/>
      <c r="T258" s="9"/>
      <c r="U258" s="9"/>
      <c r="V258" s="9">
        <f>U258+T258</f>
        <v>0</v>
      </c>
      <c r="W258" s="9">
        <f>SUM(X258:AA258)</f>
        <v>0.3</v>
      </c>
      <c r="X258" s="9">
        <v>0.12</v>
      </c>
      <c r="Y258" s="9">
        <v>0.08</v>
      </c>
      <c r="Z258" s="9">
        <v>0.05</v>
      </c>
      <c r="AA258" s="9">
        <v>0.05</v>
      </c>
      <c r="AB258" s="9">
        <v>0.06</v>
      </c>
      <c r="AC258" s="9">
        <v>0.06</v>
      </c>
      <c r="AD258" s="9">
        <v>0.04</v>
      </c>
      <c r="AE258" s="9"/>
      <c r="AF258" s="11">
        <f>AG258</f>
        <v>0.5625</v>
      </c>
      <c r="AG258" s="16">
        <f>SUM(X258:Z258)/SUM(AB258:AD258)-1</f>
        <v>0.5625</v>
      </c>
      <c r="AH258" s="11">
        <f>IF(AM258/AJ258-1&gt;=0,(AM258/AJ258-1)/3,(((AM258/AJ258-1)*(AJ258/AM258))/3))</f>
        <v>1.7499999999999998</v>
      </c>
      <c r="AI258" s="9"/>
      <c r="AJ258" s="9">
        <v>0.28000000000000003</v>
      </c>
      <c r="AK258" s="9">
        <v>0.76</v>
      </c>
      <c r="AL258" s="9">
        <v>1.31</v>
      </c>
      <c r="AM258" s="9">
        <v>1.75</v>
      </c>
      <c r="AN258" s="10">
        <f>IF(AK258/AJ258-1&gt;=0,AK258/AJ258-1,(AK258/AJ258-1)*(AJ258/AK258))</f>
        <v>1.714285714285714</v>
      </c>
      <c r="AO258" s="10">
        <f>IF(AL258/AK258-1&gt;=0,AL258/AK258-1,(AL258/AK258-1)*(AK258/AL258))</f>
        <v>0.72368421052631593</v>
      </c>
      <c r="AP258" s="10">
        <f>IF(AM258/AL258-1&gt;=0,AM258/AL258-1,(AM258/AL258-1)*(AL258/AM258))</f>
        <v>0.33587786259541974</v>
      </c>
      <c r="AQ258" s="10">
        <v>2016</v>
      </c>
      <c r="AS258" s="12">
        <v>0</v>
      </c>
      <c r="AT258" s="10">
        <v>5.82</v>
      </c>
      <c r="AU258" s="9">
        <f>AS258/AT258</f>
        <v>0</v>
      </c>
      <c r="AV258" s="20">
        <v>3</v>
      </c>
      <c r="AW258" s="10" t="s">
        <v>852</v>
      </c>
      <c r="AY258" s="10">
        <v>5</v>
      </c>
      <c r="AZ258" s="10">
        <v>3</v>
      </c>
      <c r="BA258" s="10">
        <f>6-AY258</f>
        <v>1</v>
      </c>
      <c r="BB258" s="25">
        <v>6</v>
      </c>
      <c r="BC258" s="18"/>
      <c r="BD258" s="18"/>
      <c r="BH258" s="19">
        <v>43655</v>
      </c>
      <c r="BI258" s="18">
        <v>43124</v>
      </c>
      <c r="BJ258" s="18">
        <v>43745</v>
      </c>
      <c r="BK258" s="10" t="s">
        <v>839</v>
      </c>
      <c r="BM258" s="19"/>
    </row>
    <row r="259" spans="1:65" s="10" customFormat="1" x14ac:dyDescent="0.2">
      <c r="A259" s="10" t="s">
        <v>509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3.3460000000000001</v>
      </c>
      <c r="D259" s="13">
        <f>$W259*((1+$AF259)^D$1)*D$1</f>
        <v>9.3687999999999985</v>
      </c>
      <c r="E259" s="13">
        <f>$W259*((1+$AF259)^E$1)*E$1</f>
        <v>19.674479999999996</v>
      </c>
      <c r="F259" s="13">
        <f>$W259*((1+$AF259)^F$1)*F$1</f>
        <v>36.725695999999992</v>
      </c>
      <c r="G259" s="13">
        <f>$W259*((1+$AF259)^G$1)*G$1</f>
        <v>64.269967999999977</v>
      </c>
      <c r="H259" s="13">
        <f>$W259*((1+$AF259)^H$1)*H$1</f>
        <v>107.97354623999996</v>
      </c>
      <c r="I259" s="13">
        <f>$W259*((1+$AF259)^I$1)*I$1</f>
        <v>176.35679219199992</v>
      </c>
      <c r="J259" s="13">
        <f>$W259*((1+$AF259)^J$1)*J$1</f>
        <v>282.17086750719983</v>
      </c>
      <c r="K259" s="13">
        <f>$W259*((1+$AF259)^K$1)*K$1</f>
        <v>444.41911632383972</v>
      </c>
      <c r="L259" s="13">
        <f>$W259*((1+$AF259)^L$1)*L$1</f>
        <v>691.31862539263943</v>
      </c>
      <c r="M259" s="13">
        <f>$W259*((1+$AF259)^M$1)*M$1</f>
        <v>1064.6306831046647</v>
      </c>
      <c r="N259" s="13">
        <v>43.42</v>
      </c>
      <c r="O259" s="12">
        <f>M259/N259*100-100</f>
        <v>2351.9361656026363</v>
      </c>
      <c r="P259" s="10" t="s">
        <v>320</v>
      </c>
      <c r="Q259" s="10" t="s">
        <v>856</v>
      </c>
      <c r="R259" s="18">
        <v>43136</v>
      </c>
      <c r="S259" s="17"/>
      <c r="T259" s="9"/>
      <c r="U259" s="9"/>
      <c r="V259" s="9">
        <f>U259+T259</f>
        <v>0</v>
      </c>
      <c r="W259" s="9">
        <f>SUM(X259:AA259)</f>
        <v>2.39</v>
      </c>
      <c r="X259" s="9">
        <v>2.39</v>
      </c>
      <c r="Y259" s="9">
        <v>0</v>
      </c>
      <c r="Z259" s="9">
        <v>0</v>
      </c>
      <c r="AA259" s="9">
        <v>0</v>
      </c>
      <c r="AB259" s="9"/>
      <c r="AC259" s="9"/>
      <c r="AD259" s="9"/>
      <c r="AE259" s="9"/>
      <c r="AF259" s="11">
        <f>AG259</f>
        <v>0.4</v>
      </c>
      <c r="AG259" s="16">
        <v>0.4</v>
      </c>
      <c r="AH259" s="11">
        <f>IF(AM259/AJ259-1&gt;=0,(AM259/AJ259-1)/3,(((AM259/AJ259-1)*(AJ259/AM259))/3))</f>
        <v>0.62146892655367225</v>
      </c>
      <c r="AI259" s="9"/>
      <c r="AJ259" s="9">
        <v>2.36</v>
      </c>
      <c r="AK259" s="9">
        <v>4.1100000000000003</v>
      </c>
      <c r="AL259" s="9">
        <v>4.7300000000000004</v>
      </c>
      <c r="AM259" s="9">
        <v>6.76</v>
      </c>
      <c r="AN259" s="10">
        <f>IF(AK259/AJ259-1&gt;=0,AK259/AJ259-1,(AK259/AJ259-1)*(AJ259/AK259))</f>
        <v>0.7415254237288138</v>
      </c>
      <c r="AO259" s="10">
        <f>IF(AL259/AK259-1&gt;=0,AL259/AK259-1,(AL259/AK259-1)*(AK259/AL259))</f>
        <v>0.15085158150851585</v>
      </c>
      <c r="AP259" s="10">
        <f>IF(AM259/AL259-1&gt;=0,AM259/AL259-1,(AM259/AL259-1)*(AL259/AM259))</f>
        <v>0.42917547568710335</v>
      </c>
      <c r="AQ259" s="10">
        <v>2016</v>
      </c>
      <c r="AS259" s="12">
        <v>0</v>
      </c>
      <c r="AT259" s="10">
        <v>1</v>
      </c>
      <c r="AU259" s="9">
        <f>AS259/AT259</f>
        <v>0</v>
      </c>
      <c r="AV259" s="20"/>
      <c r="BA259" s="10">
        <f>6-AY259</f>
        <v>6</v>
      </c>
      <c r="BB259" s="25">
        <v>6</v>
      </c>
      <c r="BH259" s="19">
        <v>43655</v>
      </c>
      <c r="BI259" s="18">
        <v>43118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262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2.5792105263157894</v>
      </c>
      <c r="D260" s="13">
        <f>$W260*((1+$AF260)^D$1)*D$1</f>
        <v>6.7195221606648197</v>
      </c>
      <c r="E260" s="13">
        <f>$W260*((1+$AF260)^E$1)*E$1</f>
        <v>13.129592642877972</v>
      </c>
      <c r="F260" s="13">
        <f>$W260*((1+$AF260)^F$1)*F$1</f>
        <v>22.804029327103844</v>
      </c>
      <c r="G260" s="13">
        <f>$W260*((1+$AF260)^G$1)*G$1</f>
        <v>37.131560910909222</v>
      </c>
      <c r="H260" s="13">
        <f>$W260*((1+$AF260)^H$1)*H$1</f>
        <v>58.042492581789674</v>
      </c>
      <c r="I260" s="13">
        <f>$W260*((1+$AF260)^I$1)*I$1</f>
        <v>88.2093143841672</v>
      </c>
      <c r="J260" s="13">
        <f>$W260*((1+$AF260)^J$1)*J$1</f>
        <v>131.31912968470004</v>
      </c>
      <c r="K260" s="13">
        <f>$W260*((1+$AF260)^K$1)*K$1</f>
        <v>192.44300090307195</v>
      </c>
      <c r="L260" s="13">
        <f>$W260*((1+$AF260)^L$1)*L$1</f>
        <v>278.53592235970939</v>
      </c>
      <c r="M260" s="13">
        <f>$W260*((1+$AF260)^M$1)*M$1</f>
        <v>399.11265717068886</v>
      </c>
      <c r="N260" s="13">
        <v>27.25</v>
      </c>
      <c r="O260" s="12">
        <f>M260/N260*100-100</f>
        <v>1364.6336042961059</v>
      </c>
      <c r="P260" s="10" t="s">
        <v>320</v>
      </c>
      <c r="Q260" s="10" t="s">
        <v>856</v>
      </c>
      <c r="R260" s="18">
        <v>43488</v>
      </c>
      <c r="S260" s="17"/>
      <c r="T260" s="9">
        <v>0.01</v>
      </c>
      <c r="U260" s="9">
        <v>0.51</v>
      </c>
      <c r="V260" s="9">
        <f>U260+T260</f>
        <v>0.52</v>
      </c>
      <c r="W260" s="9">
        <f>SUM(X260:AA260)</f>
        <v>1.98</v>
      </c>
      <c r="X260" s="9">
        <v>0.52</v>
      </c>
      <c r="Y260" s="9">
        <v>0.51</v>
      </c>
      <c r="Z260" s="9">
        <v>0.49</v>
      </c>
      <c r="AA260" s="9">
        <v>0.46</v>
      </c>
      <c r="AB260" s="9">
        <v>0.41</v>
      </c>
      <c r="AC260" s="9">
        <v>0.4</v>
      </c>
      <c r="AD260" s="9">
        <v>0.36</v>
      </c>
      <c r="AE260" s="9">
        <v>0.35</v>
      </c>
      <c r="AF260" s="11">
        <f>AG260</f>
        <v>0.30263157894736836</v>
      </c>
      <c r="AG260" s="16">
        <f>SUM(X260:AA260)/SUM(AB260:AE260)-1</f>
        <v>0.30263157894736836</v>
      </c>
      <c r="AH260" s="11">
        <f>IF(AM260/AJ260-1&gt;=0,(AM260/AJ260-1)/3,(((AM260/AJ260-1)*(AJ260/AM260))/3))</f>
        <v>0.64372070071551946</v>
      </c>
      <c r="AI260" s="9"/>
      <c r="AJ260" s="9">
        <v>13.51</v>
      </c>
      <c r="AK260" s="9">
        <v>22.45</v>
      </c>
      <c r="AL260" s="9">
        <v>24.73</v>
      </c>
      <c r="AM260" s="9">
        <v>39.6</v>
      </c>
      <c r="AN260" s="10">
        <f>IF(AK260/AJ260-1&gt;=0,AK260/AJ260-1,(AK260/AJ260-1)*(AJ260/AK260))</f>
        <v>0.66173205033308657</v>
      </c>
      <c r="AO260" s="10">
        <f>IF(AL260/AK260-1&gt;=0,AL260/AK260-1,(AL260/AK260-1)*(AK260/AL260))</f>
        <v>0.10155902004454354</v>
      </c>
      <c r="AP260" s="10">
        <f>IF(AM260/AL260-1&gt;=0,AM260/AL260-1,(AM260/AL260-1)*(AL260/AM260))</f>
        <v>0.60129397492923586</v>
      </c>
      <c r="AQ260" s="10">
        <v>2017</v>
      </c>
      <c r="AR260" s="18">
        <v>43221</v>
      </c>
      <c r="AS260" s="12">
        <v>0</v>
      </c>
      <c r="AT260" s="10">
        <v>28.4</v>
      </c>
      <c r="AU260" s="9">
        <f>AS260/AT260</f>
        <v>0</v>
      </c>
      <c r="AV260" s="20">
        <v>3</v>
      </c>
      <c r="AW260" s="10" t="s">
        <v>851</v>
      </c>
      <c r="BA260" s="10">
        <f>6-AY260</f>
        <v>6</v>
      </c>
      <c r="BB260" s="25">
        <v>6</v>
      </c>
      <c r="BH260" s="19">
        <v>43655</v>
      </c>
      <c r="BI260" s="18">
        <v>43119</v>
      </c>
      <c r="BJ260" s="18">
        <v>43745</v>
      </c>
      <c r="BK260" s="10" t="s">
        <v>839</v>
      </c>
      <c r="BM260" s="19"/>
    </row>
    <row r="261" spans="1:65" s="10" customFormat="1" x14ac:dyDescent="0.2">
      <c r="A261" s="10" t="s">
        <v>254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2.1516799999999994</v>
      </c>
      <c r="D261" s="13">
        <f>$W261*((1+$AF261)^D$1)*D$1</f>
        <v>5.6460083199999973</v>
      </c>
      <c r="E261" s="13">
        <f>$W261*((1+$AF261)^E$1)*E$1</f>
        <v>11.111344373759993</v>
      </c>
      <c r="F261" s="13">
        <f>$W261*((1+$AF261)^F$1)*F$1</f>
        <v>19.437445091164147</v>
      </c>
      <c r="G261" s="13">
        <f>$W261*((1+$AF261)^G$1)*G$1</f>
        <v>31.877409949509197</v>
      </c>
      <c r="H261" s="13">
        <f>$W261*((1+$AF261)^H$1)*H$1</f>
        <v>50.187794224507272</v>
      </c>
      <c r="I261" s="13">
        <f>$W261*((1+$AF261)^I$1)*I$1</f>
        <v>76.820783692979106</v>
      </c>
      <c r="J261" s="13">
        <f>$W261*((1+$AF261)^J$1)*J$1</f>
        <v>115.18727794878696</v>
      </c>
      <c r="K261" s="13">
        <f>$W261*((1+$AF261)^K$1)*K$1</f>
        <v>170.01642225240954</v>
      </c>
      <c r="L261" s="13">
        <f>$W261*((1+$AF261)^L$1)*L$1</f>
        <v>247.84616221684587</v>
      </c>
      <c r="M261" s="13">
        <f>$W261*((1+$AF261)^M$1)*M$1</f>
        <v>357.69158131135191</v>
      </c>
      <c r="N261" s="13">
        <v>27.4</v>
      </c>
      <c r="O261" s="12">
        <f>M261/N261*100-100</f>
        <v>1205.4437274136933</v>
      </c>
      <c r="P261" s="10" t="s">
        <v>320</v>
      </c>
      <c r="Q261" s="10" t="s">
        <v>856</v>
      </c>
      <c r="R261" s="18">
        <v>43326</v>
      </c>
      <c r="S261" s="17">
        <v>-3.3300000000000003E-2</v>
      </c>
      <c r="T261" s="9">
        <v>-0.01</v>
      </c>
      <c r="U261" s="9">
        <v>0.44</v>
      </c>
      <c r="V261" s="9">
        <f>U261+T261</f>
        <v>0.43</v>
      </c>
      <c r="W261" s="9">
        <f>SUM(X261:AA261)</f>
        <v>1.6399999999999997</v>
      </c>
      <c r="X261" s="9">
        <v>0.43</v>
      </c>
      <c r="Y261" s="9">
        <v>0.47</v>
      </c>
      <c r="Z261" s="9">
        <v>0.38</v>
      </c>
      <c r="AA261" s="9">
        <v>0.36</v>
      </c>
      <c r="AB261" s="9">
        <v>0.32</v>
      </c>
      <c r="AC261" s="9">
        <v>0.33</v>
      </c>
      <c r="AD261" s="9">
        <v>0.28999999999999998</v>
      </c>
      <c r="AE261" s="9">
        <v>0.31</v>
      </c>
      <c r="AF261" s="11">
        <f>AG261</f>
        <v>0.31199999999999983</v>
      </c>
      <c r="AG261" s="16">
        <f>SUM(X261:AA261)/SUM(AB261:AE261)-1</f>
        <v>0.31199999999999983</v>
      </c>
      <c r="AH261" s="11">
        <f>IF(AM261/AJ261-1&gt;=0,(AM261/AJ261-1)/3,(((AM261/AJ261-1)*(AJ261/AM261))/3))</f>
        <v>0.15651781686964358</v>
      </c>
      <c r="AI261" s="9"/>
      <c r="AJ261" s="9">
        <v>36.950000000000003</v>
      </c>
      <c r="AK261" s="9">
        <v>31.62</v>
      </c>
      <c r="AL261" s="9">
        <v>28.56</v>
      </c>
      <c r="AM261" s="9">
        <v>54.3</v>
      </c>
      <c r="AN261" s="10">
        <f>IF(AK261/AJ261-1&gt;=0,AK261/AJ261-1,(AK261/AJ261-1)*(AJ261/AK261))</f>
        <v>-0.16856419987349791</v>
      </c>
      <c r="AO261" s="10">
        <f>IF(AL261/AK261-1&gt;=0,AL261/AK261-1,(AL261/AK261-1)*(AK261/AL261))</f>
        <v>-0.10714285714285718</v>
      </c>
      <c r="AP261" s="10">
        <f>IF(AM261/AL261-1&gt;=0,AM261/AL261-1,(AM261/AL261-1)*(AL261/AM261))</f>
        <v>0.90126050420168058</v>
      </c>
      <c r="AQ261" s="10">
        <v>2017</v>
      </c>
      <c r="AR261" s="18">
        <v>43221</v>
      </c>
      <c r="AS261" s="12">
        <v>0</v>
      </c>
      <c r="AT261" s="10">
        <v>63.22</v>
      </c>
      <c r="AU261" s="9">
        <f>AS261/AT261</f>
        <v>0</v>
      </c>
      <c r="AV261" s="20">
        <v>3</v>
      </c>
      <c r="BA261" s="10">
        <f>6-AY261</f>
        <v>6</v>
      </c>
      <c r="BB261" s="25">
        <v>6</v>
      </c>
      <c r="BH261" s="19">
        <v>43655</v>
      </c>
      <c r="BI261" s="18">
        <v>43120</v>
      </c>
      <c r="BJ261" s="18">
        <v>43745</v>
      </c>
      <c r="BK261" s="10" t="s">
        <v>839</v>
      </c>
      <c r="BM261" s="19"/>
    </row>
    <row r="262" spans="1:65" s="10" customFormat="1" x14ac:dyDescent="0.2">
      <c r="A262" s="10" t="s">
        <v>380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5</v>
      </c>
      <c r="C262" s="13">
        <f>$W262*((1+$AF262)^C$1)*C$1</f>
        <v>4.2438321167883215</v>
      </c>
      <c r="D262" s="13">
        <f>$W262*((1+$AF262)^D$1)*D$1</f>
        <v>10.563114976823485</v>
      </c>
      <c r="E262" s="13">
        <f>$W262*((1+$AF262)^E$1)*E$1</f>
        <v>19.719099673887637</v>
      </c>
      <c r="F262" s="13">
        <f>$W262*((1+$AF262)^F$1)*F$1</f>
        <v>32.721231089030091</v>
      </c>
      <c r="G262" s="13">
        <f>$W262*((1+$AF262)^G$1)*G$1</f>
        <v>50.903010042697346</v>
      </c>
      <c r="H262" s="13">
        <f>$W262*((1+$AF262)^H$1)*H$1</f>
        <v>76.020115727999112</v>
      </c>
      <c r="I262" s="13">
        <f>$W262*((1+$AF262)^I$1)*I$1</f>
        <v>110.37713883377972</v>
      </c>
      <c r="J262" s="13">
        <f>$W262*((1+$AF262)^J$1)*J$1</f>
        <v>156.99105043720076</v>
      </c>
      <c r="K262" s="13">
        <f>$W262*((1+$AF262)^K$1)*K$1</f>
        <v>219.80179461303334</v>
      </c>
      <c r="L262" s="13">
        <f>$W262*((1+$AF262)^L$1)*L$1</f>
        <v>303.9432764113721</v>
      </c>
      <c r="M262" s="13">
        <f>$W262*((1+$AF262)^M$1)*M$1</f>
        <v>416.09168971498423</v>
      </c>
      <c r="N262" s="13">
        <v>50.15</v>
      </c>
      <c r="O262" s="12">
        <f>M262/N262*100-100</f>
        <v>729.69429654034741</v>
      </c>
      <c r="P262" s="10" t="s">
        <v>321</v>
      </c>
      <c r="Q262" s="10" t="s">
        <v>856</v>
      </c>
      <c r="R262" s="18">
        <v>43411</v>
      </c>
      <c r="S262" s="17">
        <v>-9.0899999999999995E-2</v>
      </c>
      <c r="T262" s="9">
        <v>-0.02</v>
      </c>
      <c r="U262" s="9">
        <v>0.89</v>
      </c>
      <c r="V262" s="9">
        <f>U262+T262</f>
        <v>0.87</v>
      </c>
      <c r="W262" s="9">
        <f>SUM(X262:AA262)</f>
        <v>3.41</v>
      </c>
      <c r="X262" s="9">
        <v>0.79</v>
      </c>
      <c r="Y262" s="9">
        <v>0.92</v>
      </c>
      <c r="Z262" s="9">
        <v>0.83</v>
      </c>
      <c r="AA262" s="9">
        <v>0.87</v>
      </c>
      <c r="AB262" s="9">
        <v>0.91</v>
      </c>
      <c r="AC262" s="9">
        <v>0.67</v>
      </c>
      <c r="AD262" s="9">
        <v>0.46</v>
      </c>
      <c r="AE262" s="9">
        <v>0.7</v>
      </c>
      <c r="AF262" s="11">
        <f>AG262</f>
        <v>0.24452554744525545</v>
      </c>
      <c r="AG262" s="16">
        <f>SUM(X262:AA262)/SUM(AB262:AE262)-1</f>
        <v>0.24452554744525545</v>
      </c>
      <c r="AH262" s="11">
        <f>IF(AM262/AJ262-1&gt;=0,(AM262/AJ262-1)/3,(((AM262/AJ262-1)*(AJ262/AM262))/3))</f>
        <v>0.88948056801195807</v>
      </c>
      <c r="AI262" s="9"/>
      <c r="AJ262" s="9">
        <v>35.68</v>
      </c>
      <c r="AK262" s="9">
        <v>57.33</v>
      </c>
      <c r="AL262" s="9">
        <v>79.59</v>
      </c>
      <c r="AM262" s="9">
        <v>130.88999999999999</v>
      </c>
      <c r="AN262" s="10">
        <f>IF(AK262/AJ262-1&gt;=0,AK262/AJ262-1,(AK262/AJ262-1)*(AJ262/AK262))</f>
        <v>0.60678251121076232</v>
      </c>
      <c r="AO262" s="10">
        <f>IF(AL262/AK262-1&gt;=0,AL262/AK262-1,(AL262/AK262-1)*(AK262/AL262))</f>
        <v>0.38827838827838845</v>
      </c>
      <c r="AP262" s="10">
        <f>IF(AM262/AL262-1&gt;=0,AM262/AL262-1,(AM262/AL262-1)*(AL262/AM262))</f>
        <v>0.64455333584621166</v>
      </c>
      <c r="AQ262" s="10">
        <v>2017</v>
      </c>
      <c r="AR262" s="18">
        <v>43221</v>
      </c>
      <c r="AS262" s="12">
        <v>238.93</v>
      </c>
      <c r="AT262" s="10">
        <v>48</v>
      </c>
      <c r="AU262" s="9">
        <f>AS262/AT262</f>
        <v>4.9777083333333332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43655</v>
      </c>
      <c r="BI262" s="18">
        <v>43122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187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5</v>
      </c>
      <c r="C263" s="13">
        <f>$W263*((1+$AF263)^C$1)*C$1</f>
        <v>4.34</v>
      </c>
      <c r="D263" s="13">
        <f>$W263*((1+$AF263)^D$1)*D$1</f>
        <v>8.68</v>
      </c>
      <c r="E263" s="13">
        <f>$W263*((1+$AF263)^E$1)*E$1</f>
        <v>13.02</v>
      </c>
      <c r="F263" s="13">
        <f>$W263*((1+$AF263)^F$1)*F$1</f>
        <v>17.36</v>
      </c>
      <c r="G263" s="13">
        <f>$W263*((1+$AF263)^G$1)*G$1</f>
        <v>21.7</v>
      </c>
      <c r="H263" s="13">
        <f>$W263*((1+$AF263)^H$1)*H$1</f>
        <v>26.04</v>
      </c>
      <c r="I263" s="13">
        <f>$W263*((1+$AF263)^I$1)*I$1</f>
        <v>30.38</v>
      </c>
      <c r="J263" s="13">
        <f>$W263*((1+$AF263)^J$1)*J$1</f>
        <v>34.72</v>
      </c>
      <c r="K263" s="13">
        <f>$W263*((1+$AF263)^K$1)*K$1</f>
        <v>39.06</v>
      </c>
      <c r="L263" s="13">
        <f>$W263*((1+$AF263)^L$1)*L$1</f>
        <v>43.4</v>
      </c>
      <c r="M263" s="13">
        <f>$W263*((1+$AF263)^M$1)*M$1</f>
        <v>47.739999999999995</v>
      </c>
      <c r="N263" s="13">
        <v>21.25</v>
      </c>
      <c r="O263" s="12">
        <f>M263/N263*100-100</f>
        <v>124.65882352941176</v>
      </c>
      <c r="P263" s="10" t="s">
        <v>321</v>
      </c>
      <c r="Q263" s="10" t="s">
        <v>856</v>
      </c>
      <c r="R263" s="18">
        <v>43136</v>
      </c>
      <c r="S263" s="17"/>
      <c r="T263" s="9"/>
      <c r="U263" s="9"/>
      <c r="V263" s="9">
        <f>U263+T263</f>
        <v>0</v>
      </c>
      <c r="W263" s="9">
        <f>SUM(X263:AA263)</f>
        <v>4.34</v>
      </c>
      <c r="X263" s="9">
        <v>-0.02</v>
      </c>
      <c r="Y263" s="9">
        <v>0.01</v>
      </c>
      <c r="Z263" s="9">
        <v>0.56999999999999995</v>
      </c>
      <c r="AA263" s="9">
        <v>3.78</v>
      </c>
      <c r="AB263" s="9"/>
      <c r="AC263" s="9"/>
      <c r="AD263" s="9"/>
      <c r="AE263" s="9"/>
      <c r="AF263" s="11">
        <f>AG263</f>
        <v>0</v>
      </c>
      <c r="AG263" s="16">
        <v>0</v>
      </c>
      <c r="AH263" s="11">
        <f>IF(AM263/AJ263-1&gt;=0,(AM263/AJ263-1)/3,(((AM263/AJ263-1)*(AJ263/AM263))/3))</f>
        <v>1.5199249882794188</v>
      </c>
      <c r="AI263" s="9"/>
      <c r="AJ263" s="9">
        <v>142.19999999999999</v>
      </c>
      <c r="AK263" s="9">
        <v>54</v>
      </c>
      <c r="AL263" s="9">
        <v>66.2</v>
      </c>
      <c r="AM263" s="9">
        <v>790.6</v>
      </c>
      <c r="AN263" s="10">
        <f>IF(AK263/AJ263-1&gt;=0,AK263/AJ263-1,(AK263/AJ263-1)*(AJ263/AK263))</f>
        <v>-1.6333333333333333</v>
      </c>
      <c r="AO263" s="10">
        <f>IF(AL263/AK263-1&gt;=0,AL263/AK263-1,(AL263/AK263-1)*(AK263/AL263))</f>
        <v>0.22592592592592609</v>
      </c>
      <c r="AP263" s="10">
        <f>IF(AM263/AL263-1&gt;=0,AM263/AL263-1,(AM263/AL263-1)*(AL263/AM263))</f>
        <v>10.942598187311178</v>
      </c>
      <c r="AQ263" s="10">
        <v>2016</v>
      </c>
      <c r="AS263" s="12">
        <v>0</v>
      </c>
      <c r="AT263" s="10">
        <v>1</v>
      </c>
      <c r="AU263" s="9">
        <f>AS263/AT263</f>
        <v>0</v>
      </c>
      <c r="AV263" s="20"/>
      <c r="BA263" s="10">
        <f>6-AY263</f>
        <v>6</v>
      </c>
      <c r="BB263" s="25">
        <v>6</v>
      </c>
      <c r="BH263" s="19">
        <v>43655</v>
      </c>
      <c r="BI263" s="18">
        <v>43123</v>
      </c>
      <c r="BJ263" s="18">
        <v>43745</v>
      </c>
      <c r="BK263" s="10" t="s">
        <v>839</v>
      </c>
      <c r="BM263" s="19"/>
    </row>
    <row r="264" spans="1:65" s="10" customFormat="1" x14ac:dyDescent="0.2">
      <c r="A264" s="10" t="s">
        <v>314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5</v>
      </c>
      <c r="C264" s="13">
        <f>$W264*((1+$AF264)^C$1)*C$1</f>
        <v>0.66390804597701158</v>
      </c>
      <c r="D264" s="13">
        <f>$W264*((1+$AF264)^D$1)*D$1</f>
        <v>1.1599312987184571</v>
      </c>
      <c r="E264" s="13">
        <f>$W264*((1+$AF264)^E$1)*E$1</f>
        <v>1.5199099776310818</v>
      </c>
      <c r="F264" s="13">
        <f>$W264*((1+$AF264)^F$1)*F$1</f>
        <v>1.7703166022982717</v>
      </c>
      <c r="G264" s="13">
        <f>$W264*((1+$AF264)^G$1)*G$1</f>
        <v>1.9331043358429403</v>
      </c>
      <c r="H264" s="13">
        <f>$W264*((1+$AF264)^H$1)*H$1</f>
        <v>2.0264266141250133</v>
      </c>
      <c r="I264" s="13">
        <f>$W264*((1+$AF264)^I$1)*I$1</f>
        <v>2.0652470473457996</v>
      </c>
      <c r="J264" s="13">
        <f>$W264*((1+$AF264)^J$1)*J$1</f>
        <v>2.0618558370874318</v>
      </c>
      <c r="K264" s="13">
        <f>$W264*((1+$AF264)^K$1)*K$1</f>
        <v>2.0263065985169595</v>
      </c>
      <c r="L264" s="13">
        <f>$W264*((1+$AF264)^L$1)*L$1</f>
        <v>1.9667854596077765</v>
      </c>
      <c r="M264" s="13">
        <f>$W264*((1+$AF264)^M$1)*M$1</f>
        <v>1.8899225795771279</v>
      </c>
      <c r="N264" s="13">
        <v>1.92</v>
      </c>
      <c r="O264" s="12">
        <f>M264/N264*100-100</f>
        <v>-1.5665323136912548</v>
      </c>
      <c r="P264" s="10" t="s">
        <v>321</v>
      </c>
      <c r="Q264" s="10" t="s">
        <v>856</v>
      </c>
      <c r="R264" s="18">
        <v>43418</v>
      </c>
      <c r="S264" s="17"/>
      <c r="T264" s="9"/>
      <c r="U264" s="9"/>
      <c r="V264" s="9">
        <f>U264+T264</f>
        <v>0</v>
      </c>
      <c r="W264" s="9">
        <f>SUM(X264:AA264)</f>
        <v>0.76000000000000012</v>
      </c>
      <c r="X264" s="9">
        <v>0.2</v>
      </c>
      <c r="Y264" s="9">
        <v>0.2</v>
      </c>
      <c r="Z264" s="9">
        <v>0.2</v>
      </c>
      <c r="AA264" s="9">
        <v>0.16</v>
      </c>
      <c r="AB264" s="9">
        <v>0.44</v>
      </c>
      <c r="AC264" s="9">
        <v>0.12</v>
      </c>
      <c r="AD264" s="9">
        <v>-0.32</v>
      </c>
      <c r="AE264" s="9">
        <v>0.63</v>
      </c>
      <c r="AF264" s="11">
        <f>AG264</f>
        <v>-0.12643678160919536</v>
      </c>
      <c r="AG264" s="16">
        <f>SUM(X264:AA264)/SUM(AB264:AE264)-1</f>
        <v>-0.12643678160919536</v>
      </c>
      <c r="AH264" s="11">
        <f>IF(AM264/AJ264-1&gt;=0,(AM264/AJ264-1)/3,(((AM264/AJ264-1)*(AJ264/AM264))/3))</f>
        <v>6.4626193357536568E-2</v>
      </c>
      <c r="AI264" s="9"/>
      <c r="AJ264" s="9">
        <v>1189.92</v>
      </c>
      <c r="AK264" s="9">
        <v>1107.56</v>
      </c>
      <c r="AL264" s="9">
        <v>1000.16</v>
      </c>
      <c r="AM264" s="9">
        <v>1420.62</v>
      </c>
      <c r="AN264" s="10">
        <f>IF(AK264/AJ264-1&gt;=0,AK264/AJ264-1,(AK264/AJ264-1)*(AJ264/AK264))</f>
        <v>-7.4361659864928431E-2</v>
      </c>
      <c r="AO264" s="10">
        <f>IF(AL264/AK264-1&gt;=0,AL264/AK264-1,(AL264/AK264-1)*(AK264/AL264))</f>
        <v>-0.10738281874900014</v>
      </c>
      <c r="AP264" s="10">
        <f>IF(AM264/AL264-1&gt;=0,AM264/AL264-1,(AM264/AL264-1)*(AL264/AM264))</f>
        <v>0.42039273716205394</v>
      </c>
      <c r="AQ264" s="10">
        <v>2016</v>
      </c>
      <c r="AR264" s="18">
        <v>43270</v>
      </c>
      <c r="AS264" s="12">
        <v>1215.19</v>
      </c>
      <c r="AT264" s="10">
        <v>66.11</v>
      </c>
      <c r="AU264" s="9">
        <f>AS264/AT264</f>
        <v>18.381334140069583</v>
      </c>
      <c r="AV264" s="20">
        <v>3</v>
      </c>
      <c r="AW264" s="10" t="s">
        <v>852</v>
      </c>
      <c r="AY264" s="10">
        <v>1</v>
      </c>
      <c r="AZ264" s="10">
        <v>4</v>
      </c>
      <c r="BA264" s="10">
        <f>6-AY264</f>
        <v>5</v>
      </c>
      <c r="BB264" s="25">
        <v>6</v>
      </c>
      <c r="BC264" s="18"/>
      <c r="BD264" s="18"/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573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6.5957493188010901</v>
      </c>
      <c r="D265" s="13">
        <f>$W265*((1+$AF265)^D$1)*D$1</f>
        <v>17.684515884741888</v>
      </c>
      <c r="E265" s="13">
        <f>$W265*((1+$AF265)^E$1)*E$1</f>
        <v>35.561778536619926</v>
      </c>
      <c r="F265" s="13">
        <f>$W265*((1+$AF265)^F$1)*F$1</f>
        <v>63.565467901969136</v>
      </c>
      <c r="G265" s="13">
        <f>$W265*((1+$AF265)^G$1)*G$1</f>
        <v>106.51978953599735</v>
      </c>
      <c r="H265" s="13">
        <f>$W265*((1+$AF265)^H$1)*H$1</f>
        <v>171.36044616363168</v>
      </c>
      <c r="I265" s="13">
        <f>$W265*((1+$AF265)^I$1)*I$1</f>
        <v>268.01334086627952</v>
      </c>
      <c r="J265" s="13">
        <f>$W265*((1+$AF265)^J$1)*J$1</f>
        <v>410.62690138173457</v>
      </c>
      <c r="K265" s="13">
        <f>$W265*((1+$AF265)^K$1)*K$1</f>
        <v>619.29697524465962</v>
      </c>
      <c r="L265" s="13">
        <f>$W265*((1+$AF265)^L$1)*L$1</f>
        <v>922.47687502383451</v>
      </c>
      <c r="M265" s="13">
        <f>$W265*((1+$AF265)^M$1)*M$1</f>
        <v>1360.3391955392349</v>
      </c>
      <c r="N265" s="13">
        <v>110.59</v>
      </c>
      <c r="O265" s="12">
        <f>M265/N265*100-100</f>
        <v>1130.074324567533</v>
      </c>
      <c r="P265" s="10" t="s">
        <v>321</v>
      </c>
      <c r="Q265" s="10" t="s">
        <v>572</v>
      </c>
      <c r="R265" s="18">
        <v>43714</v>
      </c>
      <c r="S265" s="17">
        <v>-2.7E-2</v>
      </c>
      <c r="T265" s="9">
        <v>0.03</v>
      </c>
      <c r="U265" s="9">
        <v>1.1299999999999999</v>
      </c>
      <c r="V265" s="9">
        <f>U265+T265</f>
        <v>1.1599999999999999</v>
      </c>
      <c r="W265" s="9">
        <f>SUM(X265:AA265)</f>
        <v>4.92</v>
      </c>
      <c r="X265" s="9">
        <v>1.1599999999999999</v>
      </c>
      <c r="Y265" s="9">
        <v>1.26</v>
      </c>
      <c r="Z265" s="9">
        <v>1.33</v>
      </c>
      <c r="AA265" s="9">
        <v>1.17</v>
      </c>
      <c r="AB265" s="9">
        <v>1.01</v>
      </c>
      <c r="AC265" s="9">
        <v>0.98</v>
      </c>
      <c r="AD265" s="9">
        <v>0.76</v>
      </c>
      <c r="AE265" s="9">
        <v>0.92</v>
      </c>
      <c r="AF265" s="11">
        <f>AG265</f>
        <v>0.34059945504087197</v>
      </c>
      <c r="AG265" s="16">
        <f>SUM(X265:AA265)/SUM(AB265:AE265)-1</f>
        <v>0.34059945504087197</v>
      </c>
      <c r="AH265" s="11">
        <f>IF(AM265/AJ265-1&gt;=0,(AM265/AJ265-1)/3,(((AM265/AJ265-1)*(AJ265/AM265))/3))</f>
        <v>0.15178403225198744</v>
      </c>
      <c r="AI265" s="9"/>
      <c r="AJ265" s="9">
        <v>176.94</v>
      </c>
      <c r="AK265" s="9">
        <v>129.66</v>
      </c>
      <c r="AL265" s="9">
        <v>213.62</v>
      </c>
      <c r="AM265" s="9">
        <v>257.51</v>
      </c>
      <c r="AN265" s="10">
        <f>IF(AK265/AJ265-1&gt;=0,AK265/AJ265-1,(AK265/AJ265-1)*(AJ265/AK265))</f>
        <v>-0.3646459972235076</v>
      </c>
      <c r="AO265" s="10">
        <f>IF(AL265/AK265-1&gt;=0,AL265/AK265-1,(AL265/AK265-1)*(AK265/AL265))</f>
        <v>0.64753971926577214</v>
      </c>
      <c r="AP265" s="10">
        <f>IF(AM265/AL265-1&gt;=0,AM265/AL265-1,(AM265/AL265-1)*(AL265/AM265))</f>
        <v>0.20545829042224506</v>
      </c>
      <c r="AQ265" s="10">
        <v>2017</v>
      </c>
      <c r="AR265" s="18">
        <v>43221</v>
      </c>
      <c r="AS265" s="12">
        <v>631.80999999999995</v>
      </c>
      <c r="AT265" s="10">
        <v>78.209999999999994</v>
      </c>
      <c r="AU265" s="9">
        <f>AS265/AT265</f>
        <v>8.0783787239483438</v>
      </c>
      <c r="AV265" s="20">
        <v>3</v>
      </c>
      <c r="AW265" s="10" t="s">
        <v>852</v>
      </c>
      <c r="AY265" s="10">
        <v>2</v>
      </c>
      <c r="AZ265" s="10">
        <v>4</v>
      </c>
      <c r="BA265" s="10">
        <f>6-AY265</f>
        <v>4</v>
      </c>
      <c r="BB265" s="25">
        <v>6</v>
      </c>
      <c r="BH265" s="19">
        <v>43595</v>
      </c>
      <c r="BI265" s="18">
        <v>43696</v>
      </c>
      <c r="BJ265" s="18">
        <v>43745</v>
      </c>
      <c r="BK265" s="10" t="s">
        <v>839</v>
      </c>
      <c r="BM265" s="19"/>
    </row>
    <row r="266" spans="1:65" s="10" customFormat="1" x14ac:dyDescent="0.2">
      <c r="A266" s="10" t="s">
        <v>489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7.0339560439560458</v>
      </c>
      <c r="D266" s="13">
        <f>$W266*((1+$AF266)^D$1)*D$1</f>
        <v>19.555943726603076</v>
      </c>
      <c r="E266" s="13">
        <f>$W266*((1+$AF266)^E$1)*E$1</f>
        <v>40.777366177175097</v>
      </c>
      <c r="F266" s="13">
        <f>$W266*((1+$AF266)^F$1)*F$1</f>
        <v>75.580026687364835</v>
      </c>
      <c r="G266" s="13">
        <f>$W266*((1+$AF266)^G$1)*G$1</f>
        <v>131.33067824109415</v>
      </c>
      <c r="H266" s="13">
        <f>$W266*((1+$AF266)^H$1)*H$1</f>
        <v>219.07688963734168</v>
      </c>
      <c r="I266" s="13">
        <f>$W266*((1+$AF266)^I$1)*I$1</f>
        <v>355.29777614261189</v>
      </c>
      <c r="J266" s="13">
        <f>$W266*((1+$AF266)^J$1)*J$1</f>
        <v>564.46051719987952</v>
      </c>
      <c r="K266" s="13">
        <f>$W266*((1+$AF266)^K$1)*K$1</f>
        <v>882.74491597810834</v>
      </c>
      <c r="L266" s="13">
        <f>$W266*((1+$AF266)^L$1)*L$1</f>
        <v>1363.4582646059916</v>
      </c>
      <c r="M266" s="13">
        <f>$W266*((1+$AF266)^M$1)*M$1</f>
        <v>2084.8925002189426</v>
      </c>
      <c r="N266" s="13">
        <v>213.71</v>
      </c>
      <c r="O266" s="12">
        <f>M266/N266*100-100</f>
        <v>875.57086716529057</v>
      </c>
      <c r="P266" s="10" t="s">
        <v>321</v>
      </c>
      <c r="Q266" s="10" t="s">
        <v>856</v>
      </c>
      <c r="R266" s="18">
        <v>43403</v>
      </c>
      <c r="S266" s="17">
        <v>-4.2099999999999999E-2</v>
      </c>
      <c r="T266" s="9">
        <v>0.02</v>
      </c>
      <c r="U266" s="9">
        <v>1.29</v>
      </c>
      <c r="V266" s="9">
        <f>U266+T266</f>
        <v>1.31</v>
      </c>
      <c r="W266" s="9">
        <f>SUM(X266:AA266)</f>
        <v>5.0600000000000005</v>
      </c>
      <c r="X266" s="9">
        <v>1.33</v>
      </c>
      <c r="Y266" s="9">
        <v>1.32</v>
      </c>
      <c r="Z266" s="9">
        <v>1.3</v>
      </c>
      <c r="AA266" s="9">
        <v>1.1100000000000001</v>
      </c>
      <c r="AB266" s="9">
        <v>1.05</v>
      </c>
      <c r="AC266" s="9">
        <v>0.93</v>
      </c>
      <c r="AD266" s="9">
        <v>0.75</v>
      </c>
      <c r="AE266" s="9">
        <v>0.91</v>
      </c>
      <c r="AF266" s="11">
        <f>AG266</f>
        <v>0.39010989010989028</v>
      </c>
      <c r="AG266" s="16">
        <f>SUM(X266:AA266)/SUM(AB266:AE266)-1</f>
        <v>0.39010989010989028</v>
      </c>
      <c r="AH266" s="11">
        <f>IF(AM266/AJ266-1&gt;=0,(AM266/AJ266-1)/3,(((AM266/AJ266-1)*(AJ266/AM266))/3))</f>
        <v>-3.1348837209302327</v>
      </c>
      <c r="AI266" s="9"/>
      <c r="AJ266" s="9">
        <v>44.74</v>
      </c>
      <c r="AK266" s="9">
        <v>14.26</v>
      </c>
      <c r="AL266" s="9">
        <v>29.24</v>
      </c>
      <c r="AM266" s="9">
        <v>4.3</v>
      </c>
      <c r="AN266" s="10">
        <f>IF(AK266/AJ266-1&gt;=0,AK266/AJ266-1,(AK266/AJ266-1)*(AJ266/AK266))</f>
        <v>-2.1374474053295938</v>
      </c>
      <c r="AO266" s="10">
        <f>IF(AL266/AK266-1&gt;=0,AL266/AK266-1,(AL266/AK266-1)*(AK266/AL266))</f>
        <v>1.0504908835904629</v>
      </c>
      <c r="AP266" s="10">
        <f>IF(AM266/AL266-1&gt;=0,AM266/AL266-1,(AM266/AL266-1)*(AL266/AM266))</f>
        <v>-5.8</v>
      </c>
      <c r="AQ266" s="10">
        <v>2017</v>
      </c>
      <c r="AR266" s="18">
        <v>43221</v>
      </c>
      <c r="AS266" s="12">
        <v>125.71</v>
      </c>
      <c r="AT266" s="10">
        <v>29.82</v>
      </c>
      <c r="AU266" s="9">
        <f>AS266/AT266</f>
        <v>4.2156270959087854</v>
      </c>
      <c r="AV266" s="20">
        <v>3</v>
      </c>
      <c r="BA266" s="10">
        <f>6-AY266</f>
        <v>6</v>
      </c>
      <c r="BB266" s="25">
        <v>6</v>
      </c>
      <c r="BH266" s="19">
        <v>43655</v>
      </c>
      <c r="BI266" s="18">
        <v>43124</v>
      </c>
      <c r="BJ266" s="18">
        <v>43745</v>
      </c>
      <c r="BK266" s="10" t="s">
        <v>839</v>
      </c>
      <c r="BM266" s="19"/>
    </row>
    <row r="267" spans="1:65" s="10" customFormat="1" x14ac:dyDescent="0.2">
      <c r="A267" s="10" t="s">
        <v>297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2.3385256410256408</v>
      </c>
      <c r="D267" s="13">
        <f>$W267*((1+$AF267)^D$1)*D$1</f>
        <v>5.7263897107166324</v>
      </c>
      <c r="E267" s="13">
        <f>$W267*((1+$AF267)^E$1)*E$1</f>
        <v>10.516734949489198</v>
      </c>
      <c r="F267" s="13">
        <f>$W267*((1+$AF267)^F$1)*F$1</f>
        <v>17.168345088482369</v>
      </c>
      <c r="G267" s="13">
        <f>$W267*((1+$AF267)^G$1)*G$1</f>
        <v>26.275271729969006</v>
      </c>
      <c r="H267" s="13">
        <f>$W267*((1+$AF267)^H$1)*H$1</f>
        <v>38.604437695569843</v>
      </c>
      <c r="I267" s="13">
        <f>$W267*((1+$AF267)^I$1)*I$1</f>
        <v>55.143304699761607</v>
      </c>
      <c r="J267" s="13">
        <f>$W267*((1+$AF267)^J$1)*J$1</f>
        <v>77.160228554245194</v>
      </c>
      <c r="K267" s="13">
        <f>$W267*((1+$AF267)^K$1)*K$1</f>
        <v>106.28079558072714</v>
      </c>
      <c r="L267" s="13">
        <f>$W267*((1+$AF267)^L$1)*L$1</f>
        <v>144.58427319030545</v>
      </c>
      <c r="M267" s="13">
        <f>$W267*((1+$AF267)^M$1)*M$1</f>
        <v>194.72535767489211</v>
      </c>
      <c r="N267" s="13">
        <v>28.21</v>
      </c>
      <c r="O267" s="12">
        <f>M267/N267*100-100</f>
        <v>590.27067591241439</v>
      </c>
      <c r="P267" s="10" t="s">
        <v>321</v>
      </c>
      <c r="Q267" s="10" t="s">
        <v>856</v>
      </c>
      <c r="R267" s="18">
        <v>43584</v>
      </c>
      <c r="S267" s="17">
        <v>2.9399999999999999E-2</v>
      </c>
      <c r="T267" s="9">
        <v>0.01</v>
      </c>
      <c r="U267" s="9">
        <v>0.49</v>
      </c>
      <c r="V267" s="9">
        <f>U267+T267</f>
        <v>0.5</v>
      </c>
      <c r="W267" s="9">
        <f>SUM(X267:AA267)</f>
        <v>1.91</v>
      </c>
      <c r="X267" s="9">
        <v>0.5</v>
      </c>
      <c r="Y267" s="9">
        <v>0.5</v>
      </c>
      <c r="Z267" s="9">
        <v>0.47</v>
      </c>
      <c r="AA267" s="9">
        <v>0.44</v>
      </c>
      <c r="AB267" s="9">
        <v>0.46</v>
      </c>
      <c r="AC267" s="9">
        <v>0.42</v>
      </c>
      <c r="AD267" s="9">
        <v>0.35</v>
      </c>
      <c r="AE267" s="9">
        <v>0.33</v>
      </c>
      <c r="AF267" s="11">
        <f>AG267</f>
        <v>0.22435897435897423</v>
      </c>
      <c r="AG267" s="16">
        <f>SUM(X267:AA267)/SUM(AB267:AE267)-1</f>
        <v>0.22435897435897423</v>
      </c>
      <c r="AH267" s="11">
        <f>IF(AM267/AJ267-1&gt;=0,(AM267/AJ267-1)/3,(((AM267/AJ267-1)*(AJ267/AM267))/3))</f>
        <v>-6.5030225315991673E-3</v>
      </c>
      <c r="AI267" s="9"/>
      <c r="AJ267" s="9">
        <v>111.31</v>
      </c>
      <c r="AK267" s="9">
        <v>114.58</v>
      </c>
      <c r="AL267" s="9">
        <v>195.3</v>
      </c>
      <c r="AM267" s="9">
        <v>109.18</v>
      </c>
      <c r="AN267" s="10">
        <f>IF(AK267/AJ267-1&gt;=0,AK267/AJ267-1,(AK267/AJ267-1)*(AJ267/AK267))</f>
        <v>2.9377414428173543E-2</v>
      </c>
      <c r="AO267" s="10">
        <f>IF(AL267/AK267-1&gt;=0,AL267/AK267-1,(AL267/AK267-1)*(AK267/AL267))</f>
        <v>0.70448594868214354</v>
      </c>
      <c r="AP267" s="10">
        <f>IF(AM267/AL267-1&gt;=0,AM267/AL267-1,(AM267/AL267-1)*(AL267/AM267))</f>
        <v>-0.78878915552298956</v>
      </c>
      <c r="AQ267" s="10">
        <v>2017</v>
      </c>
      <c r="AR267" s="18">
        <v>43221</v>
      </c>
      <c r="AS267" s="12">
        <v>147.9</v>
      </c>
      <c r="AT267" s="10">
        <v>133.44999999999999</v>
      </c>
      <c r="AU267" s="9">
        <f>AS267/AT267</f>
        <v>1.1082802547770703</v>
      </c>
      <c r="AV267" s="20">
        <v>4</v>
      </c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43745</v>
      </c>
      <c r="BK267" s="10" t="s">
        <v>839</v>
      </c>
      <c r="BM267" s="19"/>
    </row>
    <row r="268" spans="1:65" s="10" customFormat="1" x14ac:dyDescent="0.2">
      <c r="A268" s="10" t="s">
        <v>246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1.8727199999999999</v>
      </c>
      <c r="D268" s="13">
        <f>$W268*((1+$AF268)^D$1)*D$1</f>
        <v>4.5844185599999996</v>
      </c>
      <c r="E268" s="13">
        <f>$W268*((1+$AF268)^E$1)*E$1</f>
        <v>8.4169924761600008</v>
      </c>
      <c r="F268" s="13">
        <f>$W268*((1+$AF268)^F$1)*F$1</f>
        <v>13.736531721093119</v>
      </c>
      <c r="G268" s="13">
        <f>$W268*((1+$AF268)^G$1)*G$1</f>
        <v>21.016893533272473</v>
      </c>
      <c r="H268" s="13">
        <f>$W268*((1+$AF268)^H$1)*H$1</f>
        <v>30.869613221670605</v>
      </c>
      <c r="I268" s="13">
        <f>$W268*((1+$AF268)^I$1)*I$1</f>
        <v>44.081807680545623</v>
      </c>
      <c r="J268" s="13">
        <f>$W268*((1+$AF268)^J$1)*J$1</f>
        <v>61.664151543986115</v>
      </c>
      <c r="K268" s="13">
        <f>$W268*((1+$AF268)^K$1)*K$1</f>
        <v>84.911536676068877</v>
      </c>
      <c r="L268" s="13">
        <f>$W268*((1+$AF268)^L$1)*L$1</f>
        <v>115.47968987945367</v>
      </c>
      <c r="M268" s="13">
        <f>$W268*((1+$AF268)^M$1)*M$1</f>
        <v>155.48185445369643</v>
      </c>
      <c r="N268" s="13">
        <v>25.3</v>
      </c>
      <c r="O268" s="12">
        <f>M268/N268*100-100</f>
        <v>514.55278440196219</v>
      </c>
      <c r="P268" s="10" t="s">
        <v>320</v>
      </c>
      <c r="Q268" s="10" t="s">
        <v>856</v>
      </c>
      <c r="R268" s="18">
        <v>43390</v>
      </c>
      <c r="S268" s="17"/>
      <c r="T268" s="9">
        <v>-0.03</v>
      </c>
      <c r="U268" s="9">
        <v>0.38</v>
      </c>
      <c r="V268" s="9">
        <f>U268+T268</f>
        <v>0.35</v>
      </c>
      <c r="W268" s="9">
        <f>SUM(X268:AA268)</f>
        <v>1.53</v>
      </c>
      <c r="X268" s="9">
        <v>0.35</v>
      </c>
      <c r="Y268" s="9">
        <v>0.46</v>
      </c>
      <c r="Z268" s="9">
        <v>0.38</v>
      </c>
      <c r="AA268" s="9">
        <v>0.34</v>
      </c>
      <c r="AB268" s="9">
        <v>0.35</v>
      </c>
      <c r="AC268" s="9">
        <v>0.31</v>
      </c>
      <c r="AD268" s="9">
        <v>0.32</v>
      </c>
      <c r="AE268" s="9">
        <v>0.27</v>
      </c>
      <c r="AF268" s="11">
        <f>AG268</f>
        <v>0.22399999999999998</v>
      </c>
      <c r="AG268" s="16">
        <f>SUM(X268:AA268)/SUM(AB268:AE268)-1</f>
        <v>0.22399999999999998</v>
      </c>
      <c r="AH268" s="11">
        <f>IF(AM268/AJ268-1&gt;=0,(AM268/AJ268-1)/3,(((AM268/AJ268-1)*(AJ268/AM268))/3))</f>
        <v>1.1149897330595484</v>
      </c>
      <c r="AI268" s="9"/>
      <c r="AJ268" s="9">
        <v>4.87</v>
      </c>
      <c r="AK268" s="9">
        <v>12.16</v>
      </c>
      <c r="AL268" s="9">
        <v>18.309999999999999</v>
      </c>
      <c r="AM268" s="9">
        <v>21.16</v>
      </c>
      <c r="AN268" s="10">
        <f>IF(AK268/AJ268-1&gt;=0,AK268/AJ268-1,(AK268/AJ268-1)*(AJ268/AK268))</f>
        <v>1.4969199178644765</v>
      </c>
      <c r="AO268" s="10">
        <f>IF(AL268/AK268-1&gt;=0,AL268/AK268-1,(AL268/AK268-1)*(AK268/AL268))</f>
        <v>0.50575657894736836</v>
      </c>
      <c r="AP268" s="10">
        <f>IF(AM268/AL268-1&gt;=0,AM268/AL268-1,(AM268/AL268-1)*(AL268/AM268))</f>
        <v>0.15565264882577834</v>
      </c>
      <c r="AQ268" s="10">
        <v>2016</v>
      </c>
      <c r="AR268" s="18">
        <v>43312</v>
      </c>
      <c r="AS268" s="12">
        <v>0</v>
      </c>
      <c r="AT268" s="10">
        <v>15.95</v>
      </c>
      <c r="AU268" s="9">
        <f>AS268/AT268</f>
        <v>0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43655</v>
      </c>
      <c r="BI268" s="18">
        <v>43124</v>
      </c>
      <c r="BJ268" s="18">
        <v>43745</v>
      </c>
      <c r="BK268" s="10" t="s">
        <v>839</v>
      </c>
      <c r="BM268" s="19"/>
    </row>
    <row r="269" spans="1:65" s="10" customFormat="1" x14ac:dyDescent="0.2">
      <c r="A269" s="10" t="s">
        <v>182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2.9952173913043469</v>
      </c>
      <c r="D269" s="13">
        <f>$W269*((1+$AF269)^D$1)*D$1</f>
        <v>7.2058853182104565</v>
      </c>
      <c r="E269" s="13">
        <f>$W269*((1+$AF269)^E$1)*E$1</f>
        <v>13.001923508944952</v>
      </c>
      <c r="F269" s="13">
        <f>$W269*((1+$AF269)^F$1)*F$1</f>
        <v>20.853326594056632</v>
      </c>
      <c r="G269" s="13">
        <f>$W269*((1+$AF269)^G$1)*G$1</f>
        <v>31.355545422222836</v>
      </c>
      <c r="H269" s="13">
        <f>$W269*((1+$AF269)^H$1)*H$1</f>
        <v>45.261048174686856</v>
      </c>
      <c r="I269" s="13">
        <f>$W269*((1+$AF269)^I$1)*I$1</f>
        <v>63.518524129210292</v>
      </c>
      <c r="J269" s="13">
        <f>$W269*((1+$AF269)^J$1)*J$1</f>
        <v>87.321532136222828</v>
      </c>
      <c r="K269" s="13">
        <f>$W269*((1+$AF269)^K$1)*K$1</f>
        <v>118.16881251043196</v>
      </c>
      <c r="L269" s="13">
        <f>$W269*((1+$AF269)^L$1)*L$1</f>
        <v>157.93899256627779</v>
      </c>
      <c r="M269" s="13">
        <f>$W269*((1+$AF269)^M$1)*M$1</f>
        <v>208.98304378697333</v>
      </c>
      <c r="N269" s="13">
        <v>34.53</v>
      </c>
      <c r="O269" s="12">
        <f>M269/N269*100-100</f>
        <v>505.22167328981561</v>
      </c>
      <c r="P269" s="10" t="s">
        <v>321</v>
      </c>
      <c r="Q269" s="10" t="s">
        <v>856</v>
      </c>
      <c r="R269" s="18">
        <v>43319</v>
      </c>
      <c r="S269" s="17"/>
      <c r="T269" s="9">
        <v>-0.03</v>
      </c>
      <c r="U269" s="9">
        <v>0.61</v>
      </c>
      <c r="V269" s="9">
        <f>U269+T269</f>
        <v>0.57999999999999996</v>
      </c>
      <c r="W269" s="9">
        <f>SUM(X269:AA269)</f>
        <v>2.4899999999999998</v>
      </c>
      <c r="X269" s="9">
        <v>0.57999999999999996</v>
      </c>
      <c r="Y269" s="9">
        <v>0.8</v>
      </c>
      <c r="Z269" s="9">
        <v>0.61</v>
      </c>
      <c r="AA269" s="9">
        <v>0.5</v>
      </c>
      <c r="AB269" s="9">
        <v>0.49</v>
      </c>
      <c r="AC269" s="9">
        <v>0.63</v>
      </c>
      <c r="AD269" s="9">
        <v>0.5</v>
      </c>
      <c r="AE269" s="9">
        <v>0.45</v>
      </c>
      <c r="AF269" s="11">
        <f>AG269</f>
        <v>0.20289855072463747</v>
      </c>
      <c r="AG269" s="16">
        <f>SUM(X269:AA269)/SUM(AB269:AE269)-1</f>
        <v>0.20289855072463747</v>
      </c>
      <c r="AH269" s="11">
        <f>IF(AM269/AJ269-1&gt;=0,(AM269/AJ269-1)/3,(((AM269/AJ269-1)*(AJ269/AM269))/3))</f>
        <v>0.46926375982844898</v>
      </c>
      <c r="AI269" s="9"/>
      <c r="AJ269" s="9">
        <v>55.96</v>
      </c>
      <c r="AK269" s="9">
        <v>82.68</v>
      </c>
      <c r="AL269" s="9">
        <v>119.29</v>
      </c>
      <c r="AM269" s="9">
        <v>134.74</v>
      </c>
      <c r="AN269" s="10">
        <f>IF(AK269/AJ269-1&gt;=0,AK269/AJ269-1,(AK269/AJ269-1)*(AJ269/AK269))</f>
        <v>0.47748391708363136</v>
      </c>
      <c r="AO269" s="10">
        <f>IF(AL269/AK269-1&gt;=0,AL269/AK269-1,(AL269/AK269-1)*(AK269/AL269))</f>
        <v>0.44279148524431533</v>
      </c>
      <c r="AP269" s="10">
        <f>IF(AM269/AL269-1&gt;=0,AM269/AL269-1,(AM269/AL269-1)*(AL269/AM269))</f>
        <v>0.12951630480342025</v>
      </c>
      <c r="AQ269" s="10">
        <v>2017</v>
      </c>
      <c r="AR269" s="18">
        <v>43221</v>
      </c>
      <c r="AS269" s="12">
        <v>0</v>
      </c>
      <c r="AT269" s="10">
        <v>63.66</v>
      </c>
      <c r="AU269" s="9">
        <f>AS269/AT269</f>
        <v>0</v>
      </c>
      <c r="AV269" s="20">
        <v>3</v>
      </c>
      <c r="AW269" s="10" t="s">
        <v>852</v>
      </c>
      <c r="AY269" s="10">
        <v>5</v>
      </c>
      <c r="AZ269" s="10">
        <v>2</v>
      </c>
      <c r="BA269" s="10">
        <f>6-AY269</f>
        <v>1</v>
      </c>
      <c r="BB269" s="25">
        <v>6</v>
      </c>
      <c r="BC269" s="18"/>
      <c r="BD269" s="18"/>
      <c r="BH269" s="19">
        <v>43655</v>
      </c>
      <c r="BI269" s="18">
        <v>43124</v>
      </c>
      <c r="BJ269" s="18">
        <v>43745</v>
      </c>
      <c r="BK269" s="10" t="s">
        <v>839</v>
      </c>
      <c r="BM269" s="19"/>
    </row>
    <row r="270" spans="1:65" s="10" customFormat="1" x14ac:dyDescent="0.2">
      <c r="A270" s="10" t="s">
        <v>788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4.9296187683284467</v>
      </c>
      <c r="D270" s="13">
        <f>$W270*((1+$AF270)^D$1)*D$1</f>
        <v>11.854215220027349</v>
      </c>
      <c r="E270" s="13">
        <f>$W270*((1+$AF270)^E$1)*E$1</f>
        <v>21.379303109433494</v>
      </c>
      <c r="F270" s="13">
        <f>$W270*((1+$AF270)^F$1)*F$1</f>
        <v>34.27376060554343</v>
      </c>
      <c r="G270" s="13">
        <f>$W270*((1+$AF270)^G$1)*G$1</f>
        <v>51.511150470208229</v>
      </c>
      <c r="H270" s="13">
        <f>$W270*((1+$AF270)^H$1)*H$1</f>
        <v>74.321073405696339</v>
      </c>
      <c r="I270" s="13">
        <f>$W270*((1+$AF270)^I$1)*I$1</f>
        <v>104.25292310574218</v>
      </c>
      <c r="J270" s="13">
        <f>$W270*((1+$AF270)^J$1)*J$1</f>
        <v>143.25495927391469</v>
      </c>
      <c r="K270" s="13">
        <f>$W270*((1+$AF270)^K$1)*K$1</f>
        <v>193.77228728766323</v>
      </c>
      <c r="L270" s="13">
        <f>$W270*((1+$AF270)^L$1)*L$1</f>
        <v>258.86815831848128</v>
      </c>
      <c r="M270" s="13">
        <f>$W270*((1+$AF270)^M$1)*M$1</f>
        <v>342.37401584057216</v>
      </c>
      <c r="N270" s="13">
        <v>68.739999999999995</v>
      </c>
      <c r="O270" s="12">
        <f>M270/N270*100-100</f>
        <v>398.07101518849606</v>
      </c>
      <c r="P270" s="10" t="s">
        <v>321</v>
      </c>
      <c r="Q270" s="10" t="s">
        <v>856</v>
      </c>
      <c r="R270" s="18">
        <v>43262</v>
      </c>
      <c r="S270" s="17"/>
      <c r="T270" s="9">
        <v>0</v>
      </c>
      <c r="U270" s="9">
        <v>1.01</v>
      </c>
      <c r="V270" s="9">
        <f>U270+T270</f>
        <v>1.01</v>
      </c>
      <c r="W270" s="9">
        <f>SUM(X270:AA270)</f>
        <v>4.1000000000000005</v>
      </c>
      <c r="X270" s="9">
        <v>1.01</v>
      </c>
      <c r="Y270" s="9">
        <v>1.01</v>
      </c>
      <c r="Z270" s="9">
        <v>1.0900000000000001</v>
      </c>
      <c r="AA270" s="9">
        <v>0.99</v>
      </c>
      <c r="AB270" s="9">
        <v>0.91</v>
      </c>
      <c r="AC270" s="9">
        <v>0.86</v>
      </c>
      <c r="AD270" s="9">
        <v>0.91</v>
      </c>
      <c r="AE270" s="9">
        <v>0.73</v>
      </c>
      <c r="AF270" s="11">
        <f>AG270</f>
        <v>0.20234604105571852</v>
      </c>
      <c r="AG270" s="16">
        <f>SUM(X270:AA270)/SUM(AB270:AE270)-1</f>
        <v>0.20234604105571852</v>
      </c>
      <c r="AH270" s="11">
        <f>IF(AM270/AJ270-1&gt;=0,(AM270/AJ270-1)/3,(((AM270/AJ270-1)*(AJ270/AM270))/3))</f>
        <v>1.3281086729362592</v>
      </c>
      <c r="AI270" s="9"/>
      <c r="AJ270" s="9">
        <v>54.23</v>
      </c>
      <c r="AK270" s="9">
        <v>122.6</v>
      </c>
      <c r="AL270" s="9">
        <v>53.7</v>
      </c>
      <c r="AM270" s="9">
        <v>270.3</v>
      </c>
      <c r="AN270" s="10">
        <f>IF(AK270/AJ270-1&gt;=0,AK270/AJ270-1,(AK270/AJ270-1)*(AJ270/AK270))</f>
        <v>1.2607412871104553</v>
      </c>
      <c r="AO270" s="10">
        <f>IF(AL270/AK270-1&gt;=0,AL270/AK270-1,(AL270/AK270-1)*(AK270/AL270))</f>
        <v>-1.2830540037243945</v>
      </c>
      <c r="AP270" s="10">
        <f>IF(AM270/AL270-1&gt;=0,AM270/AL270-1,(AM270/AL270-1)*(AL270/AM270))</f>
        <v>4.033519553072626</v>
      </c>
      <c r="AQ270" s="10">
        <v>2017</v>
      </c>
      <c r="AR270" s="18">
        <v>43221</v>
      </c>
      <c r="AS270" s="12">
        <v>166.4</v>
      </c>
      <c r="AT270" s="10">
        <v>115.7</v>
      </c>
      <c r="AU270" s="9">
        <f>AS270/AT270</f>
        <v>1.4382022471910112</v>
      </c>
      <c r="AV270" s="20">
        <v>3</v>
      </c>
      <c r="BA270" s="10">
        <f>6-AY270</f>
        <v>6</v>
      </c>
      <c r="BB270" s="25">
        <v>6</v>
      </c>
      <c r="BH270" s="19">
        <v>43655</v>
      </c>
      <c r="BI270" s="18">
        <v>43124</v>
      </c>
      <c r="BJ270" s="18">
        <v>43745</v>
      </c>
      <c r="BK270" s="10" t="s">
        <v>839</v>
      </c>
      <c r="BM270" s="19"/>
    </row>
    <row r="271" spans="1:65" s="10" customFormat="1" x14ac:dyDescent="0.2">
      <c r="A271" s="10" t="s">
        <v>1322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0.86399999999999977</v>
      </c>
      <c r="D271" s="13">
        <f>$W271*((1+$AF271)^D$1)*D$1</f>
        <v>2.073599999999999</v>
      </c>
      <c r="E271" s="13">
        <f>$W271*((1+$AF271)^E$1)*E$1</f>
        <v>3.7324799999999971</v>
      </c>
      <c r="F271" s="13">
        <f>$W271*((1+$AF271)^F$1)*F$1</f>
        <v>5.9719679999999942</v>
      </c>
      <c r="G271" s="13">
        <f>$W271*((1+$AF271)^G$1)*G$1</f>
        <v>8.9579519999999899</v>
      </c>
      <c r="H271" s="13">
        <f>$W271*((1+$AF271)^H$1)*H$1</f>
        <v>12.899450879999982</v>
      </c>
      <c r="I271" s="13">
        <f>$W271*((1+$AF271)^I$1)*I$1</f>
        <v>18.059231231999966</v>
      </c>
      <c r="J271" s="13">
        <f>$W271*((1+$AF271)^J$1)*J$1</f>
        <v>24.766945689599954</v>
      </c>
      <c r="K271" s="13">
        <f>$W271*((1+$AF271)^K$1)*K$1</f>
        <v>33.435376680959934</v>
      </c>
      <c r="L271" s="13">
        <f>$W271*((1+$AF271)^L$1)*L$1</f>
        <v>44.580502241279902</v>
      </c>
      <c r="M271" s="13">
        <f>$W271*((1+$AF271)^M$1)*M$1</f>
        <v>58.84626295848944</v>
      </c>
      <c r="N271" s="13">
        <v>12.37</v>
      </c>
      <c r="O271" s="12">
        <f>M271/N271*100-100</f>
        <v>375.71756635803916</v>
      </c>
      <c r="P271" s="10" t="s">
        <v>320</v>
      </c>
      <c r="Q271" s="10" t="s">
        <v>856</v>
      </c>
      <c r="R271" s="18">
        <v>43525</v>
      </c>
      <c r="S271" s="17"/>
      <c r="T271" s="9">
        <v>0</v>
      </c>
      <c r="U271" s="9">
        <v>0</v>
      </c>
      <c r="V271" s="9">
        <f>U271+T271</f>
        <v>0</v>
      </c>
      <c r="W271" s="9">
        <f>SUM(X271:AA271)</f>
        <v>0.72</v>
      </c>
      <c r="X271" s="9">
        <v>0</v>
      </c>
      <c r="Y271" s="9">
        <v>0.16</v>
      </c>
      <c r="Z271" s="9">
        <v>0.25</v>
      </c>
      <c r="AA271" s="9">
        <v>0.31</v>
      </c>
      <c r="AB271" s="9">
        <v>7.0000000000000007E-2</v>
      </c>
      <c r="AC271" s="9">
        <v>0.09</v>
      </c>
      <c r="AD271" s="9">
        <v>0.13</v>
      </c>
      <c r="AE271" s="9">
        <v>0.31</v>
      </c>
      <c r="AF271" s="11">
        <f>AG271</f>
        <v>0.19999999999999973</v>
      </c>
      <c r="AG271" s="16">
        <f>SUM(X271:AA271)/SUM(AB271:AE271)-1</f>
        <v>0.19999999999999973</v>
      </c>
      <c r="AH271" s="11">
        <f>IF(AM271/AJ271-1&gt;=0,(AM271/AJ271-1)/3,(((AM271/AJ271-1)*(AJ271/AM271))/3))</f>
        <v>0</v>
      </c>
      <c r="AI271" s="9"/>
      <c r="AJ271" s="9">
        <v>1</v>
      </c>
      <c r="AK271" s="9">
        <v>1</v>
      </c>
      <c r="AL271" s="9">
        <v>1</v>
      </c>
      <c r="AM271" s="9">
        <v>1</v>
      </c>
      <c r="AN271" s="10">
        <f>IF(AK271/AJ271-1&gt;=0,AK271/AJ271-1,(AK271/AJ271-1)*(AJ271/AK271))</f>
        <v>0</v>
      </c>
      <c r="AO271" s="10">
        <f>IF(AL271/AK271-1&gt;=0,AL271/AK271-1,(AL271/AK271-1)*(AK271/AL271))</f>
        <v>0</v>
      </c>
      <c r="AP271" s="10">
        <f>IF(AM271/AL271-1&gt;=0,AM271/AL271-1,(AM271/AL271-1)*(AL271/AM271))</f>
        <v>0</v>
      </c>
      <c r="AQ271" s="10">
        <v>2017</v>
      </c>
      <c r="AS271" s="12">
        <v>0</v>
      </c>
      <c r="AT271" s="10">
        <v>2550.3000000000002</v>
      </c>
      <c r="AU271" s="9">
        <f>AS271/AT271</f>
        <v>0</v>
      </c>
      <c r="AV271" s="20">
        <v>4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H271" s="19">
        <v>43405</v>
      </c>
      <c r="BI271" s="18">
        <f>BH271+120</f>
        <v>43525</v>
      </c>
      <c r="BJ271" s="18">
        <v>43745</v>
      </c>
      <c r="BK271" s="10" t="s">
        <v>1472</v>
      </c>
      <c r="BM271" s="19"/>
    </row>
    <row r="272" spans="1:65" s="10" customFormat="1" x14ac:dyDescent="0.2">
      <c r="A272" s="10" t="s">
        <v>281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0.18864</v>
      </c>
      <c r="D272" s="13">
        <f>$W272*((1+$AF272)^D$1)*D$1</f>
        <v>0.44481312000000006</v>
      </c>
      <c r="E272" s="13">
        <f>$W272*((1+$AF272)^E$1)*E$1</f>
        <v>0.78665200272000013</v>
      </c>
      <c r="F272" s="13">
        <f>$W272*((1+$AF272)^F$1)*F$1</f>
        <v>1.2366169482758402</v>
      </c>
      <c r="G272" s="13">
        <f>$W272*((1+$AF272)^G$1)*G$1</f>
        <v>1.8224642275215197</v>
      </c>
      <c r="H272" s="13">
        <f>$W272*((1+$AF272)^H$1)*H$1</f>
        <v>2.578422389097446</v>
      </c>
      <c r="I272" s="13">
        <f>$W272*((1+$AF272)^I$1)*I$1</f>
        <v>3.5466199962035372</v>
      </c>
      <c r="J272" s="13">
        <f>$W272*((1+$AF272)^J$1)*J$1</f>
        <v>4.7788171148845375</v>
      </c>
      <c r="K272" s="13">
        <f>$W272*((1+$AF272)^K$1)*K$1</f>
        <v>6.3385035507549778</v>
      </c>
      <c r="L272" s="13">
        <f>$W272*((1+$AF272)^L$1)*L$1</f>
        <v>8.3034396514890219</v>
      </c>
      <c r="M272" s="13">
        <f>$W272*((1+$AF272)^M$1)*M$1</f>
        <v>10.768730884016113</v>
      </c>
      <c r="N272" s="13">
        <v>2.37</v>
      </c>
      <c r="O272" s="12">
        <f>M272/N272*100-100</f>
        <v>354.37683054920308</v>
      </c>
      <c r="P272" s="10" t="s">
        <v>321</v>
      </c>
      <c r="Q272" s="10" t="s">
        <v>856</v>
      </c>
      <c r="R272" s="18">
        <v>43136</v>
      </c>
      <c r="S272" s="17"/>
      <c r="T272" s="9"/>
      <c r="U272" s="9"/>
      <c r="V272" s="9">
        <f>U272+T272</f>
        <v>0</v>
      </c>
      <c r="W272" s="9">
        <f>SUM(X272:AA272)</f>
        <v>0.16</v>
      </c>
      <c r="X272" s="9">
        <v>0</v>
      </c>
      <c r="Y272" s="9">
        <v>0</v>
      </c>
      <c r="Z272" s="9">
        <v>0.04</v>
      </c>
      <c r="AA272" s="9">
        <v>0.12</v>
      </c>
      <c r="AB272" s="9"/>
      <c r="AC272" s="9"/>
      <c r="AD272" s="9"/>
      <c r="AE272" s="9"/>
      <c r="AF272" s="11">
        <f>AG272</f>
        <v>0.17899999999999999</v>
      </c>
      <c r="AG272" s="16">
        <v>0.17899999999999999</v>
      </c>
      <c r="AH272" s="11">
        <f>IF(AM272/AJ272-1&gt;=0,(AM272/AJ272-1)/3,(((AM272/AJ272-1)*(AJ272/AM272))/3))</f>
        <v>0.29485396383866486</v>
      </c>
      <c r="AI272" s="9"/>
      <c r="AJ272" s="9">
        <v>14.38</v>
      </c>
      <c r="AK272" s="9">
        <v>16.73</v>
      </c>
      <c r="AL272" s="9">
        <v>23</v>
      </c>
      <c r="AM272" s="9">
        <v>27.1</v>
      </c>
      <c r="AN272" s="10">
        <f>IF(AK272/AJ272-1&gt;=0,AK272/AJ272-1,(AK272/AJ272-1)*(AJ272/AK272))</f>
        <v>0.16342141863699577</v>
      </c>
      <c r="AO272" s="10">
        <f>IF(AL272/AK272-1&gt;=0,AL272/AK272-1,(AL272/AK272-1)*(AK272/AL272))</f>
        <v>0.37477585176329953</v>
      </c>
      <c r="AP272" s="10">
        <f>IF(AM272/AL272-1&gt;=0,AM272/AL272-1,(AM272/AL272-1)*(AL272/AM272))</f>
        <v>0.17826086956521747</v>
      </c>
      <c r="AQ272" s="10">
        <v>2016</v>
      </c>
      <c r="AS272" s="12">
        <v>0</v>
      </c>
      <c r="AT272" s="10">
        <v>1</v>
      </c>
      <c r="AU272" s="9">
        <f>AS272/AT272</f>
        <v>0</v>
      </c>
      <c r="AV272" s="20"/>
      <c r="BA272" s="10">
        <f>6-AY272</f>
        <v>6</v>
      </c>
      <c r="BB272" s="25">
        <v>6</v>
      </c>
      <c r="BH272" s="19">
        <v>43655</v>
      </c>
      <c r="BI272" s="18">
        <v>43124</v>
      </c>
      <c r="BJ272" s="18">
        <v>43745</v>
      </c>
      <c r="BK272" s="10" t="s">
        <v>839</v>
      </c>
      <c r="BM272" s="19"/>
    </row>
    <row r="273" spans="1:65" s="10" customFormat="1" x14ac:dyDescent="0.2">
      <c r="A273" s="10" t="s">
        <v>1112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13">
        <f>$W273*((1+$AF273)^C$1)*C$1</f>
        <v>1.5576923076923075</v>
      </c>
      <c r="D273" s="13">
        <f>$W273*((1+$AF273)^D$1)*D$1</f>
        <v>3.5946745562130165</v>
      </c>
      <c r="E273" s="13">
        <f>$W273*((1+$AF273)^E$1)*E$1</f>
        <v>6.2215521165225285</v>
      </c>
      <c r="F273" s="13">
        <f>$W273*((1+$AF273)^F$1)*F$1</f>
        <v>9.571618640803889</v>
      </c>
      <c r="G273" s="13">
        <f>$W273*((1+$AF273)^G$1)*G$1</f>
        <v>13.805219193467144</v>
      </c>
      <c r="H273" s="13">
        <f>$W273*((1+$AF273)^H$1)*H$1</f>
        <v>19.114918883262199</v>
      </c>
      <c r="I273" s="13">
        <f>$W273*((1+$AF273)^I$1)*I$1</f>
        <v>25.731621573622188</v>
      </c>
      <c r="J273" s="13">
        <f>$W273*((1+$AF273)^J$1)*J$1</f>
        <v>33.931808668512772</v>
      </c>
      <c r="K273" s="13">
        <f>$W273*((1+$AF273)^K$1)*K$1</f>
        <v>44.046097790857928</v>
      </c>
      <c r="L273" s="13">
        <f>$W273*((1+$AF273)^L$1)*L$1</f>
        <v>56.469356142125527</v>
      </c>
      <c r="M273" s="13">
        <f>$W273*((1+$AF273)^M$1)*M$1</f>
        <v>71.672644334236253</v>
      </c>
      <c r="N273" s="13">
        <v>17.34</v>
      </c>
      <c r="O273" s="12">
        <f>M273/N273*100-100</f>
        <v>313.33704921704879</v>
      </c>
      <c r="P273" s="10" t="s">
        <v>320</v>
      </c>
      <c r="Q273" s="10" t="s">
        <v>856</v>
      </c>
      <c r="R273" s="18">
        <v>43349</v>
      </c>
      <c r="S273" s="17"/>
      <c r="T273" s="9">
        <v>-0.03</v>
      </c>
      <c r="U273" s="9">
        <v>0.46</v>
      </c>
      <c r="V273" s="9">
        <f>U273+T273</f>
        <v>0.43000000000000005</v>
      </c>
      <c r="W273" s="9">
        <f>SUM(X273:AA273)</f>
        <v>1.3499999999999999</v>
      </c>
      <c r="X273" s="9">
        <v>0.43</v>
      </c>
      <c r="Y273" s="9">
        <v>0.25</v>
      </c>
      <c r="Z273" s="9">
        <v>0.23</v>
      </c>
      <c r="AA273" s="9">
        <v>0.44</v>
      </c>
      <c r="AB273" s="9">
        <v>0.36</v>
      </c>
      <c r="AC273" s="9">
        <v>0.3</v>
      </c>
      <c r="AD273" s="9">
        <v>0.21</v>
      </c>
      <c r="AE273" s="9">
        <v>0.3</v>
      </c>
      <c r="AF273" s="11">
        <f>AG273</f>
        <v>0.15384615384615374</v>
      </c>
      <c r="AG273" s="16">
        <f>SUM(X273:AA273)/SUM(AB273:AE273)-1</f>
        <v>0.15384615384615374</v>
      </c>
      <c r="AH273" s="11">
        <f>IF(AM273/AJ273-1&gt;=0,(AM273/AJ273-1)/3,(((AM273/AJ273-1)*(AJ273/AM273))/3))</f>
        <v>3.7634149691171775E-4</v>
      </c>
      <c r="AI273" s="9"/>
      <c r="AJ273" s="9">
        <v>1868.87</v>
      </c>
      <c r="AK273" s="9">
        <v>2000.46</v>
      </c>
      <c r="AL273" s="9">
        <v>1992.15</v>
      </c>
      <c r="AM273" s="9">
        <v>1870.98</v>
      </c>
      <c r="AN273" s="10">
        <f>IF(AK273/AJ273-1&gt;=0,AK273/AJ273-1,(AK273/AJ273-1)*(AJ273/AK273))</f>
        <v>7.0411532102286456E-2</v>
      </c>
      <c r="AO273" s="10">
        <f>IF(AL273/AK273-1&gt;=0,AL273/AK273-1,(AL273/AK273-1)*(AK273/AL273))</f>
        <v>-4.1713726376025146E-3</v>
      </c>
      <c r="AP273" s="10">
        <f>IF(AM273/AL273-1&gt;=0,AM273/AL273-1,(AM273/AL273-1)*(AL273/AM273))</f>
        <v>-6.4762851553731293E-2</v>
      </c>
      <c r="AQ273" s="10">
        <v>2017</v>
      </c>
      <c r="AR273" s="18">
        <v>43221</v>
      </c>
      <c r="AS273" s="12">
        <v>131.03</v>
      </c>
      <c r="AT273" s="10">
        <v>112.37</v>
      </c>
      <c r="AU273" s="9">
        <f>AS273/AT273</f>
        <v>1.1660585565542405</v>
      </c>
      <c r="AV273" s="20">
        <v>4</v>
      </c>
      <c r="BA273" s="10">
        <f>6-AY273</f>
        <v>6</v>
      </c>
      <c r="BB273" s="25">
        <v>6</v>
      </c>
      <c r="BH273" s="19">
        <v>43655</v>
      </c>
      <c r="BI273" s="18">
        <v>43124</v>
      </c>
      <c r="BJ273" s="18">
        <v>43745</v>
      </c>
      <c r="BK273" s="10" t="s">
        <v>839</v>
      </c>
      <c r="BM273" s="19"/>
    </row>
    <row r="274" spans="1:65" s="10" customFormat="1" x14ac:dyDescent="0.2">
      <c r="A274" s="10" t="s">
        <v>123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13">
        <f>$W274*((1+$AF274)^C$1)*C$1</f>
        <v>3.2472268907563024</v>
      </c>
      <c r="D274" s="13">
        <f>$W274*((1+$AF274)^D$1)*D$1</f>
        <v>7.585958618741615</v>
      </c>
      <c r="E274" s="13">
        <f>$W274*((1+$AF274)^E$1)*E$1</f>
        <v>13.291364470652326</v>
      </c>
      <c r="F274" s="13">
        <f>$W274*((1+$AF274)^F$1)*F$1</f>
        <v>20.70027631843892</v>
      </c>
      <c r="G274" s="13">
        <f>$W274*((1+$AF274)^G$1)*G$1</f>
        <v>30.224142943939185</v>
      </c>
      <c r="H274" s="13">
        <f>$W274*((1+$AF274)^H$1)*H$1</f>
        <v>42.364597000412239</v>
      </c>
      <c r="I274" s="13">
        <f>$W274*((1+$AF274)^I$1)*I$1</f>
        <v>57.732146892718632</v>
      </c>
      <c r="J274" s="13">
        <f>$W274*((1+$AF274)^J$1)*J$1</f>
        <v>77.068604255345903</v>
      </c>
      <c r="K274" s="13">
        <f>$W274*((1+$AF274)^K$1)*K$1</f>
        <v>101.27397470949342</v>
      </c>
      <c r="L274" s="13">
        <f>$W274*((1+$AF274)^L$1)*L$1</f>
        <v>131.43867866124731</v>
      </c>
      <c r="M274" s="13">
        <f>$W274*((1+$AF274)^M$1)*M$1</f>
        <v>168.8821341790312</v>
      </c>
      <c r="N274" s="13">
        <v>41.78</v>
      </c>
      <c r="O274" s="12">
        <f>M274/N274*100-100</f>
        <v>304.21765002161607</v>
      </c>
      <c r="P274" s="10" t="s">
        <v>321</v>
      </c>
      <c r="Q274" s="10" t="s">
        <v>856</v>
      </c>
      <c r="R274" s="18">
        <v>43221</v>
      </c>
      <c r="S274" s="17">
        <v>4.1700000000000001E-2</v>
      </c>
      <c r="T274" s="9"/>
      <c r="U274" s="9">
        <v>0.5</v>
      </c>
      <c r="V274" s="9">
        <f>U274+T274</f>
        <v>0.5</v>
      </c>
      <c r="W274" s="9">
        <f>SUM(X274:AA274)</f>
        <v>2.78</v>
      </c>
      <c r="X274" s="9">
        <v>0.5</v>
      </c>
      <c r="Y274" s="9">
        <v>0.99</v>
      </c>
      <c r="Z274" s="9">
        <v>0.64</v>
      </c>
      <c r="AA274" s="9">
        <v>0.65</v>
      </c>
      <c r="AB274" s="9">
        <v>0.43</v>
      </c>
      <c r="AC274" s="9">
        <v>0.93</v>
      </c>
      <c r="AD274" s="9">
        <v>0.5</v>
      </c>
      <c r="AE274" s="9">
        <v>0.52</v>
      </c>
      <c r="AF274" s="11">
        <f>AG274</f>
        <v>0.16806722689075637</v>
      </c>
      <c r="AG274" s="16">
        <f>SUM(X274:AA274)/SUM(AB274:AE274)-1</f>
        <v>0.16806722689075637</v>
      </c>
      <c r="AH274" s="11">
        <f>IF(AM274/AJ274-1&gt;=0,(AM274/AJ274-1)/3,(((AM274/AJ274-1)*(AJ274/AM274))/3))</f>
        <v>0.27311399034163375</v>
      </c>
      <c r="AI274" s="9"/>
      <c r="AJ274" s="9">
        <v>7184.79</v>
      </c>
      <c r="AK274" s="9">
        <v>9049.92</v>
      </c>
      <c r="AL274" s="9">
        <v>10855.81</v>
      </c>
      <c r="AM274" s="9">
        <v>13071.59</v>
      </c>
      <c r="AN274" s="10">
        <f>IF(AK274/AJ274-1&gt;=0,AK274/AJ274-1,(AK274/AJ274-1)*(AJ274/AK274))</f>
        <v>0.25959422613604577</v>
      </c>
      <c r="AO274" s="10">
        <f>IF(AL274/AK274-1&gt;=0,AL274/AK274-1,(AL274/AK274-1)*(AK274/AL274))</f>
        <v>0.19954762031045581</v>
      </c>
      <c r="AP274" s="10">
        <f>IF(AM274/AL274-1&gt;=0,AM274/AL274-1,(AM274/AL274-1)*(AL274/AM274))</f>
        <v>0.2041100571951795</v>
      </c>
      <c r="AQ274" s="10">
        <v>2016</v>
      </c>
      <c r="AS274" s="12">
        <v>955.61</v>
      </c>
      <c r="AT274" s="10">
        <v>337.93</v>
      </c>
      <c r="AU274" s="9">
        <f>AS274/AT274</f>
        <v>2.8278341668392861</v>
      </c>
      <c r="AV274" s="20">
        <v>3</v>
      </c>
      <c r="BA274" s="10">
        <f>6-AY274</f>
        <v>6</v>
      </c>
      <c r="BB274" s="25">
        <v>6</v>
      </c>
      <c r="BH274" s="19">
        <v>43655</v>
      </c>
      <c r="BI274" s="18">
        <v>43124</v>
      </c>
      <c r="BJ274" s="18">
        <v>43745</v>
      </c>
      <c r="BK274" s="10" t="s">
        <v>839</v>
      </c>
      <c r="BM274" s="19"/>
    </row>
    <row r="275" spans="1:65" s="10" customFormat="1" x14ac:dyDescent="0.2">
      <c r="A275" s="10" t="s">
        <v>339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13">
        <f>$W275*((1+$AF275)^C$1)*C$1</f>
        <v>1.914336283185841</v>
      </c>
      <c r="D275" s="13">
        <f>$W275*((1+$AF275)^D$1)*D$1</f>
        <v>3.5237340433863271</v>
      </c>
      <c r="E275" s="13">
        <f>$W275*((1+$AF275)^E$1)*E$1</f>
        <v>4.8646239890997087</v>
      </c>
      <c r="F275" s="13">
        <f>$W275*((1+$AF275)^F$1)*F$1</f>
        <v>5.9695680810191112</v>
      </c>
      <c r="G275" s="13">
        <f>$W275*((1+$AF275)^G$1)*G$1</f>
        <v>6.8676446949777397</v>
      </c>
      <c r="H275" s="13">
        <f>$W275*((1+$AF275)^H$1)*H$1</f>
        <v>7.5847969728603717</v>
      </c>
      <c r="I275" s="13">
        <f>$W275*((1+$AF275)^I$1)*I$1</f>
        <v>8.1441477820683641</v>
      </c>
      <c r="J275" s="13">
        <f>$W275*((1+$AF275)^J$1)*J$1</f>
        <v>8.5662843927697576</v>
      </c>
      <c r="K275" s="13">
        <f>$W275*((1+$AF275)^K$1)*K$1</f>
        <v>8.8695156987085113</v>
      </c>
      <c r="L275" s="13">
        <f>$W275*((1+$AF275)^L$1)*L$1</f>
        <v>9.0701045493184385</v>
      </c>
      <c r="M275" s="13">
        <f>$W275*((1+$AF275)^M$1)*M$1</f>
        <v>9.1824775260356599</v>
      </c>
      <c r="N275" s="13">
        <v>7.53</v>
      </c>
      <c r="O275" s="12">
        <f>M275/N275*100-100</f>
        <v>21.945252669796275</v>
      </c>
      <c r="P275" s="10" t="s">
        <v>321</v>
      </c>
      <c r="Q275" s="10" t="s">
        <v>856</v>
      </c>
      <c r="R275" s="18">
        <v>43599</v>
      </c>
      <c r="S275" s="17"/>
      <c r="T275" s="9"/>
      <c r="U275" s="9"/>
      <c r="V275" s="9">
        <f>U275+T275</f>
        <v>0</v>
      </c>
      <c r="W275" s="9">
        <f>SUM(X275:AA275)</f>
        <v>2.08</v>
      </c>
      <c r="X275" s="9">
        <v>0.13</v>
      </c>
      <c r="Y275" s="9">
        <v>0.41</v>
      </c>
      <c r="Z275" s="9">
        <v>0.56000000000000005</v>
      </c>
      <c r="AA275" s="9">
        <v>0.98</v>
      </c>
      <c r="AB275" s="9">
        <v>0.95</v>
      </c>
      <c r="AC275" s="9">
        <v>0.28999999999999998</v>
      </c>
      <c r="AD275" s="9">
        <v>0.55000000000000004</v>
      </c>
      <c r="AE275" s="9">
        <v>0.47</v>
      </c>
      <c r="AF275" s="11">
        <f>AG275</f>
        <v>-7.9646017699114946E-2</v>
      </c>
      <c r="AG275" s="16">
        <f>SUM(X275:AA275)/SUM(AB275:AE275)-1</f>
        <v>-7.9646017699114946E-2</v>
      </c>
      <c r="AH275" s="11">
        <f>IF(AM275/AJ275-1&gt;=0,(AM275/AJ275-1)/3,(((AM275/AJ275-1)*(AJ275/AM275))/3))</f>
        <v>9.890522875816993</v>
      </c>
      <c r="AI275" s="9"/>
      <c r="AJ275" s="9">
        <v>2.04</v>
      </c>
      <c r="AK275" s="9">
        <v>11.25</v>
      </c>
      <c r="AL275" s="9">
        <v>19.97</v>
      </c>
      <c r="AM275" s="9">
        <v>62.57</v>
      </c>
      <c r="AN275" s="10">
        <f>IF(AK275/AJ275-1&gt;=0,AK275/AJ275-1,(AK275/AJ275-1)*(AJ275/AK275))</f>
        <v>4.5147058823529411</v>
      </c>
      <c r="AO275" s="10">
        <f>IF(AL275/AK275-1&gt;=0,AL275/AK275-1,(AL275/AK275-1)*(AK275/AL275))</f>
        <v>0.77511111111111108</v>
      </c>
      <c r="AP275" s="10">
        <f>IF(AM275/AL275-1&gt;=0,AM275/AL275-1,(AM275/AL275-1)*(AL275/AM275))</f>
        <v>2.1331997996995495</v>
      </c>
      <c r="AQ275" s="10">
        <v>2017</v>
      </c>
      <c r="AS275" s="12">
        <v>3.97</v>
      </c>
      <c r="AT275" s="10">
        <v>1.99</v>
      </c>
      <c r="AU275" s="9">
        <f>AS275/AT275</f>
        <v>1.9949748743718594</v>
      </c>
      <c r="AV275" s="20">
        <v>3</v>
      </c>
      <c r="AW275" s="10" t="s">
        <v>851</v>
      </c>
      <c r="AY275" s="10">
        <v>3</v>
      </c>
      <c r="AZ275" s="10">
        <v>4</v>
      </c>
      <c r="BA275" s="10">
        <f>6-AY275</f>
        <v>3</v>
      </c>
      <c r="BB275" s="25">
        <v>6</v>
      </c>
      <c r="BC275" s="18"/>
      <c r="BD275" s="18"/>
      <c r="BE275" s="10" t="s">
        <v>517</v>
      </c>
      <c r="BG275" s="10" t="s">
        <v>320</v>
      </c>
      <c r="BH275" s="19">
        <v>43599</v>
      </c>
      <c r="BI275" s="18">
        <f>BH275+120</f>
        <v>43719</v>
      </c>
      <c r="BJ275" s="18">
        <v>43745</v>
      </c>
      <c r="BK275" s="18"/>
      <c r="BM275" s="19"/>
    </row>
    <row r="276" spans="1:65" s="10" customFormat="1" x14ac:dyDescent="0.2">
      <c r="A276" s="10" t="s">
        <v>692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3.846153846153845E-2</v>
      </c>
      <c r="D276" s="13">
        <f>$W276*((1+$AF276)^D$1)*D$1</f>
        <v>0.14792899408284019</v>
      </c>
      <c r="E276" s="13">
        <f>$W276*((1+$AF276)^E$1)*E$1</f>
        <v>0.42671825216203896</v>
      </c>
      <c r="F276" s="13">
        <f>$W276*((1+$AF276)^F$1)*F$1</f>
        <v>1.0941493645180485</v>
      </c>
      <c r="G276" s="13">
        <f>$W276*((1+$AF276)^G$1)*G$1</f>
        <v>2.6301667416299241</v>
      </c>
      <c r="H276" s="13">
        <f>$W276*((1+$AF276)^H$1)*H$1</f>
        <v>6.0696155576075164</v>
      </c>
      <c r="I276" s="13">
        <f>$W276*((1+$AF276)^I$1)*I$1</f>
        <v>13.617727212580965</v>
      </c>
      <c r="J276" s="13">
        <f>$W276*((1+$AF276)^J$1)*J$1</f>
        <v>29.929070796881238</v>
      </c>
      <c r="K276" s="13">
        <f>$W276*((1+$AF276)^K$1)*K$1</f>
        <v>64.750393550944992</v>
      </c>
      <c r="L276" s="13">
        <f>$W276*((1+$AF276)^L$1)*L$1</f>
        <v>138.35554177552345</v>
      </c>
      <c r="M276" s="13">
        <f>$W276*((1+$AF276)^M$1)*M$1</f>
        <v>292.67518452514577</v>
      </c>
      <c r="N276" s="13">
        <v>9.5</v>
      </c>
      <c r="O276" s="12">
        <f>M276/N276*100-100</f>
        <v>2980.7914160541659</v>
      </c>
      <c r="P276" s="10" t="s">
        <v>320</v>
      </c>
      <c r="Q276" s="10" t="s">
        <v>856</v>
      </c>
      <c r="R276" s="18">
        <v>43409</v>
      </c>
      <c r="S276" s="17"/>
      <c r="T276" s="9">
        <v>-0.15</v>
      </c>
      <c r="U276" s="9">
        <v>0.2</v>
      </c>
      <c r="V276" s="9">
        <f>U276+T276</f>
        <v>5.0000000000000017E-2</v>
      </c>
      <c r="W276" s="9">
        <f>SUM(X276:AA276)</f>
        <v>1.9999999999999997E-2</v>
      </c>
      <c r="X276" s="9">
        <v>0.01</v>
      </c>
      <c r="Y276" s="9">
        <v>0</v>
      </c>
      <c r="Z276" s="9">
        <v>0.02</v>
      </c>
      <c r="AA276" s="9">
        <v>-0.01</v>
      </c>
      <c r="AB276" s="9">
        <v>0.02</v>
      </c>
      <c r="AC276" s="9">
        <v>-0.04</v>
      </c>
      <c r="AD276" s="9">
        <v>0.14000000000000001</v>
      </c>
      <c r="AE276" s="9">
        <v>0.02</v>
      </c>
      <c r="AF276" s="11">
        <f>AG276</f>
        <v>0.92307692307692291</v>
      </c>
      <c r="AG276" s="16">
        <f>(SUM(X276:AA276)-SUM(AB276:AE276)*2+0.01)/(SUM(AB276:AE276)*-1+0.01)-1</f>
        <v>0.92307692307692291</v>
      </c>
      <c r="AH276" s="11">
        <f>IF(AM276/AJ276-1&gt;=0,(AM276/AJ276-1)/3,(((AM276/AJ276-1)*(AJ276/AM276))/3))</f>
        <v>6.8684210526315796</v>
      </c>
      <c r="AI276" s="9"/>
      <c r="AJ276" s="9">
        <v>0.38</v>
      </c>
      <c r="AK276" s="9">
        <v>0.6</v>
      </c>
      <c r="AL276" s="9">
        <v>2.06</v>
      </c>
      <c r="AM276" s="9">
        <v>8.2100000000000009</v>
      </c>
      <c r="AN276" s="10">
        <f>IF(AK276/AJ276-1&gt;=0,AK276/AJ276-1,(AK276/AJ276-1)*(AJ276/AK276))</f>
        <v>0.57894736842105265</v>
      </c>
      <c r="AO276" s="10">
        <f>IF(AL276/AK276-1&gt;=0,AL276/AK276-1,(AL276/AK276-1)*(AK276/AL276))</f>
        <v>2.4333333333333336</v>
      </c>
      <c r="AP276" s="10">
        <f>IF(AM276/AL276-1&gt;=0,AM276/AL276-1,(AM276/AL276-1)*(AL276/AM276))</f>
        <v>2.9854368932038837</v>
      </c>
      <c r="AQ276" s="10">
        <v>2016</v>
      </c>
      <c r="AR276" s="18">
        <v>43270</v>
      </c>
      <c r="AS276" s="12">
        <v>0</v>
      </c>
      <c r="AT276" s="10">
        <v>1</v>
      </c>
      <c r="AU276" s="9">
        <f>AS276/AT276</f>
        <v>0</v>
      </c>
      <c r="AV276" s="20"/>
      <c r="AY276" s="10">
        <v>5</v>
      </c>
      <c r="AZ276" s="10">
        <v>3</v>
      </c>
      <c r="BA276" s="10">
        <f>6-AY276</f>
        <v>1</v>
      </c>
      <c r="BB276" s="25">
        <v>6</v>
      </c>
      <c r="BC276" s="18"/>
      <c r="BD276" s="18"/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802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0.71703703703703703</v>
      </c>
      <c r="D277" s="13">
        <f>$W277*((1+$AF277)^D$1)*D$1</f>
        <v>2.3370096021947875</v>
      </c>
      <c r="E277" s="13">
        <f>$W277*((1+$AF277)^E$1)*E$1</f>
        <v>5.7126901386983704</v>
      </c>
      <c r="F277" s="13">
        <f>$W277*((1+$AF277)^F$1)*F$1</f>
        <v>12.412758819887818</v>
      </c>
      <c r="G277" s="13">
        <f>$W277*((1+$AF277)^G$1)*G$1</f>
        <v>25.285249447919632</v>
      </c>
      <c r="H277" s="13">
        <f>$W277*((1+$AF277)^H$1)*H$1</f>
        <v>49.446710031487285</v>
      </c>
      <c r="I277" s="13">
        <f>$W277*((1+$AF277)^I$1)*I$1</f>
        <v>94.009794380852384</v>
      </c>
      <c r="J277" s="13">
        <f>$W277*((1+$AF277)^J$1)*J$1</f>
        <v>175.08702445534414</v>
      </c>
      <c r="K277" s="13">
        <f>$W277*((1+$AF277)^K$1)*K$1</f>
        <v>320.99287816813097</v>
      </c>
      <c r="L277" s="13">
        <f>$W277*((1+$AF277)^L$1)*L$1</f>
        <v>581.22167240320027</v>
      </c>
      <c r="M277" s="13">
        <f>$W277*((1+$AF277)^M$1)*M$1</f>
        <v>1041.8936646042553</v>
      </c>
      <c r="N277" s="13">
        <v>58.03</v>
      </c>
      <c r="O277" s="12">
        <f>M277/N277*100-100</f>
        <v>1695.4397115358524</v>
      </c>
      <c r="P277" s="10" t="s">
        <v>321</v>
      </c>
      <c r="Q277" s="10" t="s">
        <v>856</v>
      </c>
      <c r="R277" s="18">
        <v>43524</v>
      </c>
      <c r="S277" s="17"/>
      <c r="T277" s="9">
        <v>-0.08</v>
      </c>
      <c r="U277" s="9">
        <v>0.17</v>
      </c>
      <c r="V277" s="9">
        <f>U277+T277</f>
        <v>9.0000000000000011E-2</v>
      </c>
      <c r="W277" s="9">
        <f>SUM(X277:AA277)</f>
        <v>0.43999999999999995</v>
      </c>
      <c r="X277" s="9">
        <v>0.05</v>
      </c>
      <c r="Y277" s="9">
        <v>0.18</v>
      </c>
      <c r="Z277" s="9">
        <v>0.11</v>
      </c>
      <c r="AA277" s="9">
        <v>0.1</v>
      </c>
      <c r="AB277" s="9">
        <v>0.09</v>
      </c>
      <c r="AC277" s="9">
        <v>0.08</v>
      </c>
      <c r="AD277" s="9">
        <v>0.06</v>
      </c>
      <c r="AE277" s="9">
        <v>0.04</v>
      </c>
      <c r="AF277" s="11">
        <f>AG277</f>
        <v>0.62962962962962976</v>
      </c>
      <c r="AG277" s="16">
        <f>SUM(X277:AA277)/SUM(AB277:AE277)-1</f>
        <v>0.62962962962962976</v>
      </c>
      <c r="AH277" s="11">
        <f>IF(AM277/AJ277-1&gt;=0,(AM277/AJ277-1)/3,(((AM277/AJ277-1)*(AJ277/AM277))/3))</f>
        <v>0.91381596393529563</v>
      </c>
      <c r="AI277" s="9"/>
      <c r="AJ277" s="9">
        <v>25.14</v>
      </c>
      <c r="AK277" s="9">
        <v>48.43</v>
      </c>
      <c r="AL277" s="9">
        <v>70.040000000000006</v>
      </c>
      <c r="AM277" s="9">
        <v>94.06</v>
      </c>
      <c r="AN277" s="10">
        <f>IF(AK277/AJ277-1&gt;=0,AK277/AJ277-1,(AK277/AJ277-1)*(AJ277/AK277))</f>
        <v>0.92641209228321397</v>
      </c>
      <c r="AO277" s="10">
        <f>IF(AL277/AK277-1&gt;=0,AL277/AK277-1,(AL277/AK277-1)*(AK277/AL277))</f>
        <v>0.44621102622341535</v>
      </c>
      <c r="AP277" s="10">
        <f>IF(AM277/AL277-1&gt;=0,AM277/AL277-1,(AM277/AL277-1)*(AL277/AM277))</f>
        <v>0.34294688749286117</v>
      </c>
      <c r="AQ277" s="10">
        <v>2016</v>
      </c>
      <c r="AR277" s="18">
        <v>43312</v>
      </c>
      <c r="AS277" s="12">
        <v>5.94</v>
      </c>
      <c r="AT277" s="10">
        <v>17.829999999999998</v>
      </c>
      <c r="AU277" s="9">
        <f>AS277/AT277</f>
        <v>0.33314638250140216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43524</v>
      </c>
      <c r="BI277" s="18">
        <f>BH277+120</f>
        <v>43644</v>
      </c>
      <c r="BJ277" s="18">
        <v>43745</v>
      </c>
      <c r="BM277" s="19"/>
    </row>
    <row r="278" spans="1:65" s="10" customFormat="1" x14ac:dyDescent="0.2">
      <c r="A278" s="10" t="s">
        <v>548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4.4676404494382034</v>
      </c>
      <c r="D278" s="13">
        <f>$W278*((1+$AF278)^D$1)*D$1</f>
        <v>14.15589445777049</v>
      </c>
      <c r="E278" s="13">
        <f>$W278*((1+$AF278)^E$1)*E$1</f>
        <v>33.640131211443361</v>
      </c>
      <c r="F278" s="13">
        <f>$W278*((1+$AF278)^F$1)*F$1</f>
        <v>71.06005244664442</v>
      </c>
      <c r="G278" s="13">
        <f>$W278*((1+$AF278)^G$1)*G$1</f>
        <v>140.72285667102338</v>
      </c>
      <c r="H278" s="13">
        <f>$W278*((1+$AF278)^H$1)*H$1</f>
        <v>267.53154324423775</v>
      </c>
      <c r="I278" s="13">
        <f>$W278*((1+$AF278)^I$1)*I$1</f>
        <v>494.48245914243955</v>
      </c>
      <c r="J278" s="13">
        <f>$W278*((1+$AF278)^J$1)*J$1</f>
        <v>895.30692441841404</v>
      </c>
      <c r="K278" s="13">
        <f>$W278*((1+$AF278)^K$1)*K$1</f>
        <v>1595.708549279449</v>
      </c>
      <c r="L278" s="13">
        <f>$W278*((1+$AF278)^L$1)*L$1</f>
        <v>2808.9251616529627</v>
      </c>
      <c r="M278" s="13">
        <f>$W278*((1+$AF278)^M$1)*M$1</f>
        <v>4895.1044109255572</v>
      </c>
      <c r="N278" s="13">
        <v>294.82</v>
      </c>
      <c r="O278" s="12">
        <f>M278/N278*100-100</f>
        <v>1560.3705348774022</v>
      </c>
      <c r="P278" s="10" t="s">
        <v>321</v>
      </c>
      <c r="Q278" s="10" t="s">
        <v>572</v>
      </c>
      <c r="R278" s="18">
        <v>43670</v>
      </c>
      <c r="S278" s="17"/>
      <c r="T278" s="9">
        <v>0.06</v>
      </c>
      <c r="U278" s="9">
        <v>0.64</v>
      </c>
      <c r="V278" s="9">
        <f>U278+T278</f>
        <v>0.7</v>
      </c>
      <c r="W278" s="9">
        <f>SUM(X278:AA278)</f>
        <v>2.8200000000000003</v>
      </c>
      <c r="X278" s="9">
        <v>0.7</v>
      </c>
      <c r="Y278" s="9">
        <v>0.67</v>
      </c>
      <c r="Z278" s="9">
        <v>0.77</v>
      </c>
      <c r="AA278" s="9">
        <v>0.68</v>
      </c>
      <c r="AB278" s="9">
        <v>0.49</v>
      </c>
      <c r="AC278" s="9">
        <v>0.56000000000000005</v>
      </c>
      <c r="AD278" s="9">
        <v>0.35</v>
      </c>
      <c r="AE278" s="9">
        <v>0.38</v>
      </c>
      <c r="AF278" s="11">
        <f>AG278</f>
        <v>0.58426966292134863</v>
      </c>
      <c r="AG278" s="16">
        <f>SUM(X278:AA278)/SUM(AB278:AE278)-1</f>
        <v>0.58426966292134863</v>
      </c>
      <c r="AH278" s="11">
        <f>IF(AM278/AJ278-1&gt;=0,(AM278/AJ278-1)/3,(((AM278/AJ278-1)*(AJ278/AM278))/3))</f>
        <v>0.76800602442041843</v>
      </c>
      <c r="AI278" s="9"/>
      <c r="AJ278" s="9">
        <v>433.79</v>
      </c>
      <c r="AK278" s="9">
        <v>676.07</v>
      </c>
      <c r="AL278" s="9">
        <v>991.83</v>
      </c>
      <c r="AM278" s="9">
        <v>1433.25</v>
      </c>
      <c r="AN278" s="10">
        <f>IF(AK278/AJ278-1&gt;=0,AK278/AJ278-1,(AK278/AJ278-1)*(AJ278/AK278))</f>
        <v>0.5585190991032527</v>
      </c>
      <c r="AO278" s="10">
        <f>IF(AL278/AK278-1&gt;=0,AL278/AK278-1,(AL278/AK278-1)*(AK278/AL278))</f>
        <v>0.46705222831955262</v>
      </c>
      <c r="AP278" s="10">
        <f>IF(AM278/AL278-1&gt;=0,AM278/AL278-1,(AM278/AL278-1)*(AL278/AM278))</f>
        <v>0.44505610840567433</v>
      </c>
      <c r="AQ278" s="10">
        <v>2017</v>
      </c>
      <c r="AR278" s="18">
        <v>43221</v>
      </c>
      <c r="AS278" s="12">
        <v>1104.8699999999999</v>
      </c>
      <c r="AT278" s="10">
        <v>170.71</v>
      </c>
      <c r="AU278" s="9">
        <f>AS278/AT278</f>
        <v>6.4722043231210815</v>
      </c>
      <c r="AV278" s="20">
        <v>3</v>
      </c>
      <c r="BA278" s="10">
        <f>6-AY278</f>
        <v>6</v>
      </c>
      <c r="BB278" s="25">
        <v>6</v>
      </c>
      <c r="BH278" s="19">
        <v>43655</v>
      </c>
      <c r="BI278" s="18">
        <f>BH278+120</f>
        <v>43775</v>
      </c>
      <c r="BJ278" s="18">
        <v>43745</v>
      </c>
      <c r="BM278" s="19"/>
    </row>
    <row r="279" spans="1:65" s="10" customFormat="1" x14ac:dyDescent="0.2">
      <c r="A279" s="10" t="s">
        <v>594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1.2352083333333335</v>
      </c>
      <c r="D279" s="13">
        <f>$W279*((1+$AF279)^D$1)*D$1</f>
        <v>3.9629600694444447</v>
      </c>
      <c r="E279" s="13">
        <f>$W279*((1+$AF279)^E$1)*E$1</f>
        <v>9.5358726671006941</v>
      </c>
      <c r="F279" s="13">
        <f>$W279*((1+$AF279)^F$1)*F$1</f>
        <v>20.396172093520935</v>
      </c>
      <c r="G279" s="13">
        <f>$W279*((1+$AF279)^G$1)*G$1</f>
        <v>40.898574250028958</v>
      </c>
      <c r="H279" s="13">
        <f>$W279*((1+$AF279)^H$1)*H$1</f>
        <v>78.729755431305747</v>
      </c>
      <c r="I279" s="13">
        <f>$W279*((1+$AF279)^I$1)*I$1</f>
        <v>147.34492422733959</v>
      </c>
      <c r="J279" s="13">
        <f>$W279*((1+$AF279)^J$1)*J$1</f>
        <v>270.13236108345592</v>
      </c>
      <c r="K279" s="13">
        <f>$W279*((1+$AF279)^K$1)*K$1</f>
        <v>487.50449539279941</v>
      </c>
      <c r="L279" s="13">
        <f>$W279*((1+$AF279)^L$1)*L$1</f>
        <v>868.93162373253608</v>
      </c>
      <c r="M279" s="13">
        <f>$W279*((1+$AF279)^M$1)*M$1</f>
        <v>1533.3022610447042</v>
      </c>
      <c r="N279" s="13">
        <v>116.42</v>
      </c>
      <c r="O279" s="12">
        <f>M279/N279*100-100</f>
        <v>1217.0436875491359</v>
      </c>
      <c r="P279" s="10" t="s">
        <v>321</v>
      </c>
      <c r="Q279" s="10" t="s">
        <v>572</v>
      </c>
      <c r="R279" s="18">
        <v>43682</v>
      </c>
      <c r="S279" s="17">
        <v>0.33329999999999999</v>
      </c>
      <c r="T279" s="9">
        <v>0.02</v>
      </c>
      <c r="U279" s="9">
        <v>0.16</v>
      </c>
      <c r="V279" s="9">
        <f>U279+T279</f>
        <v>0.18</v>
      </c>
      <c r="W279" s="9">
        <f>SUM(X279:AA279)</f>
        <v>0.77</v>
      </c>
      <c r="X279" s="9">
        <v>0.18</v>
      </c>
      <c r="Y279" s="9">
        <v>0.17</v>
      </c>
      <c r="Z279" s="9">
        <v>0.23</v>
      </c>
      <c r="AA279" s="9">
        <v>0.19</v>
      </c>
      <c r="AB279" s="9">
        <v>0.19</v>
      </c>
      <c r="AC279" s="9">
        <v>0.16</v>
      </c>
      <c r="AD279" s="9">
        <v>7.0000000000000007E-2</v>
      </c>
      <c r="AE279" s="9">
        <v>0.06</v>
      </c>
      <c r="AF279" s="11">
        <f>AG279</f>
        <v>0.60416666666666674</v>
      </c>
      <c r="AG279" s="16">
        <f>SUM(X279:AA279)/SUM(AB279:AE279)-1</f>
        <v>0.60416666666666674</v>
      </c>
      <c r="AH279" s="11">
        <f>IF(AM279/AJ279-1&gt;=0,(AM279/AJ279-1)/3,(((AM279/AJ279-1)*(AJ279/AM279))/3))</f>
        <v>0.55234900892087657</v>
      </c>
      <c r="AI279" s="9"/>
      <c r="AJ279" s="9">
        <v>143.11000000000001</v>
      </c>
      <c r="AK279" s="9">
        <v>208.96</v>
      </c>
      <c r="AL279" s="9">
        <v>287.51</v>
      </c>
      <c r="AM279" s="9">
        <v>380.25</v>
      </c>
      <c r="AN279" s="10">
        <f>IF(AK279/AJ279-1&gt;=0,AK279/AJ279-1,(AK279/AJ279-1)*(AJ279/AK279))</f>
        <v>0.46013556005869605</v>
      </c>
      <c r="AO279" s="10">
        <f>IF(AL279/AK279-1&gt;=0,AL279/AK279-1,(AL279/AK279-1)*(AK279/AL279))</f>
        <v>0.37590926493108712</v>
      </c>
      <c r="AP279" s="10">
        <f>IF(AM279/AL279-1&gt;=0,AM279/AL279-1,(AM279/AL279-1)*(AL279/AM279))</f>
        <v>0.32256269347153155</v>
      </c>
      <c r="AQ279" s="10">
        <v>2017</v>
      </c>
      <c r="AR279" s="18">
        <v>43221</v>
      </c>
      <c r="AS279" s="12">
        <v>172.31</v>
      </c>
      <c r="AT279" s="10">
        <v>77.349999999999994</v>
      </c>
      <c r="AU279" s="9">
        <f>AS279/AT279</f>
        <v>2.227666451195863</v>
      </c>
      <c r="AV279" s="20">
        <v>3</v>
      </c>
      <c r="AW279" s="10" t="s">
        <v>852</v>
      </c>
      <c r="AY279" s="10">
        <v>3</v>
      </c>
      <c r="AZ279" s="10">
        <v>2</v>
      </c>
      <c r="BA279" s="10">
        <f>6-AY279</f>
        <v>3</v>
      </c>
      <c r="BB279" s="25">
        <v>6</v>
      </c>
      <c r="BH279" s="19">
        <v>43591</v>
      </c>
      <c r="BI279" s="18">
        <f>BH279+120</f>
        <v>43711</v>
      </c>
      <c r="BJ279" s="18">
        <v>43745</v>
      </c>
      <c r="BM279" s="19"/>
    </row>
    <row r="280" spans="1:65" s="10" customFormat="1" x14ac:dyDescent="0.2">
      <c r="A280" s="10" t="s">
        <v>604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0.73921052631578954</v>
      </c>
      <c r="D280" s="13">
        <f>$W280*((1+$AF280)^D$1)*D$1</f>
        <v>-2.0620083102493076</v>
      </c>
      <c r="E280" s="13">
        <f>$W280*((1+$AF280)^E$1)*E$1</f>
        <v>4.3139384385478943</v>
      </c>
      <c r="F280" s="13">
        <f>$W280*((1+$AF280)^F$1)*F$1</f>
        <v>-8.0224118330890661</v>
      </c>
      <c r="G280" s="13">
        <f>$W280*((1+$AF280)^G$1)*G$1</f>
        <v>13.986441682688177</v>
      </c>
      <c r="H280" s="13">
        <f>$W280*((1+$AF280)^H$1)*H$1</f>
        <v>-23.408886605762319</v>
      </c>
      <c r="I280" s="13">
        <f>$W280*((1+$AF280)^I$1)*I$1</f>
        <v>38.090776012007993</v>
      </c>
      <c r="J280" s="13">
        <f>$W280*((1+$AF280)^J$1)*J$1</f>
        <v>-60.716124169516483</v>
      </c>
      <c r="K280" s="13">
        <f>$W280*((1+$AF280)^K$1)*K$1</f>
        <v>95.268392200195294</v>
      </c>
      <c r="L280" s="13">
        <f>$W280*((1+$AF280)^L$1)*L$1</f>
        <v>-147.63815165527342</v>
      </c>
      <c r="M280" s="13">
        <f>$W280*((1+$AF280)^M$1)*M$1</f>
        <v>226.50800635532741</v>
      </c>
      <c r="N280" s="13">
        <v>18.02</v>
      </c>
      <c r="O280" s="12">
        <f>M280/N280*100-100</f>
        <v>1156.9811673436593</v>
      </c>
      <c r="P280" s="10" t="s">
        <v>321</v>
      </c>
      <c r="Q280" s="10" t="s">
        <v>856</v>
      </c>
      <c r="R280" s="18">
        <v>43515</v>
      </c>
      <c r="S280" s="17"/>
      <c r="T280" s="9">
        <v>0.02</v>
      </c>
      <c r="U280" s="9">
        <v>-0.01</v>
      </c>
      <c r="V280" s="9">
        <f>U280+T280</f>
        <v>0.01</v>
      </c>
      <c r="W280" s="9">
        <f>SUM(X280:AA280)</f>
        <v>-0.53</v>
      </c>
      <c r="X280" s="9">
        <v>0.01</v>
      </c>
      <c r="Y280" s="9">
        <v>-0.19</v>
      </c>
      <c r="Z280" s="9">
        <v>-0.16</v>
      </c>
      <c r="AA280" s="9">
        <v>-0.19</v>
      </c>
      <c r="AB280" s="9">
        <v>0.85</v>
      </c>
      <c r="AC280" s="9">
        <v>0.02</v>
      </c>
      <c r="AD280" s="9">
        <v>-0.23</v>
      </c>
      <c r="AE280" s="9">
        <v>-0.26</v>
      </c>
      <c r="AF280" s="11">
        <f>AG280</f>
        <v>-2.3947368421052633</v>
      </c>
      <c r="AG280" s="16">
        <f>SUM(X280:AA280)/SUM(AB280:AE280)-1</f>
        <v>-2.3947368421052633</v>
      </c>
      <c r="AH280" s="11">
        <f>IF(AM280/AJ280-1&gt;=0,(AM280/AJ280-1)/3,(((AM280/AJ280-1)*(AJ280/AM280))/3))</f>
        <v>1.4756653992395437</v>
      </c>
      <c r="AI280" s="9"/>
      <c r="AJ280" s="9">
        <v>52.6</v>
      </c>
      <c r="AK280" s="9">
        <v>105.81</v>
      </c>
      <c r="AL280" s="9">
        <v>113.48</v>
      </c>
      <c r="AM280" s="9">
        <v>285.45999999999998</v>
      </c>
      <c r="AN280" s="10">
        <f>IF(AK280/AJ280-1&gt;=0,AK280/AJ280-1,(AK280/AJ280-1)*(AJ280/AK280))</f>
        <v>1.0115969581749051</v>
      </c>
      <c r="AO280" s="10">
        <f>IF(AL280/AK280-1&gt;=0,AL280/AK280-1,(AL280/AK280-1)*(AK280/AL280))</f>
        <v>7.2488422644362505E-2</v>
      </c>
      <c r="AP280" s="10">
        <f>IF(AM280/AL280-1&gt;=0,AM280/AL280-1,(AM280/AL280-1)*(AL280/AM280))</f>
        <v>1.5155093408530136</v>
      </c>
      <c r="AQ280" s="10">
        <v>2017</v>
      </c>
      <c r="AR280" s="18">
        <v>43221</v>
      </c>
      <c r="AS280" s="12">
        <v>316.92</v>
      </c>
      <c r="AT280" s="10">
        <v>142.30000000000001</v>
      </c>
      <c r="AU280" s="9">
        <f>AS280/AT280</f>
        <v>2.2271257905832749</v>
      </c>
      <c r="AV280" s="20">
        <v>3</v>
      </c>
      <c r="AW280" s="10" t="s">
        <v>852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119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53.272804054054049</v>
      </c>
      <c r="D281" s="13">
        <f>$W281*((1+$AF281)^D$1)*D$1</f>
        <v>130.48237479455804</v>
      </c>
      <c r="E281" s="13">
        <f>$W281*((1+$AF281)^E$1)*E$1</f>
        <v>239.69524085993558</v>
      </c>
      <c r="F281" s="13">
        <f>$W281*((1+$AF281)^F$1)*F$1</f>
        <v>391.39425590867853</v>
      </c>
      <c r="G281" s="13">
        <f>$W281*((1+$AF281)^G$1)*G$1</f>
        <v>599.15716962371596</v>
      </c>
      <c r="H281" s="13">
        <f>$W281*((1+$AF281)^H$1)*H$1</f>
        <v>880.51813779160955</v>
      </c>
      <c r="I281" s="13">
        <f>$W281*((1+$AF281)^I$1)*I$1</f>
        <v>1258.0601208593519</v>
      </c>
      <c r="J281" s="13">
        <f>$W281*((1+$AF281)^J$1)*J$1</f>
        <v>1760.798431704691</v>
      </c>
      <c r="K281" s="13">
        <f>$W281*((1+$AF281)^K$1)*K$1</f>
        <v>2425.9311163161124</v>
      </c>
      <c r="L281" s="13">
        <f>$W281*((1+$AF281)^L$1)*L$1</f>
        <v>3301.0511624046194</v>
      </c>
      <c r="M281" s="13">
        <f>$W281*((1+$AF281)^M$1)*M$1</f>
        <v>4446.9396993541959</v>
      </c>
      <c r="N281" s="13">
        <v>1147.0999999999999</v>
      </c>
      <c r="O281" s="12">
        <v>1144.22</v>
      </c>
      <c r="P281" s="10" t="s">
        <v>321</v>
      </c>
      <c r="Q281" s="10" t="s">
        <v>856</v>
      </c>
      <c r="R281" s="18">
        <v>43655</v>
      </c>
      <c r="S281" s="17">
        <v>-1.46E-2</v>
      </c>
      <c r="T281" s="9">
        <v>0</v>
      </c>
      <c r="U281" s="9">
        <v>11.49</v>
      </c>
      <c r="V281" s="9">
        <f>U281+T281</f>
        <v>11.49</v>
      </c>
      <c r="W281" s="9">
        <f>SUM(X281:AA281)</f>
        <v>43.5</v>
      </c>
      <c r="X281" s="9">
        <v>0</v>
      </c>
      <c r="Y281" s="9">
        <v>11.49</v>
      </c>
      <c r="Z281" s="9">
        <v>13.47</v>
      </c>
      <c r="AA281" s="9">
        <v>18.54</v>
      </c>
      <c r="AB281" s="9">
        <v>0</v>
      </c>
      <c r="AC281" s="9">
        <v>10.38</v>
      </c>
      <c r="AD281" s="9">
        <v>9.9600000000000009</v>
      </c>
      <c r="AE281" s="9">
        <v>15.18</v>
      </c>
      <c r="AF281" s="11">
        <f>AG281</f>
        <v>0.22466216216216206</v>
      </c>
      <c r="AG281" s="16">
        <f>SUM(X281:AA281)/SUM(AB281:AE281)-1</f>
        <v>0.22466216216216206</v>
      </c>
      <c r="AH281" s="11">
        <f>IF(AM281/AJ281-1&gt;=0,(AM281/AJ281-1)/3,(((AM281/AJ281-1)*(AJ281/AM281))/3))</f>
        <v>6.5788571677853167E-2</v>
      </c>
      <c r="AI281" s="9"/>
      <c r="AJ281" s="9">
        <v>1069.74</v>
      </c>
      <c r="AK281" s="9">
        <v>1160.24</v>
      </c>
      <c r="AL281" s="9">
        <v>1241.01</v>
      </c>
      <c r="AM281" s="9">
        <v>1280.8699999999999</v>
      </c>
      <c r="AN281" s="10">
        <f>IF(AK281/AJ281-1&gt;=0,AK281/AJ281-1,(AK281/AJ281-1)*(AJ281/AK281))</f>
        <v>8.4599996260773747E-2</v>
      </c>
      <c r="AO281" s="10">
        <f>IF(AL281/AK281-1&gt;=0,AL281/AK281-1,(AL281/AK281-1)*(AK281/AL281))</f>
        <v>6.9614907260566739E-2</v>
      </c>
      <c r="AP281" s="10">
        <f>IF(AM281/AL281-1&gt;=0,AM281/AL281-1,(AM281/AL281-1)*(AL281/AM281))</f>
        <v>3.2118999846898921E-2</v>
      </c>
      <c r="AQ281" s="10">
        <v>2017</v>
      </c>
      <c r="AR281" s="18">
        <v>43221</v>
      </c>
      <c r="AS281" s="12">
        <v>293.27</v>
      </c>
      <c r="AT281" s="10">
        <v>27.83</v>
      </c>
      <c r="AU281" s="9">
        <f>AS281/AT281</f>
        <v>10.53790873158462</v>
      </c>
      <c r="AV281" s="20">
        <v>3</v>
      </c>
      <c r="AW281" s="10" t="s">
        <v>851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106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3.8798342541436459</v>
      </c>
      <c r="D282" s="13">
        <f>$W282*((1+$AF282)^D$1)*D$1</f>
        <v>11.36084063368029</v>
      </c>
      <c r="E282" s="13">
        <f>$W282*((1+$AF282)^E$1)*E$1</f>
        <v>24.949912441369698</v>
      </c>
      <c r="F282" s="13">
        <f>$W282*((1+$AF282)^F$1)*F$1</f>
        <v>48.705169775049498</v>
      </c>
      <c r="G282" s="13">
        <f>$W282*((1+$AF282)^G$1)*G$1</f>
        <v>89.135842475056037</v>
      </c>
      <c r="H282" s="13">
        <f>$W282*((1+$AF282)^H$1)*H$1</f>
        <v>156.60330335396588</v>
      </c>
      <c r="I282" s="13">
        <f>$W282*((1+$AF282)^I$1)*I$1</f>
        <v>267.49459274549417</v>
      </c>
      <c r="J282" s="13">
        <f>$W282*((1+$AF282)^J$1)*J$1</f>
        <v>447.58369109743302</v>
      </c>
      <c r="K282" s="13">
        <f>$W282*((1+$AF282)^K$1)*K$1</f>
        <v>737.21485032277462</v>
      </c>
      <c r="L282" s="13">
        <f>$W282*((1+$AF282)^L$1)*L$1</f>
        <v>1199.2752322623405</v>
      </c>
      <c r="M282" s="13">
        <f>$W282*((1+$AF282)^M$1)*M$1</f>
        <v>1931.4294486434933</v>
      </c>
      <c r="N282" s="13">
        <v>162.47999999999999</v>
      </c>
      <c r="O282" s="12">
        <f>M282/N282*100-100</f>
        <v>1088.7182721833415</v>
      </c>
      <c r="P282" s="10" t="s">
        <v>321</v>
      </c>
      <c r="Q282" s="10" t="s">
        <v>572</v>
      </c>
      <c r="R282" s="18">
        <v>43620</v>
      </c>
      <c r="S282" s="17">
        <v>0</v>
      </c>
      <c r="T282" s="9">
        <v>0.02</v>
      </c>
      <c r="U282" s="9">
        <v>0.61</v>
      </c>
      <c r="V282" s="9">
        <f>U282+T282</f>
        <v>0.63</v>
      </c>
      <c r="W282" s="9">
        <f>SUM(X282:AA282)</f>
        <v>2.65</v>
      </c>
      <c r="X282" s="9">
        <v>0.63</v>
      </c>
      <c r="Y282" s="9">
        <v>0.7</v>
      </c>
      <c r="Z282" s="9">
        <v>0.61</v>
      </c>
      <c r="AA282" s="9">
        <v>0.71</v>
      </c>
      <c r="AB282" s="9">
        <v>0.74</v>
      </c>
      <c r="AC282" s="9">
        <v>0.35</v>
      </c>
      <c r="AD282" s="9">
        <v>0.39</v>
      </c>
      <c r="AE282" s="9">
        <v>0.33</v>
      </c>
      <c r="AF282" s="11">
        <f>AG282</f>
        <v>0.46408839779005517</v>
      </c>
      <c r="AG282" s="16">
        <f>SUM(X282:AA282)/SUM(AB282:AE282)-1</f>
        <v>0.46408839779005517</v>
      </c>
      <c r="AH282" s="11">
        <f>IF(AM282/AJ282-1&gt;=0,(AM282/AJ282-1)/3,(((AM282/AJ282-1)*(AJ282/AM282))/3))</f>
        <v>0.29561591648058916</v>
      </c>
      <c r="AI282" s="9"/>
      <c r="AJ282" s="9">
        <v>4084.32</v>
      </c>
      <c r="AK282" s="9">
        <v>5012.67</v>
      </c>
      <c r="AL282" s="9">
        <v>6157.94</v>
      </c>
      <c r="AM282" s="9">
        <v>7706.49</v>
      </c>
      <c r="AN282" s="10">
        <f>IF(AK282/AJ282-1&gt;=0,AK282/AJ282-1,(AK282/AJ282-1)*(AJ282/AK282))</f>
        <v>0.22729609824891295</v>
      </c>
      <c r="AO282" s="10">
        <f>IF(AL282/AK282-1&gt;=0,AL282/AK282-1,(AL282/AK282-1)*(AK282/AL282))</f>
        <v>0.2284750442379011</v>
      </c>
      <c r="AP282" s="10">
        <f>IF(AM282/AL282-1&gt;=0,AM282/AL282-1,(AM282/AL282-1)*(AL282/AM282))</f>
        <v>0.25147208319665348</v>
      </c>
      <c r="AQ282" s="10">
        <v>2017</v>
      </c>
      <c r="AR282" s="18">
        <v>43221</v>
      </c>
      <c r="AS282" s="12">
        <v>1949.11</v>
      </c>
      <c r="AT282" s="10">
        <v>718.7</v>
      </c>
      <c r="AU282" s="9">
        <f>AS282/AT282</f>
        <v>2.7119938778349795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81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3.0777124183006532</v>
      </c>
      <c r="D283" s="13">
        <f>$W283*((1+$AF283)^D$1)*D$1</f>
        <v>8.7302430689051196</v>
      </c>
      <c r="E283" s="13">
        <f>$W283*((1+$AF283)^E$1)*E$1</f>
        <v>18.573164176004028</v>
      </c>
      <c r="F283" s="13">
        <f>$W283*((1+$AF283)^F$1)*F$1</f>
        <v>35.123107853532666</v>
      </c>
      <c r="G283" s="13">
        <f>$W283*((1+$AF283)^G$1)*G$1</f>
        <v>62.268908531181275</v>
      </c>
      <c r="H283" s="13">
        <f>$W283*((1+$AF283)^H$1)*H$1</f>
        <v>105.97924040208889</v>
      </c>
      <c r="I283" s="13">
        <f>$W283*((1+$AF283)^I$1)*I$1</f>
        <v>175.36216358472004</v>
      </c>
      <c r="J283" s="13">
        <f>$W283*((1+$AF283)^J$1)*J$1</f>
        <v>284.24716711771612</v>
      </c>
      <c r="K283" s="13">
        <f>$W283*((1+$AF283)^K$1)*K$1</f>
        <v>453.54143576870877</v>
      </c>
      <c r="L283" s="13">
        <f>$W283*((1+$AF283)^L$1)*L$1</f>
        <v>714.73123864785589</v>
      </c>
      <c r="M283" s="13">
        <f>$W283*((1+$AF283)^M$1)*M$1</f>
        <v>1115.0741612107399</v>
      </c>
      <c r="N283" s="13">
        <v>121.83</v>
      </c>
      <c r="O283" s="12">
        <f>M283/N283*100-100</f>
        <v>815.27059116042028</v>
      </c>
      <c r="P283" s="10" t="s">
        <v>321</v>
      </c>
      <c r="Q283" s="10" t="s">
        <v>856</v>
      </c>
      <c r="R283" s="18">
        <v>43804</v>
      </c>
      <c r="S283" s="17"/>
      <c r="T283" s="9">
        <v>0.01</v>
      </c>
      <c r="U283" s="9">
        <v>0.19</v>
      </c>
      <c r="V283" s="9">
        <f>U283+T283</f>
        <v>0.2</v>
      </c>
      <c r="W283" s="9">
        <f>SUM(X283:AA283)</f>
        <v>2.17</v>
      </c>
      <c r="X283" s="9">
        <v>0.22</v>
      </c>
      <c r="Y283" s="9">
        <v>0.42</v>
      </c>
      <c r="Z283" s="9">
        <v>0.35</v>
      </c>
      <c r="AA283" s="9">
        <v>1.18</v>
      </c>
      <c r="AB283" s="9">
        <v>0.18</v>
      </c>
      <c r="AC283" s="9">
        <v>0.3</v>
      </c>
      <c r="AD283" s="9">
        <v>0.15</v>
      </c>
      <c r="AE283" s="9">
        <v>0.9</v>
      </c>
      <c r="AF283" s="11">
        <f>AG283</f>
        <v>0.41830065359477109</v>
      </c>
      <c r="AG283" s="16">
        <f>SUM(X283:AA283)/SUM(AB283:AE283)-1</f>
        <v>0.41830065359477109</v>
      </c>
      <c r="AH283" s="11">
        <f>IF(AM283/AJ283-1&gt;=0,(AM283/AJ283-1)/3,(((AM283/AJ283-1)*(AJ283/AM283))/3))</f>
        <v>0.41174030284173407</v>
      </c>
      <c r="AI283" s="9"/>
      <c r="AJ283" s="9">
        <v>32.14</v>
      </c>
      <c r="AK283" s="9">
        <v>48.02</v>
      </c>
      <c r="AL283" s="9">
        <v>57.68</v>
      </c>
      <c r="AM283" s="9">
        <v>71.84</v>
      </c>
      <c r="AN283" s="10">
        <f>IF(AK283/AJ283-1&gt;=0,AK283/AJ283-1,(AK283/AJ283-1)*(AJ283/AK283))</f>
        <v>0.494088363410081</v>
      </c>
      <c r="AO283" s="10">
        <f>IF(AL283/AK283-1&gt;=0,AL283/AK283-1,(AL283/AK283-1)*(AK283/AL283))</f>
        <v>0.2011661807580174</v>
      </c>
      <c r="AP283" s="10">
        <f>IF(AM283/AL283-1&gt;=0,AM283/AL283-1,(AM283/AL283-1)*(AL283/AM283))</f>
        <v>0.24549237170596405</v>
      </c>
      <c r="AQ283" s="10">
        <v>2017</v>
      </c>
      <c r="AR283" s="18">
        <v>43221</v>
      </c>
      <c r="AS283" s="12">
        <v>74.760000000000005</v>
      </c>
      <c r="AT283" s="10">
        <v>55.2</v>
      </c>
      <c r="AU283" s="9">
        <f>AS283/AT283</f>
        <v>1.3543478260869566</v>
      </c>
      <c r="AV283" s="20">
        <v>3</v>
      </c>
      <c r="BA283" s="10">
        <f>6-AY283</f>
        <v>6</v>
      </c>
      <c r="BB283" s="25">
        <v>6</v>
      </c>
      <c r="BH283" s="19">
        <v>43439</v>
      </c>
      <c r="BI283" s="18">
        <f>BH283+120</f>
        <v>43559</v>
      </c>
      <c r="BJ283" s="18">
        <v>43745</v>
      </c>
      <c r="BM283" s="19"/>
    </row>
    <row r="284" spans="1:65" s="10" customFormat="1" x14ac:dyDescent="0.2">
      <c r="A284" s="10" t="s">
        <v>586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4.3306132075471693</v>
      </c>
      <c r="D284" s="13">
        <f>$W284*((1+$AF284)^D$1)*D$1</f>
        <v>12.379016998932</v>
      </c>
      <c r="E284" s="13">
        <f>$W284*((1+$AF284)^E$1)*E$1</f>
        <v>26.538977481200916</v>
      </c>
      <c r="F284" s="13">
        <f>$W284*((1+$AF284)^F$1)*F$1</f>
        <v>50.574277841533821</v>
      </c>
      <c r="G284" s="13">
        <f>$W284*((1+$AF284)^G$1)*G$1</f>
        <v>90.353810058872313</v>
      </c>
      <c r="H284" s="13">
        <f>$W284*((1+$AF284)^H$1)*H$1</f>
        <v>154.9653081953112</v>
      </c>
      <c r="I284" s="13">
        <f>$W284*((1+$AF284)^I$1)*I$1</f>
        <v>258.39734173133252</v>
      </c>
      <c r="J284" s="13">
        <f>$W284*((1+$AF284)^J$1)*J$1</f>
        <v>422.07220778756744</v>
      </c>
      <c r="K284" s="13">
        <f>$W284*((1+$AF284)^K$1)*K$1</f>
        <v>678.65030108295764</v>
      </c>
      <c r="L284" s="13">
        <f>$W284*((1+$AF284)^L$1)*L$1</f>
        <v>1077.7308240468351</v>
      </c>
      <c r="M284" s="13">
        <f>$W284*((1+$AF284)^M$1)*M$1</f>
        <v>1694.3758662962744</v>
      </c>
      <c r="N284" s="13">
        <v>190.43</v>
      </c>
      <c r="O284" s="12">
        <f>M284/N284*100-100</f>
        <v>789.76309735665302</v>
      </c>
      <c r="P284" s="10" t="s">
        <v>321</v>
      </c>
      <c r="Q284" s="10" t="s">
        <v>572</v>
      </c>
      <c r="R284" s="18">
        <v>43676</v>
      </c>
      <c r="S284" s="17">
        <v>0.11899999999999999</v>
      </c>
      <c r="T284" s="9">
        <v>0</v>
      </c>
      <c r="U284" s="9">
        <v>0.71</v>
      </c>
      <c r="V284" s="9">
        <f>U284+T284</f>
        <v>0.71</v>
      </c>
      <c r="W284" s="9">
        <f>SUM(X284:AA284)</f>
        <v>3.03</v>
      </c>
      <c r="X284" s="9">
        <v>0.71</v>
      </c>
      <c r="Y284" s="9">
        <v>1.19</v>
      </c>
      <c r="Z284" s="9">
        <v>0.61</v>
      </c>
      <c r="AA284" s="9">
        <v>0.52</v>
      </c>
      <c r="AB284" s="9">
        <v>0.59</v>
      </c>
      <c r="AC284" s="9">
        <v>0.95</v>
      </c>
      <c r="AD284" s="9">
        <v>0.28999999999999998</v>
      </c>
      <c r="AE284" s="9">
        <v>0.28999999999999998</v>
      </c>
      <c r="AF284" s="11">
        <f>AG284</f>
        <v>0.42924528301886777</v>
      </c>
      <c r="AG284" s="16">
        <f>SUM(X284:AA284)/SUM(AB284:AE284)-1</f>
        <v>0.42924528301886777</v>
      </c>
      <c r="AH284" s="11">
        <f>IF(AM284/AJ284-1&gt;=0,(AM284/AJ284-1)/3,(((AM284/AJ284-1)*(AJ284/AM284))/3))</f>
        <v>3.5777385159010602</v>
      </c>
      <c r="AI284" s="9"/>
      <c r="AJ284" s="9">
        <v>5.66</v>
      </c>
      <c r="AK284" s="9">
        <v>20.95</v>
      </c>
      <c r="AL284" s="9">
        <v>43.84</v>
      </c>
      <c r="AM284" s="9">
        <v>66.41</v>
      </c>
      <c r="AN284" s="10">
        <f>IF(AK284/AJ284-1&gt;=0,AK284/AJ284-1,(AK284/AJ284-1)*(AJ284/AK284))</f>
        <v>2.7014134275618371</v>
      </c>
      <c r="AO284" s="10">
        <f>IF(AL284/AK284-1&gt;=0,AL284/AK284-1,(AL284/AK284-1)*(AK284/AL284))</f>
        <v>1.0926014319809072</v>
      </c>
      <c r="AP284" s="10">
        <f>IF(AM284/AL284-1&gt;=0,AM284/AL284-1,(AM284/AL284-1)*(AL284/AM284))</f>
        <v>0.51482664233576614</v>
      </c>
      <c r="AQ284" s="10">
        <v>2017</v>
      </c>
      <c r="AR284" s="18">
        <v>43221</v>
      </c>
      <c r="AS284" s="12">
        <v>66.61</v>
      </c>
      <c r="AT284" s="10">
        <v>58.13</v>
      </c>
      <c r="AU284" s="9">
        <f>AS284/AT284</f>
        <v>1.1458799243075863</v>
      </c>
      <c r="AV284" s="20">
        <v>3</v>
      </c>
      <c r="BA284" s="10">
        <f>6-AY284</f>
        <v>6</v>
      </c>
      <c r="BB284" s="25">
        <v>6</v>
      </c>
      <c r="BH284" s="19">
        <v>43655</v>
      </c>
      <c r="BI284" s="18">
        <f>BH284+120</f>
        <v>43775</v>
      </c>
      <c r="BJ284" s="18">
        <v>43745</v>
      </c>
      <c r="BM284" s="19"/>
    </row>
    <row r="285" spans="1:65" s="10" customFormat="1" x14ac:dyDescent="0.2">
      <c r="A285" s="10" t="s">
        <v>462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0.82526315789473703</v>
      </c>
      <c r="D285" s="13">
        <f>$W285*((1+$AF285)^D$1)*D$1</f>
        <v>2.4323545706371199</v>
      </c>
      <c r="E285" s="13">
        <f>$W285*((1+$AF285)^E$1)*E$1</f>
        <v>5.3767837877241611</v>
      </c>
      <c r="F285" s="13">
        <f>$W285*((1+$AF285)^F$1)*F$1</f>
        <v>10.564908495177299</v>
      </c>
      <c r="G285" s="13">
        <f>$W285*((1+$AF285)^G$1)*G$1</f>
        <v>19.461673543747658</v>
      </c>
      <c r="H285" s="13">
        <f>$W285*((1+$AF285)^H$1)*H$1</f>
        <v>34.416433214206393</v>
      </c>
      <c r="I285" s="13">
        <f>$W285*((1+$AF285)^I$1)*I$1</f>
        <v>59.172113245477661</v>
      </c>
      <c r="J285" s="13">
        <f>$W285*((1+$AF285)^J$1)*J$1</f>
        <v>99.658295992383444</v>
      </c>
      <c r="K285" s="13">
        <f>$W285*((1+$AF285)^K$1)*K$1</f>
        <v>165.22296440842518</v>
      </c>
      <c r="L285" s="13">
        <f>$W285*((1+$AF285)^L$1)*L$1</f>
        <v>270.54052651671964</v>
      </c>
      <c r="M285" s="13">
        <f>$W285*((1+$AF285)^M$1)*M$1</f>
        <v>438.56043245868244</v>
      </c>
      <c r="N285" s="13">
        <v>51.23</v>
      </c>
      <c r="O285" s="12">
        <f>M285/N285*100-100</f>
        <v>756.06174596658684</v>
      </c>
      <c r="P285" s="10" t="s">
        <v>321</v>
      </c>
      <c r="Q285" s="10" t="s">
        <v>856</v>
      </c>
      <c r="R285" s="18">
        <v>43391</v>
      </c>
      <c r="S285" s="17"/>
      <c r="T285" s="9">
        <v>0.01</v>
      </c>
      <c r="U285" s="9">
        <v>0.12</v>
      </c>
      <c r="V285" s="9">
        <f>U285+T285</f>
        <v>0.13</v>
      </c>
      <c r="W285" s="9">
        <f>SUM(X285:AA285)</f>
        <v>0.56000000000000005</v>
      </c>
      <c r="X285" s="9">
        <v>0.2</v>
      </c>
      <c r="Y285" s="9">
        <v>0.13</v>
      </c>
      <c r="Z285" s="9">
        <v>0.1</v>
      </c>
      <c r="AA285" s="9">
        <v>0.13</v>
      </c>
      <c r="AB285" s="9">
        <v>0.12</v>
      </c>
      <c r="AC285" s="9">
        <v>0.09</v>
      </c>
      <c r="AD285" s="9">
        <v>0.08</v>
      </c>
      <c r="AE285" s="9">
        <v>0.09</v>
      </c>
      <c r="AF285" s="11">
        <f>AG285</f>
        <v>0.47368421052631593</v>
      </c>
      <c r="AG285" s="16">
        <f>SUM(X285:AA285)/SUM(AB285:AE285)-1</f>
        <v>0.47368421052631593</v>
      </c>
      <c r="AH285" s="11">
        <f>IF(AM285/AJ285-1&gt;=0,(AM285/AJ285-1)/3,(((AM285/AJ285-1)*(AJ285/AM285))/3))</f>
        <v>0.60909741041854859</v>
      </c>
      <c r="AI285" s="9"/>
      <c r="AJ285" s="9">
        <v>177.12</v>
      </c>
      <c r="AK285" s="9">
        <v>266.58999999999997</v>
      </c>
      <c r="AL285" s="9">
        <v>381.27</v>
      </c>
      <c r="AM285" s="9">
        <v>500.77</v>
      </c>
      <c r="AN285" s="10">
        <f>IF(AK285/AJ285-1&gt;=0,AK285/AJ285-1,(AK285/AJ285-1)*(AJ285/AK285))</f>
        <v>0.50513775971093033</v>
      </c>
      <c r="AO285" s="10">
        <f>IF(AL285/AK285-1&gt;=0,AL285/AK285-1,(AL285/AK285-1)*(AK285/AL285))</f>
        <v>0.43017367493154279</v>
      </c>
      <c r="AP285" s="10">
        <f>IF(AM285/AL285-1&gt;=0,AM285/AL285-1,(AM285/AL285-1)*(AL285/AM285))</f>
        <v>0.31342618092165653</v>
      </c>
      <c r="AQ285" s="10">
        <v>2017</v>
      </c>
      <c r="AR285" s="18">
        <v>43221</v>
      </c>
      <c r="AS285" s="12">
        <v>305.87</v>
      </c>
      <c r="AT285" s="10">
        <v>227.26</v>
      </c>
      <c r="AU285" s="9">
        <f>AS285/AT285</f>
        <v>1.3459033705887531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147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5.5919117647058814</v>
      </c>
      <c r="D286" s="13">
        <f>$W286*((1+$AF286)^D$1)*D$1</f>
        <v>16.03562932525951</v>
      </c>
      <c r="E286" s="13">
        <f>$W286*((1+$AF286)^E$1)*E$1</f>
        <v>34.488393953223571</v>
      </c>
      <c r="F286" s="13">
        <f>$W286*((1+$AF286)^F$1)*F$1</f>
        <v>65.933694322339164</v>
      </c>
      <c r="G286" s="13">
        <f>$W286*((1+$AF286)^G$1)*G$1</f>
        <v>118.17160287551596</v>
      </c>
      <c r="H286" s="13">
        <f>$W286*((1+$AF286)^H$1)*H$1</f>
        <v>203.32466965346123</v>
      </c>
      <c r="I286" s="13">
        <f>$W286*((1+$AF286)^I$1)*I$1</f>
        <v>340.12031136884133</v>
      </c>
      <c r="J286" s="13">
        <f>$W286*((1+$AF286)^J$1)*J$1</f>
        <v>557.34000602457195</v>
      </c>
      <c r="K286" s="13">
        <f>$W286*((1+$AF286)^K$1)*K$1</f>
        <v>899.01811633559157</v>
      </c>
      <c r="L286" s="13">
        <f>$W286*((1+$AF286)^L$1)*L$1</f>
        <v>1432.2592539660154</v>
      </c>
      <c r="M286" s="13">
        <f>$W286*((1+$AF286)^M$1)*M$1</f>
        <v>2258.9677204096347</v>
      </c>
      <c r="N286" s="13">
        <v>286.14999999999998</v>
      </c>
      <c r="O286" s="12">
        <f>M286/N286*100-100</f>
        <v>689.43481405194302</v>
      </c>
      <c r="P286" s="10" t="s">
        <v>321</v>
      </c>
      <c r="Q286" s="10" t="s">
        <v>572</v>
      </c>
      <c r="R286" s="18">
        <v>43671</v>
      </c>
      <c r="S286" s="17">
        <v>-0.16669999999999999</v>
      </c>
      <c r="T286" s="9">
        <v>-0.02</v>
      </c>
      <c r="U286" s="9">
        <v>1.07</v>
      </c>
      <c r="V286" s="9">
        <f>U286+T286</f>
        <v>1.05</v>
      </c>
      <c r="W286" s="9">
        <f>SUM(X286:AA286)</f>
        <v>3.9</v>
      </c>
      <c r="X286" s="9">
        <v>1.05</v>
      </c>
      <c r="Y286" s="9">
        <v>1.07</v>
      </c>
      <c r="Z286" s="9">
        <v>0.97</v>
      </c>
      <c r="AA286" s="9">
        <v>0.81</v>
      </c>
      <c r="AB286" s="9">
        <v>0.78</v>
      </c>
      <c r="AC286" s="9">
        <v>0.8</v>
      </c>
      <c r="AD286" s="9">
        <v>0.7</v>
      </c>
      <c r="AE286" s="9">
        <v>0.44</v>
      </c>
      <c r="AF286" s="11">
        <f>AG286</f>
        <v>0.4338235294117645</v>
      </c>
      <c r="AG286" s="16">
        <f>SUM(X286:AA286)/SUM(AB286:AE286)-1</f>
        <v>0.4338235294117645</v>
      </c>
      <c r="AH286" s="11">
        <f>IF(AM286/AJ286-1&gt;=0,(AM286/AJ286-1)/3,(((AM286/AJ286-1)*(AJ286/AM286))/3))</f>
        <v>2.0303854875283447</v>
      </c>
      <c r="AI286" s="9"/>
      <c r="AJ286" s="9">
        <v>7.35</v>
      </c>
      <c r="AK286" s="9">
        <v>113.69</v>
      </c>
      <c r="AL286" s="9">
        <v>38.15</v>
      </c>
      <c r="AM286" s="9">
        <v>52.12</v>
      </c>
      <c r="AN286" s="10">
        <f>IF(AK286/AJ286-1&gt;=0,AK286/AJ286-1,(AK286/AJ286-1)*(AJ286/AK286))</f>
        <v>14.468027210884355</v>
      </c>
      <c r="AO286" s="10">
        <f>IF(AL286/AK286-1&gt;=0,AL286/AK286-1,(AL286/AK286-1)*(AK286/AL286))</f>
        <v>-1.9800786369593708</v>
      </c>
      <c r="AP286" s="10">
        <f>IF(AM286/AL286-1&gt;=0,AM286/AL286-1,(AM286/AL286-1)*(AL286/AM286))</f>
        <v>0.36618610747051106</v>
      </c>
      <c r="AQ286" s="10">
        <v>2017</v>
      </c>
      <c r="AR286" s="18">
        <v>43221</v>
      </c>
      <c r="AS286" s="12">
        <v>44.54</v>
      </c>
      <c r="AT286" s="10">
        <v>44.2</v>
      </c>
      <c r="AU286" s="9">
        <f>AS286/AT286</f>
        <v>1.0076923076923077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775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1.8577884615384619</v>
      </c>
      <c r="D287" s="13">
        <f>$W287*((1+$AF287)^D$1)*D$1</f>
        <v>4.9660114644970434</v>
      </c>
      <c r="E287" s="13">
        <f>$W287*((1+$AF287)^E$1)*E$1</f>
        <v>9.9558979841118607</v>
      </c>
      <c r="F287" s="13">
        <f>$W287*((1+$AF287)^F$1)*F$1</f>
        <v>17.741920766558319</v>
      </c>
      <c r="G287" s="13">
        <f>$W287*((1+$AF287)^G$1)*G$1</f>
        <v>29.640949357591428</v>
      </c>
      <c r="H287" s="13">
        <f>$W287*((1+$AF287)^H$1)*H$1</f>
        <v>47.539522623521641</v>
      </c>
      <c r="I287" s="13">
        <f>$W287*((1+$AF287)^I$1)*I$1</f>
        <v>74.128133834433584</v>
      </c>
      <c r="J287" s="13">
        <f>$W287*((1+$AF287)^J$1)*J$1</f>
        <v>113.22868794490407</v>
      </c>
      <c r="K287" s="13">
        <f>$W287*((1+$AF287)^K$1)*K$1</f>
        <v>170.25130843638823</v>
      </c>
      <c r="L287" s="13">
        <f>$W287*((1+$AF287)^L$1)*L$1</f>
        <v>252.83046872497829</v>
      </c>
      <c r="M287" s="13">
        <f>$W287*((1+$AF287)^M$1)*M$1</f>
        <v>371.7094102697036</v>
      </c>
      <c r="N287" s="13">
        <v>47.67</v>
      </c>
      <c r="O287" s="12">
        <f>M287/N287*100-100</f>
        <v>679.75542326348557</v>
      </c>
      <c r="P287" s="10" t="s">
        <v>321</v>
      </c>
      <c r="Q287" s="10" t="s">
        <v>572</v>
      </c>
      <c r="R287" s="18">
        <v>43685</v>
      </c>
      <c r="S287" s="17"/>
      <c r="T287" s="9">
        <v>0.01</v>
      </c>
      <c r="U287" s="9">
        <v>0.41</v>
      </c>
      <c r="V287" s="9">
        <f>U287+T287</f>
        <v>0.42</v>
      </c>
      <c r="W287" s="9">
        <f>SUM(X287:AA287)</f>
        <v>1.3900000000000001</v>
      </c>
      <c r="X287" s="9">
        <v>0.42</v>
      </c>
      <c r="Y287" s="9">
        <v>0.35</v>
      </c>
      <c r="Z287" s="9">
        <v>0.34</v>
      </c>
      <c r="AA287" s="9">
        <v>0.28000000000000003</v>
      </c>
      <c r="AB287" s="9">
        <v>0.34</v>
      </c>
      <c r="AC287" s="9">
        <v>0.27</v>
      </c>
      <c r="AD287" s="9">
        <v>0.24</v>
      </c>
      <c r="AE287" s="9">
        <v>0.19</v>
      </c>
      <c r="AF287" s="11">
        <f>AG287</f>
        <v>0.33653846153846168</v>
      </c>
      <c r="AG287" s="16">
        <f>SUM(X287:AA287)/SUM(AB287:AE287)-1</f>
        <v>0.33653846153846168</v>
      </c>
      <c r="AH287" s="11">
        <f>IF(AM287/AJ287-1&gt;=0,(AM287/AJ287-1)/3,(((AM287/AJ287-1)*(AJ287/AM287))/3))</f>
        <v>6.1442359249329774</v>
      </c>
      <c r="AI287" s="9"/>
      <c r="AJ287" s="9">
        <v>37.299999999999997</v>
      </c>
      <c r="AK287" s="9">
        <v>38.130000000000003</v>
      </c>
      <c r="AL287" s="9">
        <v>71.25</v>
      </c>
      <c r="AM287" s="9">
        <v>724.84</v>
      </c>
      <c r="AN287" s="10">
        <f>IF(AK287/AJ287-1&gt;=0,AK287/AJ287-1,(AK287/AJ287-1)*(AJ287/AK287))</f>
        <v>2.2252010723860627E-2</v>
      </c>
      <c r="AO287" s="10">
        <f>IF(AL287/AK287-1&gt;=0,AL287/AK287-1,(AL287/AK287-1)*(AK287/AL287))</f>
        <v>0.86860739575137669</v>
      </c>
      <c r="AP287" s="10">
        <f>IF(AM287/AL287-1&gt;=0,AM287/AL287-1,(AM287/AL287-1)*(AL287/AM287))</f>
        <v>9.1731929824561416</v>
      </c>
      <c r="AQ287" s="10">
        <v>2017</v>
      </c>
      <c r="AR287" s="18">
        <v>43221</v>
      </c>
      <c r="AS287" s="12">
        <v>93.27</v>
      </c>
      <c r="AT287" s="10">
        <v>98.36</v>
      </c>
      <c r="AU287" s="9">
        <f>AS287/AT287</f>
        <v>0.94825132167547777</v>
      </c>
      <c r="AV287" s="20">
        <v>3</v>
      </c>
      <c r="AW287" s="10" t="s">
        <v>852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466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5.5500336700336703</v>
      </c>
      <c r="D288" s="13">
        <f>$W288*((1+$AF288)^D$1)*D$1</f>
        <v>15.173829427836164</v>
      </c>
      <c r="E288" s="13">
        <f>$W288*((1+$AF288)^E$1)*E$1</f>
        <v>31.114013877280215</v>
      </c>
      <c r="F288" s="13">
        <f>$W288*((1+$AF288)^F$1)*F$1</f>
        <v>56.71061564164205</v>
      </c>
      <c r="G288" s="13">
        <f>$W288*((1+$AF288)^G$1)*G$1</f>
        <v>96.90450315869812</v>
      </c>
      <c r="H288" s="13">
        <f>$W288*((1+$AF288)^H$1)*H$1</f>
        <v>158.9625385148745</v>
      </c>
      <c r="I288" s="13">
        <f>$W288*((1+$AF288)^I$1)*I$1</f>
        <v>253.51937960677515</v>
      </c>
      <c r="J288" s="13">
        <f>$W288*((1+$AF288)^J$1)*J$1</f>
        <v>396.0706805977901</v>
      </c>
      <c r="K288" s="13">
        <f>$W288*((1+$AF288)^K$1)*K$1</f>
        <v>609.10869819205607</v>
      </c>
      <c r="L288" s="13">
        <f>$W288*((1+$AF288)^L$1)*L$1</f>
        <v>925.17071255508699</v>
      </c>
      <c r="M288" s="13">
        <f>$W288*((1+$AF288)^M$1)*M$1</f>
        <v>1391.1826270272788</v>
      </c>
      <c r="N288" s="13">
        <v>180.36</v>
      </c>
      <c r="O288" s="12">
        <f>M288/N288*100-100</f>
        <v>671.33656410915876</v>
      </c>
      <c r="P288" s="10" t="s">
        <v>321</v>
      </c>
      <c r="Q288" s="10" t="s">
        <v>856</v>
      </c>
      <c r="R288" s="18">
        <v>43405</v>
      </c>
      <c r="S288" s="17">
        <v>5.0799999999999998E-2</v>
      </c>
      <c r="T288" s="9">
        <v>0.04</v>
      </c>
      <c r="U288" s="9">
        <v>1.18</v>
      </c>
      <c r="V288" s="9">
        <f>U288+T288</f>
        <v>1.22</v>
      </c>
      <c r="W288" s="9">
        <f>SUM(X288:AA288)</f>
        <v>4.0600000000000005</v>
      </c>
      <c r="X288" s="9">
        <v>1.05</v>
      </c>
      <c r="Y288" s="9">
        <v>1.23</v>
      </c>
      <c r="Z288" s="9">
        <v>1.01</v>
      </c>
      <c r="AA288" s="9">
        <v>0.77</v>
      </c>
      <c r="AB288" s="9">
        <v>0.79</v>
      </c>
      <c r="AC288" s="9">
        <v>0.95</v>
      </c>
      <c r="AD288" s="9">
        <v>0.65</v>
      </c>
      <c r="AE288" s="9">
        <v>0.57999999999999996</v>
      </c>
      <c r="AF288" s="11">
        <f>AG288</f>
        <v>0.367003367003367</v>
      </c>
      <c r="AG288" s="16">
        <f>SUM(X288:AA288)/SUM(AB288:AE288)-1</f>
        <v>0.367003367003367</v>
      </c>
      <c r="AH288" s="11">
        <f>IF(AM288/AJ288-1&gt;=0,(AM288/AJ288-1)/3,(((AM288/AJ288-1)*(AJ288/AM288))/3))</f>
        <v>0.20577081615828527</v>
      </c>
      <c r="AI288" s="9"/>
      <c r="AJ288" s="9">
        <v>181.95</v>
      </c>
      <c r="AK288" s="9">
        <v>273.14</v>
      </c>
      <c r="AL288" s="9">
        <v>222.05</v>
      </c>
      <c r="AM288" s="9">
        <v>294.27</v>
      </c>
      <c r="AN288" s="10">
        <f>IF(AK288/AJ288-1&gt;=0,AK288/AJ288-1,(AK288/AJ288-1)*(AJ288/AK288))</f>
        <v>0.50118164330860138</v>
      </c>
      <c r="AO288" s="10">
        <f>IF(AL288/AK288-1&gt;=0,AL288/AK288-1,(AL288/AK288-1)*(AK288/AL288))</f>
        <v>-0.23008331456879061</v>
      </c>
      <c r="AP288" s="10">
        <f>IF(AM288/AL288-1&gt;=0,AM288/AL288-1,(AM288/AL288-1)*(AL288/AM288))</f>
        <v>0.32524206259851374</v>
      </c>
      <c r="AQ288" s="10">
        <v>2017</v>
      </c>
      <c r="AR288" s="18">
        <v>43257</v>
      </c>
      <c r="AS288" s="12">
        <v>169.02</v>
      </c>
      <c r="AT288" s="10">
        <v>87.3</v>
      </c>
      <c r="AU288" s="9">
        <f>AS288/AT288</f>
        <v>1.9360824742268044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378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3.6891469194312791</v>
      </c>
      <c r="D289" s="13">
        <f>$W289*((1+$AF289)^D$1)*D$1</f>
        <v>9.7561326115765556</v>
      </c>
      <c r="E289" s="13">
        <f>$W289*((1+$AF289)^E$1)*E$1</f>
        <v>19.350433639548761</v>
      </c>
      <c r="F289" s="13">
        <f>$W289*((1+$AF289)^F$1)*F$1</f>
        <v>34.115456464038566</v>
      </c>
      <c r="G289" s="13">
        <f>$W289*((1+$AF289)^G$1)*G$1</f>
        <v>56.387513942338607</v>
      </c>
      <c r="H289" s="13">
        <f>$W289*((1+$AF289)^H$1)*H$1</f>
        <v>89.471751980544866</v>
      </c>
      <c r="I289" s="13">
        <f>$W289*((1+$AF289)^I$1)*I$1</f>
        <v>138.0239586240159</v>
      </c>
      <c r="J289" s="13">
        <f>$W289*((1+$AF289)^J$1)*J$1</f>
        <v>208.57784404116683</v>
      </c>
      <c r="K289" s="13">
        <f>$W289*((1+$AF289)^K$1)*K$1</f>
        <v>310.27189951858395</v>
      </c>
      <c r="L289" s="13">
        <f>$W289*((1+$AF289)^L$1)*L$1</f>
        <v>455.84971019318016</v>
      </c>
      <c r="M289" s="13">
        <f>$W289*((1+$AF289)^M$1)*M$1</f>
        <v>663.03448368856402</v>
      </c>
      <c r="N289" s="13">
        <v>92.5</v>
      </c>
      <c r="O289" s="12">
        <f>M289/N289*100-100</f>
        <v>616.79403642006923</v>
      </c>
      <c r="P289" s="10" t="s">
        <v>320</v>
      </c>
      <c r="Q289" s="10" t="s">
        <v>856</v>
      </c>
      <c r="R289" s="18">
        <v>43452</v>
      </c>
      <c r="S289" s="17">
        <v>-0.29170000000000001</v>
      </c>
      <c r="T289" s="9">
        <v>-0.04</v>
      </c>
      <c r="U289" s="9">
        <v>0.84</v>
      </c>
      <c r="V289" s="9">
        <f>U289+T289</f>
        <v>0.79999999999999993</v>
      </c>
      <c r="W289" s="9">
        <f>SUM(X289:AA289)</f>
        <v>2.79</v>
      </c>
      <c r="X289" s="9">
        <v>0.86</v>
      </c>
      <c r="Y289" s="9">
        <v>0.8</v>
      </c>
      <c r="Z289" s="9">
        <v>0.54</v>
      </c>
      <c r="AA289" s="9">
        <v>0.59</v>
      </c>
      <c r="AB289" s="9">
        <v>0.5</v>
      </c>
      <c r="AC289" s="9">
        <v>0.74</v>
      </c>
      <c r="AD289" s="9">
        <v>0.34</v>
      </c>
      <c r="AE289" s="9">
        <v>0.53</v>
      </c>
      <c r="AF289" s="11">
        <f>AG289</f>
        <v>0.32227488151658745</v>
      </c>
      <c r="AG289" s="16">
        <f>SUM(X289:AA289)/SUM(AB289:AE289)-1</f>
        <v>0.32227488151658745</v>
      </c>
      <c r="AH289" s="11">
        <f>IF(AM289/AJ289-1&gt;=0,(AM289/AJ289-1)/3,(((AM289/AJ289-1)*(AJ289/AM289))/3))</f>
        <v>123.89999999999999</v>
      </c>
      <c r="AI289" s="9"/>
      <c r="AJ289" s="9">
        <v>0.1</v>
      </c>
      <c r="AK289" s="9">
        <v>27.2</v>
      </c>
      <c r="AL289" s="9">
        <v>38.020000000000003</v>
      </c>
      <c r="AM289" s="9">
        <v>37.270000000000003</v>
      </c>
      <c r="AN289" s="10">
        <f>IF(AK289/AJ289-1&gt;=0,AK289/AJ289-1,(AK289/AJ289-1)*(AJ289/AK289))</f>
        <v>271</v>
      </c>
      <c r="AO289" s="10">
        <f>IF(AL289/AK289-1&gt;=0,AL289/AK289-1,(AL289/AK289-1)*(AK289/AL289))</f>
        <v>0.39779411764705896</v>
      </c>
      <c r="AP289" s="10">
        <f>IF(AM289/AL289-1&gt;=0,AM289/AL289-1,(AM289/AL289-1)*(AL289/AM289))</f>
        <v>-2.0123423665146255E-2</v>
      </c>
      <c r="AQ289" s="10">
        <v>2017</v>
      </c>
      <c r="AR289" s="18">
        <v>43257</v>
      </c>
      <c r="AS289" s="12">
        <v>8.8699999999999992</v>
      </c>
      <c r="AT289" s="10">
        <v>17.53</v>
      </c>
      <c r="AU289" s="9">
        <f>AS289/AT289</f>
        <v>0.50598973188819163</v>
      </c>
      <c r="AV289" s="20">
        <v>3</v>
      </c>
      <c r="AY289" s="10">
        <v>3</v>
      </c>
      <c r="AZ289" s="10">
        <v>4</v>
      </c>
      <c r="BA289" s="10">
        <f>6-AY289</f>
        <v>3</v>
      </c>
      <c r="BB289" s="25">
        <v>6</v>
      </c>
      <c r="BE289" s="10" t="s">
        <v>517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471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7.4957519788918203</v>
      </c>
      <c r="D290" s="13">
        <f>$W290*((1+$AF290)^D$1)*D$1</f>
        <v>21.08303854748992</v>
      </c>
      <c r="E290" s="13">
        <f>$W290*((1+$AF290)^E$1)*E$1</f>
        <v>44.474642001894964</v>
      </c>
      <c r="F290" s="13">
        <f>$W290*((1+$AF290)^F$1)*F$1</f>
        <v>83.394843226068659</v>
      </c>
      <c r="G290" s="13">
        <f>$W290*((1+$AF290)^G$1)*G$1</f>
        <v>146.60109313817478</v>
      </c>
      <c r="H290" s="13">
        <f>$W290*((1+$AF290)^H$1)*H$1</f>
        <v>247.4038500558749</v>
      </c>
      <c r="I290" s="13">
        <f>$W290*((1+$AF290)^I$1)*I$1</f>
        <v>405.92074079088354</v>
      </c>
      <c r="J290" s="13">
        <f>$W290*((1+$AF290)^J$1)*J$1</f>
        <v>652.41087023457487</v>
      </c>
      <c r="K290" s="13">
        <f>$W290*((1+$AF290)^K$1)*K$1</f>
        <v>1032.1949025446095</v>
      </c>
      <c r="L290" s="13">
        <f>$W290*((1+$AF290)^L$1)*L$1</f>
        <v>1612.8991001356692</v>
      </c>
      <c r="M290" s="13">
        <f>$W290*((1+$AF290)^M$1)*M$1</f>
        <v>2495.0995841940448</v>
      </c>
      <c r="N290" s="13">
        <v>348.6</v>
      </c>
      <c r="O290" s="12">
        <f>M290/N290*100-100</f>
        <v>615.7485898433863</v>
      </c>
      <c r="P290" s="10" t="s">
        <v>321</v>
      </c>
      <c r="Q290" s="10" t="s">
        <v>856</v>
      </c>
      <c r="R290" s="18">
        <v>43405</v>
      </c>
      <c r="S290" s="17">
        <v>-7.6100000000000001E-2</v>
      </c>
      <c r="T290" s="9">
        <v>-0.03</v>
      </c>
      <c r="U290" s="9">
        <v>1.2</v>
      </c>
      <c r="V290" s="9">
        <f>U290+T290</f>
        <v>1.17</v>
      </c>
      <c r="W290" s="9">
        <f>SUM(X290:AA290)</f>
        <v>5.33</v>
      </c>
      <c r="X290" s="9">
        <v>1.92</v>
      </c>
      <c r="Y290" s="9">
        <v>1.47</v>
      </c>
      <c r="Z290" s="9">
        <v>1.1000000000000001</v>
      </c>
      <c r="AA290" s="9">
        <v>0.84</v>
      </c>
      <c r="AB290" s="9">
        <v>1.17</v>
      </c>
      <c r="AC290" s="9">
        <v>0.9</v>
      </c>
      <c r="AD290" s="9">
        <v>0.85</v>
      </c>
      <c r="AE290" s="9">
        <v>0.87</v>
      </c>
      <c r="AF290" s="11">
        <f>AG290</f>
        <v>0.40633245382585748</v>
      </c>
      <c r="AG290" s="16">
        <f>SUM(X290:AA290)/SUM(AB290:AE290)-1</f>
        <v>0.40633245382585748</v>
      </c>
      <c r="AH290" s="11">
        <f>IF(AM290/AJ290-1&gt;=0,(AM290/AJ290-1)/3,(((AM290/AJ290-1)*(AJ290/AM290))/3))</f>
        <v>0.22150997150997154</v>
      </c>
      <c r="AI290" s="9"/>
      <c r="AJ290" s="9">
        <v>9.36</v>
      </c>
      <c r="AK290" s="9">
        <v>48.05</v>
      </c>
      <c r="AL290" s="9">
        <v>27.49</v>
      </c>
      <c r="AM290" s="9">
        <v>15.58</v>
      </c>
      <c r="AN290" s="10">
        <f>IF(AK290/AJ290-1&gt;=0,AK290/AJ290-1,(AK290/AJ290-1)*(AJ290/AK290))</f>
        <v>4.1335470085470085</v>
      </c>
      <c r="AO290" s="10">
        <f>IF(AL290/AK290-1&gt;=0,AL290/AK290-1,(AL290/AK290-1)*(AK290/AL290))</f>
        <v>-0.74790833030192794</v>
      </c>
      <c r="AP290" s="10">
        <f>IF(AM290/AL290-1&gt;=0,AM290/AL290-1,(AM290/AL290-1)*(AL290/AM290))</f>
        <v>-0.76444159178433879</v>
      </c>
      <c r="AQ290" s="10">
        <v>2017</v>
      </c>
      <c r="AR290" s="18">
        <v>43221</v>
      </c>
      <c r="AS290" s="12">
        <v>345.24</v>
      </c>
      <c r="AT290" s="10">
        <v>11.97</v>
      </c>
      <c r="AU290" s="9">
        <f>AS290/AT290</f>
        <v>28.842105263157894</v>
      </c>
      <c r="AV290" s="20">
        <v>3</v>
      </c>
      <c r="AW290" s="10" t="s">
        <v>851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554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11.78336705202312</v>
      </c>
      <c r="D291" s="13">
        <f>$W291*((1+$AF291)^D$1)*D$1</f>
        <v>30.752544647332012</v>
      </c>
      <c r="E291" s="13">
        <f>$W291*((1+$AF291)^E$1)*E$1</f>
        <v>60.194106538744528</v>
      </c>
      <c r="F291" s="13">
        <f>$W291*((1+$AF291)^F$1)*F$1</f>
        <v>104.73078652116821</v>
      </c>
      <c r="G291" s="13">
        <f>$W291*((1+$AF291)^G$1)*G$1</f>
        <v>170.83074463261363</v>
      </c>
      <c r="H291" s="13">
        <f>$W291*((1+$AF291)^H$1)*H$1</f>
        <v>267.50317179754347</v>
      </c>
      <c r="I291" s="13">
        <f>$W291*((1+$AF291)^I$1)*I$1</f>
        <v>407.24651949235846</v>
      </c>
      <c r="J291" s="13">
        <f>$W291*((1+$AF291)^J$1)*J$1</f>
        <v>607.33874005218775</v>
      </c>
      <c r="K291" s="13">
        <f>$W291*((1+$AF291)^K$1)*K$1</f>
        <v>891.5899458822488</v>
      </c>
      <c r="L291" s="13">
        <f>$W291*((1+$AF291)^L$1)*L$1</f>
        <v>1292.7195265441082</v>
      </c>
      <c r="M291" s="13">
        <f>$W291*((1+$AF291)^M$1)*M$1</f>
        <v>1855.5755862951771</v>
      </c>
      <c r="N291" s="13">
        <v>267.83</v>
      </c>
      <c r="O291" s="12">
        <f>M291/N291*100-100</f>
        <v>592.81842448388056</v>
      </c>
      <c r="P291" s="10" t="s">
        <v>321</v>
      </c>
      <c r="Q291" s="10" t="s">
        <v>572</v>
      </c>
      <c r="R291" s="18">
        <v>43678</v>
      </c>
      <c r="S291" s="17"/>
      <c r="T291" s="9">
        <v>0.14000000000000001</v>
      </c>
      <c r="U291" s="9">
        <v>2.2200000000000002</v>
      </c>
      <c r="V291" s="9">
        <f>U291+T291</f>
        <v>2.3600000000000003</v>
      </c>
      <c r="W291" s="9">
        <f>SUM(X291:AA291)</f>
        <v>9.0299999999999994</v>
      </c>
      <c r="X291" s="9">
        <v>2.36</v>
      </c>
      <c r="Y291" s="9">
        <v>2.31</v>
      </c>
      <c r="Z291" s="9">
        <v>2.25</v>
      </c>
      <c r="AA291" s="9">
        <v>2.11</v>
      </c>
      <c r="AB291" s="9">
        <v>1.93</v>
      </c>
      <c r="AC291" s="9">
        <v>1.66</v>
      </c>
      <c r="AD291" s="9">
        <v>1.71</v>
      </c>
      <c r="AE291" s="9">
        <v>1.62</v>
      </c>
      <c r="AF291" s="11">
        <f>AG291</f>
        <v>0.30491329479768781</v>
      </c>
      <c r="AG291" s="16">
        <f>SUM(X291:AA291)/SUM(AB291:AE291)-1</f>
        <v>0.30491329479768781</v>
      </c>
      <c r="AH291" s="11">
        <f>IF(AM291/AJ291-1&gt;=0,(AM291/AJ291-1)/3,(((AM291/AJ291-1)*(AJ291/AM291))/3))</f>
        <v>1.4897332565726351</v>
      </c>
      <c r="AI291" s="9"/>
      <c r="AJ291" s="9">
        <v>86.85</v>
      </c>
      <c r="AK291" s="9">
        <v>121.1</v>
      </c>
      <c r="AL291" s="9">
        <v>184.19</v>
      </c>
      <c r="AM291" s="9">
        <v>475</v>
      </c>
      <c r="AN291" s="10">
        <f>IF(AK291/AJ291-1&gt;=0,AK291/AJ291-1,(AK291/AJ291-1)*(AJ291/AK291))</f>
        <v>0.39435808865860689</v>
      </c>
      <c r="AO291" s="10">
        <f>IF(AL291/AK291-1&gt;=0,AL291/AK291-1,(AL291/AK291-1)*(AK291/AL291))</f>
        <v>0.52097440132122208</v>
      </c>
      <c r="AP291" s="10">
        <f>IF(AM291/AL291-1&gt;=0,AM291/AL291-1,(AM291/AL291-1)*(AL291/AM291))</f>
        <v>1.5788587871219937</v>
      </c>
      <c r="AQ291" s="10">
        <v>2017</v>
      </c>
      <c r="AR291" s="18">
        <v>43221</v>
      </c>
      <c r="AS291" s="12">
        <v>854.48</v>
      </c>
      <c r="AT291" s="10">
        <v>73.069999999999993</v>
      </c>
      <c r="AU291" s="9">
        <f>AS291/AT291</f>
        <v>11.693992062405913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780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0.44000000000000017</v>
      </c>
      <c r="D292" s="13">
        <f>$W292*((1+$AF292)^D$1)*D$1</f>
        <v>1.1733333333333338</v>
      </c>
      <c r="E292" s="13">
        <f>$W292*((1+$AF292)^E$1)*E$1</f>
        <v>2.3466666666666676</v>
      </c>
      <c r="F292" s="13">
        <f>$W292*((1+$AF292)^F$1)*F$1</f>
        <v>4.1718518518518541</v>
      </c>
      <c r="G292" s="13">
        <f>$W292*((1+$AF292)^G$1)*G$1</f>
        <v>6.9530864197530917</v>
      </c>
      <c r="H292" s="13">
        <f>$W292*((1+$AF292)^H$1)*H$1</f>
        <v>11.124938271604947</v>
      </c>
      <c r="I292" s="13">
        <f>$W292*((1+$AF292)^I$1)*I$1</f>
        <v>17.305459533607699</v>
      </c>
      <c r="J292" s="13">
        <f>$W292*((1+$AF292)^J$1)*J$1</f>
        <v>26.370224051211732</v>
      </c>
      <c r="K292" s="13">
        <f>$W292*((1+$AF292)^K$1)*K$1</f>
        <v>39.555336076817603</v>
      </c>
      <c r="L292" s="13">
        <f>$W292*((1+$AF292)^L$1)*L$1</f>
        <v>58.600497891581639</v>
      </c>
      <c r="M292" s="13">
        <f>$W292*((1+$AF292)^M$1)*M$1</f>
        <v>85.947396907653072</v>
      </c>
      <c r="N292" s="13">
        <v>12.81</v>
      </c>
      <c r="O292" s="12">
        <f>M292/N292*100-100</f>
        <v>570.93986657028154</v>
      </c>
      <c r="P292" s="10" t="s">
        <v>321</v>
      </c>
      <c r="Q292" s="10" t="s">
        <v>856</v>
      </c>
      <c r="R292" s="18">
        <v>43402</v>
      </c>
      <c r="S292" s="17">
        <v>0.4</v>
      </c>
      <c r="T292" s="9">
        <v>0.02</v>
      </c>
      <c r="U292" s="9">
        <v>0.08</v>
      </c>
      <c r="V292" s="9">
        <f>U292+T292</f>
        <v>0.1</v>
      </c>
      <c r="W292" s="9">
        <f>SUM(X292:AA292)</f>
        <v>0.33000000000000007</v>
      </c>
      <c r="X292" s="9">
        <v>0.17</v>
      </c>
      <c r="Y292" s="9">
        <v>0.12</v>
      </c>
      <c r="Z292" s="9">
        <v>0.03</v>
      </c>
      <c r="AA292" s="9">
        <v>0.01</v>
      </c>
      <c r="AB292" s="9">
        <v>0.14000000000000001</v>
      </c>
      <c r="AC292" s="9">
        <v>7.0000000000000007E-2</v>
      </c>
      <c r="AD292" s="9">
        <v>0.03</v>
      </c>
      <c r="AE292" s="9"/>
      <c r="AF292" s="11">
        <f>AG292</f>
        <v>0.33333333333333348</v>
      </c>
      <c r="AG292" s="16">
        <f>SUM(X292:Z292)/SUM(AB292:AD292)-1</f>
        <v>0.33333333333333348</v>
      </c>
      <c r="AH292" s="11">
        <f>IF(AM292/AJ292-1&gt;=0,(AM292/AJ292-1)/3,(((AM292/AJ292-1)*(AJ292/AM292))/3))</f>
        <v>0.69226294357184415</v>
      </c>
      <c r="AI292" s="9"/>
      <c r="AJ292" s="9">
        <v>28.65</v>
      </c>
      <c r="AK292" s="9">
        <v>41.22</v>
      </c>
      <c r="AL292" s="9">
        <v>64.430000000000007</v>
      </c>
      <c r="AM292" s="9">
        <v>88.15</v>
      </c>
      <c r="AN292" s="10">
        <f>IF(AK292/AJ292-1&gt;=0,AK292/AJ292-1,(AK292/AJ292-1)*(AJ292/AK292))</f>
        <v>0.43874345549738214</v>
      </c>
      <c r="AO292" s="10">
        <f>IF(AL292/AK292-1&gt;=0,AL292/AK292-1,(AL292/AK292-1)*(AK292/AL292))</f>
        <v>0.56307617661329479</v>
      </c>
      <c r="AP292" s="10">
        <f>IF(AM292/AL292-1&gt;=0,AM292/AL292-1,(AM292/AL292-1)*(AL292/AM292))</f>
        <v>0.36815148222877525</v>
      </c>
      <c r="AQ292" s="10">
        <v>2017</v>
      </c>
      <c r="AR292" s="18">
        <v>43257</v>
      </c>
      <c r="AS292" s="12">
        <v>58.23</v>
      </c>
      <c r="AT292" s="10">
        <v>34.450000000000003</v>
      </c>
      <c r="AU292" s="9">
        <f>AS292/AT292</f>
        <v>1.6902757619738749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361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1.9123008849557521</v>
      </c>
      <c r="D293" s="13">
        <f>$W293*((1+$AF293)^D$1)*D$1</f>
        <v>4.9753669042211603</v>
      </c>
      <c r="E293" s="13">
        <f>$W293*((1+$AF293)^E$1)*E$1</f>
        <v>9.70856993257315</v>
      </c>
      <c r="F293" s="13">
        <f>$W293*((1+$AF293)^F$1)*F$1</f>
        <v>16.839643422870243</v>
      </c>
      <c r="G293" s="13">
        <f>$W293*((1+$AF293)^G$1)*G$1</f>
        <v>27.383048486304489</v>
      </c>
      <c r="H293" s="13">
        <f>$W293*((1+$AF293)^H$1)*H$1</f>
        <v>42.746634982160288</v>
      </c>
      <c r="I293" s="13">
        <f>$W293*((1+$AF293)^I$1)*I$1</f>
        <v>64.876530083544154</v>
      </c>
      <c r="J293" s="13">
        <f>$W293*((1+$AF293)^J$1)*J$1</f>
        <v>96.453602248101049</v>
      </c>
      <c r="K293" s="13">
        <f>$W293*((1+$AF293)^K$1)*K$1</f>
        <v>141.15942010424521</v>
      </c>
      <c r="L293" s="13">
        <f>$W293*((1+$AF293)^L$1)*L$1</f>
        <v>204.03573997368781</v>
      </c>
      <c r="M293" s="13">
        <f>$W293*((1+$AF293)^M$1)*M$1</f>
        <v>291.9697270242948</v>
      </c>
      <c r="N293" s="13">
        <v>45.3</v>
      </c>
      <c r="O293" s="12">
        <f>M293/N293*100-100</f>
        <v>544.52478371809002</v>
      </c>
      <c r="P293" s="10" t="s">
        <v>321</v>
      </c>
      <c r="Q293" s="10" t="s">
        <v>856</v>
      </c>
      <c r="R293" s="18">
        <v>43487</v>
      </c>
      <c r="S293" s="17"/>
      <c r="T293" s="9">
        <v>-0.05</v>
      </c>
      <c r="U293" s="9">
        <v>0.36</v>
      </c>
      <c r="V293" s="9">
        <f>U293+T293</f>
        <v>0.31</v>
      </c>
      <c r="W293" s="9">
        <f>SUM(X293:AA293)</f>
        <v>1.47</v>
      </c>
      <c r="X293" s="9">
        <v>0.31</v>
      </c>
      <c r="Y293" s="9">
        <v>0.39</v>
      </c>
      <c r="Z293" s="9">
        <v>0.47</v>
      </c>
      <c r="AA293" s="9">
        <v>0.3</v>
      </c>
      <c r="AB293" s="9">
        <v>0.28000000000000003</v>
      </c>
      <c r="AC293" s="9">
        <v>0.37</v>
      </c>
      <c r="AD293" s="9">
        <v>0.32</v>
      </c>
      <c r="AE293" s="9">
        <v>0.16</v>
      </c>
      <c r="AF293" s="11">
        <f>AG293</f>
        <v>0.30088495575221241</v>
      </c>
      <c r="AG293" s="16">
        <f>SUM(X293:AA293)/SUM(AB293:AE293)-1</f>
        <v>0.30088495575221241</v>
      </c>
      <c r="AH293" s="11">
        <f>IF(AM293/AJ293-1&gt;=0,(AM293/AJ293-1)/3,(((AM293/AJ293-1)*(AJ293/AM293))/3))</f>
        <v>0.34058123988459643</v>
      </c>
      <c r="AI293" s="9"/>
      <c r="AJ293" s="9">
        <v>94.74</v>
      </c>
      <c r="AK293" s="9">
        <v>114.2</v>
      </c>
      <c r="AL293" s="9">
        <v>127.62</v>
      </c>
      <c r="AM293" s="9">
        <v>191.54</v>
      </c>
      <c r="AN293" s="10">
        <f>IF(AK293/AJ293-1&gt;=0,AK293/AJ293-1,(AK293/AJ293-1)*(AJ293/AK293))</f>
        <v>0.20540426430230108</v>
      </c>
      <c r="AO293" s="10">
        <f>IF(AL293/AK293-1&gt;=0,AL293/AK293-1,(AL293/AK293-1)*(AK293/AL293))</f>
        <v>0.11751313485113846</v>
      </c>
      <c r="AP293" s="10">
        <f>IF(AM293/AL293-1&gt;=0,AM293/AL293-1,(AM293/AL293-1)*(AL293/AM293))</f>
        <v>0.50086193386616507</v>
      </c>
      <c r="AQ293" s="10">
        <v>2017</v>
      </c>
      <c r="AR293" s="18">
        <v>43221</v>
      </c>
      <c r="AS293" s="12">
        <v>26.07</v>
      </c>
      <c r="AT293" s="10">
        <v>46.74</v>
      </c>
      <c r="AU293" s="9">
        <f>AS293/AT293</f>
        <v>0.55776636713735561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524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1.4495294117647062</v>
      </c>
      <c r="D294" s="13">
        <f>$W294*((1+$AF294)^D$1)*D$1</f>
        <v>3.7858297577854692</v>
      </c>
      <c r="E294" s="13">
        <f>$W294*((1+$AF294)^E$1)*E$1</f>
        <v>7.4157724078974194</v>
      </c>
      <c r="F294" s="13">
        <f>$W294*((1+$AF294)^F$1)*F$1</f>
        <v>12.912168427868451</v>
      </c>
      <c r="G294" s="13">
        <f>$W294*((1+$AF294)^G$1)*G$1</f>
        <v>21.077216110197035</v>
      </c>
      <c r="H294" s="13">
        <f>$W294*((1+$AF294)^H$1)*H$1</f>
        <v>33.029237480920543</v>
      </c>
      <c r="I294" s="13">
        <f>$W294*((1+$AF294)^I$1)*I$1</f>
        <v>50.321014750343643</v>
      </c>
      <c r="J294" s="13">
        <f>$W294*((1+$AF294)^J$1)*J$1</f>
        <v>75.100943022361633</v>
      </c>
      <c r="K294" s="13">
        <f>$W294*((1+$AF294)^K$1)*K$1</f>
        <v>110.33212070491069</v>
      </c>
      <c r="L294" s="13">
        <f>$W294*((1+$AF294)^L$1)*L$1</f>
        <v>160.08974376790971</v>
      </c>
      <c r="M294" s="13">
        <f>$W294*((1+$AF294)^M$1)*M$1</f>
        <v>229.96420840072679</v>
      </c>
      <c r="N294" s="13">
        <v>36.159999999999997</v>
      </c>
      <c r="O294" s="12">
        <f>M294/N294*100-100</f>
        <v>535.96296570997458</v>
      </c>
      <c r="P294" s="10" t="s">
        <v>321</v>
      </c>
      <c r="Q294" s="10" t="s">
        <v>572</v>
      </c>
      <c r="R294" s="18">
        <v>43672</v>
      </c>
      <c r="S294" s="17">
        <v>-0.36670000000000003</v>
      </c>
      <c r="T294" s="9">
        <v>-0.05</v>
      </c>
      <c r="U294" s="9">
        <v>0.26</v>
      </c>
      <c r="V294" s="9">
        <f>U294+T294</f>
        <v>0.21000000000000002</v>
      </c>
      <c r="W294" s="9">
        <f>SUM(X294:AA294)</f>
        <v>1.1100000000000001</v>
      </c>
      <c r="X294" s="9">
        <v>0.26</v>
      </c>
      <c r="Y294" s="9">
        <v>0.27</v>
      </c>
      <c r="Z294" s="9">
        <v>0.3</v>
      </c>
      <c r="AA294" s="9">
        <v>0.28000000000000003</v>
      </c>
      <c r="AB294" s="9">
        <v>0.24</v>
      </c>
      <c r="AC294" s="9">
        <v>0.21</v>
      </c>
      <c r="AD294" s="9">
        <v>0.27</v>
      </c>
      <c r="AE294" s="9">
        <v>0.13</v>
      </c>
      <c r="AF294" s="11">
        <f>AG294</f>
        <v>0.30588235294117672</v>
      </c>
      <c r="AG294" s="16">
        <f>SUM(X294:AA294)/SUM(AB294:AE294)-1</f>
        <v>0.30588235294117672</v>
      </c>
      <c r="AH294" s="11">
        <f>IF(AM294/AJ294-1&gt;=0,(AM294/AJ294-1)/3,(((AM294/AJ294-1)*(AJ294/AM294))/3))</f>
        <v>-0.32208872458410354</v>
      </c>
      <c r="AI294" s="9"/>
      <c r="AJ294" s="9">
        <v>17020</v>
      </c>
      <c r="AK294" s="9">
        <v>9679</v>
      </c>
      <c r="AL294" s="9">
        <v>6783</v>
      </c>
      <c r="AM294" s="9">
        <v>8656</v>
      </c>
      <c r="AN294" s="10">
        <f>IF(AK294/AJ294-1&gt;=0,AK294/AJ294-1,(AK294/AJ294-1)*(AJ294/AK294))</f>
        <v>-0.75844612046699034</v>
      </c>
      <c r="AO294" s="10">
        <f>IF(AL294/AK294-1&gt;=0,AL294/AK294-1,(AL294/AK294-1)*(AK294/AL294))</f>
        <v>-0.42694972725932473</v>
      </c>
      <c r="AP294" s="10">
        <f>IF(AM294/AL294-1&gt;=0,AM294/AL294-1,(AM294/AL294-1)*(AL294/AM294))</f>
        <v>0.27613150523367236</v>
      </c>
      <c r="AQ294" s="10">
        <v>2017</v>
      </c>
      <c r="AR294" s="18">
        <v>43257</v>
      </c>
      <c r="AS294" s="12">
        <v>0</v>
      </c>
      <c r="AT294" s="10">
        <v>325</v>
      </c>
      <c r="AU294" s="9">
        <f>AS294/AT294</f>
        <v>0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858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3.236149732620321</v>
      </c>
      <c r="D295" s="13">
        <f>$W295*((1+$AF295)^D$1)*D$1</f>
        <v>8.5143618633646962</v>
      </c>
      <c r="E295" s="13">
        <f>$W295*((1+$AF295)^E$1)*E$1</f>
        <v>16.801066992414828</v>
      </c>
      <c r="F295" s="13">
        <f>$W295*((1+$AF295)^F$1)*F$1</f>
        <v>29.469251195251683</v>
      </c>
      <c r="G295" s="13">
        <f>$W295*((1+$AF295)^G$1)*G$1</f>
        <v>48.458795414651838</v>
      </c>
      <c r="H295" s="13">
        <f>$W295*((1+$AF295)^H$1)*H$1</f>
        <v>76.497520889867502</v>
      </c>
      <c r="I295" s="13">
        <f>$W295*((1+$AF295)^I$1)*I$1</f>
        <v>117.40528607161484</v>
      </c>
      <c r="J295" s="13">
        <f>$W295*((1+$AF295)^J$1)*J$1</f>
        <v>176.51153780667536</v>
      </c>
      <c r="K295" s="13">
        <f>$W295*((1+$AF295)^K$1)*K$1</f>
        <v>261.22763683421073</v>
      </c>
      <c r="L295" s="13">
        <f>$W295*((1+$AF295)^L$1)*L$1</f>
        <v>381.83005740472879</v>
      </c>
      <c r="M295" s="13">
        <f>$W295*((1+$AF295)^M$1)*M$1</f>
        <v>552.5305536562546</v>
      </c>
      <c r="N295" s="13">
        <v>87.24</v>
      </c>
      <c r="O295" s="12">
        <f>M295/N295*100-100</f>
        <v>533.34543060093381</v>
      </c>
      <c r="P295" s="10" t="s">
        <v>321</v>
      </c>
      <c r="Q295" s="10" t="s">
        <v>572</v>
      </c>
      <c r="R295" s="18">
        <v>43676</v>
      </c>
      <c r="S295" s="17"/>
      <c r="T295" s="9"/>
      <c r="U295" s="9"/>
      <c r="V295" s="9">
        <f>U295+T295</f>
        <v>0</v>
      </c>
      <c r="W295" s="9">
        <f>SUM(X295:AA295)</f>
        <v>2.46</v>
      </c>
      <c r="X295" s="9">
        <v>0.63</v>
      </c>
      <c r="Y295" s="9">
        <v>0.54</v>
      </c>
      <c r="Z295" s="9">
        <v>0.67</v>
      </c>
      <c r="AA295" s="9">
        <v>0.62</v>
      </c>
      <c r="AB295" s="9">
        <v>0.47</v>
      </c>
      <c r="AC295" s="9">
        <v>0.5</v>
      </c>
      <c r="AD295" s="9">
        <v>0.44</v>
      </c>
      <c r="AE295" s="9">
        <v>0.46</v>
      </c>
      <c r="AF295" s="11">
        <f>AG295</f>
        <v>0.31550802139037448</v>
      </c>
      <c r="AG295" s="16">
        <f>SUM(X295:AA295)/SUM(AB295:AE295)-1</f>
        <v>0.31550802139037448</v>
      </c>
      <c r="AH295" s="11">
        <f>IF(AM295/AJ295-1&gt;=0,(AM295/AJ295-1)/3,(((AM295/AJ295-1)*(AJ295/AM295))/3))</f>
        <v>-5.5517865219357733E-2</v>
      </c>
      <c r="AI295" s="9"/>
      <c r="AJ295" s="9">
        <v>34.39</v>
      </c>
      <c r="AK295" s="9">
        <v>28.59</v>
      </c>
      <c r="AL295" s="9">
        <v>28.52</v>
      </c>
      <c r="AM295" s="9">
        <v>29.48</v>
      </c>
      <c r="AN295" s="10">
        <f>IF(AK295/AJ295-1&gt;=0,AK295/AJ295-1,(AK295/AJ295-1)*(AJ295/AK295))</f>
        <v>-0.20286813571178733</v>
      </c>
      <c r="AO295" s="10">
        <f>IF(AL295/AK295-1&gt;=0,AL295/AK295-1,(AL295/AK295-1)*(AK295/AL295))</f>
        <v>-2.4544179523141663E-3</v>
      </c>
      <c r="AP295" s="10">
        <f>IF(AM295/AL295-1&gt;=0,AM295/AL295-1,(AM295/AL295-1)*(AL295/AM295))</f>
        <v>3.3660589060308554E-2</v>
      </c>
      <c r="AQ295" s="10">
        <v>2017</v>
      </c>
      <c r="AS295" s="12">
        <v>38.130000000000003</v>
      </c>
      <c r="AT295" s="10">
        <v>18.739999999999998</v>
      </c>
      <c r="AU295" s="9">
        <f>AS295/AT295</f>
        <v>2.0346851654215583</v>
      </c>
      <c r="AV295" s="20">
        <v>3</v>
      </c>
      <c r="AY295" s="18"/>
      <c r="AZ295" s="18"/>
      <c r="BA295" s="10">
        <f>6-AY295</f>
        <v>6</v>
      </c>
      <c r="BB295" s="25">
        <v>6</v>
      </c>
      <c r="BC295" s="18"/>
      <c r="BD295" s="18"/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744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4.6345090909090905</v>
      </c>
      <c r="D296" s="13">
        <f>$W296*((1+$AF296)^D$1)*D$1</f>
        <v>12.032870876033057</v>
      </c>
      <c r="E296" s="13">
        <f>$W296*((1+$AF296)^E$1)*E$1</f>
        <v>23.431281287693459</v>
      </c>
      <c r="F296" s="13">
        <f>$W296*((1+$AF296)^F$1)*F$1</f>
        <v>40.557417792516674</v>
      </c>
      <c r="G296" s="13">
        <f>$W296*((1+$AF296)^G$1)*G$1</f>
        <v>65.813627963311149</v>
      </c>
      <c r="H296" s="13">
        <f>$W296*((1+$AF296)^H$1)*H$1</f>
        <v>102.52566625266361</v>
      </c>
      <c r="I296" s="13">
        <f>$W296*((1+$AF296)^I$1)*I$1</f>
        <v>155.27978179721597</v>
      </c>
      <c r="J296" s="13">
        <f>$W296*((1+$AF296)^J$1)*J$1</f>
        <v>230.37873081186953</v>
      </c>
      <c r="K296" s="13">
        <f>$W296*((1+$AF296)^K$1)*K$1</f>
        <v>336.45766459024395</v>
      </c>
      <c r="L296" s="13">
        <f>$W296*((1+$AF296)^L$1)*L$1</f>
        <v>485.31469195441252</v>
      </c>
      <c r="M296" s="13">
        <f>$W296*((1+$AF296)^M$1)*M$1</f>
        <v>693.02938011090112</v>
      </c>
      <c r="N296" s="13">
        <v>109.54</v>
      </c>
      <c r="O296" s="12">
        <f>M296/N296*100-100</f>
        <v>532.67243026374024</v>
      </c>
      <c r="P296" s="10" t="s">
        <v>320</v>
      </c>
      <c r="Q296" s="10" t="s">
        <v>856</v>
      </c>
      <c r="R296" s="18">
        <v>43398</v>
      </c>
      <c r="S296" s="17">
        <v>1.49E-2</v>
      </c>
      <c r="T296" s="9">
        <v>0.01</v>
      </c>
      <c r="U296" s="9">
        <v>0.9</v>
      </c>
      <c r="V296" s="9">
        <f>U296+T296</f>
        <v>0.91</v>
      </c>
      <c r="W296" s="9">
        <f>SUM(X296:AA296)</f>
        <v>3.57</v>
      </c>
      <c r="X296" s="9">
        <v>1.06</v>
      </c>
      <c r="Y296" s="9">
        <v>0.9</v>
      </c>
      <c r="Z296" s="9">
        <v>0.79</v>
      </c>
      <c r="AA296" s="9">
        <v>0.82</v>
      </c>
      <c r="AB296" s="9">
        <v>0.84</v>
      </c>
      <c r="AC296" s="9">
        <v>0.68</v>
      </c>
      <c r="AD296" s="9">
        <v>0.57999999999999996</v>
      </c>
      <c r="AE296" s="9">
        <v>0.65</v>
      </c>
      <c r="AF296" s="11">
        <f>AG296</f>
        <v>0.2981818181818181</v>
      </c>
      <c r="AG296" s="16">
        <f>SUM(X296:AA296)/SUM(AB296:AE296)-1</f>
        <v>0.2981818181818181</v>
      </c>
      <c r="AH296" s="11">
        <f>IF(AM296/AJ296-1&gt;=0,(AM296/AJ296-1)/3,(((AM296/AJ296-1)*(AJ296/AM296))/3))</f>
        <v>0.76462853385930307</v>
      </c>
      <c r="AI296" s="9"/>
      <c r="AJ296" s="9">
        <v>35.49</v>
      </c>
      <c r="AK296" s="9">
        <v>35.17</v>
      </c>
      <c r="AL296" s="9">
        <v>52.72</v>
      </c>
      <c r="AM296" s="9">
        <v>116.9</v>
      </c>
      <c r="AN296" s="10">
        <f>IF(AK296/AJ296-1&gt;=0,AK296/AJ296-1,(AK296/AJ296-1)*(AJ296/AK296))</f>
        <v>-9.0986636337788522E-3</v>
      </c>
      <c r="AO296" s="10">
        <f>IF(AL296/AK296-1&gt;=0,AL296/AK296-1,(AL296/AK296-1)*(AK296/AL296))</f>
        <v>0.49900483366505544</v>
      </c>
      <c r="AP296" s="10">
        <f>IF(AM296/AL296-1&gt;=0,AM296/AL296-1,(AM296/AL296-1)*(AL296/AM296))</f>
        <v>1.217374810318665</v>
      </c>
      <c r="AQ296" s="10">
        <v>2017</v>
      </c>
      <c r="AR296" s="18">
        <v>43221</v>
      </c>
      <c r="AS296" s="12">
        <v>104.42</v>
      </c>
      <c r="AT296" s="10">
        <v>41.51</v>
      </c>
      <c r="AU296" s="9">
        <f>AS296/AT296</f>
        <v>2.5155384244760302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669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10.908667687595715</v>
      </c>
      <c r="D297" s="13">
        <f>$W297*((1+$AF297)^D$1)*D$1</f>
        <v>28.198822445117262</v>
      </c>
      <c r="E297" s="13">
        <f>$W297*((1+$AF297)^E$1)*E$1</f>
        <v>54.670305077363636</v>
      </c>
      <c r="F297" s="13">
        <f>$W297*((1+$AF297)^F$1)*F$1</f>
        <v>94.214880010811484</v>
      </c>
      <c r="G297" s="13">
        <f>$W297*((1+$AF297)^G$1)*G$1</f>
        <v>152.21546464227586</v>
      </c>
      <c r="H297" s="13">
        <f>$W297*((1+$AF297)^H$1)*H$1</f>
        <v>236.0854863548193</v>
      </c>
      <c r="I297" s="13">
        <f>$W297*((1+$AF297)^I$1)*I$1</f>
        <v>355.99618514146829</v>
      </c>
      <c r="J297" s="13">
        <f>$W297*((1+$AF297)^J$1)*J$1</f>
        <v>525.85566442248842</v>
      </c>
      <c r="K297" s="13">
        <f>$W297*((1+$AF297)^K$1)*K$1</f>
        <v>764.62473716562454</v>
      </c>
      <c r="L297" s="13">
        <f>$W297*((1+$AF297)^L$1)*L$1</f>
        <v>1098.0828282589539</v>
      </c>
      <c r="M297" s="13">
        <f>$W297*((1+$AF297)^M$1)*M$1</f>
        <v>1561.1946366854718</v>
      </c>
      <c r="N297" s="13">
        <v>250.7</v>
      </c>
      <c r="O297" s="12">
        <f>M297/N297*100-100</f>
        <v>522.73419891722051</v>
      </c>
      <c r="P297" s="10" t="s">
        <v>320</v>
      </c>
      <c r="Q297" s="10" t="s">
        <v>572</v>
      </c>
      <c r="R297" s="18">
        <v>43579</v>
      </c>
      <c r="S297" s="17">
        <v>3.5000000000000003E-2</v>
      </c>
      <c r="T297" s="9">
        <v>-0.04</v>
      </c>
      <c r="U297" s="9">
        <v>2.0699999999999998</v>
      </c>
      <c r="V297" s="9">
        <f>U297+T297</f>
        <v>2.0299999999999998</v>
      </c>
      <c r="W297" s="9">
        <f>SUM(X297:AA297)</f>
        <v>8.4400000000000013</v>
      </c>
      <c r="X297" s="9">
        <v>2.0299999999999998</v>
      </c>
      <c r="Y297" s="9">
        <v>2.62</v>
      </c>
      <c r="Z297" s="9">
        <v>1.95</v>
      </c>
      <c r="AA297" s="9">
        <v>1.84</v>
      </c>
      <c r="AB297" s="9">
        <v>2</v>
      </c>
      <c r="AC297" s="9">
        <v>1.94</v>
      </c>
      <c r="AD297" s="9">
        <v>1.27</v>
      </c>
      <c r="AE297" s="9">
        <v>1.32</v>
      </c>
      <c r="AF297" s="11">
        <f>AG297</f>
        <v>0.29249617151607987</v>
      </c>
      <c r="AG297" s="16">
        <f>SUM(X297:AA297)/SUM(AB297:AE297)-1</f>
        <v>0.29249617151607987</v>
      </c>
      <c r="AH297" s="11">
        <f>IF(AM297/AJ297-1&gt;=0,(AM297/AJ297-1)/3,(((AM297/AJ297-1)*(AJ297/AM297))/3))</f>
        <v>0.23640240277179814</v>
      </c>
      <c r="AI297" s="9"/>
      <c r="AJ297" s="9">
        <v>162.59</v>
      </c>
      <c r="AK297" s="9">
        <v>192.79</v>
      </c>
      <c r="AL297" s="9">
        <v>214.68</v>
      </c>
      <c r="AM297" s="9">
        <v>277.89999999999998</v>
      </c>
      <c r="AN297" s="10">
        <f>IF(AK297/AJ297-1&gt;=0,AK297/AJ297-1,(AK297/AJ297-1)*(AJ297/AK297))</f>
        <v>0.18574328064456602</v>
      </c>
      <c r="AO297" s="10">
        <f>IF(AL297/AK297-1&gt;=0,AL297/AK297-1,(AL297/AK297-1)*(AK297/AL297))</f>
        <v>0.11354323357020601</v>
      </c>
      <c r="AP297" s="10">
        <f>IF(AM297/AL297-1&gt;=0,AM297/AL297-1,(AM297/AL297-1)*(AL297/AM297))</f>
        <v>0.29448481460778808</v>
      </c>
      <c r="AQ297" s="10">
        <v>2017</v>
      </c>
      <c r="AR297" s="18">
        <v>43221</v>
      </c>
      <c r="AS297" s="12">
        <v>61.36</v>
      </c>
      <c r="AT297" s="10">
        <v>43.73</v>
      </c>
      <c r="AU297" s="9">
        <f>AS297/AT297</f>
        <v>1.4031557283329523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1318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0.89090909090909065</v>
      </c>
      <c r="D298" s="13">
        <f>$W298*((1+$AF298)^D$1)*D$1</f>
        <v>2.2677685950413213</v>
      </c>
      <c r="E298" s="13">
        <f>$W298*((1+$AF298)^E$1)*E$1</f>
        <v>4.3293764087152491</v>
      </c>
      <c r="F298" s="13">
        <f>$W298*((1+$AF298)^F$1)*F$1</f>
        <v>7.34682057236527</v>
      </c>
      <c r="G298" s="13">
        <f>$W298*((1+$AF298)^G$1)*G$1</f>
        <v>11.688123637853835</v>
      </c>
      <c r="H298" s="13">
        <f>$W298*((1+$AF298)^H$1)*H$1</f>
        <v>17.850952465085854</v>
      </c>
      <c r="I298" s="13">
        <f>$W298*((1+$AF298)^I$1)*I$1</f>
        <v>26.505959720885055</v>
      </c>
      <c r="J298" s="13">
        <f>$W298*((1+$AF298)^J$1)*J$1</f>
        <v>38.554123230378259</v>
      </c>
      <c r="K298" s="13">
        <f>$W298*((1+$AF298)^K$1)*K$1</f>
        <v>55.202494625314316</v>
      </c>
      <c r="L298" s="13">
        <f>$W298*((1+$AF298)^L$1)*L$1</f>
        <v>78.064133813575779</v>
      </c>
      <c r="M298" s="13">
        <f>$W298*((1+$AF298)^M$1)*M$1</f>
        <v>109.28978733900608</v>
      </c>
      <c r="N298" s="13">
        <v>18.27</v>
      </c>
      <c r="O298" s="12">
        <f>M298/N298*100-100</f>
        <v>498.19259627261135</v>
      </c>
      <c r="P298" s="10" t="s">
        <v>320</v>
      </c>
      <c r="Q298" s="10" t="s">
        <v>856</v>
      </c>
      <c r="R298" s="18">
        <v>43411</v>
      </c>
      <c r="S298" s="17"/>
      <c r="T298" s="9">
        <v>0</v>
      </c>
      <c r="U298" s="9">
        <v>0.14000000000000001</v>
      </c>
      <c r="V298" s="9">
        <f>U298+T298</f>
        <v>0.14000000000000001</v>
      </c>
      <c r="W298" s="9">
        <f>SUM(X298:AA298)</f>
        <v>0.7</v>
      </c>
      <c r="X298" s="9">
        <v>0.11</v>
      </c>
      <c r="Y298" s="9">
        <v>0.14000000000000001</v>
      </c>
      <c r="Z298" s="9">
        <v>0.13</v>
      </c>
      <c r="AA298" s="9">
        <v>0.32</v>
      </c>
      <c r="AB298" s="9">
        <v>0.1</v>
      </c>
      <c r="AC298" s="9">
        <v>0</v>
      </c>
      <c r="AD298" s="9">
        <v>0.15</v>
      </c>
      <c r="AE298" s="9">
        <v>0.3</v>
      </c>
      <c r="AF298" s="11">
        <f>AG298</f>
        <v>0.27272727272727249</v>
      </c>
      <c r="AG298" s="16">
        <f>SUM(X298:AA298)/SUM(AB298:AE298)-1</f>
        <v>0.27272727272727249</v>
      </c>
      <c r="AH298" s="11">
        <f>IF(AM298/AJ298-1&gt;=0,(AM298/AJ298-1)/3,(((AM298/AJ298-1)*(AJ298/AM298))/3))</f>
        <v>0.24231480447274026</v>
      </c>
      <c r="AI298" s="9"/>
      <c r="AJ298" s="9">
        <v>2685.9</v>
      </c>
      <c r="AK298" s="9">
        <v>2638.2</v>
      </c>
      <c r="AL298" s="9">
        <v>2603.1</v>
      </c>
      <c r="AM298" s="9">
        <v>4638.3999999999996</v>
      </c>
      <c r="AN298" s="10">
        <f>IF(AK298/AJ298-1&gt;=0,AK298/AJ298-1,(AK298/AJ298-1)*(AJ298/AK298))</f>
        <v>-1.8080509438253498E-2</v>
      </c>
      <c r="AO298" s="10">
        <f>IF(AL298/AK298-1&gt;=0,AL298/AK298-1,(AL298/AK298-1)*(AK298/AL298))</f>
        <v>-1.3483923014866835E-2</v>
      </c>
      <c r="AP298" s="10">
        <f>IF(AM298/AL298-1&gt;=0,AM298/AL298-1,(AM298/AL298-1)*(AL298/AM298))</f>
        <v>0.78187545618685417</v>
      </c>
      <c r="AQ298" s="10">
        <v>2017</v>
      </c>
      <c r="AS298" s="12">
        <v>400.1</v>
      </c>
      <c r="AT298" s="10">
        <v>749.8</v>
      </c>
      <c r="AU298" s="9">
        <f>AS298/AT298</f>
        <v>0.53360896238997069</v>
      </c>
      <c r="AV298" s="20">
        <v>4</v>
      </c>
      <c r="BA298" s="10">
        <f>6-AY298</f>
        <v>6</v>
      </c>
      <c r="BB298" s="25">
        <v>6</v>
      </c>
      <c r="BC298" s="18"/>
      <c r="BD298" s="18"/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1269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2.3178082191780822</v>
      </c>
      <c r="D299" s="13">
        <f>$W299*((1+$AF299)^D$1)*D$1</f>
        <v>5.9691499343216359</v>
      </c>
      <c r="E299" s="13">
        <f>$W299*((1+$AF299)^E$1)*E$1</f>
        <v>11.529453982730832</v>
      </c>
      <c r="F299" s="13">
        <f>$W299*((1+$AF299)^F$1)*F$1</f>
        <v>19.794861632451109</v>
      </c>
      <c r="G299" s="13">
        <f>$W299*((1+$AF299)^G$1)*G$1</f>
        <v>31.861592353602816</v>
      </c>
      <c r="H299" s="13">
        <f>$W299*((1+$AF299)^H$1)*H$1</f>
        <v>49.232707088854767</v>
      </c>
      <c r="I299" s="13">
        <f>$W299*((1+$AF299)^I$1)*I$1</f>
        <v>73.961464074124279</v>
      </c>
      <c r="J299" s="13">
        <f>$W299*((1+$AF299)^J$1)*J$1</f>
        <v>108.84348529107919</v>
      </c>
      <c r="K299" s="13">
        <f>$W299*((1+$AF299)^K$1)*K$1</f>
        <v>157.67395300728253</v>
      </c>
      <c r="L299" s="13">
        <f>$W299*((1+$AF299)^L$1)*L$1</f>
        <v>225.59134829048034</v>
      </c>
      <c r="M299" s="13">
        <f>$W299*((1+$AF299)^M$1)*M$1</f>
        <v>319.5362385374749</v>
      </c>
      <c r="N299" s="13">
        <v>54.02</v>
      </c>
      <c r="O299" s="12">
        <f>M299/N299*100-100</f>
        <v>491.51469555252663</v>
      </c>
      <c r="P299" s="10" t="s">
        <v>321</v>
      </c>
      <c r="Q299" s="10" t="s">
        <v>856</v>
      </c>
      <c r="R299" s="18">
        <v>43403</v>
      </c>
      <c r="S299" s="17"/>
      <c r="T299" s="9">
        <v>0</v>
      </c>
      <c r="U299" s="9">
        <v>0.43</v>
      </c>
      <c r="V299" s="9">
        <f>U299+T299</f>
        <v>0.43</v>
      </c>
      <c r="W299" s="9">
        <f>SUM(X299:AA299)</f>
        <v>1.7999999999999998</v>
      </c>
      <c r="X299" s="9">
        <v>0.48</v>
      </c>
      <c r="Y299" s="9">
        <v>0.46</v>
      </c>
      <c r="Z299" s="9">
        <v>0.43</v>
      </c>
      <c r="AA299" s="9">
        <v>0.43</v>
      </c>
      <c r="AB299" s="9">
        <v>0.37</v>
      </c>
      <c r="AC299" s="9">
        <v>0.36</v>
      </c>
      <c r="AD299" s="9"/>
      <c r="AE299" s="9"/>
      <c r="AF299" s="11">
        <f>AG299</f>
        <v>0.28767123287671237</v>
      </c>
      <c r="AG299" s="16">
        <f>SUM(X299:Y299)/SUM(AB299:AC299)-1</f>
        <v>0.28767123287671237</v>
      </c>
      <c r="AH299" s="11">
        <f>IF(AM299/AJ299-1&gt;=0,(AM299/AJ299-1)/3,(((AM299/AJ299-1)*(AJ299/AM299))/3))</f>
        <v>0.2463592233009709</v>
      </c>
      <c r="AI299" s="9"/>
      <c r="AJ299" s="9">
        <v>82.4</v>
      </c>
      <c r="AK299" s="9">
        <v>82.4</v>
      </c>
      <c r="AL299" s="9">
        <v>133</v>
      </c>
      <c r="AM299" s="9">
        <v>143.30000000000001</v>
      </c>
      <c r="AN299" s="10">
        <f>IF(AK299/AJ299-1&gt;=0,AK299/AJ299-1,(AK299/AJ299-1)*(AJ299/AK299))</f>
        <v>0</v>
      </c>
      <c r="AO299" s="10">
        <f>IF(AL299/AK299-1&gt;=0,AL299/AK299-1,(AL299/AK299-1)*(AK299/AL299))</f>
        <v>0.61407766990291246</v>
      </c>
      <c r="AP299" s="10">
        <f>IF(AM299/AL299-1&gt;=0,AM299/AL299-1,(AM299/AL299-1)*(AL299/AM299))</f>
        <v>7.7443609022556537E-2</v>
      </c>
      <c r="AQ299" s="10">
        <v>2017</v>
      </c>
      <c r="AS299" s="12">
        <v>14.4</v>
      </c>
      <c r="AT299" s="10">
        <v>151.43</v>
      </c>
      <c r="AU299" s="9">
        <f>AS299/AT299</f>
        <v>9.509344251469326E-2</v>
      </c>
      <c r="AV299" s="20">
        <v>4</v>
      </c>
      <c r="AW299" s="10" t="s">
        <v>852</v>
      </c>
      <c r="AY299" s="10">
        <v>5</v>
      </c>
      <c r="AZ299" s="10">
        <v>2</v>
      </c>
      <c r="BA299" s="10">
        <f>6-AY299</f>
        <v>1</v>
      </c>
      <c r="BB299" s="25">
        <v>6</v>
      </c>
      <c r="BC299" s="18"/>
      <c r="BD299" s="18"/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621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3.1286666666666663</v>
      </c>
      <c r="D300" s="13">
        <f>$W300*((1+$AF300)^D$1)*D$1</f>
        <v>7.9259555555555545</v>
      </c>
      <c r="E300" s="13">
        <f>$W300*((1+$AF300)^E$1)*E$1</f>
        <v>15.059315555555553</v>
      </c>
      <c r="F300" s="13">
        <f>$W300*((1+$AF300)^F$1)*F$1</f>
        <v>25.433510716049376</v>
      </c>
      <c r="G300" s="13">
        <f>$W300*((1+$AF300)^G$1)*G$1</f>
        <v>40.269725300411508</v>
      </c>
      <c r="H300" s="13">
        <f>$W300*((1+$AF300)^H$1)*H$1</f>
        <v>61.209982456625497</v>
      </c>
      <c r="I300" s="13">
        <f>$W300*((1+$AF300)^I$1)*I$1</f>
        <v>90.454751852568776</v>
      </c>
      <c r="J300" s="13">
        <f>$W300*((1+$AF300)^J$1)*J$1</f>
        <v>130.9440217294329</v>
      </c>
      <c r="K300" s="13">
        <f>$W300*((1+$AF300)^K$1)*K$1</f>
        <v>186.5952309644419</v>
      </c>
      <c r="L300" s="13">
        <f>$W300*((1+$AF300)^L$1)*L$1</f>
        <v>262.61551024625152</v>
      </c>
      <c r="M300" s="13">
        <f>$W300*((1+$AF300)^M$1)*M$1</f>
        <v>365.91094427644384</v>
      </c>
      <c r="N300" s="13">
        <v>63</v>
      </c>
      <c r="O300" s="12">
        <f>M300/N300*100-100</f>
        <v>480.81102266102198</v>
      </c>
      <c r="P300" s="10" t="s">
        <v>321</v>
      </c>
      <c r="Q300" s="10" t="s">
        <v>856</v>
      </c>
      <c r="R300" s="18">
        <v>43405</v>
      </c>
      <c r="S300" s="17">
        <v>-0.13639999999999999</v>
      </c>
      <c r="T300" s="9">
        <v>-0.08</v>
      </c>
      <c r="U300" s="9">
        <v>0.83</v>
      </c>
      <c r="V300" s="9">
        <f>U300+T300</f>
        <v>0.75</v>
      </c>
      <c r="W300" s="9">
        <f>SUM(X300:AA300)</f>
        <v>2.4699999999999998</v>
      </c>
      <c r="X300" s="9">
        <v>0.72</v>
      </c>
      <c r="Y300" s="9">
        <v>0.78</v>
      </c>
      <c r="Z300" s="9">
        <v>0.45</v>
      </c>
      <c r="AA300" s="9">
        <v>0.52</v>
      </c>
      <c r="AB300" s="9">
        <v>0.56999999999999995</v>
      </c>
      <c r="AC300" s="9">
        <v>0.59</v>
      </c>
      <c r="AD300" s="9">
        <v>0.35</v>
      </c>
      <c r="AE300" s="9">
        <v>0.44</v>
      </c>
      <c r="AF300" s="11">
        <f>AG300</f>
        <v>0.26666666666666661</v>
      </c>
      <c r="AG300" s="16">
        <f>SUM(X300:AA300)/SUM(AB300:AE300)-1</f>
        <v>0.26666666666666661</v>
      </c>
      <c r="AH300" s="11">
        <f>IF(AM300/AJ300-1&gt;=0,(AM300/AJ300-1)/3,(((AM300/AJ300-1)*(AJ300/AM300))/3))</f>
        <v>0.55698617072007639</v>
      </c>
      <c r="AI300" s="9"/>
      <c r="AJ300" s="9">
        <v>13.98</v>
      </c>
      <c r="AK300" s="9">
        <v>26.52</v>
      </c>
      <c r="AL300" s="9">
        <v>38.44</v>
      </c>
      <c r="AM300" s="9">
        <v>37.340000000000003</v>
      </c>
      <c r="AN300" s="10">
        <f>IF(AK300/AJ300-1&gt;=0,AK300/AJ300-1,(AK300/AJ300-1)*(AJ300/AK300))</f>
        <v>0.89699570815450635</v>
      </c>
      <c r="AO300" s="10">
        <f>IF(AL300/AK300-1&gt;=0,AL300/AK300-1,(AL300/AK300-1)*(AK300/AL300))</f>
        <v>0.44947209653092002</v>
      </c>
      <c r="AP300" s="10">
        <f>IF(AM300/AL300-1&gt;=0,AM300/AL300-1,(AM300/AL300-1)*(AL300/AM300))</f>
        <v>-2.9459025174075913E-2</v>
      </c>
      <c r="AQ300" s="10">
        <v>2017</v>
      </c>
      <c r="AR300" s="18">
        <v>43221</v>
      </c>
      <c r="AS300" s="12">
        <v>92.12</v>
      </c>
      <c r="AT300" s="10">
        <v>31.86</v>
      </c>
      <c r="AU300" s="9">
        <f>AS300/AT300</f>
        <v>2.8913998744507219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125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4.8468987341772145</v>
      </c>
      <c r="D301" s="13">
        <f>$W301*((1+$AF301)^D$1)*D$1</f>
        <v>12.331982855311646</v>
      </c>
      <c r="E301" s="13">
        <f>$W301*((1+$AF301)^E$1)*E$1</f>
        <v>23.532233106813038</v>
      </c>
      <c r="F301" s="13">
        <f>$W301*((1+$AF301)^F$1)*F$1</f>
        <v>39.915433371049964</v>
      </c>
      <c r="G301" s="13">
        <f>$W301*((1+$AF301)^G$1)*G$1</f>
        <v>63.473117939723444</v>
      </c>
      <c r="H301" s="13">
        <f>$W301*((1+$AF301)^H$1)*H$1</f>
        <v>96.896937006717025</v>
      </c>
      <c r="I301" s="13">
        <f>$W301*((1+$AF301)^I$1)*I$1</f>
        <v>143.81222612705787</v>
      </c>
      <c r="J301" s="13">
        <f>$W301*((1+$AF301)^J$1)*J$1</f>
        <v>209.08685317568629</v>
      </c>
      <c r="K301" s="13">
        <f>$W301*((1+$AF301)^K$1)*K$1</f>
        <v>299.23901692627885</v>
      </c>
      <c r="L301" s="13">
        <f>$W301*((1+$AF301)^L$1)*L$1</f>
        <v>422.97498173123802</v>
      </c>
      <c r="M301" s="13">
        <f>$W301*((1+$AF301)^M$1)*M$1</f>
        <v>591.89726873909308</v>
      </c>
      <c r="N301" s="13">
        <v>102.29</v>
      </c>
      <c r="O301" s="12">
        <f>M301/N301*100-100</f>
        <v>478.64626917498583</v>
      </c>
      <c r="P301" s="10" t="s">
        <v>321</v>
      </c>
      <c r="Q301" s="10" t="s">
        <v>572</v>
      </c>
      <c r="R301" s="18">
        <v>43578</v>
      </c>
      <c r="S301" s="17"/>
      <c r="T301" s="9">
        <v>0.01</v>
      </c>
      <c r="U301" s="9">
        <v>1.31</v>
      </c>
      <c r="V301" s="9">
        <f>U301+T301</f>
        <v>1.32</v>
      </c>
      <c r="W301" s="9">
        <f>SUM(X301:AA301)</f>
        <v>3.8099999999999996</v>
      </c>
      <c r="X301" s="9">
        <v>1.32</v>
      </c>
      <c r="Y301" s="9">
        <v>0.69</v>
      </c>
      <c r="Z301" s="9">
        <v>0.9</v>
      </c>
      <c r="AA301" s="9">
        <v>0.9</v>
      </c>
      <c r="AB301" s="9">
        <v>1.0900000000000001</v>
      </c>
      <c r="AC301" s="9">
        <v>0.49</v>
      </c>
      <c r="AD301" s="9"/>
      <c r="AE301" s="9"/>
      <c r="AF301" s="11">
        <f>AG301</f>
        <v>0.27215189873417711</v>
      </c>
      <c r="AG301" s="16">
        <f>SUM(X301:Y301)/SUM(AB301:AC301)-1</f>
        <v>0.27215189873417711</v>
      </c>
      <c r="AH301" s="11">
        <f>IF(AM301/AJ301-1&gt;=0,(AM301/AJ301-1)/3,(((AM301/AJ301-1)*(AJ301/AM301))/3))</f>
        <v>0.53895274584929753</v>
      </c>
      <c r="AI301" s="9"/>
      <c r="AJ301" s="9">
        <v>261</v>
      </c>
      <c r="AK301" s="9">
        <v>358</v>
      </c>
      <c r="AL301" s="9">
        <v>558</v>
      </c>
      <c r="AM301" s="9">
        <v>683</v>
      </c>
      <c r="AN301" s="10">
        <f>IF(AK301/AJ301-1&gt;=0,AK301/AJ301-1,(AK301/AJ301-1)*(AJ301/AK301))</f>
        <v>0.37164750957854409</v>
      </c>
      <c r="AO301" s="10">
        <f>IF(AL301/AK301-1&gt;=0,AL301/AK301-1,(AL301/AK301-1)*(AK301/AL301))</f>
        <v>0.55865921787709505</v>
      </c>
      <c r="AP301" s="10">
        <f>IF(AM301/AL301-1&gt;=0,AM301/AL301-1,(AM301/AL301-1)*(AL301/AM301))</f>
        <v>0.22401433691756267</v>
      </c>
      <c r="AQ301" s="10">
        <v>2017</v>
      </c>
      <c r="AR301" s="18">
        <v>43221</v>
      </c>
      <c r="AS301" s="12">
        <v>4281</v>
      </c>
      <c r="AT301" s="10">
        <v>172.57</v>
      </c>
      <c r="AU301" s="9">
        <f>AS301/AT301</f>
        <v>24.807324563945066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162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1.6568627450980391</v>
      </c>
      <c r="D302" s="13">
        <f>$W302*((1+$AF302)^D$1)*D$1</f>
        <v>4.2233756247597078</v>
      </c>
      <c r="E302" s="13">
        <f>$W302*((1+$AF302)^E$1)*E$1</f>
        <v>8.0741004590994407</v>
      </c>
      <c r="F302" s="13">
        <f>$W302*((1+$AF302)^F$1)*F$1</f>
        <v>13.720693590626501</v>
      </c>
      <c r="G302" s="13">
        <f>$W302*((1+$AF302)^G$1)*G$1</f>
        <v>21.858948122321628</v>
      </c>
      <c r="H302" s="13">
        <f>$W302*((1+$AF302)^H$1)*H$1</f>
        <v>33.431332422374254</v>
      </c>
      <c r="I302" s="13">
        <f>$W302*((1+$AF302)^I$1)*I$1</f>
        <v>49.709987752223149</v>
      </c>
      <c r="J302" s="13">
        <f>$W302*((1+$AF302)^J$1)*J$1</f>
        <v>72.406704849176577</v>
      </c>
      <c r="K302" s="13">
        <f>$W302*((1+$AF302)^K$1)*K$1</f>
        <v>103.81843709992231</v>
      </c>
      <c r="L302" s="13">
        <f>$W302*((1+$AF302)^L$1)*L$1</f>
        <v>147.01957323518405</v>
      </c>
      <c r="M302" s="13">
        <f>$W302*((1+$AF302)^M$1)*M$1</f>
        <v>206.11567620226788</v>
      </c>
      <c r="N302" s="13">
        <v>36.22</v>
      </c>
      <c r="O302" s="12">
        <f>M302/N302*100-100</f>
        <v>469.06591993999973</v>
      </c>
      <c r="P302" s="10" t="s">
        <v>321</v>
      </c>
      <c r="Q302" s="10" t="s">
        <v>856</v>
      </c>
      <c r="R302" s="18">
        <v>43411</v>
      </c>
      <c r="S302" s="17">
        <v>0.42109999999999997</v>
      </c>
      <c r="T302" s="9">
        <v>0.02</v>
      </c>
      <c r="U302" s="9">
        <v>0.26</v>
      </c>
      <c r="V302" s="9">
        <f>U302+T302</f>
        <v>0.28000000000000003</v>
      </c>
      <c r="W302" s="9">
        <f>SUM(X302:AA302)</f>
        <v>1.3</v>
      </c>
      <c r="X302" s="9">
        <v>0.36</v>
      </c>
      <c r="Y302" s="9">
        <v>0.34</v>
      </c>
      <c r="Z302" s="9">
        <v>0.34</v>
      </c>
      <c r="AA302" s="9">
        <v>0.26</v>
      </c>
      <c r="AB302" s="9">
        <v>0.27</v>
      </c>
      <c r="AC302" s="9">
        <v>0.33</v>
      </c>
      <c r="AD302" s="9">
        <v>0.23</v>
      </c>
      <c r="AE302" s="9">
        <v>0.19</v>
      </c>
      <c r="AF302" s="11">
        <f>AG302</f>
        <v>0.27450980392156854</v>
      </c>
      <c r="AG302" s="16">
        <f>SUM(X302:AA302)/SUM(AB302:AE302)-1</f>
        <v>0.27450980392156854</v>
      </c>
      <c r="AH302" s="11">
        <f>IF(AM302/AJ302-1&gt;=0,(AM302/AJ302-1)/3,(((AM302/AJ302-1)*(AJ302/AM302))/3))</f>
        <v>0.38888888888888884</v>
      </c>
      <c r="AI302" s="9"/>
      <c r="AJ302" s="9">
        <v>13.5</v>
      </c>
      <c r="AK302" s="9">
        <v>11.77</v>
      </c>
      <c r="AL302" s="9">
        <v>10.15</v>
      </c>
      <c r="AM302" s="9">
        <v>29.25</v>
      </c>
      <c r="AN302" s="10">
        <f>IF(AK302/AJ302-1&gt;=0,AK302/AJ302-1,(AK302/AJ302-1)*(AJ302/AK302))</f>
        <v>-0.14698385726423122</v>
      </c>
      <c r="AO302" s="10">
        <f>IF(AL302/AK302-1&gt;=0,AL302/AK302-1,(AL302/AK302-1)*(AK302/AL302))</f>
        <v>-0.15960591133004917</v>
      </c>
      <c r="AP302" s="10">
        <f>IF(AM302/AL302-1&gt;=0,AM302/AL302-1,(AM302/AL302-1)*(AL302/AM302))</f>
        <v>1.881773399014778</v>
      </c>
      <c r="AQ302" s="10">
        <v>2017</v>
      </c>
      <c r="AR302" s="18">
        <v>43221</v>
      </c>
      <c r="AS302" s="12">
        <v>84.64</v>
      </c>
      <c r="AT302" s="10">
        <v>47.13</v>
      </c>
      <c r="AU302" s="9">
        <f>AS302/AT302</f>
        <v>1.7958837258646296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389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1.3244594594594596</v>
      </c>
      <c r="D303" s="13">
        <f>$W303*((1+$AF303)^D$1)*D$1</f>
        <v>3.5438239590942304</v>
      </c>
      <c r="E303" s="13">
        <f>$W303*((1+$AF303)^E$1)*E$1</f>
        <v>7.1115926746688274</v>
      </c>
      <c r="F303" s="13">
        <f>$W303*((1+$AF303)^F$1)*F$1</f>
        <v>12.685543689949801</v>
      </c>
      <c r="G303" s="13">
        <f>$W303*((1+$AF303)^G$1)*G$1</f>
        <v>21.214000427449836</v>
      </c>
      <c r="H303" s="13">
        <f>$W303*((1+$AF303)^H$1)*H$1</f>
        <v>34.05707095650056</v>
      </c>
      <c r="I303" s="13">
        <f>$W303*((1+$AF303)^I$1)*I$1</f>
        <v>53.156644533456955</v>
      </c>
      <c r="J303" s="13">
        <f>$W303*((1+$AF303)^J$1)*J$1</f>
        <v>81.274251873548096</v>
      </c>
      <c r="K303" s="13">
        <f>$W303*((1+$AF303)^K$1)*K$1</f>
        <v>122.32324057319485</v>
      </c>
      <c r="L303" s="13">
        <f>$W303*((1+$AF303)^L$1)*L$1</f>
        <v>181.83184409528965</v>
      </c>
      <c r="M303" s="13">
        <f>$W303*((1+$AF303)^M$1)*M$1</f>
        <v>267.58767326996008</v>
      </c>
      <c r="N303" s="13">
        <v>47.35</v>
      </c>
      <c r="O303" s="12">
        <f>M303/N303*100-100</f>
        <v>465.12708187953558</v>
      </c>
      <c r="P303" s="10" t="s">
        <v>321</v>
      </c>
      <c r="Q303" s="10" t="s">
        <v>856</v>
      </c>
      <c r="R303" s="18">
        <v>43405</v>
      </c>
      <c r="S303" s="17"/>
      <c r="T303" s="9">
        <v>0.04</v>
      </c>
      <c r="U303" s="9">
        <v>0.12</v>
      </c>
      <c r="V303" s="9">
        <f>U303+T303</f>
        <v>0.16</v>
      </c>
      <c r="W303" s="9">
        <f>SUM(X303:AA303)</f>
        <v>0.9900000000000001</v>
      </c>
      <c r="X303" s="9">
        <v>0.2</v>
      </c>
      <c r="Y303" s="9">
        <v>0.11</v>
      </c>
      <c r="Z303" s="9">
        <v>0.52</v>
      </c>
      <c r="AA303" s="9">
        <v>0.16</v>
      </c>
      <c r="AB303" s="9">
        <v>0.15</v>
      </c>
      <c r="AC303" s="9">
        <v>0.09</v>
      </c>
      <c r="AD303" s="9">
        <v>0.4</v>
      </c>
      <c r="AE303" s="9">
        <v>0.1</v>
      </c>
      <c r="AF303" s="11">
        <f>AG303</f>
        <v>0.33783783783783794</v>
      </c>
      <c r="AG303" s="16">
        <f>SUM(X303:AA303)/SUM(AB303:AE303)-1</f>
        <v>0.33783783783783794</v>
      </c>
      <c r="AH303" s="11">
        <f>IF(AM303/AJ303-1&gt;=0,(AM303/AJ303-1)/3,(((AM303/AJ303-1)*(AJ303/AM303))/3))</f>
        <v>0.76152267214032465</v>
      </c>
      <c r="AI303" s="9"/>
      <c r="AJ303" s="9">
        <v>53.59</v>
      </c>
      <c r="AK303" s="9">
        <v>81.8</v>
      </c>
      <c r="AL303" s="9">
        <v>132.62</v>
      </c>
      <c r="AM303" s="9">
        <v>176.02</v>
      </c>
      <c r="AN303" s="10">
        <f>IF(AK303/AJ303-1&gt;=0,AK303/AJ303-1,(AK303/AJ303-1)*(AJ303/AK303))</f>
        <v>0.52640417988430666</v>
      </c>
      <c r="AO303" s="10">
        <f>IF(AL303/AK303-1&gt;=0,AL303/AK303-1,(AL303/AK303-1)*(AK303/AL303))</f>
        <v>0.62127139364303186</v>
      </c>
      <c r="AP303" s="10">
        <f>IF(AM303/AL303-1&gt;=0,AM303/AL303-1,(AM303/AL303-1)*(AL303/AM303))</f>
        <v>0.32725079173578653</v>
      </c>
      <c r="AQ303" s="10">
        <v>2017</v>
      </c>
      <c r="AR303" s="18">
        <v>43221</v>
      </c>
      <c r="AS303" s="12">
        <v>97.4</v>
      </c>
      <c r="AT303" s="10">
        <v>51.74</v>
      </c>
      <c r="AU303" s="9">
        <f>AS303/AT303</f>
        <v>1.8824893699265559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583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5.2228923076923079</v>
      </c>
      <c r="D304" s="13">
        <f>$W304*((1+$AF304)^D$1)*D$1</f>
        <v>13.242040804733728</v>
      </c>
      <c r="E304" s="13">
        <f>$W304*((1+$AF304)^E$1)*E$1</f>
        <v>25.1802498994629</v>
      </c>
      <c r="F304" s="13">
        <f>$W304*((1+$AF304)^F$1)*F$1</f>
        <v>42.561078804425506</v>
      </c>
      <c r="G304" s="13">
        <f>$W304*((1+$AF304)^G$1)*G$1</f>
        <v>67.442940259320409</v>
      </c>
      <c r="H304" s="13">
        <f>$W304*((1+$AF304)^H$1)*H$1</f>
        <v>102.59627588987081</v>
      </c>
      <c r="I304" s="13">
        <f>$W304*((1+$AF304)^I$1)*I$1</f>
        <v>151.73726136737812</v>
      </c>
      <c r="J304" s="13">
        <f>$W304*((1+$AF304)^J$1)*J$1</f>
        <v>219.83561031511141</v>
      </c>
      <c r="K304" s="13">
        <f>$W304*((1+$AF304)^K$1)*K$1</f>
        <v>313.5194011724742</v>
      </c>
      <c r="L304" s="13">
        <f>$W304*((1+$AF304)^L$1)*L$1</f>
        <v>441.60681464293816</v>
      </c>
      <c r="M304" s="13">
        <f>$W304*((1+$AF304)^M$1)*M$1</f>
        <v>615.80371814209082</v>
      </c>
      <c r="N304" s="13">
        <v>109.33</v>
      </c>
      <c r="O304" s="12">
        <f>M304/N304*100-100</f>
        <v>463.25228038241187</v>
      </c>
      <c r="P304" s="10" t="s">
        <v>321</v>
      </c>
      <c r="Q304" s="10" t="s">
        <v>856</v>
      </c>
      <c r="R304" s="18">
        <v>43405</v>
      </c>
      <c r="S304" s="17">
        <v>-3.61E-2</v>
      </c>
      <c r="T304" s="9">
        <v>-0.03</v>
      </c>
      <c r="U304" s="9">
        <v>0.99</v>
      </c>
      <c r="V304" s="9">
        <f>U304+T304</f>
        <v>0.96</v>
      </c>
      <c r="W304" s="9">
        <f>SUM(X304:AA304)</f>
        <v>4.12</v>
      </c>
      <c r="X304" s="9">
        <v>1.17</v>
      </c>
      <c r="Y304" s="9">
        <v>1.01</v>
      </c>
      <c r="Z304" s="9">
        <v>0.93</v>
      </c>
      <c r="AA304" s="9">
        <v>1.01</v>
      </c>
      <c r="AB304" s="9">
        <v>0.96</v>
      </c>
      <c r="AC304" s="9">
        <v>0.8</v>
      </c>
      <c r="AD304" s="9">
        <v>0.72</v>
      </c>
      <c r="AE304" s="9">
        <v>0.77</v>
      </c>
      <c r="AF304" s="11">
        <f>AG304</f>
        <v>0.26769230769230767</v>
      </c>
      <c r="AG304" s="16">
        <f>SUM(X304:AA304)/SUM(AB304:AE304)-1</f>
        <v>0.26769230769230767</v>
      </c>
      <c r="AH304" s="11">
        <f>IF(AM304/AJ304-1&gt;=0,(AM304/AJ304-1)/3,(((AM304/AJ304-1)*(AJ304/AM304))/3))</f>
        <v>0.37215201991192792</v>
      </c>
      <c r="AI304" s="9"/>
      <c r="AJ304" s="9">
        <v>69.64</v>
      </c>
      <c r="AK304" s="9">
        <v>84.46</v>
      </c>
      <c r="AL304" s="9">
        <v>99.27</v>
      </c>
      <c r="AM304" s="9">
        <v>147.38999999999999</v>
      </c>
      <c r="AN304" s="10">
        <f>IF(AK304/AJ304-1&gt;=0,AK304/AJ304-1,(AK304/AJ304-1)*(AJ304/AK304))</f>
        <v>0.21280873061458916</v>
      </c>
      <c r="AO304" s="10">
        <f>IF(AL304/AK304-1&gt;=0,AL304/AK304-1,(AL304/AK304-1)*(AK304/AL304))</f>
        <v>0.17534927776462239</v>
      </c>
      <c r="AP304" s="10">
        <f>IF(AM304/AL304-1&gt;=0,AM304/AL304-1,(AM304/AL304-1)*(AL304/AM304))</f>
        <v>0.48473859171955258</v>
      </c>
      <c r="AQ304" s="10">
        <v>2017</v>
      </c>
      <c r="AR304" s="18">
        <v>43221</v>
      </c>
      <c r="AS304" s="12">
        <v>512.49</v>
      </c>
      <c r="AT304" s="10">
        <v>52.71</v>
      </c>
      <c r="AU304" s="9">
        <f>AS304/AT304</f>
        <v>9.722822993739328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164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2.1687681159420285</v>
      </c>
      <c r="D305" s="13">
        <f>$W305*((1+$AF305)^D$1)*D$1</f>
        <v>5.4376360008401576</v>
      </c>
      <c r="E305" s="13">
        <f>$W305*((1+$AF305)^E$1)*E$1</f>
        <v>10.225119871145077</v>
      </c>
      <c r="F305" s="13">
        <f>$W305*((1+$AF305)^F$1)*F$1</f>
        <v>17.091263166261818</v>
      </c>
      <c r="G305" s="13">
        <f>$W305*((1+$AF305)^G$1)*G$1</f>
        <v>26.78250478046462</v>
      </c>
      <c r="H305" s="13">
        <f>$W305*((1+$AF305)^H$1)*H$1</f>
        <v>40.290202843655464</v>
      </c>
      <c r="I305" s="13">
        <f>$W305*((1+$AF305)^I$1)*I$1</f>
        <v>58.926854642109618</v>
      </c>
      <c r="J305" s="13">
        <f>$W305*((1+$AF305)^J$1)*J$1</f>
        <v>84.425224456190165</v>
      </c>
      <c r="K305" s="13">
        <f>$W305*((1+$AF305)^K$1)*K$1</f>
        <v>119.06709644772471</v>
      </c>
      <c r="L305" s="13">
        <f>$W305*((1+$AF305)^L$1)*L$1</f>
        <v>165.85030342557462</v>
      </c>
      <c r="M305" s="13">
        <f>$W305*((1+$AF305)^M$1)*M$1</f>
        <v>228.70516479628151</v>
      </c>
      <c r="N305" s="13">
        <v>40.700000000000003</v>
      </c>
      <c r="O305" s="12">
        <f>M305/N305*100-100</f>
        <v>461.92915183361549</v>
      </c>
      <c r="P305" s="10" t="s">
        <v>320</v>
      </c>
      <c r="Q305" s="10" t="s">
        <v>572</v>
      </c>
      <c r="R305" s="18">
        <v>43684</v>
      </c>
      <c r="S305" s="17"/>
      <c r="T305" s="9">
        <v>-0.15</v>
      </c>
      <c r="U305" s="9">
        <v>0.43</v>
      </c>
      <c r="V305" s="9">
        <f>U305+T305</f>
        <v>0.28000000000000003</v>
      </c>
      <c r="W305" s="9">
        <f>SUM(X305:AA305)</f>
        <v>1.73</v>
      </c>
      <c r="X305" s="9">
        <v>0.48</v>
      </c>
      <c r="Y305" s="9">
        <v>0.28000000000000003</v>
      </c>
      <c r="Z305" s="9">
        <v>0.52</v>
      </c>
      <c r="AA305" s="9">
        <v>0.45</v>
      </c>
      <c r="AB305" s="9">
        <v>0.45</v>
      </c>
      <c r="AC305" s="9">
        <v>0.36</v>
      </c>
      <c r="AD305" s="9">
        <v>0.33</v>
      </c>
      <c r="AE305" s="9">
        <v>0.24</v>
      </c>
      <c r="AF305" s="11">
        <f>AG305</f>
        <v>0.2536231884057969</v>
      </c>
      <c r="AG305" s="16">
        <f>SUM(X305:AA305)/SUM(AB305:AE305)-1</f>
        <v>0.2536231884057969</v>
      </c>
      <c r="AH305" s="11">
        <f>IF(AM305/AJ305-1&gt;=0,(AM305/AJ305-1)/3,(((AM305/AJ305-1)*(AJ305/AM305))/3))</f>
        <v>0.31976095617529876</v>
      </c>
      <c r="AI305" s="9"/>
      <c r="AJ305" s="9">
        <v>125.5</v>
      </c>
      <c r="AK305" s="9">
        <v>249.68</v>
      </c>
      <c r="AL305" s="9">
        <v>232.43</v>
      </c>
      <c r="AM305" s="9">
        <v>245.89</v>
      </c>
      <c r="AN305" s="10">
        <f>IF(AK305/AJ305-1&gt;=0,AK305/AJ305-1,(AK305/AJ305-1)*(AJ305/AK305))</f>
        <v>0.98948207171314739</v>
      </c>
      <c r="AO305" s="10">
        <f>IF(AL305/AK305-1&gt;=0,AL305/AK305-1,(AL305/AK305-1)*(AK305/AL305))</f>
        <v>-7.4215892957019358E-2</v>
      </c>
      <c r="AP305" s="10">
        <f>IF(AM305/AL305-1&gt;=0,AM305/AL305-1,(AM305/AL305-1)*(AL305/AM305))</f>
        <v>5.7909908359506046E-2</v>
      </c>
      <c r="AQ305" s="10">
        <v>2016</v>
      </c>
      <c r="AR305" s="18">
        <v>43312</v>
      </c>
      <c r="AS305" s="12">
        <v>2.5</v>
      </c>
      <c r="AT305" s="10">
        <v>186.62</v>
      </c>
      <c r="AU305" s="9">
        <f>AS305/AT305</f>
        <v>1.3396206194405744E-2</v>
      </c>
      <c r="AV305" s="20">
        <v>3</v>
      </c>
      <c r="BA305" s="10">
        <f>6-AY305</f>
        <v>6</v>
      </c>
      <c r="BB305" s="25">
        <v>6</v>
      </c>
      <c r="BH305" s="19">
        <v>43586</v>
      </c>
      <c r="BI305" s="18">
        <f>BH305+120</f>
        <v>43706</v>
      </c>
      <c r="BJ305" s="18">
        <v>43745</v>
      </c>
      <c r="BM305" s="19"/>
    </row>
    <row r="306" spans="1:65" s="10" customFormat="1" x14ac:dyDescent="0.2">
      <c r="A306" s="10" t="s">
        <v>951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4.6844781144781136</v>
      </c>
      <c r="D306" s="13">
        <f>$W306*((1+$AF306)^D$1)*D$1</f>
        <v>11.766399573739639</v>
      </c>
      <c r="E306" s="13">
        <f>$W306*((1+$AF306)^E$1)*E$1</f>
        <v>22.165995156590327</v>
      </c>
      <c r="F306" s="13">
        <f>$W306*((1+$AF306)^F$1)*F$1</f>
        <v>37.117468881742731</v>
      </c>
      <c r="G306" s="13">
        <f>$W306*((1+$AF306)^G$1)*G$1</f>
        <v>58.269427158628105</v>
      </c>
      <c r="H306" s="13">
        <f>$W306*((1+$AF306)^H$1)*H$1</f>
        <v>87.816146788558726</v>
      </c>
      <c r="I306" s="13">
        <f>$W306*((1+$AF306)^I$1)*I$1</f>
        <v>128.6688884763899</v>
      </c>
      <c r="J306" s="13">
        <f>$W306*((1+$AF306)^J$1)*J$1</f>
        <v>184.6791549848713</v>
      </c>
      <c r="K306" s="13">
        <f>$W306*((1+$AF306)^K$1)*K$1</f>
        <v>260.92926064150379</v>
      </c>
      <c r="L306" s="13">
        <f>$W306*((1+$AF306)^L$1)*L$1</f>
        <v>364.11004197261838</v>
      </c>
      <c r="M306" s="13">
        <f>$W306*((1+$AF306)^M$1)*M$1</f>
        <v>503.0112802066173</v>
      </c>
      <c r="N306" s="13">
        <v>90.36</v>
      </c>
      <c r="O306" s="12">
        <f>M306/N306*100-100</f>
        <v>456.67472355756672</v>
      </c>
      <c r="P306" s="10" t="s">
        <v>320</v>
      </c>
      <c r="Q306" s="10" t="s">
        <v>572</v>
      </c>
      <c r="R306" s="18">
        <v>43676</v>
      </c>
      <c r="S306" s="17">
        <v>0</v>
      </c>
      <c r="T306" s="9">
        <v>0.02</v>
      </c>
      <c r="U306" s="9">
        <v>1.03</v>
      </c>
      <c r="V306" s="9">
        <f>U306+T306</f>
        <v>1.05</v>
      </c>
      <c r="W306" s="9">
        <f>SUM(X306:AA306)</f>
        <v>3.7299999999999995</v>
      </c>
      <c r="X306" s="9">
        <v>1.05</v>
      </c>
      <c r="Y306" s="9">
        <v>1</v>
      </c>
      <c r="Z306" s="9">
        <v>0.86</v>
      </c>
      <c r="AA306" s="9">
        <v>0.82</v>
      </c>
      <c r="AB306" s="9">
        <v>0.83</v>
      </c>
      <c r="AC306" s="9">
        <v>0.78</v>
      </c>
      <c r="AD306" s="9">
        <v>0.7</v>
      </c>
      <c r="AE306" s="9">
        <v>0.66</v>
      </c>
      <c r="AF306" s="11">
        <f>AG306</f>
        <v>0.25589225589225584</v>
      </c>
      <c r="AG306" s="16">
        <f>SUM(X306:AA306)/SUM(AB306:AE306)-1</f>
        <v>0.25589225589225584</v>
      </c>
      <c r="AH306" s="11">
        <f>IF(AM306/AJ306-1&gt;=0,(AM306/AJ306-1)/3,(((AM306/AJ306-1)*(AJ306/AM306))/3))</f>
        <v>3.0854692080439041E-3</v>
      </c>
      <c r="AI306" s="9">
        <v>517</v>
      </c>
      <c r="AJ306" s="9">
        <v>584.46</v>
      </c>
      <c r="AK306" s="9">
        <v>590.86</v>
      </c>
      <c r="AL306" s="9">
        <v>512.16</v>
      </c>
      <c r="AM306" s="9">
        <v>589.87</v>
      </c>
      <c r="AN306" s="10">
        <f>IF(AK306/AJ306-1&gt;=0,AK306/AJ306-1,(AK306/AJ306-1)*(AJ306/AK306))</f>
        <v>1.0950278889915399E-2</v>
      </c>
      <c r="AO306" s="10">
        <f>IF(AL306/AK306-1&gt;=0,AL306/AK306-1,(AL306/AK306-1)*(AK306/AL306))</f>
        <v>-0.15366291783817568</v>
      </c>
      <c r="AP306" s="10">
        <f>IF(AM306/AL306-1&gt;=0,AM306/AL306-1,(AM306/AL306-1)*(AL306/AM306))</f>
        <v>0.15172992814745401</v>
      </c>
      <c r="AQ306" s="10">
        <v>2017</v>
      </c>
      <c r="AR306" s="18">
        <v>43257</v>
      </c>
      <c r="AS306" s="12">
        <v>736.41</v>
      </c>
      <c r="AT306" s="10">
        <v>231.12</v>
      </c>
      <c r="AU306" s="9">
        <f>AS306/AT306</f>
        <v>3.1862668743509861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243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1.8937704918032787</v>
      </c>
      <c r="D307" s="13">
        <f>$W307*((1+$AF307)^D$1)*D$1</f>
        <v>4.7189035205589906</v>
      </c>
      <c r="E307" s="13">
        <f>$W307*((1+$AF307)^E$1)*E$1</f>
        <v>8.8189344482577852</v>
      </c>
      <c r="F307" s="13">
        <f>$W307*((1+$AF307)^F$1)*F$1</f>
        <v>14.650033181805282</v>
      </c>
      <c r="G307" s="13">
        <f>$W307*((1+$AF307)^G$1)*G$1</f>
        <v>22.815625447073803</v>
      </c>
      <c r="H307" s="13">
        <f>$W307*((1+$AF307)^H$1)*H$1</f>
        <v>34.111230176608707</v>
      </c>
      <c r="I307" s="13">
        <f>$W307*((1+$AF307)^I$1)*I$1</f>
        <v>49.582443863267294</v>
      </c>
      <c r="J307" s="13">
        <f>$W307*((1+$AF307)^J$1)*J$1</f>
        <v>70.59982639078811</v>
      </c>
      <c r="K307" s="13">
        <f>$W307*((1+$AF307)^K$1)*K$1</f>
        <v>98.955494367416122</v>
      </c>
      <c r="L307" s="13">
        <f>$W307*((1+$AF307)^L$1)*L$1</f>
        <v>136.98756961609519</v>
      </c>
      <c r="M307" s="13">
        <f>$W307*((1+$AF307)^M$1)*M$1</f>
        <v>187.74034130992715</v>
      </c>
      <c r="N307" s="13">
        <v>34.31</v>
      </c>
      <c r="O307" s="12">
        <f>M307/N307*100-100</f>
        <v>447.18840370133228</v>
      </c>
      <c r="P307" s="10" t="s">
        <v>320</v>
      </c>
      <c r="Q307" s="10" t="s">
        <v>572</v>
      </c>
      <c r="R307" s="18">
        <v>43696</v>
      </c>
      <c r="S307" s="17"/>
      <c r="T307" s="9">
        <v>0</v>
      </c>
      <c r="U307" s="9">
        <v>0</v>
      </c>
      <c r="V307" s="9">
        <f>U307+T307</f>
        <v>0</v>
      </c>
      <c r="W307" s="9">
        <f>SUM(X307:AA307)</f>
        <v>1.52</v>
      </c>
      <c r="X307" s="9">
        <v>0.39</v>
      </c>
      <c r="Y307" s="9">
        <v>0.28999999999999998</v>
      </c>
      <c r="Z307" s="9">
        <v>0.44</v>
      </c>
      <c r="AA307" s="9">
        <v>0.4</v>
      </c>
      <c r="AB307" s="9">
        <v>0.32</v>
      </c>
      <c r="AC307" s="9">
        <v>0.31</v>
      </c>
      <c r="AD307" s="9">
        <v>0.27</v>
      </c>
      <c r="AE307" s="9">
        <v>0.32</v>
      </c>
      <c r="AF307" s="11">
        <f>AG307</f>
        <v>0.24590163934426235</v>
      </c>
      <c r="AG307" s="16">
        <f>SUM(X307:AA307)/SUM(AB307:AE307)-1</f>
        <v>0.24590163934426235</v>
      </c>
      <c r="AH307" s="11">
        <f>IF(AM307/AJ307-1&gt;=0,(AM307/AJ307-1)/3,(((AM307/AJ307-1)*(AJ307/AM307))/3))</f>
        <v>0.558445549851453</v>
      </c>
      <c r="AI307" s="9"/>
      <c r="AJ307" s="9">
        <v>1757.02</v>
      </c>
      <c r="AK307" s="9">
        <v>2150.0100000000002</v>
      </c>
      <c r="AL307" s="9">
        <v>2828.31</v>
      </c>
      <c r="AM307" s="9">
        <v>4700.62</v>
      </c>
      <c r="AN307" s="10">
        <f>IF(AK307/AJ307-1&gt;=0,AK307/AJ307-1,(AK307/AJ307-1)*(AJ307/AK307))</f>
        <v>0.22366848413791551</v>
      </c>
      <c r="AO307" s="10">
        <f>IF(AL307/AK307-1&gt;=0,AL307/AK307-1,(AL307/AK307-1)*(AK307/AL307))</f>
        <v>0.31548690471207097</v>
      </c>
      <c r="AP307" s="10">
        <f>IF(AM307/AL307-1&gt;=0,AM307/AL307-1,(AM307/AL307-1)*(AL307/AM307))</f>
        <v>0.66198896160604748</v>
      </c>
      <c r="AQ307" s="10">
        <v>2016</v>
      </c>
      <c r="AR307" s="18">
        <v>43257</v>
      </c>
      <c r="AS307" s="12">
        <v>2661.29</v>
      </c>
      <c r="AT307" s="10">
        <v>1165.07</v>
      </c>
      <c r="AU307" s="9">
        <f>AS307/AT307</f>
        <v>2.2842318487301192</v>
      </c>
      <c r="AV307" s="20">
        <v>3</v>
      </c>
      <c r="AW307" s="10" t="s">
        <v>852</v>
      </c>
      <c r="AY307" s="10">
        <v>5</v>
      </c>
      <c r="AZ307" s="10">
        <v>3</v>
      </c>
      <c r="BA307" s="10">
        <f>6-AY307</f>
        <v>1</v>
      </c>
      <c r="BB307" s="25">
        <v>6</v>
      </c>
      <c r="BC307" s="18"/>
      <c r="BD307" s="18"/>
      <c r="BE307" s="10" t="s">
        <v>517</v>
      </c>
      <c r="BH307" s="19">
        <v>43607</v>
      </c>
      <c r="BI307" s="18">
        <f>BH307+120</f>
        <v>43727</v>
      </c>
      <c r="BJ307" s="18">
        <v>43745</v>
      </c>
      <c r="BM307" s="19"/>
    </row>
    <row r="308" spans="1:65" s="10" customFormat="1" x14ac:dyDescent="0.2">
      <c r="A308" s="10" t="s">
        <v>1135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14.746907545164717</v>
      </c>
      <c r="D308" s="13">
        <f>$W308*((1+$AF308)^D$1)*D$1</f>
        <v>36.922119209785414</v>
      </c>
      <c r="E308" s="13">
        <f>$W308*((1+$AF308)^E$1)*E$1</f>
        <v>69.331970928470597</v>
      </c>
      <c r="F308" s="13">
        <f>$W308*((1+$AF308)^F$1)*F$1</f>
        <v>115.72520262662185</v>
      </c>
      <c r="G308" s="13">
        <f>$W308*((1+$AF308)^G$1)*G$1</f>
        <v>181.08965023135033</v>
      </c>
      <c r="H308" s="13">
        <f>$W308*((1+$AF308)^H$1)*H$1</f>
        <v>272.03860740386494</v>
      </c>
      <c r="I308" s="13">
        <f>$W308*((1+$AF308)^I$1)*I$1</f>
        <v>397.31320521648428</v>
      </c>
      <c r="J308" s="13">
        <f>$W308*((1+$AF308)^J$1)*J$1</f>
        <v>568.43474206165899</v>
      </c>
      <c r="K308" s="13">
        <f>$W308*((1+$AF308)^K$1)*K$1</f>
        <v>800.55062902998259</v>
      </c>
      <c r="L308" s="13">
        <f>$W308*((1+$AF308)^L$1)*L$1</f>
        <v>1113.5300991820989</v>
      </c>
      <c r="M308" s="13">
        <f>$W308*((1+$AF308)^M$1)*M$1</f>
        <v>1533.3818305208968</v>
      </c>
      <c r="N308" s="13">
        <v>280.49</v>
      </c>
      <c r="O308" s="12">
        <f>M308/N308*100-100</f>
        <v>446.67967860561748</v>
      </c>
      <c r="P308" s="10" t="s">
        <v>320</v>
      </c>
      <c r="Q308" s="10" t="s">
        <v>856</v>
      </c>
      <c r="R308" s="18">
        <v>43497</v>
      </c>
      <c r="S308" s="17"/>
      <c r="T308" s="9">
        <v>0.06</v>
      </c>
      <c r="U308" s="9">
        <v>3.13</v>
      </c>
      <c r="V308" s="9">
        <f>U308+T308</f>
        <v>3.19</v>
      </c>
      <c r="W308" s="9">
        <f>SUM(X308:AA308)</f>
        <v>11.78</v>
      </c>
      <c r="X308" s="9">
        <v>3.19</v>
      </c>
      <c r="Y308" s="9">
        <v>3.09</v>
      </c>
      <c r="Z308" s="9">
        <v>2.89</v>
      </c>
      <c r="AA308" s="9">
        <v>2.61</v>
      </c>
      <c r="AB308" s="9">
        <v>2.7</v>
      </c>
      <c r="AC308" s="9">
        <v>2.36</v>
      </c>
      <c r="AD308" s="9">
        <v>2.2400000000000002</v>
      </c>
      <c r="AE308" s="9">
        <v>2.11</v>
      </c>
      <c r="AF308" s="11">
        <f>AG308</f>
        <v>0.25185972369819343</v>
      </c>
      <c r="AG308" s="16">
        <f>SUM(X308:AA308)/SUM(AB308:AE308)-1</f>
        <v>0.25185972369819343</v>
      </c>
      <c r="AH308" s="11">
        <f>IF(AM308/AJ308-1&gt;=0,(AM308/AJ308-1)/3,(((AM308/AJ308-1)*(AJ308/AM308))/3))</f>
        <v>5.6932340603377561E-2</v>
      </c>
      <c r="AI308" s="9">
        <v>538.29</v>
      </c>
      <c r="AJ308" s="9">
        <v>646.03</v>
      </c>
      <c r="AK308" s="9">
        <v>696.07</v>
      </c>
      <c r="AL308" s="9">
        <v>658.64</v>
      </c>
      <c r="AM308" s="9">
        <v>756.37</v>
      </c>
      <c r="AN308" s="10">
        <f>IF(AK308/AJ308-1&gt;=0,AK308/AJ308-1,(AK308/AJ308-1)*(AJ308/AK308))</f>
        <v>7.7457703202637784E-2</v>
      </c>
      <c r="AO308" s="10">
        <f>IF(AL308/AK308-1&gt;=0,AL308/AK308-1,(AL308/AK308-1)*(AK308/AL308))</f>
        <v>-5.6829223855216909E-2</v>
      </c>
      <c r="AP308" s="10">
        <f>IF(AM308/AL308-1&gt;=0,AM308/AL308-1,(AM308/AL308-1)*(AL308/AM308))</f>
        <v>0.148381513421596</v>
      </c>
      <c r="AQ308" s="10">
        <v>2017</v>
      </c>
      <c r="AR308" s="18">
        <v>43221</v>
      </c>
      <c r="AS308" s="12">
        <v>605.62</v>
      </c>
      <c r="AT308" s="10">
        <v>102.36</v>
      </c>
      <c r="AU308" s="9">
        <f>AS308/AT308</f>
        <v>5.9165689722547867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239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2.2724113475177297</v>
      </c>
      <c r="D309" s="13">
        <f>$W309*((1+$AF309)^D$1)*D$1</f>
        <v>5.7696685277400501</v>
      </c>
      <c r="E309" s="13">
        <f>$W309*((1+$AF309)^E$1)*E$1</f>
        <v>10.986921983675201</v>
      </c>
      <c r="F309" s="13">
        <f>$W309*((1+$AF309)^F$1)*F$1</f>
        <v>18.597248558655888</v>
      </c>
      <c r="G309" s="13">
        <f>$W309*((1+$AF309)^G$1)*G$1</f>
        <v>29.511591241129462</v>
      </c>
      <c r="H309" s="13">
        <f>$W309*((1+$AF309)^H$1)*H$1</f>
        <v>44.958083677975935</v>
      </c>
      <c r="I309" s="13">
        <f>$W309*((1+$AF309)^I$1)*I$1</f>
        <v>66.58685443085561</v>
      </c>
      <c r="J309" s="13">
        <f>$W309*((1+$AF309)^J$1)*J$1</f>
        <v>96.608283226935356</v>
      </c>
      <c r="K309" s="13">
        <f>$W309*((1+$AF309)^K$1)*K$1</f>
        <v>137.97512790655392</v>
      </c>
      <c r="L309" s="13">
        <f>$W309*((1+$AF309)^L$1)*L$1</f>
        <v>194.62212683430377</v>
      </c>
      <c r="M309" s="13">
        <f>$W309*((1+$AF309)^M$1)*M$1</f>
        <v>271.78082818208799</v>
      </c>
      <c r="N309" s="13">
        <v>51.09</v>
      </c>
      <c r="O309" s="12">
        <f>M309/N309*100-100</f>
        <v>431.96482321802307</v>
      </c>
      <c r="P309" s="10" t="s">
        <v>320</v>
      </c>
      <c r="Q309" s="10" t="s">
        <v>856</v>
      </c>
      <c r="R309" s="18">
        <v>43510</v>
      </c>
      <c r="S309" s="17">
        <v>0</v>
      </c>
      <c r="T309" s="9">
        <v>-0.02</v>
      </c>
      <c r="U309" s="9">
        <v>0.51</v>
      </c>
      <c r="V309" s="9">
        <f>U309+T309</f>
        <v>0.49</v>
      </c>
      <c r="W309" s="9">
        <f>SUM(X309:AA309)</f>
        <v>1.7899999999999998</v>
      </c>
      <c r="X309" s="9">
        <v>0.49</v>
      </c>
      <c r="Y309" s="9">
        <v>0.46</v>
      </c>
      <c r="Z309" s="9">
        <v>0.41</v>
      </c>
      <c r="AA309" s="9">
        <v>0.43</v>
      </c>
      <c r="AB309" s="9">
        <v>0.4</v>
      </c>
      <c r="AC309" s="9">
        <v>0.36</v>
      </c>
      <c r="AD309" s="9">
        <v>0.31</v>
      </c>
      <c r="AE309" s="9">
        <v>0.34</v>
      </c>
      <c r="AF309" s="11">
        <f>AG309</f>
        <v>0.2695035460992905</v>
      </c>
      <c r="AG309" s="16">
        <f>SUM(X309:AA309)/SUM(AB309:AE309)-1</f>
        <v>0.2695035460992905</v>
      </c>
      <c r="AH309" s="11">
        <f>IF(AM309/AJ309-1&gt;=0,(AM309/AJ309-1)/3,(((AM309/AJ309-1)*(AJ309/AM309))/3))</f>
        <v>0.10877296976882038</v>
      </c>
      <c r="AI309" s="9"/>
      <c r="AJ309" s="9">
        <v>33.74</v>
      </c>
      <c r="AK309" s="9">
        <v>55.92</v>
      </c>
      <c r="AL309" s="9">
        <v>52.84</v>
      </c>
      <c r="AM309" s="9">
        <v>44.75</v>
      </c>
      <c r="AN309" s="10">
        <f>IF(AK309/AJ309-1&gt;=0,AK309/AJ309-1,(AK309/AJ309-1)*(AJ309/AK309))</f>
        <v>0.65737996443390623</v>
      </c>
      <c r="AO309" s="10">
        <f>IF(AL309/AK309-1&gt;=0,AL309/AK309-1,(AL309/AK309-1)*(AK309/AL309))</f>
        <v>-5.8289174867524524E-2</v>
      </c>
      <c r="AP309" s="10">
        <f>IF(AM309/AL309-1&gt;=0,AM309/AL309-1,(AM309/AL309-1)*(AL309/AM309))</f>
        <v>-0.18078212290502793</v>
      </c>
      <c r="AQ309" s="10">
        <v>2017</v>
      </c>
      <c r="AR309" s="18">
        <v>43221</v>
      </c>
      <c r="AS309" s="12">
        <v>49.16</v>
      </c>
      <c r="AT309" s="10">
        <v>51.51</v>
      </c>
      <c r="AU309" s="9">
        <f>AS309/AT309</f>
        <v>0.95437779072024842</v>
      </c>
      <c r="AV309" s="20">
        <v>3</v>
      </c>
      <c r="AW309" s="10" t="s">
        <v>852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796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4.8875757575757577</v>
      </c>
      <c r="D310" s="13">
        <f>$W310*((1+$AF310)^D$1)*D$1</f>
        <v>12.539840832568105</v>
      </c>
      <c r="E310" s="13">
        <f>$W310*((1+$AF310)^E$1)*E$1</f>
        <v>24.12969372327499</v>
      </c>
      <c r="F310" s="13">
        <f>$W310*((1+$AF310)^F$1)*F$1</f>
        <v>41.272338085601668</v>
      </c>
      <c r="G310" s="13">
        <f>$W310*((1+$AF310)^G$1)*G$1</f>
        <v>66.181653243325911</v>
      </c>
      <c r="H310" s="13">
        <f>$W310*((1+$AF310)^H$1)*H$1</f>
        <v>101.87963590184718</v>
      </c>
      <c r="I310" s="13">
        <f>$W310*((1+$AF310)^I$1)*I$1</f>
        <v>152.47642477566015</v>
      </c>
      <c r="J310" s="13">
        <f>$W310*((1+$AF310)^J$1)*J$1</f>
        <v>223.54408019057823</v>
      </c>
      <c r="K310" s="13">
        <f>$W310*((1+$AF310)^K$1)*K$1</f>
        <v>322.61475209322089</v>
      </c>
      <c r="L310" s="13">
        <f>$W310*((1+$AF310)^L$1)*L$1</f>
        <v>459.84369826979855</v>
      </c>
      <c r="M310" s="13">
        <f>$W310*((1+$AF310)^M$1)*M$1</f>
        <v>648.89055200293797</v>
      </c>
      <c r="N310" s="13">
        <v>125.2</v>
      </c>
      <c r="O310" s="12">
        <f>M310/N310*100-100</f>
        <v>418.28318850074913</v>
      </c>
      <c r="P310" s="10" t="s">
        <v>320</v>
      </c>
      <c r="Q310" s="10" t="s">
        <v>856</v>
      </c>
      <c r="R310" s="18">
        <v>43403</v>
      </c>
      <c r="S310" s="17">
        <v>-0.26229999999999998</v>
      </c>
      <c r="T310" s="9">
        <v>-0.32</v>
      </c>
      <c r="U310" s="9">
        <v>1.39</v>
      </c>
      <c r="V310" s="9">
        <f>U310+T310</f>
        <v>1.0699999999999998</v>
      </c>
      <c r="W310" s="9">
        <f>SUM(X310:AA310)</f>
        <v>3.8099999999999996</v>
      </c>
      <c r="X310" s="9">
        <v>1.4</v>
      </c>
      <c r="Y310" s="9">
        <v>1.23</v>
      </c>
      <c r="Z310" s="9">
        <v>0.44</v>
      </c>
      <c r="AA310" s="9">
        <v>0.74</v>
      </c>
      <c r="AB310" s="9">
        <v>1.04</v>
      </c>
      <c r="AC310" s="9">
        <v>0.9</v>
      </c>
      <c r="AD310" s="9">
        <v>0.34</v>
      </c>
      <c r="AE310" s="9">
        <v>0.69</v>
      </c>
      <c r="AF310" s="11">
        <f>AG310</f>
        <v>0.28282828282828287</v>
      </c>
      <c r="AG310" s="16">
        <f>SUM(X310:AA310)/SUM(AB310:AE310)-1</f>
        <v>0.28282828282828287</v>
      </c>
      <c r="AH310" s="11">
        <f>IF(AM310/AJ310-1&gt;=0,(AM310/AJ310-1)/3,(((AM310/AJ310-1)*(AJ310/AM310))/3))</f>
        <v>0.14359964598921873</v>
      </c>
      <c r="AI310" s="9"/>
      <c r="AJ310" s="9">
        <v>207.15</v>
      </c>
      <c r="AK310" s="9">
        <v>232.91</v>
      </c>
      <c r="AL310" s="9">
        <v>422.41</v>
      </c>
      <c r="AM310" s="9">
        <v>296.39</v>
      </c>
      <c r="AN310" s="10">
        <f>IF(AK310/AJ310-1&gt;=0,AK310/AJ310-1,(AK310/AJ310-1)*(AJ310/AK310))</f>
        <v>0.12435433260922024</v>
      </c>
      <c r="AO310" s="10">
        <f>IF(AL310/AK310-1&gt;=0,AL310/AK310-1,(AL310/AK310-1)*(AK310/AL310))</f>
        <v>0.81361899446138009</v>
      </c>
      <c r="AP310" s="10">
        <f>IF(AM310/AL310-1&gt;=0,AM310/AL310-1,(AM310/AL310-1)*(AL310/AM310))</f>
        <v>-0.42518303586490791</v>
      </c>
      <c r="AQ310" s="10">
        <v>2017</v>
      </c>
      <c r="AR310" s="18">
        <v>43257</v>
      </c>
      <c r="AS310" s="12">
        <v>701.16</v>
      </c>
      <c r="AT310" s="10">
        <v>132.28</v>
      </c>
      <c r="AU310" s="9">
        <f>AS310/AT310</f>
        <v>5.3005745388569698</v>
      </c>
      <c r="AV310" s="20">
        <v>3</v>
      </c>
      <c r="AW310" s="10" t="s">
        <v>851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126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7.5630081300812995</v>
      </c>
      <c r="D311" s="13">
        <f>$W311*((1+$AF311)^D$1)*D$1</f>
        <v>18.753800647762571</v>
      </c>
      <c r="E311" s="13">
        <f>$W311*((1+$AF311)^E$1)*E$1</f>
        <v>34.877495107119415</v>
      </c>
      <c r="F311" s="13">
        <f>$W311*((1+$AF311)^F$1)*F$1</f>
        <v>57.656563727216373</v>
      </c>
      <c r="G311" s="13">
        <f>$W311*((1+$AF311)^G$1)*G$1</f>
        <v>89.355954963419677</v>
      </c>
      <c r="H311" s="13">
        <f>$W311*((1+$AF311)^H$1)*H$1</f>
        <v>132.94422567728293</v>
      </c>
      <c r="I311" s="13">
        <f>$W311*((1+$AF311)^I$1)*I$1</f>
        <v>192.30076004132727</v>
      </c>
      <c r="J311" s="13">
        <f>$W311*((1+$AF311)^J$1)*J$1</f>
        <v>272.48191318283301</v>
      </c>
      <c r="K311" s="13">
        <f>$W311*((1+$AF311)^K$1)*K$1</f>
        <v>380.06242463764056</v>
      </c>
      <c r="L311" s="13">
        <f>$W311*((1+$AF311)^L$1)*L$1</f>
        <v>523.57289753604505</v>
      </c>
      <c r="M311" s="13">
        <f>$W311*((1+$AF311)^M$1)*M$1</f>
        <v>714.05978505424025</v>
      </c>
      <c r="N311" s="13">
        <v>138.85</v>
      </c>
      <c r="O311" s="12">
        <f>M311/N311*100-100</f>
        <v>414.26704001025587</v>
      </c>
      <c r="P311" s="10" t="s">
        <v>320</v>
      </c>
      <c r="Q311" s="10" t="s">
        <v>856</v>
      </c>
      <c r="R311" s="18">
        <v>43615</v>
      </c>
      <c r="S311" s="17"/>
      <c r="T311" s="9">
        <v>-0.04</v>
      </c>
      <c r="U311" s="9">
        <v>1.26</v>
      </c>
      <c r="V311" s="9">
        <f>U311+T311</f>
        <v>1.22</v>
      </c>
      <c r="W311" s="9">
        <f>SUM(X311:AA311)</f>
        <v>6.1</v>
      </c>
      <c r="X311" s="9">
        <v>1.48</v>
      </c>
      <c r="Y311" s="9">
        <v>1.84</v>
      </c>
      <c r="Z311" s="9">
        <v>1.26</v>
      </c>
      <c r="AA311" s="9">
        <v>1.52</v>
      </c>
      <c r="AB311" s="9">
        <v>1.36</v>
      </c>
      <c r="AC311" s="9">
        <v>1.48</v>
      </c>
      <c r="AD311" s="9">
        <v>0.98</v>
      </c>
      <c r="AE311" s="9">
        <v>1.1000000000000001</v>
      </c>
      <c r="AF311" s="11">
        <f>AG311</f>
        <v>0.23983739837398366</v>
      </c>
      <c r="AG311" s="16">
        <f>SUM(X311:AA311)/SUM(AB311:AE311)-1</f>
        <v>0.23983739837398366</v>
      </c>
      <c r="AH311" s="11">
        <f>IF(AM311/AJ311-1&gt;=0,(AM311/AJ311-1)/3,(((AM311/AJ311-1)*(AJ311/AM311))/3))</f>
        <v>7.3490583216273928E-2</v>
      </c>
      <c r="AI311" s="9"/>
      <c r="AJ311" s="9">
        <v>1025.1199999999999</v>
      </c>
      <c r="AK311" s="9">
        <v>1065.3499999999999</v>
      </c>
      <c r="AL311" s="9">
        <v>1165.08</v>
      </c>
      <c r="AM311" s="9">
        <v>1251.1300000000001</v>
      </c>
      <c r="AN311" s="10">
        <f>IF(AK311/AJ311-1&gt;=0,AK311/AJ311-1,(AK311/AJ311-1)*(AJ311/AK311))</f>
        <v>3.9244186046511587E-2</v>
      </c>
      <c r="AO311" s="10">
        <f>IF(AL311/AK311-1&gt;=0,AL311/AK311-1,(AL311/AK311-1)*(AK311/AL311))</f>
        <v>9.3612427840615853E-2</v>
      </c>
      <c r="AP311" s="10">
        <f>IF(AM311/AL311-1&gt;=0,AM311/AL311-1,(AM311/AL311-1)*(AL311/AM311))</f>
        <v>7.3857589178425664E-2</v>
      </c>
      <c r="AQ311" s="10">
        <v>2017</v>
      </c>
      <c r="AR311" s="18">
        <v>43257</v>
      </c>
      <c r="AS311" s="12">
        <v>214.17</v>
      </c>
      <c r="AT311" s="10">
        <v>273.26</v>
      </c>
      <c r="AU311" s="9">
        <f>AS311/AT311</f>
        <v>0.78375905730805828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335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2.9204494382022474</v>
      </c>
      <c r="D312" s="13">
        <f>$W312*((1+$AF312)^D$1)*D$1</f>
        <v>7.4816008079787917</v>
      </c>
      <c r="E312" s="13">
        <f>$W312*((1+$AF312)^E$1)*E$1</f>
        <v>14.37476110297049</v>
      </c>
      <c r="F312" s="13">
        <f>$W312*((1+$AF312)^F$1)*F$1</f>
        <v>24.550153793837243</v>
      </c>
      <c r="G312" s="13">
        <f>$W312*((1+$AF312)^G$1)*G$1</f>
        <v>39.307830512604575</v>
      </c>
      <c r="H312" s="13">
        <f>$W312*((1+$AF312)^H$1)*H$1</f>
        <v>60.419227124992204</v>
      </c>
      <c r="I312" s="13">
        <f>$W312*((1+$AF312)^I$1)*I$1</f>
        <v>90.289406827235553</v>
      </c>
      <c r="J312" s="13">
        <f>$W312*((1+$AF312)^J$1)*J$1</f>
        <v>132.17325686426776</v>
      </c>
      <c r="K312" s="13">
        <f>$W312*((1+$AF312)^K$1)*K$1</f>
        <v>190.46314823418362</v>
      </c>
      <c r="L312" s="13">
        <f>$W312*((1+$AF312)^L$1)*L$1</f>
        <v>271.07114729958721</v>
      </c>
      <c r="M312" s="13">
        <f>$W312*((1+$AF312)^M$1)*M$1</f>
        <v>381.93620080189032</v>
      </c>
      <c r="N312" s="13">
        <v>74.7</v>
      </c>
      <c r="O312" s="12">
        <f>M312/N312*100-100</f>
        <v>411.29344150186114</v>
      </c>
      <c r="P312" s="10" t="s">
        <v>321</v>
      </c>
      <c r="Q312" s="10" t="s">
        <v>856</v>
      </c>
      <c r="R312" s="18">
        <v>43391</v>
      </c>
      <c r="S312" s="17"/>
      <c r="T312" s="9">
        <v>0.02</v>
      </c>
      <c r="U312" s="9">
        <v>0.56000000000000005</v>
      </c>
      <c r="V312" s="9">
        <f>U312+T312</f>
        <v>0.58000000000000007</v>
      </c>
      <c r="W312" s="9">
        <f>SUM(X312:AA312)</f>
        <v>2.2800000000000002</v>
      </c>
      <c r="X312" s="9">
        <v>0.57999999999999996</v>
      </c>
      <c r="Y312" s="9">
        <v>0.57999999999999996</v>
      </c>
      <c r="Z312" s="9">
        <v>0.56999999999999995</v>
      </c>
      <c r="AA312" s="9">
        <v>0.55000000000000004</v>
      </c>
      <c r="AB312" s="9">
        <v>0.46</v>
      </c>
      <c r="AC312" s="9">
        <v>0.46</v>
      </c>
      <c r="AD312" s="9">
        <v>0.44</v>
      </c>
      <c r="AE312" s="9">
        <v>0.42</v>
      </c>
      <c r="AF312" s="11">
        <f>AG312</f>
        <v>0.2808988764044944</v>
      </c>
      <c r="AG312" s="16">
        <f>SUM(X312:AA312)/SUM(AB312:AE312)-1</f>
        <v>0.2808988764044944</v>
      </c>
      <c r="AH312" s="11">
        <f>IF(AM312/AJ312-1&gt;=0,(AM312/AJ312-1)/3,(((AM312/AJ312-1)*(AJ312/AM312))/3))</f>
        <v>1.2378679395385841</v>
      </c>
      <c r="AI312" s="9"/>
      <c r="AJ312" s="9">
        <v>419</v>
      </c>
      <c r="AK312" s="9">
        <v>1228</v>
      </c>
      <c r="AL312" s="9">
        <v>1401</v>
      </c>
      <c r="AM312" s="9">
        <v>1975</v>
      </c>
      <c r="AN312" s="10">
        <f>IF(AK312/AJ312-1&gt;=0,AK312/AJ312-1,(AK312/AJ312-1)*(AJ312/AK312))</f>
        <v>1.9307875894988067</v>
      </c>
      <c r="AO312" s="10">
        <f>IF(AL312/AK312-1&gt;=0,AL312/AK312-1,(AL312/AK312-1)*(AK312/AL312))</f>
        <v>0.14087947882736152</v>
      </c>
      <c r="AP312" s="10">
        <f>IF(AM312/AL312-1&gt;=0,AM312/AL312-1,(AM312/AL312-1)*(AL312/AM312))</f>
        <v>0.40970735189150598</v>
      </c>
      <c r="AQ312" s="10">
        <v>2017</v>
      </c>
      <c r="AR312" s="18">
        <v>43221</v>
      </c>
      <c r="AS312" s="12">
        <v>2330</v>
      </c>
      <c r="AT312" s="10">
        <v>1202</v>
      </c>
      <c r="AU312" s="9">
        <f>AS312/AT312</f>
        <v>1.9384359400998337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454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9.0214168039538691</v>
      </c>
      <c r="D313" s="13">
        <f>$W313*((1+$AF313)^D$1)*D$1</f>
        <v>21.996205716394932</v>
      </c>
      <c r="E313" s="13">
        <f>$W313*((1+$AF313)^E$1)*E$1</f>
        <v>40.223704028333401</v>
      </c>
      <c r="F313" s="13">
        <f>$W313*((1+$AF313)^F$1)*F$1</f>
        <v>65.382846745670975</v>
      </c>
      <c r="G313" s="13">
        <f>$W313*((1+$AF313)^G$1)*G$1</f>
        <v>99.636133838131201</v>
      </c>
      <c r="H313" s="13">
        <f>$W313*((1+$AF313)^H$1)*H$1</f>
        <v>145.76093385215898</v>
      </c>
      <c r="I313" s="13">
        <f>$W313*((1+$AF313)^I$1)*I$1</f>
        <v>207.31511184903445</v>
      </c>
      <c r="J313" s="13">
        <f>$W313*((1+$AF313)^J$1)*J$1</f>
        <v>288.845719497831</v>
      </c>
      <c r="K313" s="13">
        <f>$W313*((1+$AF313)^K$1)*K$1</f>
        <v>396.15166636234642</v>
      </c>
      <c r="L313" s="13">
        <f>$W313*((1+$AF313)^L$1)*L$1</f>
        <v>536.61400898432407</v>
      </c>
      <c r="M313" s="13">
        <f>$W313*((1+$AF313)^M$1)*M$1</f>
        <v>719.61087860500788</v>
      </c>
      <c r="N313" s="13">
        <v>146.30000000000001</v>
      </c>
      <c r="O313" s="12">
        <f>M313/N313*100-100</f>
        <v>391.8734645283717</v>
      </c>
      <c r="P313" s="10" t="s">
        <v>321</v>
      </c>
      <c r="Q313" s="10" t="s">
        <v>856</v>
      </c>
      <c r="R313" s="18">
        <v>43608</v>
      </c>
      <c r="S313" s="17"/>
      <c r="T313" s="9"/>
      <c r="U313" s="9"/>
      <c r="V313" s="9">
        <f>U313+T313</f>
        <v>0</v>
      </c>
      <c r="W313" s="9">
        <f>SUM(X313:AA313)</f>
        <v>7.3999999999999995</v>
      </c>
      <c r="X313" s="9">
        <v>2.17</v>
      </c>
      <c r="Y313" s="9">
        <v>1.44</v>
      </c>
      <c r="Z313" s="9">
        <v>1.67</v>
      </c>
      <c r="AA313" s="9">
        <v>2.12</v>
      </c>
      <c r="AB313" s="9">
        <v>2.4</v>
      </c>
      <c r="AC313" s="9">
        <v>1.72</v>
      </c>
      <c r="AD313" s="9">
        <v>0.67</v>
      </c>
      <c r="AE313" s="9">
        <v>1.28</v>
      </c>
      <c r="AF313" s="11">
        <f>AG313</f>
        <v>0.21911037891268514</v>
      </c>
      <c r="AG313" s="16">
        <f>SUM(X313:AA313)/SUM(AB313:AE313)-1</f>
        <v>0.21911037891268514</v>
      </c>
      <c r="AH313" s="11">
        <f>IF(AM313/AJ313-1&gt;=0,(AM313/AJ313-1)/3,(((AM313/AJ313-1)*(AJ313/AM313))/3))</f>
        <v>0.34277569926955281</v>
      </c>
      <c r="AI313" s="9"/>
      <c r="AJ313" s="9">
        <v>18.71</v>
      </c>
      <c r="AK313" s="9">
        <v>23.82</v>
      </c>
      <c r="AL313" s="9">
        <v>28.54</v>
      </c>
      <c r="AM313" s="9">
        <v>37.950000000000003</v>
      </c>
      <c r="AN313" s="10">
        <f>IF(AK313/AJ313-1&gt;=0,AK313/AJ313-1,(AK313/AJ313-1)*(AJ313/AK313))</f>
        <v>0.27311598075895249</v>
      </c>
      <c r="AO313" s="10">
        <f>IF(AL313/AK313-1&gt;=0,AL313/AK313-1,(AL313/AK313-1)*(AK313/AL313))</f>
        <v>0.19815281276238461</v>
      </c>
      <c r="AP313" s="10">
        <f>IF(AM313/AL313-1&gt;=0,AM313/AL313-1,(AM313/AL313-1)*(AL313/AM313))</f>
        <v>0.32971268395234765</v>
      </c>
      <c r="AQ313" s="10">
        <v>2017</v>
      </c>
      <c r="AR313" s="18">
        <v>43221</v>
      </c>
      <c r="AS313" s="12">
        <v>129.51</v>
      </c>
      <c r="AT313" s="10">
        <v>9.02</v>
      </c>
      <c r="AU313" s="9">
        <f>AS313/AT313</f>
        <v>14.358093126385809</v>
      </c>
      <c r="AV313" s="20">
        <v>3</v>
      </c>
      <c r="AY313" s="10">
        <v>5</v>
      </c>
      <c r="AZ313" s="10">
        <v>3</v>
      </c>
      <c r="BA313" s="10">
        <f>6-AY313</f>
        <v>1</v>
      </c>
      <c r="BB313" s="25">
        <v>6</v>
      </c>
      <c r="BE313" s="10" t="s">
        <v>517</v>
      </c>
      <c r="BH313" s="19">
        <v>43608</v>
      </c>
      <c r="BI313" s="18">
        <f>BH313+120</f>
        <v>43728</v>
      </c>
      <c r="BJ313" s="18">
        <v>43745</v>
      </c>
      <c r="BM313" s="19"/>
    </row>
    <row r="314" spans="1:65" s="10" customFormat="1" x14ac:dyDescent="0.2">
      <c r="A314" s="10" t="s">
        <v>736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2.1528125</v>
      </c>
      <c r="D314" s="13">
        <f>$W314*((1+$AF314)^D$1)*D$1</f>
        <v>5.5838574218749999</v>
      </c>
      <c r="E314" s="13">
        <f>$W314*((1+$AF314)^E$1)*E$1</f>
        <v>10.86234764099121</v>
      </c>
      <c r="F314" s="13">
        <f>$W314*((1+$AF314)^F$1)*F$1</f>
        <v>18.782809462547302</v>
      </c>
      <c r="G314" s="13">
        <f>$W314*((1+$AF314)^G$1)*G$1</f>
        <v>30.448695027176292</v>
      </c>
      <c r="H314" s="13">
        <f>$W314*((1+$AF314)^H$1)*H$1</f>
        <v>47.385781636043099</v>
      </c>
      <c r="I314" s="13">
        <f>$W314*((1+$AF314)^I$1)*I$1</f>
        <v>71.695674819117301</v>
      </c>
      <c r="J314" s="13">
        <f>$W314*((1+$AF314)^J$1)*J$1</f>
        <v>106.26323232119171</v>
      </c>
      <c r="K314" s="13">
        <f>$W314*((1+$AF314)^K$1)*K$1</f>
        <v>155.03639559361369</v>
      </c>
      <c r="L314" s="13">
        <f>$W314*((1+$AF314)^L$1)*L$1</f>
        <v>223.40313948385304</v>
      </c>
      <c r="M314" s="13">
        <f>$W314*((1+$AF314)^M$1)*M$1</f>
        <v>318.69854116993412</v>
      </c>
      <c r="N314" s="13">
        <v>65.55</v>
      </c>
      <c r="O314" s="12">
        <f>M314/N314*100-100</f>
        <v>386.19151971004442</v>
      </c>
      <c r="P314" s="10" t="s">
        <v>321</v>
      </c>
      <c r="Q314" s="10" t="s">
        <v>856</v>
      </c>
      <c r="R314" s="18">
        <v>43391</v>
      </c>
      <c r="S314" s="17">
        <v>6.4500000000000002E-2</v>
      </c>
      <c r="T314" s="9">
        <v>0.02</v>
      </c>
      <c r="U314" s="9">
        <v>0.39</v>
      </c>
      <c r="V314" s="9">
        <f>U314+T314</f>
        <v>0.41000000000000003</v>
      </c>
      <c r="W314" s="9">
        <f>SUM(X314:AA314)</f>
        <v>1.66</v>
      </c>
      <c r="X314" s="9">
        <v>0.42</v>
      </c>
      <c r="Y314" s="9">
        <v>0.43</v>
      </c>
      <c r="Z314" s="9">
        <v>0.4</v>
      </c>
      <c r="AA314" s="9">
        <v>0.41</v>
      </c>
      <c r="AB314" s="9">
        <v>0.33</v>
      </c>
      <c r="AC314" s="9">
        <v>0.31</v>
      </c>
      <c r="AD314" s="9">
        <v>0.31</v>
      </c>
      <c r="AE314" s="9">
        <v>0.33</v>
      </c>
      <c r="AF314" s="11">
        <f>AG314</f>
        <v>0.296875</v>
      </c>
      <c r="AG314" s="16">
        <f>SUM(X314:AA314)/SUM(AB314:AE314)-1</f>
        <v>0.296875</v>
      </c>
      <c r="AH314" s="11">
        <f>IF(AM314/AJ314-1&gt;=0,(AM314/AJ314-1)/3,(((AM314/AJ314-1)*(AJ314/AM314))/3))</f>
        <v>2.1340996168582378</v>
      </c>
      <c r="AI314" s="9"/>
      <c r="AJ314" s="9">
        <v>6.09</v>
      </c>
      <c r="AK314" s="9">
        <v>13.17</v>
      </c>
      <c r="AL314" s="9">
        <v>28.98</v>
      </c>
      <c r="AM314" s="9">
        <v>45.08</v>
      </c>
      <c r="AN314" s="10">
        <f>IF(AK314/AJ314-1&gt;=0,AK314/AJ314-1,(AK314/AJ314-1)*(AJ314/AK314))</f>
        <v>1.1625615763546797</v>
      </c>
      <c r="AO314" s="10">
        <f>IF(AL314/AK314-1&gt;=0,AL314/AK314-1,(AL314/AK314-1)*(AK314/AL314))</f>
        <v>1.2004555808656039</v>
      </c>
      <c r="AP314" s="10">
        <f>IF(AM314/AL314-1&gt;=0,AM314/AL314-1,(AM314/AL314-1)*(AL314/AM314))</f>
        <v>0.55555555555555558</v>
      </c>
      <c r="AQ314" s="10">
        <v>2017</v>
      </c>
      <c r="AR314" s="18">
        <v>43257</v>
      </c>
      <c r="AS314" s="12">
        <v>128.44</v>
      </c>
      <c r="AT314" s="10">
        <v>58.49</v>
      </c>
      <c r="AU314" s="9">
        <f>AS314/AT314</f>
        <v>2.1959309283638229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675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7.040738255033558</v>
      </c>
      <c r="D315" s="13">
        <f>$W315*((1+$AF315)^D$1)*D$1</f>
        <v>17.672725552903024</v>
      </c>
      <c r="E315" s="13">
        <f>$W315*((1+$AF315)^E$1)*E$1</f>
        <v>33.269795420062408</v>
      </c>
      <c r="F315" s="13">
        <f>$W315*((1+$AF315)^F$1)*F$1</f>
        <v>55.672946251021656</v>
      </c>
      <c r="G315" s="13">
        <f>$W315*((1+$AF315)^G$1)*G$1</f>
        <v>87.339269705881293</v>
      </c>
      <c r="H315" s="13">
        <f>$W315*((1+$AF315)^H$1)*H$1</f>
        <v>131.53645719462929</v>
      </c>
      <c r="I315" s="13">
        <f>$W315*((1+$AF315)^I$1)*I$1</f>
        <v>192.59644571338899</v>
      </c>
      <c r="J315" s="13">
        <f>$W315*((1+$AF315)^J$1)*J$1</f>
        <v>276.24571695803445</v>
      </c>
      <c r="K315" s="13">
        <f>$W315*((1+$AF315)^K$1)*K$1</f>
        <v>390.03485036943965</v>
      </c>
      <c r="L315" s="13">
        <f>$W315*((1+$AF315)^L$1)*L$1</f>
        <v>543.8964729238271</v>
      </c>
      <c r="M315" s="13">
        <f>$W315*((1+$AF315)^M$1)*M$1</f>
        <v>750.86915758678686</v>
      </c>
      <c r="N315" s="13">
        <v>158.76</v>
      </c>
      <c r="O315" s="12">
        <f>M315/N315*100-100</f>
        <v>372.95865305290181</v>
      </c>
      <c r="P315" s="10" t="s">
        <v>320</v>
      </c>
      <c r="Q315" s="10" t="s">
        <v>856</v>
      </c>
      <c r="R315" s="18">
        <v>43423</v>
      </c>
      <c r="S315" s="17">
        <v>7.7999999999999996E-3</v>
      </c>
      <c r="T315" s="9">
        <v>0.01</v>
      </c>
      <c r="U315" s="9">
        <v>0.11</v>
      </c>
      <c r="V315" s="9">
        <f>U315+T315</f>
        <v>0.12</v>
      </c>
      <c r="W315" s="9">
        <f>SUM(X315:AA315)</f>
        <v>5.61</v>
      </c>
      <c r="X315" s="9">
        <v>0.12</v>
      </c>
      <c r="Y315" s="9">
        <v>0.32</v>
      </c>
      <c r="Z315" s="9">
        <v>4.82</v>
      </c>
      <c r="AA315" s="9">
        <v>0.35</v>
      </c>
      <c r="AB315" s="9">
        <v>0.11</v>
      </c>
      <c r="AC315" s="9">
        <v>0.2</v>
      </c>
      <c r="AD315" s="9">
        <v>3.9</v>
      </c>
      <c r="AE315" s="9">
        <v>0.26</v>
      </c>
      <c r="AF315" s="11">
        <f>AG315</f>
        <v>0.25503355704697994</v>
      </c>
      <c r="AG315" s="16">
        <f>SUM(X315:AA315)/SUM(AB315:AE315)-1</f>
        <v>0.25503355704697994</v>
      </c>
      <c r="AH315" s="11">
        <f>IF(AM315/AJ315-1&gt;=0,(AM315/AJ315-1)/3,(((AM315/AJ315-1)*(AJ315/AM315))/3))</f>
        <v>4.6111762407190282E-2</v>
      </c>
      <c r="AI315" s="9"/>
      <c r="AJ315" s="9">
        <v>853</v>
      </c>
      <c r="AK315" s="9">
        <v>413</v>
      </c>
      <c r="AL315" s="9">
        <v>806</v>
      </c>
      <c r="AM315" s="9">
        <v>971</v>
      </c>
      <c r="AN315" s="10">
        <f>IF(AK315/AJ315-1&gt;=0,AK315/AJ315-1,(AK315/AJ315-1)*(AJ315/AK315))</f>
        <v>-1.0653753026634381</v>
      </c>
      <c r="AO315" s="10">
        <f>IF(AL315/AK315-1&gt;=0,AL315/AK315-1,(AL315/AK315-1)*(AK315/AL315))</f>
        <v>0.95157384987893456</v>
      </c>
      <c r="AP315" s="10">
        <f>IF(AM315/AL315-1&gt;=0,AM315/AL315-1,(AM315/AL315-1)*(AL315/AM315))</f>
        <v>0.20471464019851116</v>
      </c>
      <c r="AQ315" s="10">
        <v>2017</v>
      </c>
      <c r="AR315" s="18">
        <v>43257</v>
      </c>
      <c r="AS315" s="12">
        <v>529</v>
      </c>
      <c r="AT315" s="10">
        <v>255.67</v>
      </c>
      <c r="AU315" s="9">
        <f>AS315/AT315</f>
        <v>2.0690734149489578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129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60.879240537240548</v>
      </c>
      <c r="D316" s="13">
        <f>$W316*((1+$AF316)^D$1)*D$1</f>
        <v>148.45911990351263</v>
      </c>
      <c r="E316" s="13">
        <f>$W316*((1+$AF316)^E$1)*E$1</f>
        <v>271.52248559642442</v>
      </c>
      <c r="F316" s="13">
        <f>$W316*((1+$AF316)^F$1)*F$1</f>
        <v>441.42019392200154</v>
      </c>
      <c r="G316" s="13">
        <f>$W316*((1+$AF316)^G$1)*G$1</f>
        <v>672.77503914913132</v>
      </c>
      <c r="H316" s="13">
        <f>$W316*((1+$AF316)^H$1)*H$1</f>
        <v>984.3709217499229</v>
      </c>
      <c r="I316" s="13">
        <f>$W316*((1+$AF316)^I$1)*I$1</f>
        <v>1400.2746473781672</v>
      </c>
      <c r="J316" s="13">
        <f>$W316*((1+$AF316)^J$1)*J$1</f>
        <v>1951.2496254970699</v>
      </c>
      <c r="K316" s="13">
        <f>$W316*((1+$AF316)^K$1)*K$1</f>
        <v>2676.5355439854043</v>
      </c>
      <c r="L316" s="13">
        <f>$W316*((1+$AF316)^L$1)*L$1</f>
        <v>3626.0865475835367</v>
      </c>
      <c r="M316" s="13">
        <f>$W316*((1+$AF316)^M$1)*M$1</f>
        <v>4863.3834298639949</v>
      </c>
      <c r="N316" s="13">
        <v>1038</v>
      </c>
      <c r="O316" s="12">
        <f>M316/N316*100-100</f>
        <v>368.53404911984535</v>
      </c>
      <c r="P316" s="10" t="s">
        <v>321</v>
      </c>
      <c r="Q316" s="10" t="s">
        <v>572</v>
      </c>
      <c r="R316" s="18">
        <v>43671</v>
      </c>
      <c r="S316" s="17">
        <v>-2.8000000000000001E-2</v>
      </c>
      <c r="T316" s="9">
        <v>0.72</v>
      </c>
      <c r="U316" s="9">
        <v>11.48</v>
      </c>
      <c r="V316" s="9">
        <f>U316+T316</f>
        <v>12.200000000000001</v>
      </c>
      <c r="W316" s="9">
        <f>SUM(X316:AA316)</f>
        <v>49.930000000000007</v>
      </c>
      <c r="X316" s="9">
        <v>12.2</v>
      </c>
      <c r="Y316" s="9">
        <v>11.9</v>
      </c>
      <c r="Z316" s="9">
        <v>12.77</v>
      </c>
      <c r="AA316" s="9">
        <v>13.06</v>
      </c>
      <c r="AB316" s="9">
        <v>11.75</v>
      </c>
      <c r="AC316" s="9">
        <v>9.93</v>
      </c>
      <c r="AD316" s="9">
        <v>9.6999999999999993</v>
      </c>
      <c r="AE316" s="9">
        <v>9.57</v>
      </c>
      <c r="AF316" s="11">
        <f>AG316</f>
        <v>0.2192918192918194</v>
      </c>
      <c r="AG316" s="16">
        <f>SUM(X316:AA316)/SUM(AB316:AE316)-1</f>
        <v>0.2192918192918194</v>
      </c>
      <c r="AH316" s="11">
        <f>IF(AM316/AJ316-1&gt;=0,(AM316/AJ316-1)/3,(((AM316/AJ316-1)*(AJ316/AM316))/3))</f>
        <v>0.2169848262359276</v>
      </c>
      <c r="AI316" s="9"/>
      <c r="AJ316" s="9">
        <v>13620</v>
      </c>
      <c r="AK316" s="9">
        <v>16348</v>
      </c>
      <c r="AL316" s="9">
        <v>19478</v>
      </c>
      <c r="AM316" s="9">
        <v>22486</v>
      </c>
      <c r="AN316" s="10">
        <f>IF(AK316/AJ316-1&gt;=0,AK316/AJ316-1,(AK316/AJ316-1)*(AJ316/AK316))</f>
        <v>0.20029368575624074</v>
      </c>
      <c r="AO316" s="10">
        <f>IF(AL316/AK316-1&gt;=0,AL316/AK316-1,(AL316/AK316-1)*(AK316/AL316))</f>
        <v>0.1914607291411794</v>
      </c>
      <c r="AP316" s="10">
        <f>IF(AM316/AL316-1&gt;=0,AM316/AL316-1,(AM316/AL316-1)*(AL316/AM316))</f>
        <v>0.1544306396960673</v>
      </c>
      <c r="AQ316" s="10">
        <v>2017</v>
      </c>
      <c r="AR316" s="18">
        <v>43257</v>
      </c>
      <c r="AS316" s="12">
        <v>4121</v>
      </c>
      <c r="AT316" s="10">
        <v>694.79</v>
      </c>
      <c r="AU316" s="9">
        <f>AS316/AT316</f>
        <v>5.9312885907972195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602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2.5292903225806453</v>
      </c>
      <c r="D317" s="13">
        <f>$W317*((1+$AF317)^D$1)*D$1</f>
        <v>6.4619288241415189</v>
      </c>
      <c r="E317" s="13">
        <f>$W317*((1+$AF317)^E$1)*E$1</f>
        <v>12.381889424322781</v>
      </c>
      <c r="F317" s="13">
        <f>$W317*((1+$AF317)^F$1)*F$1</f>
        <v>21.089153600136864</v>
      </c>
      <c r="G317" s="13">
        <f>$W317*((1+$AF317)^G$1)*G$1</f>
        <v>33.674616232476602</v>
      </c>
      <c r="H317" s="13">
        <f>$W317*((1+$AF317)^H$1)*H$1</f>
        <v>51.619927850557673</v>
      </c>
      <c r="I317" s="13">
        <f>$W317*((1+$AF317)^I$1)*I$1</f>
        <v>76.930344086960147</v>
      </c>
      <c r="J317" s="13">
        <f>$W317*((1+$AF317)^J$1)*J$1</f>
        <v>112.31121201266808</v>
      </c>
      <c r="K317" s="13">
        <f>$W317*((1+$AF317)^K$1)*K$1</f>
        <v>161.40208048917299</v>
      </c>
      <c r="L317" s="13">
        <f>$W317*((1+$AF317)^L$1)*L$1</f>
        <v>229.0868239201165</v>
      </c>
      <c r="M317" s="13">
        <f>$W317*((1+$AF317)^M$1)*M$1</f>
        <v>321.90393709549267</v>
      </c>
      <c r="N317" s="13">
        <v>69.48</v>
      </c>
      <c r="O317" s="12">
        <f>M317/N317*100-100</f>
        <v>363.3044575352514</v>
      </c>
      <c r="P317" s="10" t="s">
        <v>321</v>
      </c>
      <c r="Q317" s="10" t="s">
        <v>572</v>
      </c>
      <c r="R317" s="18">
        <v>43683</v>
      </c>
      <c r="S317" s="17"/>
      <c r="T317" s="9">
        <v>0.01</v>
      </c>
      <c r="U317" s="9">
        <v>0.44</v>
      </c>
      <c r="V317" s="9">
        <f>U317+T317</f>
        <v>0.45</v>
      </c>
      <c r="W317" s="9">
        <f>SUM(X317:AA317)</f>
        <v>1.9800000000000002</v>
      </c>
      <c r="X317" s="9">
        <v>0.45</v>
      </c>
      <c r="Y317" s="9">
        <v>0.39</v>
      </c>
      <c r="Z317" s="9">
        <v>0.61</v>
      </c>
      <c r="AA317" s="9">
        <v>0.53</v>
      </c>
      <c r="AB317" s="9">
        <v>0.41</v>
      </c>
      <c r="AC317" s="9">
        <v>0.37</v>
      </c>
      <c r="AD317" s="9">
        <v>0.4</v>
      </c>
      <c r="AE317" s="9">
        <v>0.37</v>
      </c>
      <c r="AF317" s="11">
        <f>AG317</f>
        <v>0.27741935483870961</v>
      </c>
      <c r="AG317" s="16">
        <f>SUM(X317:AA317)/SUM(AB317:AE317)-1</f>
        <v>0.27741935483870961</v>
      </c>
      <c r="AH317" s="11">
        <f>IF(AM317/AJ317-1&gt;=0,(AM317/AJ317-1)/3,(((AM317/AJ317-1)*(AJ317/AM317))/3))</f>
        <v>0.44621166364673509</v>
      </c>
      <c r="AI317" s="9"/>
      <c r="AJ317" s="9">
        <v>198.68</v>
      </c>
      <c r="AK317" s="9">
        <v>259.61</v>
      </c>
      <c r="AL317" s="9">
        <v>397.57</v>
      </c>
      <c r="AM317" s="9">
        <v>464.64</v>
      </c>
      <c r="AN317" s="10">
        <f>IF(AK317/AJ317-1&gt;=0,AK317/AJ317-1,(AK317/AJ317-1)*(AJ317/AK317))</f>
        <v>0.30667404872156223</v>
      </c>
      <c r="AO317" s="10">
        <f>IF(AL317/AK317-1&gt;=0,AL317/AK317-1,(AL317/AK317-1)*(AK317/AL317))</f>
        <v>0.53141250337044021</v>
      </c>
      <c r="AP317" s="10">
        <f>IF(AM317/AL317-1&gt;=0,AM317/AL317-1,(AM317/AL317-1)*(AL317/AM317))</f>
        <v>0.16869985159846057</v>
      </c>
      <c r="AQ317" s="10">
        <v>2017</v>
      </c>
      <c r="AR317" s="18">
        <v>43221</v>
      </c>
      <c r="AS317" s="12">
        <v>48.7</v>
      </c>
      <c r="AT317" s="10">
        <v>44.21</v>
      </c>
      <c r="AU317" s="9">
        <f>AS317/AT317</f>
        <v>1.1015607328658674</v>
      </c>
      <c r="AV317" s="20">
        <v>3</v>
      </c>
      <c r="AW317" s="10" t="s">
        <v>852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1087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5.9006549118387905</v>
      </c>
      <c r="D318" s="13">
        <f>$W318*((1+$AF318)^D$1)*D$1</f>
        <v>14.387491069672416</v>
      </c>
      <c r="E318" s="13">
        <f>$W318*((1+$AF318)^E$1)*E$1</f>
        <v>26.310625986353081</v>
      </c>
      <c r="F318" s="13">
        <f>$W318*((1+$AF318)^F$1)*F$1</f>
        <v>42.768574231385024</v>
      </c>
      <c r="G318" s="13">
        <f>$W318*((1+$AF318)^G$1)*G$1</f>
        <v>65.176290705259291</v>
      </c>
      <c r="H318" s="13">
        <f>$W318*((1+$AF318)^H$1)*H$1</f>
        <v>95.351107409608559</v>
      </c>
      <c r="I318" s="13">
        <f>$W318*((1+$AF318)^I$1)*I$1</f>
        <v>135.62113849863718</v>
      </c>
      <c r="J318" s="13">
        <f>$W318*((1+$AF318)^J$1)*J$1</f>
        <v>188.96187415139374</v>
      </c>
      <c r="K318" s="13">
        <f>$W318*((1+$AF318)^K$1)*K$1</f>
        <v>259.16811202880069</v>
      </c>
      <c r="L318" s="13">
        <f>$W318*((1+$AF318)^L$1)*L$1</f>
        <v>351.07015455342724</v>
      </c>
      <c r="M318" s="13">
        <f>$W318*((1+$AF318)^M$1)*M$1</f>
        <v>470.80541633310997</v>
      </c>
      <c r="N318" s="13">
        <v>101.7</v>
      </c>
      <c r="O318" s="12">
        <f>M318/N318*100-100</f>
        <v>362.93551261859386</v>
      </c>
      <c r="P318" s="10" t="s">
        <v>320</v>
      </c>
      <c r="Q318" s="10" t="s">
        <v>856</v>
      </c>
      <c r="R318" s="18">
        <v>43370</v>
      </c>
      <c r="S318" s="17"/>
      <c r="T318" s="9">
        <v>0.02</v>
      </c>
      <c r="U318" s="9">
        <v>1.26</v>
      </c>
      <c r="V318" s="9">
        <f>U318+T318</f>
        <v>1.28</v>
      </c>
      <c r="W318" s="9">
        <f>SUM(X318:AA318)</f>
        <v>4.84</v>
      </c>
      <c r="X318" s="9">
        <v>1.28</v>
      </c>
      <c r="Y318" s="9">
        <v>1.02</v>
      </c>
      <c r="Z318" s="9">
        <v>1</v>
      </c>
      <c r="AA318" s="9">
        <v>1.54</v>
      </c>
      <c r="AB318" s="9">
        <v>1.1200000000000001</v>
      </c>
      <c r="AC318" s="9">
        <v>0.82</v>
      </c>
      <c r="AD318" s="9">
        <v>0.76</v>
      </c>
      <c r="AE318" s="9">
        <v>1.27</v>
      </c>
      <c r="AF318" s="11">
        <f>AG318</f>
        <v>0.21914357682619645</v>
      </c>
      <c r="AG318" s="16">
        <f>SUM(X318:AA318)/SUM(AB318:AE318)-1</f>
        <v>0.21914357682619645</v>
      </c>
      <c r="AH318" s="11">
        <f>IF(AM318/AJ318-1&gt;=0,(AM318/AJ318-1)/3,(((AM318/AJ318-1)*(AJ318/AM318))/3))</f>
        <v>2.8559771521827832E-2</v>
      </c>
      <c r="AI318" s="9">
        <v>365.8</v>
      </c>
      <c r="AJ318" s="9">
        <v>408.5</v>
      </c>
      <c r="AK318" s="9">
        <v>364.9</v>
      </c>
      <c r="AL318" s="9">
        <v>436.2</v>
      </c>
      <c r="AM318" s="9">
        <v>443.5</v>
      </c>
      <c r="AN318" s="10">
        <f>IF(AK318/AJ318-1&gt;=0,AK318/AJ318-1,(AK318/AJ318-1)*(AJ318/AK318))</f>
        <v>-0.11948479035352162</v>
      </c>
      <c r="AO318" s="10">
        <f>IF(AL318/AK318-1&gt;=0,AL318/AK318-1,(AL318/AK318-1)*(AK318/AL318))</f>
        <v>0.19539599890380921</v>
      </c>
      <c r="AP318" s="10">
        <f>IF(AM318/AL318-1&gt;=0,AM318/AL318-1,(AM318/AL318-1)*(AL318/AM318))</f>
        <v>1.673544245758829E-2</v>
      </c>
      <c r="AQ318" s="10">
        <v>2017</v>
      </c>
      <c r="AR318" s="18">
        <v>43257</v>
      </c>
      <c r="AS318" s="12">
        <v>166.1</v>
      </c>
      <c r="AT318" s="10">
        <v>131</v>
      </c>
      <c r="AU318" s="9">
        <f>AS318/AT318</f>
        <v>1.2679389312977098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1183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7.3212929292929276</v>
      </c>
      <c r="D319" s="13">
        <f>$W319*((1+$AF319)^D$1)*D$1</f>
        <v>17.807750882562999</v>
      </c>
      <c r="E319" s="13">
        <f>$W319*((1+$AF319)^E$1)*E$1</f>
        <v>32.485654640311893</v>
      </c>
      <c r="F319" s="13">
        <f>$W319*((1+$AF319)^F$1)*F$1</f>
        <v>52.677074999239743</v>
      </c>
      <c r="G319" s="13">
        <f>$W319*((1+$AF319)^G$1)*G$1</f>
        <v>80.079795832177581</v>
      </c>
      <c r="H319" s="13">
        <f>$W319*((1+$AF319)^H$1)*H$1</f>
        <v>116.867968705384</v>
      </c>
      <c r="I319" s="13">
        <f>$W319*((1+$AF319)^I$1)*I$1</f>
        <v>165.81872731464244</v>
      </c>
      <c r="J319" s="13">
        <f>$W319*((1+$AF319)^J$1)*J$1</f>
        <v>230.47128160095755</v>
      </c>
      <c r="K319" s="13">
        <f>$W319*((1+$AF319)^K$1)*K$1</f>
        <v>315.3266170994919</v>
      </c>
      <c r="L319" s="13">
        <f>$W319*((1+$AF319)^L$1)*L$1</f>
        <v>426.09792030054791</v>
      </c>
      <c r="M319" s="13">
        <f>$W319*((1+$AF319)^M$1)*M$1</f>
        <v>570.02432893539969</v>
      </c>
      <c r="N319" s="13">
        <v>124.06</v>
      </c>
      <c r="O319" s="12">
        <f>M319/N319*100-100</f>
        <v>359.4747129900046</v>
      </c>
      <c r="P319" s="10" t="s">
        <v>321</v>
      </c>
      <c r="Q319" s="10" t="s">
        <v>856</v>
      </c>
      <c r="R319" s="18">
        <v>43433</v>
      </c>
      <c r="S319" s="17"/>
      <c r="T319" s="9">
        <v>0.04</v>
      </c>
      <c r="U319" s="9">
        <v>1.5</v>
      </c>
      <c r="V319" s="9">
        <f>U319+T319</f>
        <v>1.54</v>
      </c>
      <c r="W319" s="9">
        <f>SUM(X319:AA319)</f>
        <v>6.02</v>
      </c>
      <c r="X319" s="9">
        <v>1.54</v>
      </c>
      <c r="Y319" s="9">
        <v>1.54</v>
      </c>
      <c r="Z319" s="9">
        <v>1.26</v>
      </c>
      <c r="AA319" s="9">
        <v>1.68</v>
      </c>
      <c r="AB319" s="9">
        <v>1.34</v>
      </c>
      <c r="AC319" s="9">
        <v>1.19</v>
      </c>
      <c r="AD319" s="9">
        <v>0.99</v>
      </c>
      <c r="AE319" s="9">
        <v>1.43</v>
      </c>
      <c r="AF319" s="11">
        <f>AG319</f>
        <v>0.216161616161616</v>
      </c>
      <c r="AG319" s="16">
        <f>SUM(X319:AA319)/SUM(AB319:AE319)-1</f>
        <v>0.216161616161616</v>
      </c>
      <c r="AH319" s="11">
        <f>IF(AM319/AJ319-1&gt;=0,(AM319/AJ319-1)/3,(((AM319/AJ319-1)*(AJ319/AM319))/3))</f>
        <v>0.24604966139954851</v>
      </c>
      <c r="AI319" s="9"/>
      <c r="AJ319" s="9">
        <v>886</v>
      </c>
      <c r="AK319" s="9">
        <v>997</v>
      </c>
      <c r="AL319" s="9">
        <v>1186</v>
      </c>
      <c r="AM319" s="9">
        <v>1540</v>
      </c>
      <c r="AN319" s="10">
        <f>IF(AK319/AJ319-1&gt;=0,AK319/AJ319-1,(AK319/AJ319-1)*(AJ319/AK319))</f>
        <v>0.12528216704288941</v>
      </c>
      <c r="AO319" s="10">
        <f>IF(AL319/AK319-1&gt;=0,AL319/AK319-1,(AL319/AK319-1)*(AK319/AL319))</f>
        <v>0.18956870611835508</v>
      </c>
      <c r="AP319" s="10">
        <f>IF(AM319/AL319-1&gt;=0,AM319/AL319-1,(AM319/AL319-1)*(AL319/AM319))</f>
        <v>0.29848229342327159</v>
      </c>
      <c r="AQ319" s="10">
        <v>2018</v>
      </c>
      <c r="AR319" s="18">
        <v>43257</v>
      </c>
      <c r="AS319" s="12">
        <v>11612</v>
      </c>
      <c r="AT319" s="10">
        <v>403.82</v>
      </c>
      <c r="AU319" s="9">
        <f>AS319/AT319</f>
        <v>28.755386063097419</v>
      </c>
      <c r="AV319" s="20">
        <v>4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582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7.7564940239043816</v>
      </c>
      <c r="D320" s="13">
        <f>$W320*((1+$AF320)^D$1)*D$1</f>
        <v>19.283076776559099</v>
      </c>
      <c r="E320" s="13">
        <f>$W320*((1+$AF320)^E$1)*E$1</f>
        <v>35.95410331246876</v>
      </c>
      <c r="F320" s="13">
        <f>$W320*((1+$AF320)^F$1)*F$1</f>
        <v>59.589270828633481</v>
      </c>
      <c r="G320" s="13">
        <f>$W320*((1+$AF320)^G$1)*G$1</f>
        <v>92.588906865207406</v>
      </c>
      <c r="H320" s="13">
        <f>$W320*((1+$AF320)^H$1)*H$1</f>
        <v>138.10871207304243</v>
      </c>
      <c r="I320" s="13">
        <f>$W320*((1+$AF320)^I$1)*I$1</f>
        <v>200.2851442015436</v>
      </c>
      <c r="J320" s="13">
        <f>$W320*((1+$AF320)^J$1)*J$1</f>
        <v>284.52573701027478</v>
      </c>
      <c r="K320" s="13">
        <f>$W320*((1+$AF320)^K$1)*K$1</f>
        <v>397.88260434504559</v>
      </c>
      <c r="L320" s="13">
        <f>$W320*((1+$AF320)^L$1)*L$1</f>
        <v>549.53241503166987</v>
      </c>
      <c r="M320" s="13">
        <f>$W320*((1+$AF320)^M$1)*M$1</f>
        <v>751.39252923852234</v>
      </c>
      <c r="N320" s="13">
        <v>164.01</v>
      </c>
      <c r="O320" s="12">
        <f>M320/N320*100-100</f>
        <v>358.13824110634857</v>
      </c>
      <c r="P320" s="10" t="s">
        <v>321</v>
      </c>
      <c r="Q320" s="10" t="s">
        <v>856</v>
      </c>
      <c r="R320" s="18">
        <v>43405</v>
      </c>
      <c r="S320" s="17"/>
      <c r="T320" s="9">
        <v>-0.18</v>
      </c>
      <c r="U320" s="9">
        <v>1.66</v>
      </c>
      <c r="V320" s="9">
        <f>U320+T320</f>
        <v>1.48</v>
      </c>
      <c r="W320" s="9">
        <f>SUM(X320:AA320)</f>
        <v>6.2399999999999993</v>
      </c>
      <c r="X320" s="9">
        <v>1.89</v>
      </c>
      <c r="Y320" s="9">
        <v>1.51</v>
      </c>
      <c r="Z320" s="9">
        <v>1.54</v>
      </c>
      <c r="AA320" s="9">
        <v>1.3</v>
      </c>
      <c r="AB320" s="9">
        <v>1.65</v>
      </c>
      <c r="AC320" s="9">
        <v>1.1599999999999999</v>
      </c>
      <c r="AD320" s="9">
        <v>1.05</v>
      </c>
      <c r="AE320" s="9">
        <v>1.1599999999999999</v>
      </c>
      <c r="AF320" s="11">
        <f>AG320</f>
        <v>0.24302788844621515</v>
      </c>
      <c r="AG320" s="16">
        <f>SUM(X320:AA320)/SUM(AB320:AE320)-1</f>
        <v>0.24302788844621515</v>
      </c>
      <c r="AH320" s="11">
        <f>IF(AM320/AJ320-1&gt;=0,(AM320/AJ320-1)/3,(((AM320/AJ320-1)*(AJ320/AM320))/3))</f>
        <v>0.11727093872962335</v>
      </c>
      <c r="AI320" s="9"/>
      <c r="AJ320" s="9">
        <v>94.88</v>
      </c>
      <c r="AK320" s="9">
        <v>86.5</v>
      </c>
      <c r="AL320" s="9">
        <v>109.45</v>
      </c>
      <c r="AM320" s="9">
        <v>128.26</v>
      </c>
      <c r="AN320" s="10">
        <f>IF(AK320/AJ320-1&gt;=0,AK320/AJ320-1,(AK320/AJ320-1)*(AJ320/AK320))</f>
        <v>-9.6878612716762916E-2</v>
      </c>
      <c r="AO320" s="10">
        <f>IF(AL320/AK320-1&gt;=0,AL320/AK320-1,(AL320/AK320-1)*(AK320/AL320))</f>
        <v>0.26531791907514446</v>
      </c>
      <c r="AP320" s="10">
        <f>IF(AM320/AL320-1&gt;=0,AM320/AL320-1,(AM320/AL320-1)*(AL320/AM320))</f>
        <v>0.17185929648241194</v>
      </c>
      <c r="AQ320" s="10">
        <v>2017</v>
      </c>
      <c r="AR320" s="18">
        <v>43257</v>
      </c>
      <c r="AS320" s="12">
        <v>105.62</v>
      </c>
      <c r="AT320" s="10">
        <v>30.72</v>
      </c>
      <c r="AU320" s="9">
        <f>AS320/AT320</f>
        <v>3.438151041666667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1242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0.55684210526315792</v>
      </c>
      <c r="D321" s="13">
        <f>$W321*((1+$AF321)^D$1)*D$1</f>
        <v>1.3481440443213297</v>
      </c>
      <c r="E321" s="13">
        <f>$W321*((1+$AF321)^E$1)*E$1</f>
        <v>2.4479457646887299</v>
      </c>
      <c r="F321" s="13">
        <f>$W321*((1+$AF321)^F$1)*F$1</f>
        <v>3.9510703570414596</v>
      </c>
      <c r="G321" s="13">
        <f>$W321*((1+$AF321)^G$1)*G$1</f>
        <v>5.9785933034179983</v>
      </c>
      <c r="H321" s="13">
        <f>$W321*((1+$AF321)^H$1)*H$1</f>
        <v>8.6846934302282506</v>
      </c>
      <c r="I321" s="13">
        <f>$W321*((1+$AF321)^I$1)*I$1</f>
        <v>12.265224932164458</v>
      </c>
      <c r="J321" s="13">
        <f>$W321*((1+$AF321)^J$1)*J$1</f>
        <v>16.968431485099703</v>
      </c>
      <c r="K321" s="13">
        <f>$W321*((1+$AF321)^K$1)*K$1</f>
        <v>23.108324456681832</v>
      </c>
      <c r="L321" s="13">
        <f>$W321*((1+$AF321)^L$1)*L$1</f>
        <v>31.081372076238726</v>
      </c>
      <c r="M321" s="13">
        <f>$W321*((1+$AF321)^M$1)*M$1</f>
        <v>41.387300712044187</v>
      </c>
      <c r="N321" s="13">
        <v>9.1</v>
      </c>
      <c r="O321" s="12">
        <f>M321/N321*100-100</f>
        <v>354.80550233015595</v>
      </c>
      <c r="P321" s="10" t="s">
        <v>321</v>
      </c>
      <c r="Q321" s="10" t="s">
        <v>856</v>
      </c>
      <c r="R321" s="18">
        <v>43418</v>
      </c>
      <c r="S321" s="17"/>
      <c r="T321" s="9">
        <v>0</v>
      </c>
      <c r="U321" s="9">
        <v>0</v>
      </c>
      <c r="V321" s="9">
        <f>U321+T321</f>
        <v>0</v>
      </c>
      <c r="W321" s="9">
        <f>SUM(X321:AA321)</f>
        <v>0.46</v>
      </c>
      <c r="X321" s="9">
        <v>0.12</v>
      </c>
      <c r="Y321" s="9">
        <v>0.01</v>
      </c>
      <c r="Z321" s="9">
        <v>0</v>
      </c>
      <c r="AA321" s="9">
        <v>0.33</v>
      </c>
      <c r="AB321" s="9">
        <v>0.11</v>
      </c>
      <c r="AC321" s="9">
        <v>-0.02</v>
      </c>
      <c r="AD321" s="9">
        <v>0.19</v>
      </c>
      <c r="AE321" s="9">
        <v>0.1</v>
      </c>
      <c r="AF321" s="11">
        <f>AG321</f>
        <v>0.21052631578947367</v>
      </c>
      <c r="AG321" s="16">
        <f>SUM(X321:AA321)/SUM(AB321:AE321)-1</f>
        <v>0.21052631578947367</v>
      </c>
      <c r="AH321" s="11">
        <f>IF(AM321/AJ321-1&gt;=0,(AM321/AJ321-1)/3,(((AM321/AJ321-1)*(AJ321/AM321))/3))</f>
        <v>-0.18893571887124239</v>
      </c>
      <c r="AI321" s="9"/>
      <c r="AJ321" s="9">
        <v>561.34</v>
      </c>
      <c r="AK321" s="9">
        <v>438.4</v>
      </c>
      <c r="AL321" s="9">
        <v>357.53</v>
      </c>
      <c r="AM321" s="9">
        <v>358.27</v>
      </c>
      <c r="AN321" s="10">
        <f>IF(AK321/AJ321-1&gt;=0,AK321/AJ321-1,(AK321/AJ321-1)*(AJ321/AK321))</f>
        <v>-0.28042883211678854</v>
      </c>
      <c r="AO321" s="10">
        <f>IF(AL321/AK321-1&gt;=0,AL321/AK321-1,(AL321/AK321-1)*(AK321/AL321))</f>
        <v>-0.22619080916286752</v>
      </c>
      <c r="AP321" s="10">
        <f>IF(AM321/AL321-1&gt;=0,AM321/AL321-1,(AM321/AL321-1)*(AL321/AM321))</f>
        <v>2.0697563840796906E-3</v>
      </c>
      <c r="AQ321" s="10">
        <v>2016</v>
      </c>
      <c r="AR321" s="18">
        <v>43312</v>
      </c>
      <c r="AS321" s="12">
        <v>269.76</v>
      </c>
      <c r="AT321" s="10">
        <v>211.07</v>
      </c>
      <c r="AU321" s="9">
        <f>AS321/AT321</f>
        <v>1.2780594115696216</v>
      </c>
      <c r="AV321" s="20">
        <v>3</v>
      </c>
      <c r="AY321" s="10">
        <v>2</v>
      </c>
      <c r="AZ321" s="10">
        <v>2</v>
      </c>
      <c r="BA321" s="10">
        <f>6-AY321</f>
        <v>4</v>
      </c>
      <c r="BB321" s="25">
        <v>6</v>
      </c>
      <c r="BC321" s="18"/>
      <c r="BD321" s="18"/>
      <c r="BH321" s="19">
        <v>43418</v>
      </c>
      <c r="BI321" s="18">
        <f>BH321+120</f>
        <v>43538</v>
      </c>
      <c r="BJ321" s="18">
        <v>43745</v>
      </c>
      <c r="BM321" s="19"/>
    </row>
    <row r="322" spans="1:65" s="10" customFormat="1" x14ac:dyDescent="0.2">
      <c r="A322" s="10" t="s">
        <v>963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7.2817564870259464</v>
      </c>
      <c r="D322" s="13">
        <f>$W322*((1+$AF322)^D$1)*D$1</f>
        <v>17.5576084557432</v>
      </c>
      <c r="E322" s="13">
        <f>$W322*((1+$AF322)^E$1)*E$1</f>
        <v>31.750884752302071</v>
      </c>
      <c r="F322" s="13">
        <f>$W322*((1+$AF322)^F$1)*F$1</f>
        <v>51.038015676355158</v>
      </c>
      <c r="G322" s="13">
        <f>$W322*((1+$AF322)^G$1)*G$1</f>
        <v>76.913576518259759</v>
      </c>
      <c r="H322" s="13">
        <f>$W322*((1+$AF322)^H$1)*H$1</f>
        <v>111.27137776533866</v>
      </c>
      <c r="I322" s="13">
        <f>$W322*((1+$AF322)^I$1)*I$1</f>
        <v>156.50545082895934</v>
      </c>
      <c r="J322" s="13">
        <f>$W322*((1+$AF322)^J$1)*J$1</f>
        <v>215.63568246522144</v>
      </c>
      <c r="K322" s="13">
        <f>$W322*((1+$AF322)^K$1)*K$1</f>
        <v>292.46396454115359</v>
      </c>
      <c r="L322" s="13">
        <f>$W322*((1+$AF322)^L$1)*L$1</f>
        <v>391.76809621392056</v>
      </c>
      <c r="M322" s="13">
        <f>$W322*((1+$AF322)^M$1)*M$1</f>
        <v>519.54236152600561</v>
      </c>
      <c r="N322" s="13">
        <v>114.32</v>
      </c>
      <c r="O322" s="12">
        <f>M322/N322*100-100</f>
        <v>354.46322736704479</v>
      </c>
      <c r="P322" s="10" t="s">
        <v>320</v>
      </c>
      <c r="Q322" s="10" t="s">
        <v>856</v>
      </c>
      <c r="R322" s="18">
        <v>43495</v>
      </c>
      <c r="S322" s="17"/>
      <c r="T322" s="9">
        <v>-0.01</v>
      </c>
      <c r="U322" s="9">
        <v>1.5</v>
      </c>
      <c r="V322" s="9">
        <f>U322+T322</f>
        <v>1.49</v>
      </c>
      <c r="W322" s="9">
        <f>SUM(X322:AA322)</f>
        <v>6.0399999999999991</v>
      </c>
      <c r="X322" s="9">
        <v>1.49</v>
      </c>
      <c r="Y322" s="9">
        <v>1.45</v>
      </c>
      <c r="Z322" s="9">
        <v>1.66</v>
      </c>
      <c r="AA322" s="9">
        <v>1.44</v>
      </c>
      <c r="AB322" s="9">
        <v>1.33</v>
      </c>
      <c r="AC322" s="9">
        <v>1.26</v>
      </c>
      <c r="AD322" s="9">
        <v>1.31</v>
      </c>
      <c r="AE322" s="9">
        <v>1.1100000000000001</v>
      </c>
      <c r="AF322" s="11">
        <f>AG322</f>
        <v>0.2055888223552893</v>
      </c>
      <c r="AG322" s="16">
        <f>SUM(X322:AA322)/SUM(AB322:AE322)-1</f>
        <v>0.2055888223552893</v>
      </c>
      <c r="AH322" s="11">
        <f>IF(AM322/AJ322-1&gt;=0,(AM322/AJ322-1)/3,(((AM322/AJ322-1)*(AJ322/AM322))/3))</f>
        <v>0.2783393988408141</v>
      </c>
      <c r="AI322" s="9">
        <v>241.7</v>
      </c>
      <c r="AJ322" s="9">
        <v>247.3</v>
      </c>
      <c r="AK322" s="9">
        <v>274.39999999999998</v>
      </c>
      <c r="AL322" s="9">
        <v>320.7</v>
      </c>
      <c r="AM322" s="9">
        <v>453.8</v>
      </c>
      <c r="AN322" s="10">
        <f>IF(AK322/AJ322-1&gt;=0,AK322/AJ322-1,(AK322/AJ322-1)*(AJ322/AK322))</f>
        <v>0.10958350181965204</v>
      </c>
      <c r="AO322" s="10">
        <f>IF(AL322/AK322-1&gt;=0,AL322/AK322-1,(AL322/AK322-1)*(AK322/AL322))</f>
        <v>0.16873177842565612</v>
      </c>
      <c r="AP322" s="10">
        <f>IF(AM322/AL322-1&gt;=0,AM322/AL322-1,(AM322/AL322-1)*(AL322/AM322))</f>
        <v>0.41502962270034316</v>
      </c>
      <c r="AQ322" s="10">
        <v>2017</v>
      </c>
      <c r="AR322" s="18">
        <v>43221</v>
      </c>
      <c r="AS322" s="12">
        <v>232.3</v>
      </c>
      <c r="AT322" s="10">
        <v>88.08</v>
      </c>
      <c r="AU322" s="9">
        <f>AS322/AT322</f>
        <v>2.6373751135331518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117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6.2160869565217398</v>
      </c>
      <c r="D323" s="13">
        <f>$W323*((1+$AF323)^D$1)*D$1</f>
        <v>15.675349716446128</v>
      </c>
      <c r="E323" s="13">
        <f>$W323*((1+$AF323)^E$1)*E$1</f>
        <v>29.646857072408977</v>
      </c>
      <c r="F323" s="13">
        <f>$W323*((1+$AF323)^F$1)*F$1</f>
        <v>49.841093049267279</v>
      </c>
      <c r="G323" s="13">
        <f>$W323*((1+$AF323)^G$1)*G$1</f>
        <v>78.553896653736473</v>
      </c>
      <c r="H323" s="13">
        <f>$W323*((1+$AF323)^H$1)*H$1</f>
        <v>118.85546102391432</v>
      </c>
      <c r="I323" s="13">
        <f>$W323*((1+$AF323)^I$1)*I$1</f>
        <v>174.83810570909131</v>
      </c>
      <c r="J323" s="13">
        <f>$W323*((1+$AF323)^J$1)*J$1</f>
        <v>251.94062437583349</v>
      </c>
      <c r="K323" s="13">
        <f>$W323*((1+$AF323)^K$1)*K$1</f>
        <v>357.37229870702475</v>
      </c>
      <c r="L323" s="13">
        <f>$W323*((1+$AF323)^L$1)*L$1</f>
        <v>500.66650543496218</v>
      </c>
      <c r="M323" s="13">
        <f>$W323*((1+$AF323)^M$1)*M$1</f>
        <v>694.4026749293605</v>
      </c>
      <c r="N323" s="13">
        <v>156.02000000000001</v>
      </c>
      <c r="O323" s="12">
        <f>M323/N323*100-100</f>
        <v>345.07285920353831</v>
      </c>
      <c r="P323" s="10" t="s">
        <v>321</v>
      </c>
      <c r="Q323" s="10" t="s">
        <v>856</v>
      </c>
      <c r="R323" s="18">
        <v>43411</v>
      </c>
      <c r="S323" s="17">
        <v>2.0799999999999999E-2</v>
      </c>
      <c r="T323" s="9">
        <v>0.03</v>
      </c>
      <c r="U323" s="9">
        <v>1.05</v>
      </c>
      <c r="V323" s="9">
        <f>U323+T323</f>
        <v>1.08</v>
      </c>
      <c r="W323" s="9">
        <f>SUM(X323:AA323)</f>
        <v>4.9300000000000006</v>
      </c>
      <c r="X323" s="9">
        <v>1.31</v>
      </c>
      <c r="Y323" s="9">
        <v>1.35</v>
      </c>
      <c r="Z323" s="9">
        <v>1.2</v>
      </c>
      <c r="AA323" s="9">
        <v>1.07</v>
      </c>
      <c r="AB323" s="9">
        <v>1.05</v>
      </c>
      <c r="AC323" s="9">
        <v>0.99</v>
      </c>
      <c r="AD323" s="9">
        <v>0.89</v>
      </c>
      <c r="AE323" s="9">
        <v>0.98</v>
      </c>
      <c r="AF323" s="11">
        <f>AG323</f>
        <v>0.26086956521739135</v>
      </c>
      <c r="AG323" s="16">
        <f>SUM(X323:AA323)/SUM(AB323:AE323)-1</f>
        <v>0.26086956521739135</v>
      </c>
      <c r="AH323" s="11">
        <f>IF(AM323/AJ323-1&gt;=0,(AM323/AJ323-1)/3,(((AM323/AJ323-1)*(AJ323/AM323))/3))</f>
        <v>2.9395212480531896E-2</v>
      </c>
      <c r="AI323" s="9"/>
      <c r="AJ323" s="9">
        <v>254.69</v>
      </c>
      <c r="AK323" s="9">
        <v>252.52</v>
      </c>
      <c r="AL323" s="9">
        <v>265.64</v>
      </c>
      <c r="AM323" s="9">
        <v>277.14999999999998</v>
      </c>
      <c r="AN323" s="10">
        <f>IF(AK323/AJ323-1&gt;=0,AK323/AJ323-1,(AK323/AJ323-1)*(AJ323/AK323))</f>
        <v>-8.5933787422778057E-3</v>
      </c>
      <c r="AO323" s="10">
        <f>IF(AL323/AK323-1&gt;=0,AL323/AK323-1,(AL323/AK323-1)*(AK323/AL323))</f>
        <v>5.1956280690638179E-2</v>
      </c>
      <c r="AP323" s="10">
        <f>IF(AM323/AL323-1&gt;=0,AM323/AL323-1,(AM323/AL323-1)*(AL323/AM323))</f>
        <v>4.332931787381411E-2</v>
      </c>
      <c r="AQ323" s="10">
        <v>2017</v>
      </c>
      <c r="AR323" s="18">
        <v>43257</v>
      </c>
      <c r="AS323" s="12">
        <v>391.44</v>
      </c>
      <c r="AT323" s="10">
        <v>84.83</v>
      </c>
      <c r="AU323" s="9">
        <f>AS323/AT323</f>
        <v>4.6144052811505363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69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6.5809271523178818</v>
      </c>
      <c r="D324" s="13">
        <f>$W324*((1+$AF324)^D$1)*D$1</f>
        <v>15.863956843998075</v>
      </c>
      <c r="E324" s="13">
        <f>$W324*((1+$AF324)^E$1)*E$1</f>
        <v>28.681193499413745</v>
      </c>
      <c r="F324" s="13">
        <f>$W324*((1+$AF324)^F$1)*F$1</f>
        <v>46.092514056452991</v>
      </c>
      <c r="G324" s="13">
        <f>$W324*((1+$AF324)^G$1)*G$1</f>
        <v>69.444019522139456</v>
      </c>
      <c r="H324" s="13">
        <f>$W324*((1+$AF324)^H$1)*H$1</f>
        <v>100.44088651414079</v>
      </c>
      <c r="I324" s="13">
        <f>$W324*((1+$AF324)^I$1)*I$1</f>
        <v>141.2380677914077</v>
      </c>
      <c r="J324" s="13">
        <f>$W324*((1+$AF324)^J$1)*J$1</f>
        <v>194.55310000405834</v>
      </c>
      <c r="K324" s="13">
        <f>$W324*((1+$AF324)^K$1)*K$1</f>
        <v>263.80627301874802</v>
      </c>
      <c r="L324" s="13">
        <f>$W324*((1+$AF324)^L$1)*L$1</f>
        <v>353.29464083452649</v>
      </c>
      <c r="M324" s="13">
        <f>$W324*((1+$AF324)^M$1)*M$1</f>
        <v>468.40786155676955</v>
      </c>
      <c r="N324" s="13">
        <v>105.38</v>
      </c>
      <c r="O324" s="12">
        <f>M324/N324*100-100</f>
        <v>344.49408005007552</v>
      </c>
      <c r="P324" s="10" t="s">
        <v>320</v>
      </c>
      <c r="Q324" s="10" t="s">
        <v>856</v>
      </c>
      <c r="R324" s="18">
        <v>43403</v>
      </c>
      <c r="S324" s="17">
        <v>-0.1603</v>
      </c>
      <c r="T324" s="9">
        <v>-0.28000000000000003</v>
      </c>
      <c r="U324" s="9">
        <v>1.58</v>
      </c>
      <c r="V324" s="9">
        <f>U324+T324</f>
        <v>1.3</v>
      </c>
      <c r="W324" s="9">
        <f>SUM(X324:AA324)</f>
        <v>5.46</v>
      </c>
      <c r="X324" s="9">
        <v>1.53</v>
      </c>
      <c r="Y324" s="9">
        <v>1.54</v>
      </c>
      <c r="Z324" s="9">
        <v>0.76</v>
      </c>
      <c r="AA324" s="9">
        <v>1.63</v>
      </c>
      <c r="AB324" s="9">
        <v>1.31</v>
      </c>
      <c r="AC324" s="9">
        <v>1.17</v>
      </c>
      <c r="AD324" s="9">
        <v>0.88</v>
      </c>
      <c r="AE324" s="9">
        <v>1.17</v>
      </c>
      <c r="AF324" s="11">
        <f>AG324</f>
        <v>0.20529801324503327</v>
      </c>
      <c r="AG324" s="16">
        <f>SUM(X324:AA324)/SUM(AB324:AE324)-1</f>
        <v>0.20529801324503327</v>
      </c>
      <c r="AH324" s="11">
        <f>IF(AM324/AJ324-1&gt;=0,(AM324/AJ324-1)/3,(((AM324/AJ324-1)*(AJ324/AM324))/3))</f>
        <v>0.19848679974243399</v>
      </c>
      <c r="AI324" s="9"/>
      <c r="AJ324" s="9">
        <v>124.24</v>
      </c>
      <c r="AK324" s="9">
        <v>186.85</v>
      </c>
      <c r="AL324" s="9">
        <v>152.59</v>
      </c>
      <c r="AM324" s="9">
        <v>198.22</v>
      </c>
      <c r="AN324" s="10">
        <f>IF(AK324/AJ324-1&gt;=0,AK324/AJ324-1,(AK324/AJ324-1)*(AJ324/AK324))</f>
        <v>0.50394397939472002</v>
      </c>
      <c r="AO324" s="10">
        <f>IF(AL324/AK324-1&gt;=0,AL324/AK324-1,(AL324/AK324-1)*(AK324/AL324))</f>
        <v>-0.22452323219083814</v>
      </c>
      <c r="AP324" s="10">
        <f>IF(AM324/AL324-1&gt;=0,AM324/AL324-1,(AM324/AL324-1)*(AL324/AM324))</f>
        <v>0.29903663411756987</v>
      </c>
      <c r="AQ324" s="10">
        <v>2017</v>
      </c>
      <c r="AR324" s="18">
        <v>43221</v>
      </c>
      <c r="AS324" s="12">
        <v>31.06</v>
      </c>
      <c r="AT324" s="10">
        <v>48.62</v>
      </c>
      <c r="AU324" s="9">
        <f>AS324/AT324</f>
        <v>0.63883175647881529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234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2.5544444444444441</v>
      </c>
      <c r="D325" s="13">
        <f>$W325*((1+$AF325)^D$1)*D$1</f>
        <v>6.2441975308641959</v>
      </c>
      <c r="E325" s="13">
        <f>$W325*((1+$AF325)^E$1)*E$1</f>
        <v>11.447695473251024</v>
      </c>
      <c r="F325" s="13">
        <f>$W325*((1+$AF325)^F$1)*F$1</f>
        <v>18.655503734186855</v>
      </c>
      <c r="G325" s="13">
        <f>$W325*((1+$AF325)^G$1)*G$1</f>
        <v>28.501464038341027</v>
      </c>
      <c r="H325" s="13">
        <f>$W325*((1+$AF325)^H$1)*H$1</f>
        <v>41.802147256233503</v>
      </c>
      <c r="I325" s="13">
        <f>$W325*((1+$AF325)^I$1)*I$1</f>
        <v>59.606765532036654</v>
      </c>
      <c r="J325" s="13">
        <f>$W325*((1+$AF325)^J$1)*J$1</f>
        <v>83.260243917765479</v>
      </c>
      <c r="K325" s="13">
        <f>$W325*((1+$AF325)^K$1)*K$1</f>
        <v>114.4828353869275</v>
      </c>
      <c r="L325" s="13">
        <f>$W325*((1+$AF325)^L$1)*L$1</f>
        <v>155.47051719212376</v>
      </c>
      <c r="M325" s="13">
        <f>$W325*((1+$AF325)^M$1)*M$1</f>
        <v>209.02147311385525</v>
      </c>
      <c r="N325" s="13">
        <v>47.45</v>
      </c>
      <c r="O325" s="12">
        <f>M325/N325*100-100</f>
        <v>340.50890013457371</v>
      </c>
      <c r="P325" s="10" t="s">
        <v>320</v>
      </c>
      <c r="Q325" s="10" t="s">
        <v>856</v>
      </c>
      <c r="R325" s="18">
        <v>43517</v>
      </c>
      <c r="S325" s="17">
        <v>-0.39340000000000003</v>
      </c>
      <c r="T325" s="9">
        <v>-0.24</v>
      </c>
      <c r="U325" s="9">
        <v>0.66</v>
      </c>
      <c r="V325" s="9">
        <f>U325+T325</f>
        <v>0.42000000000000004</v>
      </c>
      <c r="W325" s="9">
        <f>SUM(X325:AA325)</f>
        <v>2.09</v>
      </c>
      <c r="X325" s="9">
        <v>0.42</v>
      </c>
      <c r="Y325" s="9">
        <v>0.7</v>
      </c>
      <c r="Z325" s="9">
        <v>0.61</v>
      </c>
      <c r="AA325" s="9">
        <v>0.36</v>
      </c>
      <c r="AB325" s="9">
        <v>0.73</v>
      </c>
      <c r="AC325" s="9">
        <v>0.37</v>
      </c>
      <c r="AD325" s="9">
        <v>0.38</v>
      </c>
      <c r="AE325" s="9">
        <v>0.23</v>
      </c>
      <c r="AF325" s="11">
        <f>AG325</f>
        <v>0.2222222222222221</v>
      </c>
      <c r="AG325" s="16">
        <f>SUM(X325:AA325)/SUM(AB325:AE325)-1</f>
        <v>0.2222222222222221</v>
      </c>
      <c r="AH325" s="11">
        <f>IF(AM325/AJ325-1&gt;=0,(AM325/AJ325-1)/3,(((AM325/AJ325-1)*(AJ325/AM325))/3))</f>
        <v>-0.1651675140138183</v>
      </c>
      <c r="AI325" s="9"/>
      <c r="AJ325" s="9">
        <v>38.24</v>
      </c>
      <c r="AK325" s="9">
        <v>25.61</v>
      </c>
      <c r="AL325" s="9">
        <v>34.25</v>
      </c>
      <c r="AM325" s="9">
        <v>25.57</v>
      </c>
      <c r="AN325" s="10">
        <f>IF(AK325/AJ325-1&gt;=0,AK325/AJ325-1,(AK325/AJ325-1)*(AJ325/AK325))</f>
        <v>-0.49316673174541203</v>
      </c>
      <c r="AO325" s="10">
        <f>IF(AL325/AK325-1&gt;=0,AL325/AK325-1,(AL325/AK325-1)*(AK325/AL325))</f>
        <v>0.33736821554080443</v>
      </c>
      <c r="AP325" s="10">
        <f>IF(AM325/AL325-1&gt;=0,AM325/AL325-1,(AM325/AL325-1)*(AL325/AM325))</f>
        <v>-0.33946030504497454</v>
      </c>
      <c r="AQ325" s="10">
        <v>2017</v>
      </c>
      <c r="AR325" s="18">
        <v>43221</v>
      </c>
      <c r="AS325" s="12">
        <v>9.24</v>
      </c>
      <c r="AT325" s="10">
        <v>21.85</v>
      </c>
      <c r="AU325" s="9">
        <f>AS325/AT325</f>
        <v>0.42288329519450801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373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4.1202919708029198</v>
      </c>
      <c r="D326" s="13">
        <f>$W326*((1+$AF326)^D$1)*D$1</f>
        <v>10.10524162182322</v>
      </c>
      <c r="E326" s="13">
        <f>$W326*((1+$AF326)^E$1)*E$1</f>
        <v>18.587743713134682</v>
      </c>
      <c r="F326" s="13">
        <f>$W326*((1+$AF326)^F$1)*F$1</f>
        <v>30.39163935578225</v>
      </c>
      <c r="G326" s="13">
        <f>$W326*((1+$AF326)^G$1)*G$1</f>
        <v>46.585724559958194</v>
      </c>
      <c r="H326" s="13">
        <f>$W326*((1+$AF326)^H$1)*H$1</f>
        <v>68.552423878011481</v>
      </c>
      <c r="I326" s="13">
        <f>$W326*((1+$AF326)^I$1)*I$1</f>
        <v>98.07500058460036</v>
      </c>
      <c r="J326" s="13">
        <f>$W326*((1+$AF326)^J$1)*J$1</f>
        <v>137.44817600177569</v>
      </c>
      <c r="K326" s="13">
        <f>$W326*((1+$AF326)^K$1)*K$1</f>
        <v>189.61828660098985</v>
      </c>
      <c r="L326" s="13">
        <f>$W326*((1+$AF326)^L$1)*L$1</f>
        <v>258.36068247336817</v>
      </c>
      <c r="M326" s="13">
        <f>$W326*((1+$AF326)^M$1)*M$1</f>
        <v>348.50404467940467</v>
      </c>
      <c r="N326" s="13">
        <v>79.709999999999994</v>
      </c>
      <c r="O326" s="12">
        <f>M326/N326*100-100</f>
        <v>337.2149600795442</v>
      </c>
      <c r="P326" s="10" t="s">
        <v>321</v>
      </c>
      <c r="Q326" s="10" t="s">
        <v>572</v>
      </c>
      <c r="R326" s="18">
        <v>43678</v>
      </c>
      <c r="S326" s="17"/>
      <c r="T326" s="9">
        <v>-7.0000000000000007E-2</v>
      </c>
      <c r="U326" s="9">
        <v>0.94</v>
      </c>
      <c r="V326" s="9">
        <f>U326+T326</f>
        <v>0.86999999999999988</v>
      </c>
      <c r="W326" s="9">
        <f>SUM(X326:AA326)</f>
        <v>3.36</v>
      </c>
      <c r="X326" s="9">
        <v>0.87</v>
      </c>
      <c r="Y326" s="9">
        <v>0.76</v>
      </c>
      <c r="Z326" s="9">
        <v>0.91</v>
      </c>
      <c r="AA326" s="9">
        <v>0.82</v>
      </c>
      <c r="AB326" s="9">
        <v>0.69</v>
      </c>
      <c r="AC326" s="9">
        <v>0.59</v>
      </c>
      <c r="AD326" s="9">
        <v>0.71</v>
      </c>
      <c r="AE326" s="9">
        <v>0.75</v>
      </c>
      <c r="AF326" s="11">
        <f>AG326</f>
        <v>0.22627737226277378</v>
      </c>
      <c r="AG326" s="16">
        <f>SUM(X326:AA326)/SUM(AB326:AE326)-1</f>
        <v>0.22627737226277378</v>
      </c>
      <c r="AH326" s="11">
        <f>IF(AM326/AJ326-1&gt;=0,(AM326/AJ326-1)/3,(((AM326/AJ326-1)*(AJ326/AM326))/3))</f>
        <v>0.76056475646098975</v>
      </c>
      <c r="AI326" s="9"/>
      <c r="AJ326" s="9">
        <v>68.23</v>
      </c>
      <c r="AK326" s="9">
        <v>108.38</v>
      </c>
      <c r="AL326" s="9">
        <v>154.66</v>
      </c>
      <c r="AM326" s="9">
        <v>223.91</v>
      </c>
      <c r="AN326" s="10">
        <f>IF(AK326/AJ326-1&gt;=0,AK326/AJ326-1,(AK326/AJ326-1)*(AJ326/AK326))</f>
        <v>0.58845082808148885</v>
      </c>
      <c r="AO326" s="10">
        <f>IF(AL326/AK326-1&gt;=0,AL326/AK326-1,(AL326/AK326-1)*(AK326/AL326))</f>
        <v>0.42701605462262404</v>
      </c>
      <c r="AP326" s="10">
        <f>IF(AM326/AL326-1&gt;=0,AM326/AL326-1,(AM326/AL326-1)*(AL326/AM326))</f>
        <v>0.44775636880900049</v>
      </c>
      <c r="AQ326" s="10">
        <v>2016</v>
      </c>
      <c r="AR326" s="18">
        <v>43257</v>
      </c>
      <c r="AS326" s="12">
        <v>19.489999999999998</v>
      </c>
      <c r="AT326" s="10">
        <v>10.74</v>
      </c>
      <c r="AU326" s="9">
        <f>AS326/AT326</f>
        <v>1.8147113594040967</v>
      </c>
      <c r="AV326" s="20">
        <v>3</v>
      </c>
      <c r="AW326" s="10" t="s">
        <v>852</v>
      </c>
      <c r="AY326" s="10">
        <v>4</v>
      </c>
      <c r="AZ326" s="10">
        <v>4</v>
      </c>
      <c r="BA326" s="10">
        <f>6-AY326</f>
        <v>2</v>
      </c>
      <c r="BB326" s="25">
        <v>6</v>
      </c>
      <c r="BH326" s="19">
        <v>43655</v>
      </c>
      <c r="BI326" s="18">
        <f>BH326+120</f>
        <v>43775</v>
      </c>
      <c r="BJ326" s="18">
        <v>43745</v>
      </c>
      <c r="BM326" s="19"/>
    </row>
    <row r="327" spans="1:65" s="10" customFormat="1" x14ac:dyDescent="0.2">
      <c r="A327" s="10" t="s">
        <v>1044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8.3968253968253972</v>
      </c>
      <c r="D327" s="13">
        <f>$W327*((1+$AF327)^D$1)*D$1</f>
        <v>20.436717897035361</v>
      </c>
      <c r="E327" s="13">
        <f>$W327*((1+$AF327)^E$1)*E$1</f>
        <v>37.305119970778833</v>
      </c>
      <c r="F327" s="13">
        <f>$W327*((1+$AF327)^F$1)*F$1</f>
        <v>60.530353391739908</v>
      </c>
      <c r="G327" s="13">
        <f>$W327*((1+$AF327)^G$1)*G$1</f>
        <v>92.076595767858322</v>
      </c>
      <c r="H327" s="13">
        <f>$W327*((1+$AF327)^H$1)*H$1</f>
        <v>134.46106048639629</v>
      </c>
      <c r="I327" s="13">
        <f>$W327*((1+$AF327)^I$1)*I$1</f>
        <v>190.90150562883426</v>
      </c>
      <c r="J327" s="13">
        <f>$W327*((1+$AF327)^J$1)*J$1</f>
        <v>265.50171606731294</v>
      </c>
      <c r="K327" s="13">
        <f>$W327*((1+$AF327)^K$1)*K$1</f>
        <v>363.48449223501177</v>
      </c>
      <c r="L327" s="13">
        <f>$W327*((1+$AF327)^L$1)*L$1</f>
        <v>491.48402830130931</v>
      </c>
      <c r="M327" s="13">
        <f>$W327*((1+$AF327)^M$1)*M$1</f>
        <v>657.91248232926603</v>
      </c>
      <c r="N327" s="13">
        <v>151.53</v>
      </c>
      <c r="O327" s="12">
        <f>M327/N327*100-100</f>
        <v>334.17968872782023</v>
      </c>
      <c r="P327" s="10" t="s">
        <v>320</v>
      </c>
      <c r="Q327" s="10" t="s">
        <v>856</v>
      </c>
      <c r="R327" s="18">
        <v>43387</v>
      </c>
      <c r="S327" s="17"/>
      <c r="T327" s="9">
        <v>0</v>
      </c>
      <c r="U327" s="9">
        <v>1.76</v>
      </c>
      <c r="V327" s="9">
        <f>U327+T327</f>
        <v>1.76</v>
      </c>
      <c r="W327" s="9">
        <f>SUM(X327:AA327)</f>
        <v>6.9</v>
      </c>
      <c r="X327" s="9">
        <v>1.78</v>
      </c>
      <c r="Y327" s="9">
        <v>1.78</v>
      </c>
      <c r="Z327" s="9">
        <v>1.67</v>
      </c>
      <c r="AA327" s="9">
        <v>1.67</v>
      </c>
      <c r="AB327" s="9">
        <v>1.38</v>
      </c>
      <c r="AC327" s="9">
        <v>1.49</v>
      </c>
      <c r="AD327" s="9">
        <v>1.38</v>
      </c>
      <c r="AE327" s="9">
        <v>1.42</v>
      </c>
      <c r="AF327" s="11">
        <f>AG327</f>
        <v>0.21693121693121697</v>
      </c>
      <c r="AG327" s="16">
        <f>SUM(X327:AA327)/SUM(AB327:AE327)-1</f>
        <v>0.21693121693121697</v>
      </c>
      <c r="AH327" s="11">
        <f>IF(AM327/AJ327-1&gt;=0,(AM327/AJ327-1)/3,(((AM327/AJ327-1)*(AJ327/AM327))/3))</f>
        <v>6.107814045499501E-2</v>
      </c>
      <c r="AI327" s="9"/>
      <c r="AJ327" s="9">
        <v>539.20000000000005</v>
      </c>
      <c r="AK327" s="9">
        <v>287</v>
      </c>
      <c r="AL327" s="9">
        <v>611</v>
      </c>
      <c r="AM327" s="9">
        <v>638</v>
      </c>
      <c r="AN327" s="10">
        <f>IF(AK327/AJ327-1&gt;=0,AK327/AJ327-1,(AK327/AJ327-1)*(AJ327/AK327))</f>
        <v>-0.87874564459930327</v>
      </c>
      <c r="AO327" s="23">
        <f>IF(AL327/AK327-1&gt;=0,AL327/AK327-1,(AL327/AK327-1)*(AK327/AL327))</f>
        <v>1.1289198606271778</v>
      </c>
      <c r="AP327" s="10">
        <f>IF(AM327/AL327-1&gt;=0,AM327/AL327-1,(AM327/AL327-1)*(AL327/AM327))</f>
        <v>4.4189852700490917E-2</v>
      </c>
      <c r="AQ327" s="10">
        <v>2017</v>
      </c>
      <c r="AS327" s="12">
        <v>388</v>
      </c>
      <c r="AT327" s="10">
        <v>119.05</v>
      </c>
      <c r="AU327" s="9">
        <f>AS327/AT327</f>
        <v>3.2591348173036541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367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2.9665550239234446</v>
      </c>
      <c r="D328" s="13">
        <f>$W328*((1+$AF328)^D$1)*D$1</f>
        <v>7.0686335019802646</v>
      </c>
      <c r="E328" s="13">
        <f>$W328*((1+$AF328)^E$1)*E$1</f>
        <v>12.632223028658508</v>
      </c>
      <c r="F328" s="13">
        <f>$W328*((1+$AF328)^F$1)*F$1</f>
        <v>20.066497825428829</v>
      </c>
      <c r="G328" s="13">
        <f>$W328*((1+$AF328)^G$1)*G$1</f>
        <v>29.883719847678098</v>
      </c>
      <c r="H328" s="13">
        <f>$W328*((1+$AF328)^H$1)*H$1</f>
        <v>42.72371048079529</v>
      </c>
      <c r="I328" s="13">
        <f>$W328*((1+$AF328)^I$1)*I$1</f>
        <v>59.383913371631728</v>
      </c>
      <c r="J328" s="13">
        <f>$W328*((1+$AF328)^J$1)*J$1</f>
        <v>80.856292164244991</v>
      </c>
      <c r="K328" s="13">
        <f>$W328*((1+$AF328)^K$1)*K$1</f>
        <v>108.37257819382356</v>
      </c>
      <c r="L328" s="13">
        <f>$W328*((1+$AF328)^L$1)*L$1</f>
        <v>143.45971276056389</v>
      </c>
      <c r="M328" s="13">
        <f>$W328*((1+$AF328)^M$1)*M$1</f>
        <v>188.00772882831791</v>
      </c>
      <c r="N328" s="13">
        <v>43.85</v>
      </c>
      <c r="O328" s="12">
        <f>M328/N328*100-100</f>
        <v>328.75194715693937</v>
      </c>
      <c r="P328" s="10" t="s">
        <v>321</v>
      </c>
      <c r="Q328" s="10" t="s">
        <v>572</v>
      </c>
      <c r="R328" s="18">
        <v>43578</v>
      </c>
      <c r="S328" s="17"/>
      <c r="T328" s="9">
        <v>-7.0000000000000007E-2</v>
      </c>
      <c r="U328" s="9">
        <v>0.7</v>
      </c>
      <c r="V328" s="9">
        <f>U328+T328</f>
        <v>0.62999999999999989</v>
      </c>
      <c r="W328" s="9">
        <f>SUM(X328:AA328)</f>
        <v>2.4899999999999998</v>
      </c>
      <c r="X328" s="9">
        <v>0.63</v>
      </c>
      <c r="Y328" s="9">
        <v>0.62</v>
      </c>
      <c r="Z328" s="9">
        <v>0.63</v>
      </c>
      <c r="AA328" s="9">
        <v>0.61</v>
      </c>
      <c r="AB328" s="9">
        <v>0.62</v>
      </c>
      <c r="AC328" s="9">
        <v>0.53</v>
      </c>
      <c r="AD328" s="9">
        <v>0.46</v>
      </c>
      <c r="AE328" s="9">
        <v>0.48</v>
      </c>
      <c r="AF328" s="11">
        <f>AG328</f>
        <v>0.19138755980861233</v>
      </c>
      <c r="AG328" s="16">
        <f>SUM(X328:AA328)/SUM(AB328:AE328)-1</f>
        <v>0.19138755980861233</v>
      </c>
      <c r="AH328" s="11">
        <f>IF(AM328/AJ328-1&gt;=0,(AM328/AJ328-1)/3,(((AM328/AJ328-1)*(AJ328/AM328))/3))</f>
        <v>1.2533783783783783</v>
      </c>
      <c r="AI328" s="9"/>
      <c r="AJ328" s="9">
        <v>5.92</v>
      </c>
      <c r="AK328" s="9">
        <v>11.67</v>
      </c>
      <c r="AL328" s="9">
        <v>19.420000000000002</v>
      </c>
      <c r="AM328" s="9">
        <v>28.18</v>
      </c>
      <c r="AN328" s="10">
        <f>IF(AK328/AJ328-1&gt;=0,AK328/AJ328-1,(AK328/AJ328-1)*(AJ328/AK328))</f>
        <v>0.97128378378378377</v>
      </c>
      <c r="AO328" s="10">
        <f>IF(AL328/AK328-1&gt;=0,AL328/AK328-1,(AL328/AK328-1)*(AK328/AL328))</f>
        <v>0.66409597257926323</v>
      </c>
      <c r="AP328" s="10">
        <f>IF(AM328/AL328-1&gt;=0,AM328/AL328-1,(AM328/AL328-1)*(AL328/AM328))</f>
        <v>0.45108135942327476</v>
      </c>
      <c r="AQ328" s="10">
        <v>2017</v>
      </c>
      <c r="AR328" s="18">
        <v>43221</v>
      </c>
      <c r="AS328" s="12">
        <v>0</v>
      </c>
      <c r="AT328" s="10">
        <v>14.78</v>
      </c>
      <c r="AU328" s="9">
        <f>AS328/AT328</f>
        <v>0</v>
      </c>
      <c r="AV328" s="20">
        <v>3</v>
      </c>
      <c r="AW328" s="10" t="s">
        <v>852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250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1.2914130434782611</v>
      </c>
      <c r="D329" s="13">
        <f>$W329*((1+$AF329)^D$1)*D$1</f>
        <v>3.0600874291115319</v>
      </c>
      <c r="E329" s="13">
        <f>$W329*((1+$AF329)^E$1)*E$1</f>
        <v>5.4383075506492986</v>
      </c>
      <c r="F329" s="13">
        <f>$W329*((1+$AF329)^F$1)*F$1</f>
        <v>8.5909496089967199</v>
      </c>
      <c r="G329" s="13">
        <f>$W329*((1+$AF329)^G$1)*G$1</f>
        <v>12.723009611150037</v>
      </c>
      <c r="H329" s="13">
        <f>$W329*((1+$AF329)^H$1)*H$1</f>
        <v>18.088800621069829</v>
      </c>
      <c r="I329" s="13">
        <f>$W329*((1+$AF329)^I$1)*I$1</f>
        <v>25.003179119341098</v>
      </c>
      <c r="J329" s="13">
        <f>$W329*((1+$AF329)^J$1)*J$1</f>
        <v>33.855236323082977</v>
      </c>
      <c r="K329" s="13">
        <f>$W329*((1+$AF329)^K$1)*K$1</f>
        <v>45.124982109978809</v>
      </c>
      <c r="L329" s="13">
        <f>$W329*((1+$AF329)^L$1)*L$1</f>
        <v>59.40366002400593</v>
      </c>
      <c r="M329" s="13">
        <f>$W329*((1+$AF329)^M$1)*M$1</f>
        <v>77.418465618242521</v>
      </c>
      <c r="N329" s="13">
        <v>18.27</v>
      </c>
      <c r="O329" s="12">
        <f>M329/N329*100-100</f>
        <v>323.74639090444737</v>
      </c>
      <c r="P329" s="10" t="s">
        <v>321</v>
      </c>
      <c r="Q329" s="10" t="s">
        <v>856</v>
      </c>
      <c r="R329" s="18">
        <v>43396</v>
      </c>
      <c r="S329" s="17"/>
      <c r="T329" s="9">
        <v>-0.03</v>
      </c>
      <c r="U329" s="9">
        <v>0.28000000000000003</v>
      </c>
      <c r="V329" s="9">
        <f>U329+T329</f>
        <v>0.25</v>
      </c>
      <c r="W329" s="9">
        <f>SUM(X329:AA329)</f>
        <v>1.0900000000000001</v>
      </c>
      <c r="X329" s="9">
        <v>0.33</v>
      </c>
      <c r="Y329" s="9">
        <v>0.28000000000000003</v>
      </c>
      <c r="Z329" s="9">
        <v>0.23</v>
      </c>
      <c r="AA329" s="9">
        <v>0.25</v>
      </c>
      <c r="AB329" s="9">
        <v>0.27</v>
      </c>
      <c r="AC329" s="9">
        <v>0.28000000000000003</v>
      </c>
      <c r="AD329" s="9">
        <v>0.18</v>
      </c>
      <c r="AE329" s="9">
        <v>0.19</v>
      </c>
      <c r="AF329" s="11">
        <f>AG329</f>
        <v>0.18478260869565233</v>
      </c>
      <c r="AG329" s="16">
        <f>SUM(X329:AA329)/SUM(AB329:AE329)-1</f>
        <v>0.18478260869565233</v>
      </c>
      <c r="AH329" s="11">
        <f>IF(AM329/AJ329-1&gt;=0,(AM329/AJ329-1)/3,(((AM329/AJ329-1)*(AJ329/AM329))/3))</f>
        <v>0.9769566944775524</v>
      </c>
      <c r="AI329" s="9"/>
      <c r="AJ329" s="9">
        <v>8.39</v>
      </c>
      <c r="AK329" s="9">
        <v>13.38</v>
      </c>
      <c r="AL329" s="9">
        <v>23.3</v>
      </c>
      <c r="AM329" s="9">
        <v>32.979999999999997</v>
      </c>
      <c r="AN329" s="10">
        <f>IF(AK329/AJ329-1&gt;=0,AK329/AJ329-1,(AK329/AJ329-1)*(AJ329/AK329))</f>
        <v>0.59475566150178794</v>
      </c>
      <c r="AO329" s="10">
        <f>IF(AL329/AK329-1&gt;=0,AL329/AK329-1,(AL329/AK329-1)*(AK329/AL329))</f>
        <v>0.74140508221225709</v>
      </c>
      <c r="AP329" s="10">
        <f>IF(AM329/AL329-1&gt;=0,AM329/AL329-1,(AM329/AL329-1)*(AL329/AM329))</f>
        <v>0.41545064377682395</v>
      </c>
      <c r="AQ329" s="10">
        <v>2017</v>
      </c>
      <c r="AR329" s="18">
        <v>43221</v>
      </c>
      <c r="AS329" s="12">
        <v>0</v>
      </c>
      <c r="AT329" s="10">
        <v>35.17</v>
      </c>
      <c r="AU329" s="9">
        <f>AS329/AT329</f>
        <v>0</v>
      </c>
      <c r="AV329" s="20">
        <v>3</v>
      </c>
      <c r="AW329" s="10" t="s">
        <v>852</v>
      </c>
      <c r="AY329" s="10">
        <v>2</v>
      </c>
      <c r="AZ329" s="10">
        <v>3</v>
      </c>
      <c r="BA329" s="10">
        <f>6-AY329</f>
        <v>4</v>
      </c>
      <c r="BB329" s="25">
        <v>6</v>
      </c>
      <c r="BC329" s="18"/>
      <c r="BD329" s="18"/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1342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10.087398843930636</v>
      </c>
      <c r="D330" s="13">
        <f>$W330*((1+$AF330)^D$1)*D$1</f>
        <v>24.25640415650372</v>
      </c>
      <c r="E330" s="13">
        <f>$W330*((1+$AF330)^E$1)*E$1</f>
        <v>43.745653738896884</v>
      </c>
      <c r="F330" s="13">
        <f>$W330*((1+$AF330)^F$1)*F$1</f>
        <v>70.127907342509047</v>
      </c>
      <c r="G330" s="13">
        <f>$W330*((1+$AF330)^G$1)*G$1</f>
        <v>105.39454282689221</v>
      </c>
      <c r="H330" s="13">
        <f>$W330*((1+$AF330)^H$1)*H$1</f>
        <v>152.06056583579357</v>
      </c>
      <c r="I330" s="13">
        <f>$W330*((1+$AF330)^I$1)*I$1</f>
        <v>213.29497481398408</v>
      </c>
      <c r="J330" s="13">
        <f>$W330*((1+$AF330)^J$1)*J$1</f>
        <v>293.08244268412011</v>
      </c>
      <c r="K330" s="13">
        <f>$W330*((1+$AF330)^K$1)*K$1</f>
        <v>396.42365079817392</v>
      </c>
      <c r="L330" s="13">
        <f>$W330*((1+$AF330)^L$1)*L$1</f>
        <v>529.58329714849185</v>
      </c>
      <c r="M330" s="13">
        <f>$W330*((1+$AF330)^M$1)*M$1</f>
        <v>700.39686929234051</v>
      </c>
      <c r="N330" s="13">
        <v>167.6</v>
      </c>
      <c r="O330" s="12">
        <f>M330/N330*100-100</f>
        <v>317.89789337251824</v>
      </c>
      <c r="P330" s="10" t="s">
        <v>320</v>
      </c>
      <c r="Q330" s="10" t="s">
        <v>572</v>
      </c>
      <c r="R330" s="18">
        <v>43664</v>
      </c>
      <c r="S330" s="17"/>
      <c r="T330" s="9">
        <v>0.03</v>
      </c>
      <c r="U330" s="9">
        <v>2.16</v>
      </c>
      <c r="V330" s="9">
        <f>U330+T330</f>
        <v>2.19</v>
      </c>
      <c r="W330" s="9">
        <f>SUM(X330:AA330)</f>
        <v>8.39</v>
      </c>
      <c r="X330" s="9">
        <v>2.19</v>
      </c>
      <c r="Y330" s="9">
        <v>1.93</v>
      </c>
      <c r="Z330" s="9">
        <v>2.12</v>
      </c>
      <c r="AA330" s="9">
        <v>2.15</v>
      </c>
      <c r="AB330" s="9">
        <v>1.98</v>
      </c>
      <c r="AC330" s="9">
        <v>1.68</v>
      </c>
      <c r="AD330" s="9">
        <v>1.53</v>
      </c>
      <c r="AE330" s="9"/>
      <c r="AF330" s="11">
        <f>AG330</f>
        <v>0.20231213872832354</v>
      </c>
      <c r="AG330" s="16">
        <f>SUM(X330:Z330)/SUM(AB330:AD330)-1</f>
        <v>0.20231213872832354</v>
      </c>
      <c r="AH330" s="11">
        <f>IF(AM330/AJ330-1&gt;=0,(AM330/AJ330-1)/3,(((AM330/AJ330-1)*(AJ330/AM330))/3))</f>
        <v>2.6908881199538635</v>
      </c>
      <c r="AI330" s="9"/>
      <c r="AJ330" s="9">
        <v>5.78</v>
      </c>
      <c r="AK330" s="9">
        <v>12.81</v>
      </c>
      <c r="AL330" s="9">
        <v>20.78</v>
      </c>
      <c r="AM330" s="9">
        <v>52.44</v>
      </c>
      <c r="AN330" s="10">
        <f>IF(AK330/AJ330-1&gt;=0,AK330/AJ330-1,(AK330/AJ330-1)*(AJ330/AK330))</f>
        <v>1.2162629757785468</v>
      </c>
      <c r="AO330" s="10">
        <f>IF(AL330/AK330-1&gt;=0,AL330/AK330-1,(AL330/AK330-1)*(AK330/AL330))</f>
        <v>0.62217017954722875</v>
      </c>
      <c r="AP330" s="10">
        <f>IF(AM330/AL330-1&gt;=0,AM330/AL330-1,(AM330/AL330-1)*(AL330/AM330))</f>
        <v>1.5235803657362847</v>
      </c>
      <c r="AQ330" s="10">
        <v>2017</v>
      </c>
      <c r="AS330" s="12">
        <v>68.650000000000006</v>
      </c>
      <c r="AT330" s="10">
        <v>25.54</v>
      </c>
      <c r="AU330" s="9">
        <f>AS330/AT330</f>
        <v>2.6879404855129212</v>
      </c>
      <c r="AV330" s="20">
        <v>12</v>
      </c>
      <c r="AW330" s="10" t="s">
        <v>851</v>
      </c>
      <c r="AY330" s="10">
        <v>1</v>
      </c>
      <c r="AZ330" s="10">
        <v>3</v>
      </c>
      <c r="BA330" s="10">
        <f>6-AY330</f>
        <v>5</v>
      </c>
      <c r="BB330" s="25">
        <v>6</v>
      </c>
      <c r="BC330" s="10" t="s">
        <v>1333</v>
      </c>
      <c r="BH330" s="19">
        <v>43655</v>
      </c>
      <c r="BI330" s="18">
        <f>BH330+120</f>
        <v>43775</v>
      </c>
      <c r="BJ330" s="18">
        <v>43745</v>
      </c>
      <c r="BM330" s="19"/>
    </row>
    <row r="331" spans="1:65" s="10" customFormat="1" x14ac:dyDescent="0.2">
      <c r="A331" s="10" t="s">
        <v>1054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7.281756487025949</v>
      </c>
      <c r="D331" s="13">
        <f>$W331*((1+$AF331)^D$1)*D$1</f>
        <v>17.557608455743207</v>
      </c>
      <c r="E331" s="13">
        <f>$W331*((1+$AF331)^E$1)*E$1</f>
        <v>31.750884752302092</v>
      </c>
      <c r="F331" s="13">
        <f>$W331*((1+$AF331)^F$1)*F$1</f>
        <v>51.038015676355194</v>
      </c>
      <c r="G331" s="13">
        <f>$W331*((1+$AF331)^G$1)*G$1</f>
        <v>76.913576518259831</v>
      </c>
      <c r="H331" s="13">
        <f>$W331*((1+$AF331)^H$1)*H$1</f>
        <v>111.27137776533877</v>
      </c>
      <c r="I331" s="13">
        <f>$W331*((1+$AF331)^I$1)*I$1</f>
        <v>156.50545082895957</v>
      </c>
      <c r="J331" s="13">
        <f>$W331*((1+$AF331)^J$1)*J$1</f>
        <v>215.63568246522172</v>
      </c>
      <c r="K331" s="13">
        <f>$W331*((1+$AF331)^K$1)*K$1</f>
        <v>292.46396454115404</v>
      </c>
      <c r="L331" s="13">
        <f>$W331*((1+$AF331)^L$1)*L$1</f>
        <v>391.76809621392118</v>
      </c>
      <c r="M331" s="13">
        <f>$W331*((1+$AF331)^M$1)*M$1</f>
        <v>519.54236152600652</v>
      </c>
      <c r="N331" s="13">
        <v>124.41</v>
      </c>
      <c r="O331" s="12">
        <f>M331/N331*100-100</f>
        <v>317.60498474881967</v>
      </c>
      <c r="P331" s="10" t="s">
        <v>320</v>
      </c>
      <c r="Q331" s="10" t="s">
        <v>572</v>
      </c>
      <c r="R331" s="18">
        <v>43676</v>
      </c>
      <c r="S331" s="17"/>
      <c r="T331" s="9">
        <v>0.03</v>
      </c>
      <c r="U331" s="9">
        <v>2.0499999999999998</v>
      </c>
      <c r="V331" s="9">
        <f>U331+T331</f>
        <v>2.0799999999999996</v>
      </c>
      <c r="W331" s="9">
        <f>SUM(X331:AA331)</f>
        <v>6.04</v>
      </c>
      <c r="X331" s="9">
        <v>2.08</v>
      </c>
      <c r="Y331" s="9">
        <v>0.89</v>
      </c>
      <c r="Z331" s="9">
        <v>1.32</v>
      </c>
      <c r="AA331" s="9">
        <v>1.75</v>
      </c>
      <c r="AB331" s="9">
        <v>1.85</v>
      </c>
      <c r="AC331" s="9">
        <v>0.7</v>
      </c>
      <c r="AD331" s="9">
        <v>1.02</v>
      </c>
      <c r="AE331" s="9">
        <v>1.44</v>
      </c>
      <c r="AF331" s="11">
        <f>AG331</f>
        <v>0.20558882235528952</v>
      </c>
      <c r="AG331" s="16">
        <f>SUM(X331:AA331)/SUM(AB331:AE331)-1</f>
        <v>0.20558882235528952</v>
      </c>
      <c r="AH331" s="11">
        <f>IF(AM331/AJ331-1&gt;=0,(AM331/AJ331-1)/3,(((AM331/AJ331-1)*(AJ331/AM331))/3))</f>
        <v>0.153616541079684</v>
      </c>
      <c r="AI331" s="9">
        <v>640.6</v>
      </c>
      <c r="AJ331" s="9">
        <v>915.7</v>
      </c>
      <c r="AK331" s="9">
        <v>707.1</v>
      </c>
      <c r="AL331" s="9">
        <v>1459.8</v>
      </c>
      <c r="AM331" s="9">
        <v>1337.7</v>
      </c>
      <c r="AN331" s="10">
        <f>IF(AK331/AJ331-1&gt;=0,AK331/AJ331-1,(AK331/AJ331-1)*(AJ331/AK331))</f>
        <v>-0.29500777824918678</v>
      </c>
      <c r="AO331" s="10">
        <f>IF(AL331/AK331-1&gt;=0,AL331/AK331-1,(AL331/AK331-1)*(AK331/AL331))</f>
        <v>1.0644887568943573</v>
      </c>
      <c r="AP331" s="10">
        <f>IF(AM331/AL331-1&gt;=0,AM331/AL331-1,(AM331/AL331-1)*(AL331/AM331))</f>
        <v>-9.1276070867907469E-2</v>
      </c>
      <c r="AQ331" s="10">
        <v>2017</v>
      </c>
      <c r="AR331" s="18">
        <v>43221</v>
      </c>
      <c r="AS331" s="12">
        <v>1259</v>
      </c>
      <c r="AT331" s="10">
        <v>250.5</v>
      </c>
      <c r="AU331" s="9">
        <f>AS331/AT331</f>
        <v>5.0259481037924152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950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5.2512534059945519</v>
      </c>
      <c r="D332" s="13">
        <f>$W332*((1+$AF332)^D$1)*D$1</f>
        <v>12.562944115703591</v>
      </c>
      <c r="E332" s="13">
        <f>$W332*((1+$AF332)^E$1)*E$1</f>
        <v>22.541413352018573</v>
      </c>
      <c r="F332" s="13">
        <f>$W332*((1+$AF332)^F$1)*F$1</f>
        <v>35.951609306216731</v>
      </c>
      <c r="G332" s="13">
        <f>$W332*((1+$AF332)^G$1)*G$1</f>
        <v>53.755982579799557</v>
      </c>
      <c r="H332" s="13">
        <f>$W332*((1+$AF332)^H$1)*H$1</f>
        <v>77.162538482393487</v>
      </c>
      <c r="I332" s="13">
        <f>$W332*((1+$AF332)^I$1)*I$1</f>
        <v>107.68414203287705</v>
      </c>
      <c r="J332" s="13">
        <f>$W332*((1+$AF332)^J$1)*J$1</f>
        <v>147.21164142447032</v>
      </c>
      <c r="K332" s="13">
        <f>$W332*((1+$AF332)^K$1)*K$1</f>
        <v>198.10394934198987</v>
      </c>
      <c r="L332" s="13">
        <f>$W332*((1+$AF332)^L$1)*L$1</f>
        <v>263.29892146876654</v>
      </c>
      <c r="M332" s="13">
        <f>$W332*((1+$AF332)^M$1)*M$1</f>
        <v>346.44972527865775</v>
      </c>
      <c r="N332" s="13">
        <v>84.6</v>
      </c>
      <c r="O332" s="12">
        <f>M332/N332*100-100</f>
        <v>309.51504170054108</v>
      </c>
      <c r="P332" s="10" t="s">
        <v>320</v>
      </c>
      <c r="Q332" s="10" t="s">
        <v>856</v>
      </c>
      <c r="R332" s="18">
        <v>43398</v>
      </c>
      <c r="S332" s="17"/>
      <c r="T332" s="9">
        <v>-0.04</v>
      </c>
      <c r="U332" s="9">
        <v>1.21</v>
      </c>
      <c r="V332" s="9">
        <f>U332+T332</f>
        <v>1.17</v>
      </c>
      <c r="W332" s="9">
        <f>SUM(X332:AA332)</f>
        <v>4.3900000000000006</v>
      </c>
      <c r="X332" s="9">
        <v>1.23</v>
      </c>
      <c r="Y332" s="9">
        <v>1.25</v>
      </c>
      <c r="Z332" s="9">
        <v>0.8</v>
      </c>
      <c r="AA332" s="9">
        <v>1.1100000000000001</v>
      </c>
      <c r="AB332" s="9">
        <v>1.02</v>
      </c>
      <c r="AC332" s="9">
        <v>1.1100000000000001</v>
      </c>
      <c r="AD332" s="9">
        <v>0.73</v>
      </c>
      <c r="AE332" s="9">
        <v>0.81</v>
      </c>
      <c r="AF332" s="11">
        <f>AG332</f>
        <v>0.19618528610354247</v>
      </c>
      <c r="AG332" s="16">
        <f>SUM(X332:AA332)/SUM(AB332:AE332)-1</f>
        <v>0.19618528610354247</v>
      </c>
      <c r="AH332" s="11">
        <f>IF(AM332/AJ332-1&gt;=0,(AM332/AJ332-1)/3,(((AM332/AJ332-1)*(AJ332/AM332))/3))</f>
        <v>0.2636545091634912</v>
      </c>
      <c r="AI332" s="9">
        <v>48.4</v>
      </c>
      <c r="AJ332" s="9">
        <v>183.7</v>
      </c>
      <c r="AK332" s="9">
        <v>154.69999999999999</v>
      </c>
      <c r="AL332" s="9">
        <v>231.2</v>
      </c>
      <c r="AM332" s="9">
        <v>329</v>
      </c>
      <c r="AN332" s="10">
        <f>IF(AK332/AJ332-1&gt;=0,AK332/AJ332-1,(AK332/AJ332-1)*(AJ332/AK332))</f>
        <v>-0.18745959922430508</v>
      </c>
      <c r="AO332" s="10">
        <f>IF(AL332/AK332-1&gt;=0,AL332/AK332-1,(AL332/AK332-1)*(AK332/AL332))</f>
        <v>0.49450549450549453</v>
      </c>
      <c r="AP332" s="10">
        <f>IF(AM332/AL332-1&gt;=0,AM332/AL332-1,(AM332/AL332-1)*(AL332/AM332))</f>
        <v>0.42301038062283736</v>
      </c>
      <c r="AQ332" s="10">
        <v>2017</v>
      </c>
      <c r="AR332" s="18">
        <v>43221</v>
      </c>
      <c r="AS332" s="12">
        <v>334.9</v>
      </c>
      <c r="AT332" s="10">
        <v>95.03</v>
      </c>
      <c r="AU332" s="9">
        <f>AS332/AT332</f>
        <v>3.5241502683363146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4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5.5348753462603897</v>
      </c>
      <c r="D333" s="13">
        <f>$W333*((1+$AF333)^D$1)*D$1</f>
        <v>13.706865815946784</v>
      </c>
      <c r="E333" s="13">
        <f>$W333*((1+$AF333)^E$1)*E$1</f>
        <v>25.458320026571521</v>
      </c>
      <c r="F333" s="13">
        <f>$W333*((1+$AF333)^F$1)*F$1</f>
        <v>42.03091062558623</v>
      </c>
      <c r="G333" s="13">
        <f>$W333*((1+$AF333)^G$1)*G$1</f>
        <v>65.054768177413607</v>
      </c>
      <c r="H333" s="13">
        <f>$W333*((1+$AF333)^H$1)*H$1</f>
        <v>96.663095984389642</v>
      </c>
      <c r="I333" s="13">
        <f>$W333*((1+$AF333)^I$1)*I$1</f>
        <v>139.63934780016402</v>
      </c>
      <c r="J333" s="13">
        <f>$W333*((1+$AF333)^J$1)*J$1</f>
        <v>197.60597852528156</v>
      </c>
      <c r="K333" s="13">
        <f>$W333*((1+$AF333)^K$1)*K$1</f>
        <v>275.26622285568141</v>
      </c>
      <c r="L333" s="13">
        <f>$W333*((1+$AF333)^L$1)*L$1</f>
        <v>378.71345526774269</v>
      </c>
      <c r="M333" s="13">
        <f>$W333*((1+$AF333)^M$1)*M$1</f>
        <v>515.82660929404187</v>
      </c>
      <c r="N333" s="13">
        <v>126.7</v>
      </c>
      <c r="O333" s="12">
        <f>M333/N333*100-100</f>
        <v>307.12439565433459</v>
      </c>
      <c r="P333" s="10" t="s">
        <v>321</v>
      </c>
      <c r="Q333" s="10" t="s">
        <v>856</v>
      </c>
      <c r="R333" s="18">
        <v>43396</v>
      </c>
      <c r="S333" s="17">
        <v>-2.3300000000000001E-2</v>
      </c>
      <c r="T333" s="9">
        <v>-0.02</v>
      </c>
      <c r="U333" s="9">
        <v>1.1299999999999999</v>
      </c>
      <c r="V333" s="9">
        <f>U333+T333</f>
        <v>1.1099999999999999</v>
      </c>
      <c r="W333" s="9">
        <f>SUM(X333:AA333)</f>
        <v>4.4700000000000006</v>
      </c>
      <c r="X333" s="9">
        <v>1.07</v>
      </c>
      <c r="Y333" s="9">
        <v>1.24</v>
      </c>
      <c r="Z333" s="9">
        <v>1.22</v>
      </c>
      <c r="AA333" s="9">
        <v>0.94</v>
      </c>
      <c r="AB333" s="9">
        <v>0.84</v>
      </c>
      <c r="AC333" s="9">
        <v>1.08</v>
      </c>
      <c r="AD333" s="9">
        <v>0.94</v>
      </c>
      <c r="AE333" s="9">
        <v>0.75</v>
      </c>
      <c r="AF333" s="11">
        <f>AG333</f>
        <v>0.2382271468144046</v>
      </c>
      <c r="AG333" s="16">
        <f>SUM(X333:AA333)/SUM(AB333:AE333)-1</f>
        <v>0.2382271468144046</v>
      </c>
      <c r="AH333" s="11">
        <f>IF(AM333/AJ333-1&gt;=0,(AM333/AJ333-1)/3,(((AM333/AJ333-1)*(AJ333/AM333))/3))</f>
        <v>2.7370237948465048E-2</v>
      </c>
      <c r="AI333" s="9"/>
      <c r="AJ333" s="9">
        <v>811.1</v>
      </c>
      <c r="AK333" s="9">
        <v>494.9</v>
      </c>
      <c r="AL333" s="9">
        <v>569.5</v>
      </c>
      <c r="AM333" s="9">
        <v>877.7</v>
      </c>
      <c r="AN333" s="10">
        <f>IF(AK333/AJ333-1&gt;=0,AK333/AJ333-1,(AK333/AJ333-1)*(AJ333/AK333))</f>
        <v>-0.63891695291978179</v>
      </c>
      <c r="AO333" s="10">
        <f>IF(AL333/AK333-1&gt;=0,AL333/AK333-1,(AL333/AK333-1)*(AK333/AL333))</f>
        <v>0.15073752273186503</v>
      </c>
      <c r="AP333" s="10">
        <f>IF(AM333/AL333-1&gt;=0,AM333/AL333-1,(AM333/AL333-1)*(AL333/AM333))</f>
        <v>0.54117647058823537</v>
      </c>
      <c r="AQ333" s="10">
        <v>2017</v>
      </c>
      <c r="AR333" s="18">
        <v>43257</v>
      </c>
      <c r="AS333" s="12">
        <v>630.29999999999995</v>
      </c>
      <c r="AT333" s="10">
        <v>211.59</v>
      </c>
      <c r="AU333" s="9">
        <f>AS333/AT333</f>
        <v>2.9788742379129447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877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2.5495081967213116</v>
      </c>
      <c r="D334" s="13">
        <f>$W334*((1+$AF334)^D$1)*D$1</f>
        <v>6.0185111529158828</v>
      </c>
      <c r="E334" s="13">
        <f>$W334*((1+$AF334)^E$1)*E$1</f>
        <v>10.65572466417894</v>
      </c>
      <c r="F334" s="13">
        <f>$W334*((1+$AF334)^F$1)*F$1</f>
        <v>16.769665045265214</v>
      </c>
      <c r="G334" s="13">
        <f>$W334*((1+$AF334)^G$1)*G$1</f>
        <v>24.742128755309331</v>
      </c>
      <c r="H334" s="13">
        <f>$W334*((1+$AF334)^H$1)*H$1</f>
        <v>35.044588925552887</v>
      </c>
      <c r="I334" s="13">
        <f>$W334*((1+$AF334)^I$1)*I$1</f>
        <v>48.258122454859716</v>
      </c>
      <c r="J334" s="13">
        <f>$W334*((1+$AF334)^J$1)*J$1</f>
        <v>65.097607807960628</v>
      </c>
      <c r="K334" s="13">
        <f>$W334*((1+$AF334)^K$1)*K$1</f>
        <v>86.441085777783798</v>
      </c>
      <c r="L334" s="13">
        <f>$W334*((1+$AF334)^L$1)*L$1</f>
        <v>113.36535839709349</v>
      </c>
      <c r="M334" s="13">
        <f>$W334*((1+$AF334)^M$1)*M$1</f>
        <v>147.18912106639021</v>
      </c>
      <c r="N334" s="13">
        <v>36.85</v>
      </c>
      <c r="O334" s="12">
        <f>M334/N334*100-100</f>
        <v>299.42773695085538</v>
      </c>
      <c r="P334" s="10" t="s">
        <v>320</v>
      </c>
      <c r="Q334" s="10" t="s">
        <v>856</v>
      </c>
      <c r="R334" s="18">
        <v>43404</v>
      </c>
      <c r="S334" s="17">
        <v>2.7799999999999998E-2</v>
      </c>
      <c r="T334" s="9">
        <v>0</v>
      </c>
      <c r="U334" s="9">
        <v>0.68</v>
      </c>
      <c r="V334" s="9">
        <f>U334+T334</f>
        <v>0.68</v>
      </c>
      <c r="W334" s="9">
        <f>SUM(X334:AA334)</f>
        <v>2.16</v>
      </c>
      <c r="X334" s="9">
        <v>0.64</v>
      </c>
      <c r="Y334" s="9">
        <v>0.73</v>
      </c>
      <c r="Z334" s="9">
        <v>0.39</v>
      </c>
      <c r="AA334" s="9">
        <v>0.4</v>
      </c>
      <c r="AB334" s="9">
        <v>0.5</v>
      </c>
      <c r="AC334" s="9">
        <v>0.53</v>
      </c>
      <c r="AD334" s="9">
        <v>0.28000000000000003</v>
      </c>
      <c r="AE334" s="9">
        <v>0.52</v>
      </c>
      <c r="AF334" s="11">
        <f>AG334</f>
        <v>0.18032786885245899</v>
      </c>
      <c r="AG334" s="16">
        <f>SUM(X334:AA334)/SUM(AB334:AE334)-1</f>
        <v>0.18032786885245899</v>
      </c>
      <c r="AH334" s="11">
        <f>IF(AM334/AJ334-1&gt;=0,(AM334/AJ334-1)/3,(((AM334/AJ334-1)*(AJ334/AM334))/3))</f>
        <v>0.2343411149381299</v>
      </c>
      <c r="AI334" s="9"/>
      <c r="AJ334" s="9">
        <v>26.13</v>
      </c>
      <c r="AK334" s="9">
        <v>20.3</v>
      </c>
      <c r="AL334" s="9">
        <v>26</v>
      </c>
      <c r="AM334" s="9">
        <v>44.5</v>
      </c>
      <c r="AN334" s="10">
        <f>IF(AK334/AJ334-1&gt;=0,AK334/AJ334-1,(AK334/AJ334-1)*(AJ334/AK334))</f>
        <v>-0.2871921182266009</v>
      </c>
      <c r="AO334" s="10">
        <f>IF(AL334/AK334-1&gt;=0,AL334/AK334-1,(AL334/AK334-1)*(AK334/AL334))</f>
        <v>0.28078817733990147</v>
      </c>
      <c r="AP334" s="10">
        <f>IF(AM334/AL334-1&gt;=0,AM334/AL334-1,(AM334/AL334-1)*(AL334/AM334))</f>
        <v>0.71153846153846145</v>
      </c>
      <c r="AQ334" s="10">
        <v>2017</v>
      </c>
      <c r="AR334" s="18">
        <v>43221</v>
      </c>
      <c r="AS334" s="12">
        <v>23.4</v>
      </c>
      <c r="AT334" s="10">
        <v>22.2</v>
      </c>
      <c r="AU334" s="9">
        <f>AS334/AT334</f>
        <v>1.0540540540540539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1047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16.628122866894195</v>
      </c>
      <c r="D335" s="13">
        <f>$W335*((1+$AF335)^D$1)*D$1</f>
        <v>39.612388263113139</v>
      </c>
      <c r="E335" s="13">
        <f>$W335*((1+$AF335)^E$1)*E$1</f>
        <v>70.775035002524675</v>
      </c>
      <c r="F335" s="13">
        <f>$W335*((1+$AF335)^F$1)*F$1</f>
        <v>112.40267219968649</v>
      </c>
      <c r="G335" s="13">
        <f>$W335*((1+$AF335)^G$1)*G$1</f>
        <v>167.35722097990867</v>
      </c>
      <c r="H335" s="13">
        <f>$W335*((1+$AF335)^H$1)*H$1</f>
        <v>239.21230084090698</v>
      </c>
      <c r="I335" s="13">
        <f>$W335*((1+$AF335)^I$1)*I$1</f>
        <v>332.42073433124892</v>
      </c>
      <c r="J335" s="13">
        <f>$W335*((1+$AF335)^J$1)*J$1</f>
        <v>452.52008300967674</v>
      </c>
      <c r="K335" s="13">
        <f>$W335*((1+$AF335)^K$1)*K$1</f>
        <v>606.38463341868385</v>
      </c>
      <c r="L335" s="13">
        <f>$W335*((1+$AF335)^L$1)*L$1</f>
        <v>802.53408063375286</v>
      </c>
      <c r="M335" s="13">
        <f>$W335*((1+$AF335)^M$1)*M$1</f>
        <v>1051.5113773218352</v>
      </c>
      <c r="N335" s="13">
        <v>264.18</v>
      </c>
      <c r="O335" s="12">
        <f>M335/N335*100-100</f>
        <v>298.02838114991113</v>
      </c>
      <c r="P335" s="10" t="s">
        <v>320</v>
      </c>
      <c r="Q335" s="10" t="s">
        <v>856</v>
      </c>
      <c r="R335" s="18">
        <v>43411</v>
      </c>
      <c r="S335" s="17"/>
      <c r="T335" s="9">
        <v>0.06</v>
      </c>
      <c r="U335" s="9">
        <v>3.8</v>
      </c>
      <c r="V335" s="9">
        <f>U335+T335</f>
        <v>3.86</v>
      </c>
      <c r="W335" s="9">
        <f>SUM(X335:AA335)</f>
        <v>13.959999999999999</v>
      </c>
      <c r="X335" s="9">
        <v>4.58</v>
      </c>
      <c r="Y335" s="9">
        <v>3.96</v>
      </c>
      <c r="Z335" s="9">
        <v>3.36</v>
      </c>
      <c r="AA335" s="9">
        <v>2.06</v>
      </c>
      <c r="AB335" s="9">
        <v>3.39</v>
      </c>
      <c r="AC335" s="9">
        <v>3.49</v>
      </c>
      <c r="AD335" s="9">
        <v>2.75</v>
      </c>
      <c r="AE335" s="9">
        <v>2.09</v>
      </c>
      <c r="AF335" s="11">
        <f>AG335</f>
        <v>0.19112627986348119</v>
      </c>
      <c r="AG335" s="16">
        <f>SUM(X335:AA335)/SUM(AB335:AE335)-1</f>
        <v>0.19112627986348119</v>
      </c>
      <c r="AH335" s="11">
        <f>IF(AM335/AJ335-1&gt;=0,(AM335/AJ335-1)/3,(((AM335/AJ335-1)*(AJ335/AM335))/3))</f>
        <v>0.41673931996512642</v>
      </c>
      <c r="AI335" s="9">
        <v>1231</v>
      </c>
      <c r="AJ335" s="9">
        <v>1147</v>
      </c>
      <c r="AK335" s="9">
        <v>1276</v>
      </c>
      <c r="AL335" s="9">
        <v>614</v>
      </c>
      <c r="AM335" s="9">
        <v>2581</v>
      </c>
      <c r="AN335" s="10">
        <f>IF(AK335/AJ335-1&gt;=0,AK335/AJ335-1,(AK335/AJ335-1)*(AJ335/AK335))</f>
        <v>0.1124673060156931</v>
      </c>
      <c r="AO335" s="23">
        <f>IF(AL335/AK335-1&gt;=0,AL335/AK335-1,(AL335/AK335-1)*(AK335/AL335))</f>
        <v>-1.0781758957654723</v>
      </c>
      <c r="AP335" s="10">
        <f>IF(AM335/AL335-1&gt;=0,AM335/AL335-1,(AM335/AL335-1)*(AL335/AM335))</f>
        <v>3.2035830618892511</v>
      </c>
      <c r="AQ335" s="10">
        <v>2017</v>
      </c>
      <c r="AR335" s="18">
        <v>43270</v>
      </c>
      <c r="AS335" s="12">
        <v>0</v>
      </c>
      <c r="AT335" s="10">
        <v>1</v>
      </c>
      <c r="AU335" s="9">
        <f>AS335/AT335</f>
        <v>0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1343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9.1571999999999996</v>
      </c>
      <c r="D336" s="13">
        <f>$W336*((1+$AF336)^D$1)*D$1</f>
        <v>21.501105599999995</v>
      </c>
      <c r="E336" s="13">
        <f>$W336*((1+$AF336)^E$1)*E$1</f>
        <v>37.86344696159999</v>
      </c>
      <c r="F336" s="13">
        <f>$W336*((1+$AF336)^F$1)*F$1</f>
        <v>59.268915643891184</v>
      </c>
      <c r="G336" s="13">
        <f>$W336*((1+$AF336)^G$1)*G$1</f>
        <v>86.977133707410303</v>
      </c>
      <c r="H336" s="13">
        <f>$W336*((1+$AF336)^H$1)*H$1</f>
        <v>122.53338596699965</v>
      </c>
      <c r="I336" s="13">
        <f>$W336*((1+$AF336)^I$1)*I$1</f>
        <v>167.82989431280049</v>
      </c>
      <c r="J336" s="13">
        <f>$W336*((1+$AF336)^J$1)*J$1</f>
        <v>225.17976676940313</v>
      </c>
      <c r="K336" s="13">
        <f>$W336*((1+$AF336)^K$1)*K$1</f>
        <v>297.40617696068921</v>
      </c>
      <c r="L336" s="13">
        <f>$W336*((1+$AF336)^L$1)*L$1</f>
        <v>387.94983527983231</v>
      </c>
      <c r="M336" s="13">
        <f>$W336*((1+$AF336)^M$1)*M$1</f>
        <v>500.99841728037541</v>
      </c>
      <c r="N336" s="13">
        <v>127.17</v>
      </c>
      <c r="O336" s="12">
        <f>M336/N336*100-100</f>
        <v>293.95959525074733</v>
      </c>
      <c r="P336" s="10" t="s">
        <v>320</v>
      </c>
      <c r="Q336" s="10" t="s">
        <v>572</v>
      </c>
      <c r="R336" s="18">
        <v>43683</v>
      </c>
      <c r="S336" s="17"/>
      <c r="T336" s="9">
        <v>-0.02</v>
      </c>
      <c r="U336" s="9">
        <v>2.14</v>
      </c>
      <c r="V336" s="9">
        <f>U336+T336</f>
        <v>2.12</v>
      </c>
      <c r="W336" s="9">
        <f>SUM(X336:AA336)</f>
        <v>7.8</v>
      </c>
      <c r="X336" s="9">
        <v>2.12</v>
      </c>
      <c r="Y336" s="9">
        <v>1.74</v>
      </c>
      <c r="Z336" s="9">
        <v>2.0099999999999998</v>
      </c>
      <c r="AA336" s="9">
        <v>1.93</v>
      </c>
      <c r="AB336" s="9">
        <v>1.93</v>
      </c>
      <c r="AC336" s="9">
        <v>1.47</v>
      </c>
      <c r="AD336" s="9">
        <v>1.6</v>
      </c>
      <c r="AE336" s="9"/>
      <c r="AF336" s="11">
        <f>AG336</f>
        <v>0.17399999999999993</v>
      </c>
      <c r="AG336" s="16">
        <f>SUM(X336:Z336)/SUM(AB336:AD336)-1</f>
        <v>0.17399999999999993</v>
      </c>
      <c r="AH336" s="11">
        <f>IF(AM336/AJ336-1&gt;=0,(AM336/AJ336-1)/3,(((AM336/AJ336-1)*(AJ336/AM336))/3))</f>
        <v>2.6908881199538635</v>
      </c>
      <c r="AI336" s="9"/>
      <c r="AJ336" s="9">
        <v>5.78</v>
      </c>
      <c r="AK336" s="9">
        <v>12.81</v>
      </c>
      <c r="AL336" s="9">
        <v>20.78</v>
      </c>
      <c r="AM336" s="9">
        <v>52.44</v>
      </c>
      <c r="AN336" s="10">
        <f>IF(AK336/AJ336-1&gt;=0,AK336/AJ336-1,(AK336/AJ336-1)*(AJ336/AK336))</f>
        <v>1.2162629757785468</v>
      </c>
      <c r="AO336" s="10">
        <f>IF(AL336/AK336-1&gt;=0,AL336/AK336-1,(AL336/AK336-1)*(AK336/AL336))</f>
        <v>0.62217017954722875</v>
      </c>
      <c r="AP336" s="10">
        <f>IF(AM336/AL336-1&gt;=0,AM336/AL336-1,(AM336/AL336-1)*(AL336/AM336))</f>
        <v>1.5235803657362847</v>
      </c>
      <c r="AQ336" s="10">
        <v>2017</v>
      </c>
      <c r="AS336" s="12">
        <v>68.650000000000006</v>
      </c>
      <c r="AT336" s="10">
        <v>25.54</v>
      </c>
      <c r="AU336" s="9">
        <f>AS336/AT336</f>
        <v>2.6879404855129212</v>
      </c>
      <c r="AV336" s="20">
        <v>13</v>
      </c>
      <c r="AW336" s="10" t="s">
        <v>851</v>
      </c>
      <c r="AY336" s="10">
        <v>1</v>
      </c>
      <c r="AZ336" s="10">
        <v>3</v>
      </c>
      <c r="BA336" s="10">
        <f>6-AY336</f>
        <v>5</v>
      </c>
      <c r="BB336" s="25">
        <v>6</v>
      </c>
      <c r="BC336" s="10" t="s">
        <v>1333</v>
      </c>
      <c r="BH336" s="19">
        <v>43655</v>
      </c>
      <c r="BI336" s="18">
        <f>BH336+120</f>
        <v>43775</v>
      </c>
      <c r="BJ336" s="18">
        <v>43745</v>
      </c>
      <c r="BM336" s="19"/>
    </row>
    <row r="337" spans="1:65" s="10" customFormat="1" x14ac:dyDescent="0.2">
      <c r="A337" s="10" t="s">
        <v>1140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3.5041666666666664</v>
      </c>
      <c r="D337" s="13">
        <f>$W337*((1+$AF337)^D$1)*D$1</f>
        <v>8.4684027777777757</v>
      </c>
      <c r="E337" s="13">
        <f>$W337*((1+$AF337)^E$1)*E$1</f>
        <v>15.348980034722217</v>
      </c>
      <c r="F337" s="13">
        <f>$W337*((1+$AF337)^F$1)*F$1</f>
        <v>24.728912278163573</v>
      </c>
      <c r="G337" s="13">
        <f>$W337*((1+$AF337)^G$1)*G$1</f>
        <v>37.350961253476228</v>
      </c>
      <c r="H337" s="13">
        <f>$W337*((1+$AF337)^H$1)*H$1</f>
        <v>54.15889381754053</v>
      </c>
      <c r="I337" s="13">
        <f>$W337*((1+$AF337)^I$1)*I$1</f>
        <v>76.348996145560605</v>
      </c>
      <c r="J337" s="13">
        <f>$W337*((1+$AF337)^J$1)*J$1</f>
        <v>105.43432801053606</v>
      </c>
      <c r="K337" s="13">
        <f>$W337*((1+$AF337)^K$1)*K$1</f>
        <v>143.32478963932246</v>
      </c>
      <c r="L337" s="13">
        <f>$W337*((1+$AF337)^L$1)*L$1</f>
        <v>192.42680090464586</v>
      </c>
      <c r="M337" s="13">
        <f>$W337*((1+$AF337)^M$1)*M$1</f>
        <v>255.76728953575844</v>
      </c>
      <c r="N337" s="13">
        <v>65.28</v>
      </c>
      <c r="O337" s="12">
        <f>M337/N337*100-100</f>
        <v>291.80038225453188</v>
      </c>
      <c r="P337" s="10" t="s">
        <v>320</v>
      </c>
      <c r="Q337" s="10" t="s">
        <v>856</v>
      </c>
      <c r="R337" s="18">
        <v>43398</v>
      </c>
      <c r="S337" s="17"/>
      <c r="T337" s="9">
        <v>0.02</v>
      </c>
      <c r="U337" s="9">
        <v>0.79</v>
      </c>
      <c r="V337" s="9">
        <f>U337+T337</f>
        <v>0.81</v>
      </c>
      <c r="W337" s="9">
        <f>SUM(X337:AA337)</f>
        <v>2.9</v>
      </c>
      <c r="X337" s="9">
        <v>0.82</v>
      </c>
      <c r="Y337" s="9">
        <v>0.73</v>
      </c>
      <c r="Z337" s="9">
        <v>0.74</v>
      </c>
      <c r="AA337" s="9">
        <v>0.61</v>
      </c>
      <c r="AB337" s="9">
        <v>0.67</v>
      </c>
      <c r="AC337" s="9">
        <v>0.61</v>
      </c>
      <c r="AD337" s="9">
        <v>0.55000000000000004</v>
      </c>
      <c r="AE337" s="9">
        <v>0.56999999999999995</v>
      </c>
      <c r="AF337" s="11">
        <f>AG337</f>
        <v>0.20833333333333326</v>
      </c>
      <c r="AG337" s="16">
        <f>SUM(X337:AA337)/SUM(AB337:AE337)-1</f>
        <v>0.20833333333333326</v>
      </c>
      <c r="AH337" s="11">
        <f>IF(AM337/AJ337-1&gt;=0,(AM337/AJ337-1)/3,(((AM337/AJ337-1)*(AJ337/AM337))/3))</f>
        <v>0.44478919510859649</v>
      </c>
      <c r="AI337" s="9">
        <v>589.1</v>
      </c>
      <c r="AJ337" s="9">
        <v>547.9</v>
      </c>
      <c r="AK337" s="9">
        <v>750.4</v>
      </c>
      <c r="AL337" s="9">
        <v>613.20000000000005</v>
      </c>
      <c r="AM337" s="9">
        <v>1279</v>
      </c>
      <c r="AN337" s="10">
        <f>IF(AK337/AJ337-1&gt;=0,AK337/AJ337-1,(AK337/AJ337-1)*(AJ337/AK337))</f>
        <v>0.36959299142179236</v>
      </c>
      <c r="AO337" s="10">
        <f>IF(AL337/AK337-1&gt;=0,AL337/AK337-1,(AL337/AK337-1)*(AK337/AL337))</f>
        <v>-0.2237442922374428</v>
      </c>
      <c r="AP337" s="10">
        <f>IF(AM337/AL337-1&gt;=0,AM337/AL337-1,(AM337/AL337-1)*(AL337/AM337))</f>
        <v>1.0857795172863662</v>
      </c>
      <c r="AQ337" s="10">
        <v>2017</v>
      </c>
      <c r="AR337" s="18">
        <v>43257</v>
      </c>
      <c r="AS337" s="12">
        <v>63.9</v>
      </c>
      <c r="AT337" s="10">
        <v>335.4</v>
      </c>
      <c r="AU337" s="9">
        <f>AS337/AT337</f>
        <v>0.19051878354203935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392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2.5938947368421048</v>
      </c>
      <c r="D338" s="13">
        <f>$W338*((1+$AF338)^D$1)*D$1</f>
        <v>6.0615224376731289</v>
      </c>
      <c r="E338" s="13">
        <f>$W338*((1+$AF338)^E$1)*E$1</f>
        <v>10.623615640763955</v>
      </c>
      <c r="F338" s="13">
        <f>$W338*((1+$AF338)^F$1)*F$1</f>
        <v>16.550474892979636</v>
      </c>
      <c r="G338" s="13">
        <f>$W338*((1+$AF338)^G$1)*G$1</f>
        <v>24.17240412000973</v>
      </c>
      <c r="H338" s="13">
        <f>$W338*((1+$AF338)^H$1)*H$1</f>
        <v>33.892255039845217</v>
      </c>
      <c r="I338" s="13">
        <f>$W338*((1+$AF338)^I$1)*I$1</f>
        <v>46.200495027999523</v>
      </c>
      <c r="J338" s="13">
        <f>$W338*((1+$AF338)^J$1)*J$1</f>
        <v>61.693292608817416</v>
      </c>
      <c r="K338" s="13">
        <f>$W338*((1+$AF338)^K$1)*K$1</f>
        <v>81.094209626590256</v>
      </c>
      <c r="L338" s="13">
        <f>$W338*((1+$AF338)^L$1)*L$1</f>
        <v>105.28020197136279</v>
      </c>
      <c r="M338" s="13">
        <f>$W338*((1+$AF338)^M$1)*M$1</f>
        <v>135.31276484950942</v>
      </c>
      <c r="N338" s="13">
        <v>35.049999999999997</v>
      </c>
      <c r="O338" s="12">
        <f>M338/N338*100-100</f>
        <v>286.05639044082574</v>
      </c>
      <c r="P338" s="10" t="s">
        <v>320</v>
      </c>
      <c r="Q338" s="10" t="s">
        <v>856</v>
      </c>
      <c r="R338" s="18">
        <v>43399</v>
      </c>
      <c r="S338" s="17"/>
      <c r="T338" s="9"/>
      <c r="U338" s="9"/>
      <c r="V338" s="9">
        <f>U338+T338</f>
        <v>0</v>
      </c>
      <c r="W338" s="9">
        <f>SUM(X338:AA338)</f>
        <v>2.2199999999999998</v>
      </c>
      <c r="X338" s="9">
        <v>0.56000000000000005</v>
      </c>
      <c r="Y338" s="9">
        <v>0.62</v>
      </c>
      <c r="Z338" s="9">
        <v>0.56999999999999995</v>
      </c>
      <c r="AA338" s="9">
        <v>0.47</v>
      </c>
      <c r="AB338" s="9">
        <v>0.56000000000000005</v>
      </c>
      <c r="AC338" s="9">
        <v>0.45</v>
      </c>
      <c r="AD338" s="9">
        <v>0.46</v>
      </c>
      <c r="AE338" s="9">
        <v>0.43</v>
      </c>
      <c r="AF338" s="11">
        <f>AG338</f>
        <v>0.1684210526315788</v>
      </c>
      <c r="AG338" s="16">
        <f>SUM(X338:AA338)/SUM(AB338:AE338)-1</f>
        <v>0.1684210526315788</v>
      </c>
      <c r="AH338" s="11">
        <f>IF(AM338/AJ338-1&gt;=0,(AM338/AJ338-1)/3,(((AM338/AJ338-1)*(AJ338/AM338))/3))</f>
        <v>0.51958809044101184</v>
      </c>
      <c r="AI338" s="9"/>
      <c r="AJ338" s="9">
        <v>14.89</v>
      </c>
      <c r="AK338" s="9">
        <v>19.97</v>
      </c>
      <c r="AL338" s="9">
        <v>26.48</v>
      </c>
      <c r="AM338" s="9">
        <v>38.1</v>
      </c>
      <c r="AN338" s="10">
        <f>IF(AK338/AJ338-1&gt;=0,AK338/AJ338-1,(AK338/AJ338-1)*(AJ338/AK338))</f>
        <v>0.34116856950973795</v>
      </c>
      <c r="AO338" s="10">
        <f>IF(AL338/AK338-1&gt;=0,AL338/AK338-1,(AL338/AK338-1)*(AK338/AL338))</f>
        <v>0.32598898347521299</v>
      </c>
      <c r="AP338" s="10">
        <f>IF(AM338/AL338-1&gt;=0,AM338/AL338-1,(AM338/AL338-1)*(AL338/AM338))</f>
        <v>0.43882175226586106</v>
      </c>
      <c r="AQ338" s="10">
        <v>2017</v>
      </c>
      <c r="AR338" s="18">
        <v>43221</v>
      </c>
      <c r="AS338" s="12">
        <v>0</v>
      </c>
      <c r="AT338" s="10">
        <v>17.850000000000001</v>
      </c>
      <c r="AU338" s="9">
        <f>AS338/AT338</f>
        <v>0</v>
      </c>
      <c r="AV338" s="20">
        <v>3</v>
      </c>
      <c r="AW338" s="10" t="s">
        <v>852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1317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8.6234602076124549</v>
      </c>
      <c r="D339" s="13">
        <f>$W339*((1+$AF339)^D$1)*D$1</f>
        <v>21.066307635205511</v>
      </c>
      <c r="E339" s="13">
        <f>$W339*((1+$AF339)^E$1)*E$1</f>
        <v>38.597266065194866</v>
      </c>
      <c r="F339" s="13">
        <f>$W339*((1+$AF339)^F$1)*F$1</f>
        <v>62.859676682877897</v>
      </c>
      <c r="G339" s="13">
        <f>$W339*((1+$AF339)^G$1)*G$1</f>
        <v>95.975198395570487</v>
      </c>
      <c r="H339" s="13">
        <f>$W339*((1+$AF339)^H$1)*H$1</f>
        <v>140.67506588361124</v>
      </c>
      <c r="I339" s="13">
        <f>$W339*((1+$AF339)^I$1)*I$1</f>
        <v>200.46602525859475</v>
      </c>
      <c r="J339" s="13">
        <f>$W339*((1+$AF339)^J$1)*J$1</f>
        <v>279.83986916968433</v>
      </c>
      <c r="K339" s="13">
        <f>$W339*((1+$AF339)^K$1)*K$1</f>
        <v>384.53774409692352</v>
      </c>
      <c r="L339" s="13">
        <f>$W339*((1+$AF339)^L$1)*L$1</f>
        <v>521.88321286510563</v>
      </c>
      <c r="M339" s="13">
        <f>$W339*((1+$AF339)^M$1)*M$1</f>
        <v>701.20156247584941</v>
      </c>
      <c r="N339" s="13">
        <v>182.62</v>
      </c>
      <c r="O339" s="12">
        <f>M339/N339*100-100</f>
        <v>283.9675624114825</v>
      </c>
      <c r="P339" s="10" t="s">
        <v>320</v>
      </c>
      <c r="Q339" s="10" t="s">
        <v>856</v>
      </c>
      <c r="R339" s="18">
        <v>43447</v>
      </c>
      <c r="S339" s="17"/>
      <c r="T339" s="9">
        <v>-0.03</v>
      </c>
      <c r="U339" s="9">
        <v>1.61</v>
      </c>
      <c r="V339" s="9">
        <f>U339+T339</f>
        <v>1.58</v>
      </c>
      <c r="W339" s="9">
        <f>SUM(X339:AA339)</f>
        <v>7.06</v>
      </c>
      <c r="X339" s="9">
        <v>1.58</v>
      </c>
      <c r="Y339" s="9">
        <v>2.36</v>
      </c>
      <c r="Z339" s="9">
        <v>1.7</v>
      </c>
      <c r="AA339" s="9">
        <v>1.42</v>
      </c>
      <c r="AB339" s="9">
        <v>1.36</v>
      </c>
      <c r="AC339" s="9">
        <v>2.08</v>
      </c>
      <c r="AD339" s="9">
        <v>1.17</v>
      </c>
      <c r="AE339" s="9">
        <v>1.17</v>
      </c>
      <c r="AF339" s="11">
        <f>AG339</f>
        <v>0.22145328719723167</v>
      </c>
      <c r="AG339" s="16">
        <f>SUM(X339:AA339)/SUM(AB339:AE339)-1</f>
        <v>0.22145328719723167</v>
      </c>
      <c r="AH339" s="11">
        <f>IF(AM339/AJ339-1&gt;=0,(AM339/AJ339-1)/3,(((AM339/AJ339-1)*(AJ339/AM339))/3))</f>
        <v>9.9936143039591308E-2</v>
      </c>
      <c r="AI339" s="9"/>
      <c r="AJ339" s="9">
        <v>2088</v>
      </c>
      <c r="AK339" s="9">
        <v>2409</v>
      </c>
      <c r="AL339" s="9">
        <v>2376</v>
      </c>
      <c r="AM339" s="9">
        <v>2714</v>
      </c>
      <c r="AN339" s="10">
        <f>IF(AK339/AJ339-1&gt;=0,AK339/AJ339-1,(AK339/AJ339-1)*(AJ339/AK339))</f>
        <v>0.15373563218390807</v>
      </c>
      <c r="AO339" s="10">
        <f>IF(AL339/AK339-1&gt;=0,AL339/AK339-1,(AL339/AK339-1)*(AK339/AL339))</f>
        <v>-1.3888888888888944E-2</v>
      </c>
      <c r="AP339" s="10">
        <f>IF(AM339/AL339-1&gt;=0,AM339/AL339-1,(AM339/AL339-1)*(AL339/AM339))</f>
        <v>0.1422558922558923</v>
      </c>
      <c r="AQ339" s="10">
        <v>2017</v>
      </c>
      <c r="AS339" s="12">
        <v>6885</v>
      </c>
      <c r="AT339" s="10">
        <v>439.19</v>
      </c>
      <c r="AU339" s="9">
        <f>AS339/AT339</f>
        <v>15.676586443225029</v>
      </c>
      <c r="AV339" s="20">
        <v>4</v>
      </c>
      <c r="BA339" s="10">
        <f>6-AY339</f>
        <v>6</v>
      </c>
      <c r="BB339" s="25">
        <v>6</v>
      </c>
      <c r="BC339" s="18" t="s">
        <v>1333</v>
      </c>
      <c r="BD339" s="18"/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1066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1.1328205128205127</v>
      </c>
      <c r="D340" s="13">
        <f>$W340*((1+$AF340)^D$1)*D$1</f>
        <v>2.7303879026955946</v>
      </c>
      <c r="E340" s="13">
        <f>$W340*((1+$AF340)^E$1)*E$1</f>
        <v>4.9357012087189585</v>
      </c>
      <c r="F340" s="13">
        <f>$W340*((1+$AF340)^F$1)*F$1</f>
        <v>7.9308703182834552</v>
      </c>
      <c r="G340" s="13">
        <f>$W340*((1+$AF340)^G$1)*G$1</f>
        <v>11.947144389721871</v>
      </c>
      <c r="H340" s="13">
        <f>$W340*((1+$AF340)^H$1)*H$1</f>
        <v>17.277408809751627</v>
      </c>
      <c r="I340" s="13">
        <f>$W340*((1+$AF340)^I$1)*I$1</f>
        <v>24.291741446189253</v>
      </c>
      <c r="J340" s="13">
        <f>$W340*((1+$AF340)^J$1)*J$1</f>
        <v>33.456757449696553</v>
      </c>
      <c r="K340" s="13">
        <f>$W340*((1+$AF340)^K$1)*K$1</f>
        <v>45.359642311607821</v>
      </c>
      <c r="L340" s="13">
        <f>$W340*((1+$AF340)^L$1)*L$1</f>
        <v>60.737982582494809</v>
      </c>
      <c r="M340" s="13">
        <f>$W340*((1+$AF340)^M$1)*M$1</f>
        <v>80.516761526025164</v>
      </c>
      <c r="N340" s="13">
        <v>21.06</v>
      </c>
      <c r="O340" s="12">
        <f>M340/N340*100-100</f>
        <v>282.32080496688116</v>
      </c>
      <c r="P340" s="10" t="s">
        <v>320</v>
      </c>
      <c r="Q340" s="10" t="s">
        <v>572</v>
      </c>
      <c r="R340" s="18">
        <v>43663</v>
      </c>
      <c r="S340" s="17"/>
      <c r="T340" s="9">
        <v>0</v>
      </c>
      <c r="U340" s="9">
        <v>0.23</v>
      </c>
      <c r="V340" s="9">
        <f>U340+T340</f>
        <v>0.23</v>
      </c>
      <c r="W340" s="9">
        <f>SUM(X340:AA340)</f>
        <v>0.94</v>
      </c>
      <c r="X340" s="9">
        <v>0.23</v>
      </c>
      <c r="Y340" s="9">
        <v>0.25</v>
      </c>
      <c r="Z340" s="9">
        <v>0.25</v>
      </c>
      <c r="AA340" s="9">
        <v>0.21</v>
      </c>
      <c r="AB340" s="9">
        <v>0.21</v>
      </c>
      <c r="AC340" s="9">
        <v>0.22</v>
      </c>
      <c r="AD340" s="9">
        <v>0.21</v>
      </c>
      <c r="AE340" s="9">
        <v>0.14000000000000001</v>
      </c>
      <c r="AF340" s="11">
        <f>AG340</f>
        <v>0.20512820512820507</v>
      </c>
      <c r="AG340" s="16">
        <f>SUM(X340:AA340)/SUM(AB340:AE340)-1</f>
        <v>0.20512820512820507</v>
      </c>
      <c r="AH340" s="11">
        <f>IF(AM340/AJ340-1&gt;=0,(AM340/AJ340-1)/3,(((AM340/AJ340-1)*(AJ340/AM340))/3))</f>
        <v>-1.53551912568306</v>
      </c>
      <c r="AI340" s="9"/>
      <c r="AJ340" s="9">
        <v>1026</v>
      </c>
      <c r="AK340" s="9">
        <v>253</v>
      </c>
      <c r="AL340" s="9">
        <v>708</v>
      </c>
      <c r="AM340" s="9">
        <v>183</v>
      </c>
      <c r="AN340" s="10">
        <f>IF(AK340/AJ340-1&gt;=0,AK340/AJ340-1,(AK340/AJ340-1)*(AJ340/AK340))</f>
        <v>-3.0553359683794463</v>
      </c>
      <c r="AO340" s="10">
        <f>IF(AL340/AK340-1&gt;=0,AL340/AK340-1,(AL340/AK340-1)*(AK340/AL340))</f>
        <v>1.7984189723320156</v>
      </c>
      <c r="AP340" s="10">
        <f>IF(AM340/AL340-1&gt;=0,AM340/AL340-1,(AM340/AL340-1)*(AL340/AM340))</f>
        <v>-2.8688524590163933</v>
      </c>
      <c r="AQ340" s="10">
        <v>2017</v>
      </c>
      <c r="AR340" s="18">
        <v>43270</v>
      </c>
      <c r="AS340" s="12">
        <v>539</v>
      </c>
      <c r="AT340" s="10">
        <v>2231.15</v>
      </c>
      <c r="AU340" s="9">
        <f>AS340/AT340</f>
        <v>0.24157945454138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978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4.7349562682215742</v>
      </c>
      <c r="D341" s="13">
        <f>$W341*((1+$AF341)^D$1)*D$1</f>
        <v>11.126457003459441</v>
      </c>
      <c r="E341" s="13">
        <f>$W341*((1+$AF341)^E$1)*E$1</f>
        <v>19.609164019216418</v>
      </c>
      <c r="F341" s="13">
        <f>$W341*((1+$AF341)^F$1)*F$1</f>
        <v>30.719117977625718</v>
      </c>
      <c r="G341" s="13">
        <f>$W341*((1+$AF341)^G$1)*G$1</f>
        <v>45.115905776177705</v>
      </c>
      <c r="H341" s="13">
        <f>$W341*((1+$AF341)^H$1)*H$1</f>
        <v>63.609481146820805</v>
      </c>
      <c r="I341" s="13">
        <f>$W341*((1+$AF341)^I$1)*I$1</f>
        <v>87.192588102614906</v>
      </c>
      <c r="J341" s="13">
        <f>$W341*((1+$AF341)^J$1)*J$1</f>
        <v>117.07992671504809</v>
      </c>
      <c r="K341" s="13">
        <f>$W341*((1+$AF341)^K$1)*K$1</f>
        <v>154.75542791380443</v>
      </c>
      <c r="L341" s="13">
        <f>$W341*((1+$AF341)^L$1)*L$1</f>
        <v>202.02927583175634</v>
      </c>
      <c r="M341" s="13">
        <f>$W341*((1+$AF341)^M$1)*M$1</f>
        <v>261.10664133008044</v>
      </c>
      <c r="N341" s="13">
        <v>68.48</v>
      </c>
      <c r="O341" s="12">
        <f>M341/N341*100-100</f>
        <v>281.28890381144925</v>
      </c>
      <c r="P341" s="10" t="s">
        <v>320</v>
      </c>
      <c r="Q341" s="10" t="s">
        <v>856</v>
      </c>
      <c r="R341" s="18">
        <v>43409</v>
      </c>
      <c r="S341" s="17">
        <v>-4.7100000000000003E-2</v>
      </c>
      <c r="T341" s="9">
        <v>-0.04</v>
      </c>
      <c r="U341" s="9">
        <v>1.03</v>
      </c>
      <c r="V341" s="9">
        <f>U341+T341</f>
        <v>0.99</v>
      </c>
      <c r="W341" s="9">
        <f>SUM(X341:AA341)</f>
        <v>4.03</v>
      </c>
      <c r="X341" s="9">
        <v>1</v>
      </c>
      <c r="Y341" s="9">
        <v>1.06</v>
      </c>
      <c r="Z341" s="9">
        <v>1.04</v>
      </c>
      <c r="AA341" s="9">
        <v>0.93</v>
      </c>
      <c r="AB341" s="9">
        <v>0.91</v>
      </c>
      <c r="AC341" s="9">
        <v>0.81</v>
      </c>
      <c r="AD341" s="9">
        <v>0.87</v>
      </c>
      <c r="AE341" s="9">
        <v>0.84</v>
      </c>
      <c r="AF341" s="11">
        <f>AG341</f>
        <v>0.17492711370262382</v>
      </c>
      <c r="AG341" s="16">
        <f>SUM(X341:AA341)/SUM(AB341:AE341)-1</f>
        <v>0.17492711370262382</v>
      </c>
      <c r="AH341" s="11">
        <f>IF(AM341/AJ341-1&gt;=0,(AM341/AJ341-1)/3,(((AM341/AJ341-1)*(AJ341/AM341))/3))</f>
        <v>-0.11409642988590359</v>
      </c>
      <c r="AI341" s="9"/>
      <c r="AJ341" s="9">
        <v>3647</v>
      </c>
      <c r="AK341" s="9">
        <v>2871</v>
      </c>
      <c r="AL341" s="9">
        <v>2411</v>
      </c>
      <c r="AM341" s="9">
        <v>2717</v>
      </c>
      <c r="AN341" s="10">
        <f>IF(AK341/AJ341-1&gt;=0,AK341/AJ341-1,(AK341/AJ341-1)*(AJ341/AK341))</f>
        <v>-0.2702890978753047</v>
      </c>
      <c r="AO341" s="10">
        <f>IF(AL341/AK341-1&gt;=0,AL341/AK341-1,(AL341/AK341-1)*(AK341/AL341))</f>
        <v>-0.19079220240564082</v>
      </c>
      <c r="AP341" s="10">
        <f>IF(AM341/AL341-1&gt;=0,AM341/AL341-1,(AM341/AL341-1)*(AL341/AM341))</f>
        <v>0.12691829116549158</v>
      </c>
      <c r="AQ341" s="10">
        <v>2017</v>
      </c>
      <c r="AS341" s="12">
        <v>280</v>
      </c>
      <c r="AT341" s="10">
        <v>61.88</v>
      </c>
      <c r="AU341" s="9">
        <f>AS341/AT341</f>
        <v>4.5248868778280542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1176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3.486521739130434</v>
      </c>
      <c r="D342" s="13">
        <f>$W342*((1+$AF342)^D$1)*D$1</f>
        <v>8.1857466918714543</v>
      </c>
      <c r="E342" s="13">
        <f>$W342*((1+$AF342)^E$1)*E$1</f>
        <v>14.414032218295384</v>
      </c>
      <c r="F342" s="13">
        <f>$W342*((1+$AF342)^F$1)*F$1</f>
        <v>22.561093906897124</v>
      </c>
      <c r="G342" s="13">
        <f>$W342*((1+$AF342)^G$1)*G$1</f>
        <v>33.105953015555556</v>
      </c>
      <c r="H342" s="13">
        <f>$W342*((1+$AF342)^H$1)*H$1</f>
        <v>46.636212074086956</v>
      </c>
      <c r="I342" s="13">
        <f>$W342*((1+$AF342)^I$1)*I$1</f>
        <v>63.871333927553863</v>
      </c>
      <c r="J342" s="13">
        <f>$W342*((1+$AF342)^J$1)*J$1</f>
        <v>85.690733716469794</v>
      </c>
      <c r="K342" s="13">
        <f>$W342*((1+$AF342)^K$1)*K$1</f>
        <v>113.16765376685953</v>
      </c>
      <c r="L342" s="13">
        <f>$W342*((1+$AF342)^L$1)*L$1</f>
        <v>147.60998317416463</v>
      </c>
      <c r="M342" s="13">
        <f>$W342*((1+$AF342)^M$1)*M$1</f>
        <v>190.60941305533427</v>
      </c>
      <c r="N342" s="13">
        <v>50</v>
      </c>
      <c r="O342" s="12">
        <f>M342/N342*100-100</f>
        <v>281.21882611066854</v>
      </c>
      <c r="P342" s="10" t="s">
        <v>320</v>
      </c>
      <c r="Q342" s="10" t="s">
        <v>572</v>
      </c>
      <c r="R342" s="18">
        <v>43684</v>
      </c>
      <c r="S342" s="17"/>
      <c r="T342" s="9">
        <v>0.01</v>
      </c>
      <c r="U342" s="9">
        <v>0.81</v>
      </c>
      <c r="V342" s="9">
        <f>U342+T342</f>
        <v>0.82000000000000006</v>
      </c>
      <c r="W342" s="9">
        <f>SUM(X342:AA342)</f>
        <v>2.9699999999999998</v>
      </c>
      <c r="X342" s="9">
        <v>0.82</v>
      </c>
      <c r="Y342" s="9">
        <v>0.7</v>
      </c>
      <c r="Z342" s="9">
        <v>0.7</v>
      </c>
      <c r="AA342" s="9">
        <v>0.75</v>
      </c>
      <c r="AB342" s="9">
        <v>0.71</v>
      </c>
      <c r="AC342" s="9">
        <v>0.54</v>
      </c>
      <c r="AD342" s="9">
        <v>0.65</v>
      </c>
      <c r="AE342" s="9">
        <v>0.63</v>
      </c>
      <c r="AF342" s="11">
        <f>AG342</f>
        <v>0.17391304347826075</v>
      </c>
      <c r="AG342" s="16">
        <f>SUM(X342:AA342)/SUM(AB342:AE342)-1</f>
        <v>0.17391304347826075</v>
      </c>
      <c r="AH342" s="11">
        <f>IF(AM342/AJ342-1&gt;=0,(AM342/AJ342-1)/3,(((AM342/AJ342-1)*(AJ342/AM342))/3))</f>
        <v>7.6305220883534197E-2</v>
      </c>
      <c r="AI342" s="9"/>
      <c r="AJ342" s="9">
        <v>1.66</v>
      </c>
      <c r="AK342" s="9">
        <v>1.1200000000000001</v>
      </c>
      <c r="AL342" s="9">
        <v>1.64</v>
      </c>
      <c r="AM342" s="9">
        <v>2.04</v>
      </c>
      <c r="AN342" s="10">
        <f>IF(AK342/AJ342-1&gt;=0,AK342/AJ342-1,(AK342/AJ342-1)*(AJ342/AK342))</f>
        <v>-0.48214285714285698</v>
      </c>
      <c r="AO342" s="10">
        <f>IF(AL342/AK342-1&gt;=0,AL342/AK342-1,(AL342/AK342-1)*(AK342/AL342))</f>
        <v>0.46428571428571397</v>
      </c>
      <c r="AP342" s="10">
        <f>IF(AM342/AL342-1&gt;=0,AM342/AL342-1,(AM342/AL342-1)*(AL342/AM342))</f>
        <v>0.24390243902439024</v>
      </c>
      <c r="AQ342" s="10">
        <v>2017</v>
      </c>
      <c r="AS342" s="12">
        <v>189.97</v>
      </c>
      <c r="AT342" s="10">
        <v>55.87</v>
      </c>
      <c r="AU342" s="9">
        <f>AS342/AT342</f>
        <v>3.4002147843207449</v>
      </c>
      <c r="AV342" s="20">
        <v>4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966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0.57217391304347842</v>
      </c>
      <c r="D343" s="13">
        <f>$W343*((1+$AF343)^D$1)*D$1</f>
        <v>1.3931190926276</v>
      </c>
      <c r="E343" s="13">
        <f>$W343*((1+$AF343)^E$1)*E$1</f>
        <v>2.5439566039286614</v>
      </c>
      <c r="F343" s="13">
        <f>$W343*((1+$AF343)^F$1)*F$1</f>
        <v>4.1293208643479735</v>
      </c>
      <c r="G343" s="13">
        <f>$W343*((1+$AF343)^G$1)*G$1</f>
        <v>6.2837491413990909</v>
      </c>
      <c r="H343" s="13">
        <f>$W343*((1+$AF343)^H$1)*H$1</f>
        <v>9.1797378761308508</v>
      </c>
      <c r="I343" s="13">
        <f>$W343*((1+$AF343)^I$1)*I$1</f>
        <v>13.037888577693094</v>
      </c>
      <c r="J343" s="13">
        <f>$W343*((1+$AF343)^J$1)*J$1</f>
        <v>18.139671064616483</v>
      </c>
      <c r="K343" s="13">
        <f>$W343*((1+$AF343)^K$1)*K$1</f>
        <v>24.84346254501823</v>
      </c>
      <c r="L343" s="13">
        <f>$W343*((1+$AF343)^L$1)*L$1</f>
        <v>33.604683635773462</v>
      </c>
      <c r="M343" s="13">
        <f>$W343*((1+$AF343)^M$1)*M$1</f>
        <v>45.001054607905331</v>
      </c>
      <c r="N343" s="13">
        <v>11.9</v>
      </c>
      <c r="O343" s="12">
        <f>M343/N343*100-100</f>
        <v>278.16012275550696</v>
      </c>
      <c r="P343" s="10" t="s">
        <v>320</v>
      </c>
      <c r="Q343" s="10" t="s">
        <v>856</v>
      </c>
      <c r="R343" s="18">
        <v>43319</v>
      </c>
      <c r="S343" s="17"/>
      <c r="T343" s="9">
        <v>-0.06</v>
      </c>
      <c r="U343" s="9">
        <v>0.34</v>
      </c>
      <c r="V343" s="9">
        <f>U343+T343</f>
        <v>0.28000000000000003</v>
      </c>
      <c r="W343" s="9">
        <f>SUM(X343:AA343)</f>
        <v>0.47000000000000003</v>
      </c>
      <c r="X343" s="9">
        <v>0.28000000000000003</v>
      </c>
      <c r="Y343" s="9">
        <v>0</v>
      </c>
      <c r="Z343" s="9">
        <v>0</v>
      </c>
      <c r="AA343" s="9">
        <v>0.19</v>
      </c>
      <c r="AB343" s="9">
        <v>0.12</v>
      </c>
      <c r="AC343" s="9">
        <v>0.02</v>
      </c>
      <c r="AD343" s="9">
        <v>0.09</v>
      </c>
      <c r="AE343" s="9"/>
      <c r="AF343" s="11">
        <f>AG343</f>
        <v>0.21739130434782639</v>
      </c>
      <c r="AG343" s="16">
        <f>SUM(X343:Z343)/SUM(AB343:AD343)-1</f>
        <v>0.21739130434782639</v>
      </c>
      <c r="AH343" s="11">
        <f>IF(AM343/AJ343-1&gt;=0,(AM343/AJ343-1)/3,(((AM343/AJ343-1)*(AJ343/AM343))/3))</f>
        <v>0.14814814814814822</v>
      </c>
      <c r="AI343" s="9"/>
      <c r="AJ343" s="9">
        <v>0.09</v>
      </c>
      <c r="AK343" s="9">
        <v>0.15</v>
      </c>
      <c r="AL343" s="9">
        <v>0.13</v>
      </c>
      <c r="AM343" s="9">
        <v>0.13</v>
      </c>
      <c r="AN343" s="10">
        <f>IF(AK343/AJ343-1&gt;=0,AK343/AJ343-1,(AK343/AJ343-1)*(AJ343/AK343))</f>
        <v>0.66666666666666674</v>
      </c>
      <c r="AO343" s="10">
        <f>IF(AL343/AK343-1&gt;=0,AL343/AK343-1,(AL343/AK343-1)*(AK343/AL343))</f>
        <v>-0.1538461538461538</v>
      </c>
      <c r="AP343" s="10">
        <f>IF(AM343/AL343-1&gt;=0,AM343/AL343-1,(AM343/AL343-1)*(AL343/AM343))</f>
        <v>0</v>
      </c>
      <c r="AQ343" s="10">
        <v>2017</v>
      </c>
      <c r="AR343" s="18">
        <v>43270</v>
      </c>
      <c r="AS343" s="12">
        <v>0</v>
      </c>
      <c r="AT343" s="10">
        <v>17043</v>
      </c>
      <c r="AU343" s="9">
        <f>AS343/AT343</f>
        <v>0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K343" s="18">
        <v>43314</v>
      </c>
      <c r="BM343" s="19"/>
    </row>
    <row r="344" spans="1:65" s="10" customFormat="1" x14ac:dyDescent="0.2">
      <c r="A344" s="10" t="s">
        <v>384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4.0308417508417511</v>
      </c>
      <c r="D344" s="13">
        <f>$W344*((1+$AF344)^D$1)*D$1</f>
        <v>9.3917255608838097</v>
      </c>
      <c r="E344" s="13">
        <f>$W344*((1+$AF344)^E$1)*E$1</f>
        <v>16.411803252857567</v>
      </c>
      <c r="F344" s="13">
        <f>$W344*((1+$AF344)^F$1)*F$1</f>
        <v>25.492632662126681</v>
      </c>
      <c r="G344" s="13">
        <f>$W344*((1+$AF344)^G$1)*G$1</f>
        <v>37.123109853096935</v>
      </c>
      <c r="H344" s="13">
        <f>$W344*((1+$AF344)^H$1)*H$1</f>
        <v>51.897357612814304</v>
      </c>
      <c r="I344" s="13">
        <f>$W344*((1+$AF344)^I$1)*I$1</f>
        <v>70.536139247046151</v>
      </c>
      <c r="J344" s="13">
        <f>$W344*((1+$AF344)^J$1)*J$1</f>
        <v>93.912473995105231</v>
      </c>
      <c r="K344" s="13">
        <f>$W344*((1+$AF344)^K$1)*K$1</f>
        <v>123.08225758449397</v>
      </c>
      <c r="L344" s="13">
        <f>$W344*((1+$AF344)^L$1)*L$1</f>
        <v>159.32084221561882</v>
      </c>
      <c r="M344" s="13">
        <f>$W344*((1+$AF344)^M$1)*M$1</f>
        <v>204.16670891334857</v>
      </c>
      <c r="N344" s="13">
        <v>54.33</v>
      </c>
      <c r="O344" s="12">
        <f>M344/N344*100-100</f>
        <v>275.79000352171647</v>
      </c>
      <c r="P344" s="10" t="s">
        <v>320</v>
      </c>
      <c r="Q344" s="10" t="s">
        <v>856</v>
      </c>
      <c r="R344" s="18">
        <v>43389</v>
      </c>
      <c r="S344" s="17"/>
      <c r="T344" s="9">
        <v>-0.08</v>
      </c>
      <c r="U344" s="9">
        <v>0.94</v>
      </c>
      <c r="V344" s="9">
        <f>U344+T344</f>
        <v>0.86</v>
      </c>
      <c r="W344" s="9">
        <f>SUM(X344:AA344)</f>
        <v>3.46</v>
      </c>
      <c r="X344" s="9">
        <v>0.94</v>
      </c>
      <c r="Y344" s="9">
        <v>0.92</v>
      </c>
      <c r="Z344" s="9">
        <v>0.93</v>
      </c>
      <c r="AA344" s="9">
        <v>0.67</v>
      </c>
      <c r="AB344" s="9">
        <v>0.84</v>
      </c>
      <c r="AC344" s="9">
        <v>0.77</v>
      </c>
      <c r="AD344" s="9">
        <v>0.65</v>
      </c>
      <c r="AE344" s="9">
        <v>0.71</v>
      </c>
      <c r="AF344" s="11">
        <f>AG344</f>
        <v>0.16498316498316501</v>
      </c>
      <c r="AG344" s="16">
        <f>SUM(X344:AA344)/SUM(AB344:AE344)-1</f>
        <v>0.16498316498316501</v>
      </c>
      <c r="AH344" s="11">
        <f>IF(AM344/AJ344-1&gt;=0,(AM344/AJ344-1)/3,(((AM344/AJ344-1)*(AJ344/AM344))/3))</f>
        <v>0.3639936645744119</v>
      </c>
      <c r="AI344" s="9"/>
      <c r="AJ344" s="9">
        <v>170.47</v>
      </c>
      <c r="AK344" s="9">
        <v>299.62</v>
      </c>
      <c r="AL344" s="9">
        <v>352.17</v>
      </c>
      <c r="AM344" s="9">
        <v>356.62</v>
      </c>
      <c r="AN344" s="10">
        <f>IF(AK344/AJ344-1&gt;=0,AK344/AJ344-1,(AK344/AJ344-1)*(AJ344/AK344))</f>
        <v>0.75761130990790182</v>
      </c>
      <c r="AO344" s="10">
        <f>IF(AL344/AK344-1&gt;=0,AL344/AK344-1,(AL344/AK344-1)*(AK344/AL344))</f>
        <v>0.17538882584607163</v>
      </c>
      <c r="AP344" s="10">
        <f>IF(AM344/AL344-1&gt;=0,AM344/AL344-1,(AM344/AL344-1)*(AL344/AM344))</f>
        <v>1.2635942868501004E-2</v>
      </c>
      <c r="AQ344" s="10">
        <v>2017</v>
      </c>
      <c r="AR344" s="18">
        <v>43221</v>
      </c>
      <c r="AS344" s="12">
        <v>0</v>
      </c>
      <c r="AT344" s="10">
        <v>121.45</v>
      </c>
      <c r="AU344" s="9">
        <f>AS344/AT344</f>
        <v>0</v>
      </c>
      <c r="AV344" s="20">
        <v>3</v>
      </c>
      <c r="AW344" s="10" t="s">
        <v>852</v>
      </c>
      <c r="AY344" s="10">
        <v>3</v>
      </c>
      <c r="AZ344" s="10">
        <v>3</v>
      </c>
      <c r="BA344" s="10">
        <f>6-AY344</f>
        <v>3</v>
      </c>
      <c r="BB344" s="25">
        <v>6</v>
      </c>
      <c r="BC344" s="18"/>
      <c r="BD344" s="18"/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628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6.5625051759834365</v>
      </c>
      <c r="D345" s="13">
        <f>$W345*((1+$AF345)^D$1)*D$1</f>
        <v>15.298925110056624</v>
      </c>
      <c r="E345" s="13">
        <f>$W345*((1+$AF345)^E$1)*E$1</f>
        <v>26.749362847707694</v>
      </c>
      <c r="F345" s="13">
        <f>$W345*((1+$AF345)^F$1)*F$1</f>
        <v>41.573198849577459</v>
      </c>
      <c r="G345" s="13">
        <f>$W345*((1+$AF345)^G$1)*G$1</f>
        <v>60.573786108468184</v>
      </c>
      <c r="H345" s="13">
        <f>$W345*((1+$AF345)^H$1)*H$1</f>
        <v>84.728053612590287</v>
      </c>
      <c r="I345" s="13">
        <f>$W345*((1+$AF345)^I$1)*I$1</f>
        <v>115.22196662774959</v>
      </c>
      <c r="J345" s="13">
        <f>$W345*((1+$AF345)^J$1)*J$1</f>
        <v>153.49297181052472</v>
      </c>
      <c r="K345" s="13">
        <f>$W345*((1+$AF345)^K$1)*K$1</f>
        <v>201.28076815836664</v>
      </c>
      <c r="L345" s="13">
        <f>$W345*((1+$AF345)^L$1)*L$1</f>
        <v>260.68799740777644</v>
      </c>
      <c r="M345" s="13">
        <f>$W345*((1+$AF345)^M$1)*M$1</f>
        <v>334.25274698682387</v>
      </c>
      <c r="N345" s="13">
        <v>89.07</v>
      </c>
      <c r="O345" s="12">
        <f>M345/N345*100-100</f>
        <v>275.26972828878849</v>
      </c>
      <c r="P345" s="10" t="s">
        <v>321</v>
      </c>
      <c r="Q345" s="10" t="s">
        <v>856</v>
      </c>
      <c r="R345" s="18">
        <v>43397</v>
      </c>
      <c r="S345" s="17"/>
      <c r="T345" s="9">
        <v>0.03</v>
      </c>
      <c r="U345" s="9">
        <v>1.2</v>
      </c>
      <c r="V345" s="9">
        <f>U345+T345</f>
        <v>1.23</v>
      </c>
      <c r="W345" s="9">
        <f>SUM(X345:AA345)</f>
        <v>5.63</v>
      </c>
      <c r="X345" s="9">
        <v>1.4</v>
      </c>
      <c r="Y345" s="9">
        <v>1.28</v>
      </c>
      <c r="Z345" s="9">
        <v>1.29</v>
      </c>
      <c r="AA345" s="9">
        <v>1.66</v>
      </c>
      <c r="AB345" s="9">
        <v>1.22</v>
      </c>
      <c r="AC345" s="9">
        <v>1.03</v>
      </c>
      <c r="AD345" s="9">
        <v>0.97</v>
      </c>
      <c r="AE345" s="9">
        <v>1.61</v>
      </c>
      <c r="AF345" s="11">
        <f>AG345</f>
        <v>0.16563146997929601</v>
      </c>
      <c r="AG345" s="16">
        <f>SUM(X345:AA345)/SUM(AB345:AE345)-1</f>
        <v>0.16563146997929601</v>
      </c>
      <c r="AH345" s="11">
        <f>IF(AM345/AJ345-1&gt;=0,(AM345/AJ345-1)/3,(((AM345/AJ345-1)*(AJ345/AM345))/3))</f>
        <v>0.26439430054557977</v>
      </c>
      <c r="AI345" s="9"/>
      <c r="AJ345" s="9">
        <v>251.72</v>
      </c>
      <c r="AK345" s="9">
        <v>215.13</v>
      </c>
      <c r="AL345" s="9">
        <v>469.86</v>
      </c>
      <c r="AM345" s="9">
        <v>451.38</v>
      </c>
      <c r="AN345" s="10">
        <f>IF(AK345/AJ345-1&gt;=0,AK345/AJ345-1,(AK345/AJ345-1)*(AJ345/AK345))</f>
        <v>-0.17008320550364897</v>
      </c>
      <c r="AO345" s="10">
        <f>IF(AL345/AK345-1&gt;=0,AL345/AK345-1,(AL345/AK345-1)*(AK345/AL345))</f>
        <v>1.1840747455027194</v>
      </c>
      <c r="AP345" s="10">
        <f>IF(AM345/AL345-1&gt;=0,AM345/AL345-1,(AM345/AL345-1)*(AL345/AM345))</f>
        <v>-4.0941113917320242E-2</v>
      </c>
      <c r="AQ345" s="10">
        <v>2017</v>
      </c>
      <c r="AR345" s="18">
        <v>43257</v>
      </c>
      <c r="AS345" s="12">
        <v>940.87</v>
      </c>
      <c r="AT345" s="10">
        <v>150.63</v>
      </c>
      <c r="AU345" s="9">
        <f>AS345/AT345</f>
        <v>6.2462324902077944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941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5.4275184275184269</v>
      </c>
      <c r="D346" s="13">
        <f>$W346*((1+$AF346)^D$1)*D$1</f>
        <v>12.535300545128553</v>
      </c>
      <c r="E346" s="13">
        <f>$W346*((1+$AF346)^E$1)*E$1</f>
        <v>21.713481288244793</v>
      </c>
      <c r="F346" s="13">
        <f>$W346*((1+$AF346)^F$1)*F$1</f>
        <v>33.432714841851109</v>
      </c>
      <c r="G346" s="13">
        <f>$W346*((1+$AF346)^G$1)*G$1</f>
        <v>48.259754225030775</v>
      </c>
      <c r="H346" s="13">
        <f>$W346*((1+$AF346)^H$1)*H$1</f>
        <v>66.875924773752701</v>
      </c>
      <c r="I346" s="13">
        <f>$W346*((1+$AF346)^I$1)*I$1</f>
        <v>90.099014130076327</v>
      </c>
      <c r="J346" s="13">
        <f>$W346*((1+$AF346)^J$1)*J$1</f>
        <v>118.90919379750332</v>
      </c>
      <c r="K346" s="13">
        <f>$W346*((1+$AF346)^K$1)*K$1</f>
        <v>154.47969587329206</v>
      </c>
      <c r="L346" s="13">
        <f>$W346*((1+$AF346)^L$1)*L$1</f>
        <v>198.213095988117</v>
      </c>
      <c r="M346" s="13">
        <f>$W346*((1+$AF346)^M$1)*M$1</f>
        <v>251.78420301193248</v>
      </c>
      <c r="N346" s="13">
        <v>67.12</v>
      </c>
      <c r="O346" s="12">
        <f>M346/N346*100-100</f>
        <v>275.12545144805193</v>
      </c>
      <c r="P346" s="10" t="s">
        <v>320</v>
      </c>
      <c r="Q346" s="10" t="s">
        <v>572</v>
      </c>
      <c r="R346" s="18">
        <v>43705</v>
      </c>
      <c r="S346" s="17">
        <v>0</v>
      </c>
      <c r="T346" s="9">
        <v>0.01</v>
      </c>
      <c r="U346" s="9">
        <v>0.83</v>
      </c>
      <c r="V346" s="9">
        <f>U346+T346</f>
        <v>0.84</v>
      </c>
      <c r="W346" s="9">
        <f>SUM(X346:AA346)</f>
        <v>4.7</v>
      </c>
      <c r="X346" s="9">
        <v>0.95</v>
      </c>
      <c r="Y346" s="9">
        <v>0.84</v>
      </c>
      <c r="Z346" s="9">
        <v>0.81</v>
      </c>
      <c r="AA346" s="9">
        <v>2.1</v>
      </c>
      <c r="AB346" s="9">
        <v>0.95</v>
      </c>
      <c r="AC346" s="9">
        <v>0.77</v>
      </c>
      <c r="AD346" s="9">
        <v>0.67</v>
      </c>
      <c r="AE346" s="9">
        <v>1.68</v>
      </c>
      <c r="AF346" s="11">
        <f>AG346</f>
        <v>0.15479115479115468</v>
      </c>
      <c r="AG346" s="16">
        <f>SUM(X346:AA346)/SUM(AB346:AE346)-1</f>
        <v>0.15479115479115468</v>
      </c>
      <c r="AH346" s="11">
        <f>IF(AM346/AJ346-1&gt;=0,(AM346/AJ346-1)/3,(((AM346/AJ346-1)*(AJ346/AM346))/3))</f>
        <v>3.166009322337756E-2</v>
      </c>
      <c r="AI346" s="9"/>
      <c r="AJ346" s="9">
        <v>278.89999999999998</v>
      </c>
      <c r="AK346" s="9">
        <v>308.85000000000002</v>
      </c>
      <c r="AL346" s="9">
        <v>310.07</v>
      </c>
      <c r="AM346" s="9">
        <v>305.39</v>
      </c>
      <c r="AN346" s="10">
        <f>IF(AK346/AJ346-1&gt;=0,AK346/AJ346-1,(AK346/AJ346-1)*(AJ346/AK346))</f>
        <v>0.10738615991394784</v>
      </c>
      <c r="AO346" s="10">
        <f>IF(AL346/AK346-1&gt;=0,AL346/AK346-1,(AL346/AK346-1)*(AK346/AL346))</f>
        <v>3.9501376072526018E-3</v>
      </c>
      <c r="AP346" s="10">
        <f>IF(AM346/AL346-1&gt;=0,AM346/AL346-1,(AM346/AL346-1)*(AL346/AM346))</f>
        <v>-1.5324666819476815E-2</v>
      </c>
      <c r="AQ346" s="10">
        <v>2017</v>
      </c>
      <c r="AS346" s="12">
        <v>90.78</v>
      </c>
      <c r="AT346" s="10">
        <v>84.48</v>
      </c>
      <c r="AU346" s="9">
        <f>AS346/AT346</f>
        <v>1.0745738636363635</v>
      </c>
      <c r="AV346" s="20">
        <v>4</v>
      </c>
      <c r="BA346" s="10">
        <f>6-AY346</f>
        <v>6</v>
      </c>
      <c r="BB346" s="25">
        <v>6</v>
      </c>
      <c r="BH346" s="19">
        <v>43615</v>
      </c>
      <c r="BI346" s="18">
        <f>BH346+120</f>
        <v>43735</v>
      </c>
      <c r="BJ346" s="18">
        <v>43745</v>
      </c>
      <c r="BM346" s="19"/>
    </row>
    <row r="347" spans="1:65" s="10" customFormat="1" x14ac:dyDescent="0.2">
      <c r="A347" s="10" t="s">
        <v>1218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4.760028735632182</v>
      </c>
      <c r="D347" s="13">
        <f>$W347*((1+$AF347)^D$1)*D$1</f>
        <v>11.134090203461481</v>
      </c>
      <c r="E347" s="13">
        <f>$W347*((1+$AF347)^E$1)*E$1</f>
        <v>19.53264962417596</v>
      </c>
      <c r="F347" s="13">
        <f>$W347*((1+$AF347)^F$1)*F$1</f>
        <v>30.458959375630702</v>
      </c>
      <c r="G347" s="13">
        <f>$W347*((1+$AF347)^G$1)*G$1</f>
        <v>44.528722937793439</v>
      </c>
      <c r="H347" s="13">
        <f>$W347*((1+$AF347)^H$1)*H$1</f>
        <v>62.493759433385947</v>
      </c>
      <c r="I347" s="13">
        <f>$W347*((1+$AF347)^I$1)*I$1</f>
        <v>85.270460069787617</v>
      </c>
      <c r="J347" s="13">
        <f>$W347*((1+$AF347)^J$1)*J$1</f>
        <v>113.97398111134171</v>
      </c>
      <c r="K347" s="13">
        <f>$W347*((1+$AF347)^K$1)*K$1</f>
        <v>149.95930057860801</v>
      </c>
      <c r="L347" s="13">
        <f>$W347*((1+$AF347)^L$1)*L$1</f>
        <v>194.87048319123065</v>
      </c>
      <c r="M347" s="13">
        <f>$W347*((1+$AF347)^M$1)*M$1</f>
        <v>250.69975668021246</v>
      </c>
      <c r="N347" s="13">
        <v>66.94</v>
      </c>
      <c r="O347" s="12">
        <f>M347/N347*100-100</f>
        <v>274.51412709921192</v>
      </c>
      <c r="P347" s="10" t="s">
        <v>320</v>
      </c>
      <c r="Q347" s="10" t="s">
        <v>856</v>
      </c>
      <c r="R347" s="18">
        <v>43398</v>
      </c>
      <c r="S347" s="17"/>
      <c r="T347" s="9">
        <v>-7.0000000000000007E-2</v>
      </c>
      <c r="U347" s="9">
        <v>0.81</v>
      </c>
      <c r="V347" s="9">
        <f>U347+T347</f>
        <v>0.74</v>
      </c>
      <c r="W347" s="9">
        <f>SUM(X347:AA347)</f>
        <v>4.0699999999999994</v>
      </c>
      <c r="X347" s="9">
        <v>1.25</v>
      </c>
      <c r="Y347" s="9">
        <v>1.01</v>
      </c>
      <c r="Z347" s="9">
        <v>0.96</v>
      </c>
      <c r="AA347" s="9">
        <v>0.85</v>
      </c>
      <c r="AB347" s="9">
        <v>1.1000000000000001</v>
      </c>
      <c r="AC347" s="9">
        <v>0.75</v>
      </c>
      <c r="AD347" s="9">
        <v>0.96</v>
      </c>
      <c r="AE347" s="9">
        <v>0.67</v>
      </c>
      <c r="AF347" s="11">
        <f>AG347</f>
        <v>0.16954022988505724</v>
      </c>
      <c r="AG347" s="16">
        <f>SUM(X347:AA347)/SUM(AB347:AE347)-1</f>
        <v>0.16954022988505724</v>
      </c>
      <c r="AH347" s="11">
        <f>IF(AM347/AJ347-1&gt;=0,(AM347/AJ347-1)/3,(((AM347/AJ347-1)*(AJ347/AM347))/3))</f>
        <v>7.0985802839432122E-2</v>
      </c>
      <c r="AI347" s="9">
        <v>1415.6</v>
      </c>
      <c r="AJ347" s="9">
        <v>1500.3</v>
      </c>
      <c r="AK347" s="9">
        <v>1703.3</v>
      </c>
      <c r="AL347" s="9">
        <v>549.29999999999995</v>
      </c>
      <c r="AM347" s="9">
        <v>1819.8</v>
      </c>
      <c r="AN347" s="10">
        <f>IF(AK347/AJ347-1&gt;=0,AK347/AJ347-1,(AK347/AJ347-1)*(AJ347/AK347))</f>
        <v>0.13530627207891754</v>
      </c>
      <c r="AO347" s="10">
        <f>IF(AL347/AK347-1&gt;=0,AL347/AK347-1,(AL347/AK347-1)*(AK347/AL347))</f>
        <v>-2.1008556344438376</v>
      </c>
      <c r="AP347" s="10">
        <f>IF(AM347/AL347-1&gt;=0,AM347/AL347-1,(AM347/AL347-1)*(AL347/AM347))</f>
        <v>2.3129437465865648</v>
      </c>
      <c r="AQ347" s="10">
        <v>2017</v>
      </c>
      <c r="AR347" s="18">
        <v>43270</v>
      </c>
      <c r="AS347" s="12">
        <v>654.6</v>
      </c>
      <c r="AT347" s="10">
        <v>491.84</v>
      </c>
      <c r="AU347" s="9">
        <f>AS347/AT347</f>
        <v>1.3309206245933638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1277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2.4968888888888894</v>
      </c>
      <c r="D348" s="13">
        <f>$W348*((1+$AF348)^D$1)*D$1</f>
        <v>5.8815604938271635</v>
      </c>
      <c r="E348" s="13">
        <f>$W348*((1+$AF348)^E$1)*E$1</f>
        <v>10.390756872427993</v>
      </c>
      <c r="F348" s="13">
        <f>$W348*((1+$AF348)^F$1)*F$1</f>
        <v>16.317336718183221</v>
      </c>
      <c r="G348" s="13">
        <f>$W348*((1+$AF348)^G$1)*G$1</f>
        <v>24.022745723991967</v>
      </c>
      <c r="H348" s="13">
        <f>$W348*((1+$AF348)^H$1)*H$1</f>
        <v>33.952147289908652</v>
      </c>
      <c r="I348" s="13">
        <f>$W348*((1+$AF348)^I$1)*I$1</f>
        <v>46.652765350207829</v>
      </c>
      <c r="J348" s="13">
        <f>$W348*((1+$AF348)^J$1)*J$1</f>
        <v>62.796103201549599</v>
      </c>
      <c r="K348" s="13">
        <f>$W348*((1+$AF348)^K$1)*K$1</f>
        <v>83.204836742053232</v>
      </c>
      <c r="L348" s="13">
        <f>$W348*((1+$AF348)^L$1)*L$1</f>
        <v>108.88534190935366</v>
      </c>
      <c r="M348" s="13">
        <f>$W348*((1+$AF348)^M$1)*M$1</f>
        <v>141.06700962922929</v>
      </c>
      <c r="N348" s="13">
        <v>37.770000000000003</v>
      </c>
      <c r="O348" s="12">
        <f>M348/N348*100-100</f>
        <v>273.48956745890729</v>
      </c>
      <c r="P348" s="10" t="s">
        <v>321</v>
      </c>
      <c r="Q348" s="10" t="s">
        <v>856</v>
      </c>
      <c r="R348" s="18">
        <v>43419</v>
      </c>
      <c r="S348" s="17"/>
      <c r="T348" s="9">
        <v>0</v>
      </c>
      <c r="U348" s="9">
        <v>0.52</v>
      </c>
      <c r="V348" s="9">
        <f>U348+T348</f>
        <v>0.52</v>
      </c>
      <c r="W348" s="9">
        <f>SUM(X348:AA348)</f>
        <v>2.12</v>
      </c>
      <c r="X348" s="9">
        <v>0.57999999999999996</v>
      </c>
      <c r="Y348" s="9">
        <v>0.56999999999999995</v>
      </c>
      <c r="Z348" s="9">
        <v>0.49</v>
      </c>
      <c r="AA348" s="9">
        <v>0.48</v>
      </c>
      <c r="AB348" s="9">
        <v>0.49</v>
      </c>
      <c r="AC348" s="9">
        <v>0.48</v>
      </c>
      <c r="AD348" s="9">
        <v>0.43</v>
      </c>
      <c r="AE348" s="9">
        <v>0.4</v>
      </c>
      <c r="AF348" s="11">
        <f>AG348</f>
        <v>0.17777777777777803</v>
      </c>
      <c r="AG348" s="16">
        <f>SUM(X348:AA348)/SUM(AB348:AE348)-1</f>
        <v>0.17777777777777803</v>
      </c>
      <c r="AH348" s="11">
        <f>IF(AM348/AJ348-1&gt;=0,(AM348/AJ348-1)/3,(((AM348/AJ348-1)*(AJ348/AM348))/3))</f>
        <v>-3.0611331028676858E-2</v>
      </c>
      <c r="AI348" s="9"/>
      <c r="AJ348" s="9">
        <v>609.55999999999995</v>
      </c>
      <c r="AK348" s="9">
        <v>558.42999999999995</v>
      </c>
      <c r="AL348" s="9">
        <v>558.77</v>
      </c>
      <c r="AM348" s="9">
        <v>558.29</v>
      </c>
      <c r="AN348" s="10">
        <f>IF(AK348/AJ348-1&gt;=0,AK348/AJ348-1,(AK348/AJ348-1)*(AJ348/AK348))</f>
        <v>-9.1560267177623042E-2</v>
      </c>
      <c r="AO348" s="10">
        <f>IF(AL348/AK348-1&gt;=0,AL348/AK348-1,(AL348/AK348-1)*(AK348/AL348))</f>
        <v>6.0884981107744984E-4</v>
      </c>
      <c r="AP348" s="10">
        <f>IF(AM348/AL348-1&gt;=0,AM348/AL348-1,(AM348/AL348-1)*(AL348/AM348))</f>
        <v>-8.5976822081713911E-4</v>
      </c>
      <c r="AQ348" s="10">
        <v>2017</v>
      </c>
      <c r="AS348" s="12">
        <v>142.24</v>
      </c>
      <c r="AT348" s="10">
        <v>51.56</v>
      </c>
      <c r="AU348" s="9">
        <f>AS348/AT348</f>
        <v>2.7587276958882856</v>
      </c>
      <c r="AV348" s="20">
        <v>4</v>
      </c>
      <c r="BA348" s="10">
        <f>6-AY348</f>
        <v>6</v>
      </c>
      <c r="BB348" s="25">
        <v>6</v>
      </c>
      <c r="BH348" s="19">
        <v>43419</v>
      </c>
      <c r="BI348" s="18">
        <f>BH348+120</f>
        <v>43539</v>
      </c>
      <c r="BJ348" s="18">
        <v>43745</v>
      </c>
      <c r="BM348" s="19"/>
    </row>
    <row r="349" spans="1:65" s="10" customFormat="1" x14ac:dyDescent="0.2">
      <c r="A349" s="10" t="s">
        <v>95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20.410285510349748</v>
      </c>
      <c r="D349" s="13">
        <f>$W349*((1+$AF349)^D$1)*D$1</f>
        <v>49.270225264812879</v>
      </c>
      <c r="E349" s="13">
        <f>$W349*((1+$AF349)^E$1)*E$1</f>
        <v>89.203373579013444</v>
      </c>
      <c r="F349" s="13">
        <f>$W349*((1+$AF349)^F$1)*F$1</f>
        <v>143.55736828180991</v>
      </c>
      <c r="G349" s="13">
        <f>$W349*((1+$AF349)^G$1)*G$1</f>
        <v>216.5912828020526</v>
      </c>
      <c r="H349" s="13">
        <f>$W349*((1+$AF349)^H$1)*H$1</f>
        <v>313.70951539038191</v>
      </c>
      <c r="I349" s="13">
        <f>$W349*((1+$AF349)^I$1)*I$1</f>
        <v>441.75345392290626</v>
      </c>
      <c r="J349" s="13">
        <f>$W349*((1+$AF349)^J$1)*J$1</f>
        <v>609.36481336484917</v>
      </c>
      <c r="K349" s="13">
        <f>$W349*((1+$AF349)^K$1)*K$1</f>
        <v>827.43782071731255</v>
      </c>
      <c r="L349" s="13">
        <f>$W349*((1+$AF349)^L$1)*L$1</f>
        <v>1109.6814615219093</v>
      </c>
      <c r="M349" s="13">
        <f>$W349*((1+$AF349)^M$1)*M$1</f>
        <v>1473.3179775709516</v>
      </c>
      <c r="N349" s="13">
        <v>396.88</v>
      </c>
      <c r="O349" s="12">
        <f>M349/N349*100-100</f>
        <v>271.22504978102995</v>
      </c>
      <c r="P349" s="10" t="s">
        <v>321</v>
      </c>
      <c r="Q349" s="10" t="s">
        <v>572</v>
      </c>
      <c r="R349" s="18">
        <v>43670</v>
      </c>
      <c r="S349" s="17">
        <v>-9.7199999999999995E-2</v>
      </c>
      <c r="T349" s="9">
        <v>-0.04</v>
      </c>
      <c r="U349" s="9">
        <v>4.68</v>
      </c>
      <c r="V349" s="9">
        <f>U349+T349</f>
        <v>4.6399999999999997</v>
      </c>
      <c r="W349" s="9">
        <f>SUM(X349:AA349)</f>
        <v>16.91</v>
      </c>
      <c r="X349" s="9">
        <v>4.6399999999999997</v>
      </c>
      <c r="Y349" s="9">
        <v>4.05</v>
      </c>
      <c r="Z349" s="9">
        <v>3.72</v>
      </c>
      <c r="AA349" s="9">
        <v>4.5</v>
      </c>
      <c r="AB349" s="9">
        <v>4.28</v>
      </c>
      <c r="AC349" s="9">
        <v>3.61</v>
      </c>
      <c r="AD349" s="9">
        <v>2.9</v>
      </c>
      <c r="AE349" s="9">
        <v>3.22</v>
      </c>
      <c r="AF349" s="11">
        <f>AG349</f>
        <v>0.20699500356887923</v>
      </c>
      <c r="AG349" s="16">
        <f>SUM(X349:AA349)/SUM(AB349:AE349)-1</f>
        <v>0.20699500356887923</v>
      </c>
      <c r="AH349" s="11">
        <f>IF(AM349/AJ349-1&gt;=0,(AM349/AJ349-1)/3,(((AM349/AJ349-1)*(AJ349/AM349))/3))</f>
        <v>0.12962724990790475</v>
      </c>
      <c r="AI349" s="9"/>
      <c r="AJ349" s="9">
        <v>778.18</v>
      </c>
      <c r="AK349" s="9">
        <v>931.22</v>
      </c>
      <c r="AL349" s="9">
        <v>1037.69</v>
      </c>
      <c r="AM349" s="9">
        <v>1080.8</v>
      </c>
      <c r="AN349" s="10">
        <f>IF(AK349/AJ349-1&gt;=0,AK349/AJ349-1,(AK349/AJ349-1)*(AJ349/AK349))</f>
        <v>0.19666401089722174</v>
      </c>
      <c r="AO349" s="10">
        <f>IF(AL349/AK349-1&gt;=0,AL349/AK349-1,(AL349/AK349-1)*(AK349/AL349))</f>
        <v>0.11433388458151672</v>
      </c>
      <c r="AP349" s="10">
        <f>IF(AM349/AL349-1&gt;=0,AM349/AL349-1,(AM349/AL349-1)*(AL349/AM349))</f>
        <v>4.1544199134616155E-2</v>
      </c>
      <c r="AQ349" s="10">
        <v>2017</v>
      </c>
      <c r="AR349" s="18">
        <v>43221</v>
      </c>
      <c r="AS349" s="12">
        <v>37.29</v>
      </c>
      <c r="AT349" s="10">
        <v>85.34</v>
      </c>
      <c r="AU349" s="9">
        <f>AS349/AT349</f>
        <v>0.4369580501523318</v>
      </c>
      <c r="AV349" s="20">
        <v>3</v>
      </c>
      <c r="BA349" s="10">
        <f>6-AY349</f>
        <v>6</v>
      </c>
      <c r="BB349" s="25">
        <v>6</v>
      </c>
      <c r="BH349" s="19">
        <v>43655</v>
      </c>
      <c r="BI349" s="18">
        <f>BH349+120</f>
        <v>43775</v>
      </c>
      <c r="BJ349" s="18">
        <v>43745</v>
      </c>
      <c r="BM349" s="19"/>
    </row>
    <row r="350" spans="1:65" s="10" customFormat="1" x14ac:dyDescent="0.2">
      <c r="A350" s="10" t="s">
        <v>811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2.2035668789808915</v>
      </c>
      <c r="D350" s="13">
        <f>$W350*((1+$AF350)^D$1)*D$1</f>
        <v>5.2211903119802017</v>
      </c>
      <c r="E350" s="13">
        <f>$W350*((1+$AF350)^E$1)*E$1</f>
        <v>9.2784210002705496</v>
      </c>
      <c r="F350" s="13">
        <f>$W350*((1+$AF350)^F$1)*F$1</f>
        <v>14.656359287051567</v>
      </c>
      <c r="G350" s="13">
        <f>$W350*((1+$AF350)^G$1)*G$1</f>
        <v>21.704481109805659</v>
      </c>
      <c r="H350" s="13">
        <f>$W350*((1+$AF350)^H$1)*H$1</f>
        <v>30.856306902602697</v>
      </c>
      <c r="I350" s="13">
        <f>$W350*((1+$AF350)^I$1)*I$1</f>
        <v>42.64852610104959</v>
      </c>
      <c r="J350" s="13">
        <f>$W350*((1+$AF350)^J$1)*J$1</f>
        <v>57.74431923417815</v>
      </c>
      <c r="K350" s="13">
        <f>$W350*((1+$AF350)^K$1)*K$1</f>
        <v>76.961775794597315</v>
      </c>
      <c r="L350" s="13">
        <f>$W350*((1+$AF350)^L$1)*L$1</f>
        <v>101.30849467653999</v>
      </c>
      <c r="M350" s="13">
        <f>$W350*((1+$AF350)^M$1)*M$1</f>
        <v>132.02368159758012</v>
      </c>
      <c r="N350" s="13">
        <v>35.6</v>
      </c>
      <c r="O350" s="12">
        <f>M350/N350*100-100</f>
        <v>270.85303819544976</v>
      </c>
      <c r="P350" s="10" t="s">
        <v>321</v>
      </c>
      <c r="Q350" s="10" t="s">
        <v>856</v>
      </c>
      <c r="R350" s="18">
        <v>43409</v>
      </c>
      <c r="S350" s="17">
        <v>0</v>
      </c>
      <c r="T350" s="9">
        <v>0</v>
      </c>
      <c r="U350" s="9">
        <v>0.51</v>
      </c>
      <c r="V350" s="9">
        <f>U350+T350</f>
        <v>0.51</v>
      </c>
      <c r="W350" s="9">
        <f>SUM(X350:AA350)</f>
        <v>1.8599999999999999</v>
      </c>
      <c r="X350" s="9">
        <v>0.48</v>
      </c>
      <c r="Y350" s="9">
        <v>0.5</v>
      </c>
      <c r="Z350" s="9">
        <v>0.42</v>
      </c>
      <c r="AA350" s="9">
        <v>0.46</v>
      </c>
      <c r="AB350" s="9">
        <v>0.42</v>
      </c>
      <c r="AC350" s="9">
        <v>0.38</v>
      </c>
      <c r="AD350" s="9">
        <v>0.34</v>
      </c>
      <c r="AE350" s="9">
        <v>0.43</v>
      </c>
      <c r="AF350" s="11">
        <f>AG350</f>
        <v>0.1847133757961783</v>
      </c>
      <c r="AG350" s="16">
        <f>SUM(X350:AA350)/SUM(AB350:AE350)-1</f>
        <v>0.1847133757961783</v>
      </c>
      <c r="AH350" s="11">
        <f>IF(AM350/AJ350-1&gt;=0,(AM350/AJ350-1)/3,(((AM350/AJ350-1)*(AJ350/AM350))/3))</f>
        <v>2.2998805256869776E-2</v>
      </c>
      <c r="AI350" s="9"/>
      <c r="AJ350" s="9">
        <v>11.16</v>
      </c>
      <c r="AK350" s="9">
        <v>11.96</v>
      </c>
      <c r="AL350" s="9">
        <v>11.35</v>
      </c>
      <c r="AM350" s="9">
        <v>11.93</v>
      </c>
      <c r="AN350" s="10">
        <f>IF(AK350/AJ350-1&gt;=0,AK350/AJ350-1,(AK350/AJ350-1)*(AJ350/AK350))</f>
        <v>7.1684587813620082E-2</v>
      </c>
      <c r="AO350" s="10">
        <f>IF(AL350/AK350-1&gt;=0,AL350/AK350-1,(AL350/AK350-1)*(AK350/AL350))</f>
        <v>-5.374449339207063E-2</v>
      </c>
      <c r="AP350" s="10">
        <f>IF(AM350/AL350-1&gt;=0,AM350/AL350-1,(AM350/AL350-1)*(AL350/AM350))</f>
        <v>5.1101321585903081E-2</v>
      </c>
      <c r="AQ350" s="10">
        <v>2016</v>
      </c>
      <c r="AR350" s="18">
        <v>43257</v>
      </c>
      <c r="AS350" s="12">
        <v>45.69</v>
      </c>
      <c r="AT350" s="10">
        <v>11.63</v>
      </c>
      <c r="AU350" s="9">
        <f>AS350/AT350</f>
        <v>3.9286328460877038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1021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3.7488759689922491</v>
      </c>
      <c r="D351" s="13">
        <f>$W351*((1+$AF351)^D$1)*D$1</f>
        <v>9.0379878012138732</v>
      </c>
      <c r="E351" s="13">
        <f>$W351*((1+$AF351)^E$1)*E$1</f>
        <v>16.341943059171598</v>
      </c>
      <c r="F351" s="13">
        <f>$W351*((1+$AF351)^F$1)*F$1</f>
        <v>26.265345175206033</v>
      </c>
      <c r="G351" s="13">
        <f>$W351*((1+$AF351)^G$1)*G$1</f>
        <v>39.576174173881185</v>
      </c>
      <c r="H351" s="13">
        <f>$W351*((1+$AF351)^H$1)*H$1</f>
        <v>57.247396130590936</v>
      </c>
      <c r="I351" s="13">
        <f>$W351*((1+$AF351)^I$1)*I$1</f>
        <v>80.508773498899529</v>
      </c>
      <c r="J351" s="13">
        <f>$W351*((1+$AF351)^J$1)*J$1</f>
        <v>110.91131144255927</v>
      </c>
      <c r="K351" s="13">
        <f>$W351*((1+$AF351)^K$1)*K$1</f>
        <v>150.40734531381949</v>
      </c>
      <c r="L351" s="13">
        <f>$W351*((1+$AF351)^L$1)*L$1</f>
        <v>201.44997585098133</v>
      </c>
      <c r="M351" s="13">
        <f>$W351*((1+$AF351)^M$1)*M$1</f>
        <v>267.11642146752217</v>
      </c>
      <c r="N351" s="13">
        <v>72.61</v>
      </c>
      <c r="O351" s="12">
        <f>M351/N351*100-100</f>
        <v>267.87828324958298</v>
      </c>
      <c r="P351" s="10" t="s">
        <v>320</v>
      </c>
      <c r="Q351" s="10" t="s">
        <v>856</v>
      </c>
      <c r="R351" s="18">
        <v>43410</v>
      </c>
      <c r="S351" s="17">
        <v>0</v>
      </c>
      <c r="T351" s="9">
        <v>0</v>
      </c>
      <c r="U351" s="9">
        <v>0.86</v>
      </c>
      <c r="V351" s="9">
        <f>U351+T351</f>
        <v>0.86</v>
      </c>
      <c r="W351" s="9">
        <f>SUM(X351:AA351)</f>
        <v>3.1100000000000003</v>
      </c>
      <c r="X351" s="9">
        <v>0.89</v>
      </c>
      <c r="Y351" s="9">
        <v>0.88</v>
      </c>
      <c r="Z351" s="9">
        <v>0.76</v>
      </c>
      <c r="AA351" s="9">
        <v>0.57999999999999996</v>
      </c>
      <c r="AB351" s="9">
        <v>0.83</v>
      </c>
      <c r="AC351" s="9">
        <v>0.68</v>
      </c>
      <c r="AD351" s="9">
        <v>0.57999999999999996</v>
      </c>
      <c r="AE351" s="9">
        <v>0.49</v>
      </c>
      <c r="AF351" s="11">
        <f>AG351</f>
        <v>0.20542635658914743</v>
      </c>
      <c r="AG351" s="16">
        <f>SUM(X351:AA351)/SUM(AB351:AE351)-1</f>
        <v>0.20542635658914743</v>
      </c>
      <c r="AH351" s="11">
        <f>IF(AM351/AJ351-1&gt;=0,(AM351/AJ351-1)/3,(((AM351/AJ351-1)*(AJ351/AM351))/3))</f>
        <v>-0.11203980099502488</v>
      </c>
      <c r="AI351" s="9"/>
      <c r="AJ351" s="9">
        <v>2238</v>
      </c>
      <c r="AK351" s="9">
        <v>2540</v>
      </c>
      <c r="AL351" s="9">
        <v>1619</v>
      </c>
      <c r="AM351" s="9">
        <v>1675</v>
      </c>
      <c r="AN351" s="10">
        <f>IF(AK351/AJ351-1&gt;=0,AK351/AJ351-1,(AK351/AJ351-1)*(AJ351/AK351))</f>
        <v>0.1349419124218052</v>
      </c>
      <c r="AO351" s="10">
        <f>IF(AL351/AK351-1&gt;=0,AL351/AK351-1,(AL351/AK351-1)*(AK351/AL351))</f>
        <v>-0.56886967263743049</v>
      </c>
      <c r="AP351" s="10">
        <f>IF(AM351/AL351-1&gt;=0,AM351/AL351-1,(AM351/AL351-1)*(AL351/AM351))</f>
        <v>3.4589252625077282E-2</v>
      </c>
      <c r="AQ351" s="10">
        <v>2017</v>
      </c>
      <c r="AS351" s="12">
        <v>3062</v>
      </c>
      <c r="AT351" s="10">
        <v>641.69000000000005</v>
      </c>
      <c r="AU351" s="9">
        <f>AS351/AT351</f>
        <v>4.7717745328741286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1280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7.8792613636363642</v>
      </c>
      <c r="D352" s="13">
        <f>$W352*((1+$AF352)^D$1)*D$1</f>
        <v>19.250468104338847</v>
      </c>
      <c r="E352" s="13">
        <f>$W352*((1+$AF352)^E$1)*E$1</f>
        <v>35.274295248007263</v>
      </c>
      <c r="F352" s="13">
        <f>$W352*((1+$AF352)^F$1)*F$1</f>
        <v>57.454344532739114</v>
      </c>
      <c r="G352" s="13">
        <f>$W352*((1+$AF352)^G$1)*G$1</f>
        <v>87.732131211213854</v>
      </c>
      <c r="H352" s="13">
        <f>$W352*((1+$AF352)^H$1)*H$1</f>
        <v>128.60732870734762</v>
      </c>
      <c r="I352" s="13">
        <f>$W352*((1+$AF352)^I$1)*I$1</f>
        <v>183.28980085658915</v>
      </c>
      <c r="J352" s="13">
        <f>$W352*((1+$AF352)^J$1)*J$1</f>
        <v>255.89160509199141</v>
      </c>
      <c r="K352" s="13">
        <f>$W352*((1+$AF352)^K$1)*K$1</f>
        <v>351.66921580468988</v>
      </c>
      <c r="L352" s="13">
        <f>$W352*((1+$AF352)^L$1)*L$1</f>
        <v>477.32879670459818</v>
      </c>
      <c r="M352" s="13">
        <f>$W352*((1+$AF352)^M$1)*M$1</f>
        <v>641.41057057180376</v>
      </c>
      <c r="N352" s="13">
        <v>175.65</v>
      </c>
      <c r="O352" s="12">
        <f>M352/N352*100-100</f>
        <v>265.16400260279175</v>
      </c>
      <c r="P352" s="10" t="s">
        <v>321</v>
      </c>
      <c r="Q352" s="10" t="s">
        <v>572</v>
      </c>
      <c r="R352" s="18">
        <v>43706</v>
      </c>
      <c r="S352" s="17"/>
      <c r="T352" s="9">
        <v>0</v>
      </c>
      <c r="U352" s="9">
        <v>1.1499999999999999</v>
      </c>
      <c r="V352" s="9">
        <f>U352+T352</f>
        <v>1.1499999999999999</v>
      </c>
      <c r="W352" s="9">
        <f>SUM(X352:AA352)</f>
        <v>6.45</v>
      </c>
      <c r="X352" s="9">
        <v>1.1499999999999999</v>
      </c>
      <c r="Y352" s="9">
        <v>1.26</v>
      </c>
      <c r="Z352" s="9">
        <v>2.83</v>
      </c>
      <c r="AA352" s="9">
        <v>1.21</v>
      </c>
      <c r="AB352" s="9">
        <v>1.1499999999999999</v>
      </c>
      <c r="AC352" s="9">
        <v>1.26</v>
      </c>
      <c r="AD352" s="9">
        <v>2.17</v>
      </c>
      <c r="AE352" s="9">
        <v>0.7</v>
      </c>
      <c r="AF352" s="11">
        <f>AG352</f>
        <v>0.22159090909090917</v>
      </c>
      <c r="AG352" s="16">
        <f>SUM(X352:AA352)/SUM(AB352:AE352)-1</f>
        <v>0.22159090909090917</v>
      </c>
      <c r="AH352" s="11">
        <f>IF(AM352/AJ352-1&gt;=0,(AM352/AJ352-1)/3,(((AM352/AJ352-1)*(AJ352/AM352))/3))</f>
        <v>4.4162816281628166</v>
      </c>
      <c r="AI352" s="9"/>
      <c r="AJ352" s="9">
        <v>15.15</v>
      </c>
      <c r="AK352" s="9">
        <v>65.95</v>
      </c>
      <c r="AL352" s="9">
        <v>150.47999999999999</v>
      </c>
      <c r="AM352" s="9">
        <v>215.87</v>
      </c>
      <c r="AN352" s="10">
        <f>IF(AK352/AJ352-1&gt;=0,AK352/AJ352-1,(AK352/AJ352-1)*(AJ352/AK352))</f>
        <v>3.3531353135313529</v>
      </c>
      <c r="AO352" s="10">
        <f>IF(AL352/AK352-1&gt;=0,AL352/AK352-1,(AL352/AK352-1)*(AK352/AL352))</f>
        <v>1.2817285822592872</v>
      </c>
      <c r="AP352" s="10">
        <f>IF(AM352/AL352-1&gt;=0,AM352/AL352-1,(AM352/AL352-1)*(AL352/AM352))</f>
        <v>0.43454279638490179</v>
      </c>
      <c r="AQ352" s="10">
        <v>2017</v>
      </c>
      <c r="AS352" s="12">
        <v>48.08</v>
      </c>
      <c r="AT352" s="10">
        <v>68.25</v>
      </c>
      <c r="AU352" s="9">
        <f>AS352/AT352</f>
        <v>0.70446886446886448</v>
      </c>
      <c r="AV352" s="20">
        <v>4</v>
      </c>
      <c r="BA352" s="10">
        <f>6-AY352</f>
        <v>6</v>
      </c>
      <c r="BB352" s="25">
        <v>6</v>
      </c>
      <c r="BH352" s="19">
        <v>43615</v>
      </c>
      <c r="BI352" s="18">
        <f>BH352+120</f>
        <v>43735</v>
      </c>
      <c r="BJ352" s="18">
        <v>43745</v>
      </c>
      <c r="BM352" s="19"/>
    </row>
    <row r="353" spans="1:65" s="10" customFormat="1" x14ac:dyDescent="0.2">
      <c r="A353" s="10" t="s">
        <v>111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5.1825449871465308</v>
      </c>
      <c r="D353" s="13">
        <f>$W353*((1+$AF353)^D$1)*D$1</f>
        <v>11.963818505032354</v>
      </c>
      <c r="E353" s="13">
        <f>$W353*((1+$AF353)^E$1)*E$1</f>
        <v>20.713706331977615</v>
      </c>
      <c r="F353" s="13">
        <f>$W353*((1+$AF353)^F$1)*F$1</f>
        <v>31.878163300969838</v>
      </c>
      <c r="G353" s="13">
        <f>$W353*((1+$AF353)^G$1)*G$1</f>
        <v>45.993879569844019</v>
      </c>
      <c r="H353" s="13">
        <f>$W353*((1+$AF353)^H$1)*H$1</f>
        <v>63.705661471033338</v>
      </c>
      <c r="I353" s="13">
        <f>$W353*((1+$AF353)^I$1)*I$1</f>
        <v>85.787015425646004</v>
      </c>
      <c r="J353" s="13">
        <f>$W353*((1+$AF353)^J$1)*J$1</f>
        <v>113.16450951484413</v>
      </c>
      <c r="K353" s="13">
        <f>$W353*((1+$AF353)^K$1)*K$1</f>
        <v>146.94658835137699</v>
      </c>
      <c r="L353" s="13">
        <f>$W353*((1+$AF353)^L$1)*L$1</f>
        <v>188.45763544635329</v>
      </c>
      <c r="M353" s="13">
        <f>$W353*((1+$AF353)^M$1)*M$1</f>
        <v>239.27821631607685</v>
      </c>
      <c r="N353" s="13">
        <v>65.650000000000006</v>
      </c>
      <c r="O353" s="12">
        <f>M353/N353*100-100</f>
        <v>264.47557702372706</v>
      </c>
      <c r="P353" s="10" t="s">
        <v>320</v>
      </c>
      <c r="Q353" s="10" t="s">
        <v>572</v>
      </c>
      <c r="R353" s="18">
        <v>43671</v>
      </c>
      <c r="S353" s="17"/>
      <c r="T353" s="9">
        <v>-0.01</v>
      </c>
      <c r="U353" s="9">
        <v>1.81</v>
      </c>
      <c r="V353" s="9">
        <f>U353+T353</f>
        <v>1.8</v>
      </c>
      <c r="W353" s="9">
        <f>SUM(X353:AA353)</f>
        <v>4.49</v>
      </c>
      <c r="X353" s="9">
        <v>1.8</v>
      </c>
      <c r="Y353" s="9">
        <v>0.63</v>
      </c>
      <c r="Z353" s="9">
        <v>1.1100000000000001</v>
      </c>
      <c r="AA353" s="9">
        <v>0.95</v>
      </c>
      <c r="AB353" s="9">
        <v>1.69</v>
      </c>
      <c r="AC353" s="9">
        <v>0.56999999999999995</v>
      </c>
      <c r="AD353" s="9">
        <v>0.91</v>
      </c>
      <c r="AE353" s="9">
        <v>0.72</v>
      </c>
      <c r="AF353" s="11">
        <f>AG353</f>
        <v>0.15424164524421613</v>
      </c>
      <c r="AG353" s="16">
        <f>SUM(X353:AA353)/SUM(AB353:AE353)-1</f>
        <v>0.15424164524421613</v>
      </c>
      <c r="AH353" s="11">
        <f>IF(AM353/AJ353-1&gt;=0,(AM353/AJ353-1)/3,(((AM353/AJ353-1)*(AJ353/AM353))/3))</f>
        <v>5.0887978142076497E-2</v>
      </c>
      <c r="AI353" s="9"/>
      <c r="AJ353" s="9">
        <v>370.88</v>
      </c>
      <c r="AK353" s="9">
        <v>410.39</v>
      </c>
      <c r="AL353" s="9">
        <v>437.12</v>
      </c>
      <c r="AM353" s="9">
        <v>427.5</v>
      </c>
      <c r="AN353" s="10">
        <f>IF(AK353/AJ353-1&gt;=0,AK353/AJ353-1,(AK353/AJ353-1)*(AJ353/AK353))</f>
        <v>0.10653041415012932</v>
      </c>
      <c r="AO353" s="10">
        <f>IF(AL353/AK353-1&gt;=0,AL353/AK353-1,(AL353/AK353-1)*(AK353/AL353))</f>
        <v>6.5133166012817156E-2</v>
      </c>
      <c r="AP353" s="10">
        <f>IF(AM353/AL353-1&gt;=0,AM353/AL353-1,(AM353/AL353-1)*(AL353/AM353))</f>
        <v>-2.2502923976608157E-2</v>
      </c>
      <c r="AQ353" s="10">
        <v>2017</v>
      </c>
      <c r="AR353" s="18">
        <v>43257</v>
      </c>
      <c r="AS353" s="12">
        <v>70.05</v>
      </c>
      <c r="AT353" s="10">
        <v>127.23</v>
      </c>
      <c r="AU353" s="9">
        <f>AS353/AT353</f>
        <v>0.55057769394010847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1134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9.7680592592592568</v>
      </c>
      <c r="D354" s="13">
        <f>$W354*((1+$AF354)^D$1)*D$1</f>
        <v>23.501227017832637</v>
      </c>
      <c r="E354" s="13">
        <f>$W354*((1+$AF354)^E$1)*E$1</f>
        <v>42.406658529955777</v>
      </c>
      <c r="F354" s="13">
        <f>$W354*((1+$AF354)^F$1)*F$1</f>
        <v>68.01818612607228</v>
      </c>
      <c r="G354" s="13">
        <f>$W354*((1+$AF354)^G$1)*G$1</f>
        <v>102.27919839698274</v>
      </c>
      <c r="H354" s="13">
        <f>$W354*((1+$AF354)^H$1)*H$1</f>
        <v>147.64570506373326</v>
      </c>
      <c r="I354" s="13">
        <f>$W354*((1+$AF354)^I$1)*I$1</f>
        <v>207.21436730426171</v>
      </c>
      <c r="J354" s="13">
        <f>$W354*((1+$AF354)^J$1)*J$1</f>
        <v>284.88138201237751</v>
      </c>
      <c r="K354" s="13">
        <f>$W354*((1+$AF354)^K$1)*K$1</f>
        <v>385.5394703234175</v>
      </c>
      <c r="L354" s="13">
        <f>$W354*((1+$AF354)^L$1)*L$1</f>
        <v>515.32189284381059</v>
      </c>
      <c r="M354" s="13">
        <f>$W354*((1+$AF354)^M$1)*M$1</f>
        <v>681.90446620458022</v>
      </c>
      <c r="N354" s="13">
        <v>187.13</v>
      </c>
      <c r="O354" s="12">
        <f>M354/N354*100-100</f>
        <v>264.40146753838525</v>
      </c>
      <c r="P354" s="10" t="s">
        <v>320</v>
      </c>
      <c r="Q354" s="10" t="s">
        <v>856</v>
      </c>
      <c r="R354" s="18">
        <v>43411</v>
      </c>
      <c r="S354" s="17"/>
      <c r="T354" s="9">
        <v>-0.03</v>
      </c>
      <c r="U354" s="9">
        <v>2.04</v>
      </c>
      <c r="V354" s="9">
        <f>U354+T354</f>
        <v>2.0100000000000002</v>
      </c>
      <c r="W354" s="9">
        <f>SUM(X354:AA354)</f>
        <v>8.1199999999999992</v>
      </c>
      <c r="X354" s="9">
        <v>2.11</v>
      </c>
      <c r="Y354" s="9">
        <v>2.16</v>
      </c>
      <c r="Z354" s="9">
        <v>1.89</v>
      </c>
      <c r="AA354" s="9">
        <v>1.96</v>
      </c>
      <c r="AB354" s="9">
        <v>1.69</v>
      </c>
      <c r="AC354" s="9">
        <v>1.76</v>
      </c>
      <c r="AD354" s="9">
        <v>1.55</v>
      </c>
      <c r="AE354" s="9">
        <v>1.75</v>
      </c>
      <c r="AF354" s="11">
        <f>AG354</f>
        <v>0.20296296296296279</v>
      </c>
      <c r="AG354" s="16">
        <f>SUM(X354:AA354)/SUM(AB354:AE354)-1</f>
        <v>0.20296296296296279</v>
      </c>
      <c r="AH354" s="11">
        <f>IF(AM354/AJ354-1&gt;=0,(AM354/AJ354-1)/3,(((AM354/AJ354-1)*(AJ354/AM354))/3))</f>
        <v>-4.4406765976339152E-4</v>
      </c>
      <c r="AI354" s="9"/>
      <c r="AJ354" s="9">
        <v>826.8</v>
      </c>
      <c r="AK354" s="9">
        <v>827.6</v>
      </c>
      <c r="AL354" s="9">
        <v>729.7</v>
      </c>
      <c r="AM354" s="9">
        <v>825.7</v>
      </c>
      <c r="AN354" s="10">
        <f>IF(AK354/AJ354-1&gt;=0,AK354/AJ354-1,(AK354/AJ354-1)*(AJ354/AK354))</f>
        <v>9.6758587324630163E-4</v>
      </c>
      <c r="AO354" s="10">
        <f>IF(AL354/AK354-1&gt;=0,AL354/AK354-1,(AL354/AK354-1)*(AK354/AL354))</f>
        <v>-0.13416472522954637</v>
      </c>
      <c r="AP354" s="10">
        <f>IF(AM354/AL354-1&gt;=0,AM354/AL354-1,(AM354/AL354-1)*(AL354/AM354))</f>
        <v>0.13156091544470327</v>
      </c>
      <c r="AQ354" s="10">
        <v>2017</v>
      </c>
      <c r="AS354" s="12">
        <v>2535.5</v>
      </c>
      <c r="AT354" s="10">
        <v>128.4</v>
      </c>
      <c r="AU354" s="9">
        <f>AS354/AT354</f>
        <v>19.746884735202492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1143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6.4720689655172423</v>
      </c>
      <c r="D355" s="13">
        <f>$W355*((1+$AF355)^D$1)*D$1</f>
        <v>15.287473246135557</v>
      </c>
      <c r="E355" s="13">
        <f>$W355*((1+$AF355)^E$1)*E$1</f>
        <v>27.082549586903944</v>
      </c>
      <c r="F355" s="13">
        <f>$W355*((1+$AF355)^F$1)*F$1</f>
        <v>42.647233257538396</v>
      </c>
      <c r="G355" s="13">
        <f>$W355*((1+$AF355)^G$1)*G$1</f>
        <v>62.959816339253891</v>
      </c>
      <c r="H355" s="13">
        <f>$W355*((1+$AF355)^H$1)*H$1</f>
        <v>89.229256949770189</v>
      </c>
      <c r="I355" s="13">
        <f>$W355*((1+$AF355)^I$1)*I$1</f>
        <v>122.94663421670921</v>
      </c>
      <c r="J355" s="13">
        <f>$W355*((1+$AF355)^J$1)*J$1</f>
        <v>165.94767377033659</v>
      </c>
      <c r="K355" s="13">
        <f>$W355*((1+$AF355)^K$1)*K$1</f>
        <v>220.48866568838903</v>
      </c>
      <c r="L355" s="13">
        <f>$W355*((1+$AF355)^L$1)*L$1</f>
        <v>289.33857470602777</v>
      </c>
      <c r="M355" s="13">
        <f>$W355*((1+$AF355)^M$1)*M$1</f>
        <v>375.89071731205507</v>
      </c>
      <c r="N355" s="13">
        <v>104.14</v>
      </c>
      <c r="O355" s="12">
        <f>M355/N355*100-100</f>
        <v>260.94749117731425</v>
      </c>
      <c r="P355" s="10" t="s">
        <v>320</v>
      </c>
      <c r="Q355" s="10" t="s">
        <v>856</v>
      </c>
      <c r="R355" s="18">
        <v>43391</v>
      </c>
      <c r="S355" s="17"/>
      <c r="T355" s="9">
        <v>0.01</v>
      </c>
      <c r="U355" s="9">
        <v>1.27</v>
      </c>
      <c r="V355" s="9">
        <f>U355+T355</f>
        <v>1.28</v>
      </c>
      <c r="W355" s="9">
        <f>SUM(X355:AA355)</f>
        <v>5.48</v>
      </c>
      <c r="X355" s="9">
        <v>1.33</v>
      </c>
      <c r="Y355" s="9">
        <v>1.17</v>
      </c>
      <c r="Z355" s="9">
        <v>0.9</v>
      </c>
      <c r="AA355" s="9">
        <v>2.08</v>
      </c>
      <c r="AB355" s="9">
        <v>1.19</v>
      </c>
      <c r="AC355" s="9">
        <v>1.03</v>
      </c>
      <c r="AD355" s="9">
        <v>0.78</v>
      </c>
      <c r="AE355" s="9">
        <v>1.64</v>
      </c>
      <c r="AF355" s="11">
        <f>AG355</f>
        <v>0.18103448275862077</v>
      </c>
      <c r="AG355" s="16">
        <f>SUM(X355:AA355)/SUM(AB355:AE355)-1</f>
        <v>0.18103448275862077</v>
      </c>
      <c r="AH355" s="11">
        <f>IF(AM355/AJ355-1&gt;=0,(AM355/AJ355-1)/3,(((AM355/AJ355-1)*(AJ355/AM355))/3))</f>
        <v>5.5792682926829297E-2</v>
      </c>
      <c r="AI355" s="9"/>
      <c r="AJ355" s="9">
        <v>3280</v>
      </c>
      <c r="AK355" s="9">
        <v>3056</v>
      </c>
      <c r="AL355" s="9">
        <v>3634</v>
      </c>
      <c r="AM355" s="9">
        <v>3829</v>
      </c>
      <c r="AN355" s="10">
        <f>IF(AK355/AJ355-1&gt;=0,AK355/AJ355-1,(AK355/AJ355-1)*(AJ355/AK355))</f>
        <v>-7.3298429319371666E-2</v>
      </c>
      <c r="AO355" s="10">
        <f>IF(AL355/AK355-1&gt;=0,AL355/AK355-1,(AL355/AK355-1)*(AK355/AL355))</f>
        <v>0.18913612565445037</v>
      </c>
      <c r="AP355" s="10">
        <f>IF(AM355/AL355-1&gt;=0,AM355/AL355-1,(AM355/AL355-1)*(AL355/AM355))</f>
        <v>5.3659878921298754E-2</v>
      </c>
      <c r="AQ355" s="10">
        <v>2017</v>
      </c>
      <c r="AR355" s="18">
        <v>43221</v>
      </c>
      <c r="AS355" s="12">
        <v>5233</v>
      </c>
      <c r="AT355" s="10">
        <v>1198.9000000000001</v>
      </c>
      <c r="AU355" s="9">
        <f>AS355/AT355</f>
        <v>4.3648344315622651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985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2.6496774193548385</v>
      </c>
      <c r="D356" s="13">
        <f>$W356*((1+$AF356)^D$1)*D$1</f>
        <v>6.3250364203954215</v>
      </c>
      <c r="E356" s="13">
        <f>$W356*((1+$AF356)^E$1)*E$1</f>
        <v>11.323855526836965</v>
      </c>
      <c r="F356" s="13">
        <f>$W356*((1+$AF356)^F$1)*F$1</f>
        <v>18.02075933303087</v>
      </c>
      <c r="G356" s="13">
        <f>$W356*((1+$AF356)^G$1)*G$1</f>
        <v>26.885810295247673</v>
      </c>
      <c r="H356" s="13">
        <f>$W356*((1+$AF356)^H$1)*H$1</f>
        <v>38.507418616419251</v>
      </c>
      <c r="I356" s="13">
        <f>$W356*((1+$AF356)^I$1)*I$1</f>
        <v>53.620545277702071</v>
      </c>
      <c r="J356" s="13">
        <f>$W356*((1+$AF356)^J$1)*J$1</f>
        <v>73.141388950229569</v>
      </c>
      <c r="K356" s="13">
        <f>$W356*((1+$AF356)^K$1)*K$1</f>
        <v>98.210010163009883</v>
      </c>
      <c r="L356" s="13">
        <f>$W356*((1+$AF356)^L$1)*L$1</f>
        <v>130.2426658075758</v>
      </c>
      <c r="M356" s="13">
        <f>$W356*((1+$AF356)^M$1)*M$1</f>
        <v>170.99601607639798</v>
      </c>
      <c r="N356" s="13">
        <v>47.42</v>
      </c>
      <c r="O356" s="12">
        <f>M356/N356*100-100</f>
        <v>260.59893731842675</v>
      </c>
      <c r="P356" s="10" t="s">
        <v>320</v>
      </c>
      <c r="Q356" s="10" t="s">
        <v>856</v>
      </c>
      <c r="R356" s="18">
        <v>43405</v>
      </c>
      <c r="S356" s="17">
        <v>0</v>
      </c>
      <c r="T356" s="9">
        <v>0.02</v>
      </c>
      <c r="U356" s="9">
        <v>0.46</v>
      </c>
      <c r="V356" s="9">
        <f>U356+T356</f>
        <v>0.48000000000000004</v>
      </c>
      <c r="W356" s="9">
        <f>SUM(X356:AA356)</f>
        <v>2.2199999999999998</v>
      </c>
      <c r="X356" s="9">
        <v>0.57999999999999996</v>
      </c>
      <c r="Y356" s="9">
        <v>0.49</v>
      </c>
      <c r="Z356" s="9">
        <v>0.63</v>
      </c>
      <c r="AA356" s="9">
        <v>0.52</v>
      </c>
      <c r="AB356" s="9">
        <v>0.49</v>
      </c>
      <c r="AC356" s="9">
        <v>0.41</v>
      </c>
      <c r="AD356" s="9">
        <v>0.52</v>
      </c>
      <c r="AE356" s="9">
        <v>0.44</v>
      </c>
      <c r="AF356" s="11">
        <f>AG356</f>
        <v>0.19354838709677424</v>
      </c>
      <c r="AG356" s="16">
        <f>SUM(X356:AA356)/SUM(AB356:AE356)-1</f>
        <v>0.19354838709677424</v>
      </c>
      <c r="AH356" s="11">
        <f>IF(AM356/AJ356-1&gt;=0,(AM356/AJ356-1)/3,(((AM356/AJ356-1)*(AJ356/AM356))/3))</f>
        <v>4.5582668921639723E-2</v>
      </c>
      <c r="AI356" s="9">
        <v>394.4</v>
      </c>
      <c r="AJ356" s="9">
        <v>413.9</v>
      </c>
      <c r="AK356" s="9">
        <v>410.4</v>
      </c>
      <c r="AL356" s="9">
        <v>459</v>
      </c>
      <c r="AM356" s="9">
        <v>470.5</v>
      </c>
      <c r="AN356" s="10">
        <f>IF(AK356/AJ356-1&gt;=0,AK356/AJ356-1,(AK356/AJ356-1)*(AJ356/AK356))</f>
        <v>-8.5282651072124214E-3</v>
      </c>
      <c r="AO356" s="10">
        <f>IF(AL356/AK356-1&gt;=0,AL356/AK356-1,(AL356/AK356-1)*(AK356/AL356))</f>
        <v>0.11842105263157898</v>
      </c>
      <c r="AP356" s="10">
        <f>IF(AM356/AL356-1&gt;=0,AM356/AL356-1,(AM356/AL356-1)*(AL356/AM356))</f>
        <v>2.5054466230936878E-2</v>
      </c>
      <c r="AQ356" s="10">
        <v>2017</v>
      </c>
      <c r="AR356" s="18">
        <v>43257</v>
      </c>
      <c r="AS356" s="12">
        <v>236.5</v>
      </c>
      <c r="AT356" s="10">
        <v>249.72</v>
      </c>
      <c r="AU356" s="9">
        <f>AS356/AT356</f>
        <v>0.94706070799295206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954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2.9906372549019613</v>
      </c>
      <c r="D357" s="13">
        <f>$W357*((1+$AF357)^D$1)*D$1</f>
        <v>7.242033352556712</v>
      </c>
      <c r="E357" s="13">
        <f>$W357*((1+$AF357)^E$1)*E$1</f>
        <v>13.152810574128736</v>
      </c>
      <c r="F357" s="13">
        <f>$W357*((1+$AF357)^F$1)*F$1</f>
        <v>21.233622299410445</v>
      </c>
      <c r="G357" s="13">
        <f>$W357*((1+$AF357)^G$1)*G$1</f>
        <v>32.136671004622428</v>
      </c>
      <c r="H357" s="13">
        <f>$W357*((1+$AF357)^H$1)*H$1</f>
        <v>46.692692577304356</v>
      </c>
      <c r="I357" s="13">
        <f>$W357*((1+$AF357)^I$1)*I$1</f>
        <v>65.957243027907879</v>
      </c>
      <c r="J357" s="13">
        <f>$W357*((1+$AF357)^J$1)*J$1</f>
        <v>91.268565982595234</v>
      </c>
      <c r="K357" s="13">
        <f>$W357*((1+$AF357)^K$1)*K$1</f>
        <v>124.31986653143947</v>
      </c>
      <c r="L357" s="13">
        <f>$W357*((1+$AF357)^L$1)*L$1</f>
        <v>167.24949364523724</v>
      </c>
      <c r="M357" s="13">
        <f>$W357*((1+$AF357)^M$1)*M$1</f>
        <v>222.75336972260277</v>
      </c>
      <c r="N357" s="13">
        <v>61.95</v>
      </c>
      <c r="O357" s="12">
        <f>M357/N357*100-100</f>
        <v>259.56960407199801</v>
      </c>
      <c r="P357" s="10" t="s">
        <v>320</v>
      </c>
      <c r="Q357" s="10" t="s">
        <v>856</v>
      </c>
      <c r="R357" s="18">
        <v>43403</v>
      </c>
      <c r="S357" s="17"/>
      <c r="T357" s="9">
        <v>0</v>
      </c>
      <c r="U357" s="9">
        <v>0.62</v>
      </c>
      <c r="V357" s="9">
        <f>U357+T357</f>
        <v>0.62</v>
      </c>
      <c r="W357" s="9">
        <f>SUM(X357:AA357)</f>
        <v>2.4700000000000002</v>
      </c>
      <c r="X357" s="9">
        <v>0.61</v>
      </c>
      <c r="Y357" s="9">
        <v>0.66</v>
      </c>
      <c r="Z357" s="9">
        <v>0.6</v>
      </c>
      <c r="AA357" s="9">
        <v>0.6</v>
      </c>
      <c r="AB357" s="9">
        <v>0.54</v>
      </c>
      <c r="AC357" s="9">
        <v>0.53</v>
      </c>
      <c r="AD357" s="9">
        <v>0.5</v>
      </c>
      <c r="AE357" s="9">
        <v>0.47</v>
      </c>
      <c r="AF357" s="11">
        <f>AG357</f>
        <v>0.21078431372549034</v>
      </c>
      <c r="AG357" s="16">
        <f>SUM(X357:AA357)/SUM(AB357:AE357)-1</f>
        <v>0.21078431372549034</v>
      </c>
      <c r="AH357" s="11">
        <f>IF(AM357/AJ357-1&gt;=0,(AM357/AJ357-1)/3,(((AM357/AJ357-1)*(AJ357/AM357))/3))</f>
        <v>0.27350016041065128</v>
      </c>
      <c r="AI357" s="9">
        <v>169.7</v>
      </c>
      <c r="AJ357" s="9">
        <v>207.8</v>
      </c>
      <c r="AK357" s="9">
        <v>282.89999999999998</v>
      </c>
      <c r="AL357" s="9">
        <v>326.5</v>
      </c>
      <c r="AM357" s="9">
        <v>378.3</v>
      </c>
      <c r="AN357" s="10">
        <f>IF(AK357/AJ357-1&gt;=0,AK357/AJ357-1,(AK357/AJ357-1)*(AJ357/AK357))</f>
        <v>0.3614051973051009</v>
      </c>
      <c r="AO357" s="10">
        <f>IF(AL357/AK357-1&gt;=0,AL357/AK357-1,(AL357/AK357-1)*(AK357/AL357))</f>
        <v>0.15411806291975982</v>
      </c>
      <c r="AP357" s="10">
        <f>IF(AM357/AL357-1&gt;=0,AM357/AL357-1,(AM357/AL357-1)*(AL357/AM357))</f>
        <v>0.15865237366003071</v>
      </c>
      <c r="AQ357" s="10">
        <v>2017</v>
      </c>
      <c r="AR357" s="18">
        <v>43221</v>
      </c>
      <c r="AS357" s="12">
        <v>767.9</v>
      </c>
      <c r="AT357" s="10">
        <v>173.44</v>
      </c>
      <c r="AU357" s="9">
        <f>AS357/AT357</f>
        <v>4.4274677121771218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732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13.677047325102881</v>
      </c>
      <c r="D358" s="13">
        <f>$W358*((1+$AF358)^D$1)*D$1</f>
        <v>32.447809806262597</v>
      </c>
      <c r="E358" s="13">
        <f>$W358*((1+$AF358)^E$1)*E$1</f>
        <v>57.735068991698739</v>
      </c>
      <c r="F358" s="13">
        <f>$W358*((1+$AF358)^F$1)*F$1</f>
        <v>91.314862204977558</v>
      </c>
      <c r="G358" s="13">
        <f>$W358*((1+$AF358)^G$1)*G$1</f>
        <v>135.39870900506577</v>
      </c>
      <c r="H358" s="13">
        <f>$W358*((1+$AF358)^H$1)*H$1</f>
        <v>192.73421170721087</v>
      </c>
      <c r="I358" s="13">
        <f>$W358*((1+$AF358)^I$1)*I$1</f>
        <v>266.72802172306228</v>
      </c>
      <c r="J358" s="13">
        <f>$W358*((1+$AF358)^J$1)*J$1</f>
        <v>361.59601298846655</v>
      </c>
      <c r="K358" s="13">
        <f>$W358*((1+$AF358)^K$1)*K$1</f>
        <v>482.54653122187727</v>
      </c>
      <c r="L358" s="13">
        <f>$W358*((1+$AF358)^L$1)*L$1</f>
        <v>636.00383001694615</v>
      </c>
      <c r="M358" s="13">
        <f>$W358*((1+$AF358)^M$1)*M$1</f>
        <v>829.88030618363462</v>
      </c>
      <c r="N358" s="13">
        <v>230.99</v>
      </c>
      <c r="O358" s="12">
        <f>M358/N358*100-100</f>
        <v>259.27109666376668</v>
      </c>
      <c r="P358" s="10" t="s">
        <v>320</v>
      </c>
      <c r="Q358" s="10" t="s">
        <v>856</v>
      </c>
      <c r="R358" s="18">
        <v>43440</v>
      </c>
      <c r="S358" s="17">
        <v>3.8E-3</v>
      </c>
      <c r="T358" s="9">
        <v>-0.08</v>
      </c>
      <c r="U358" s="9">
        <v>2.96</v>
      </c>
      <c r="V358" s="9">
        <f>U358+T358</f>
        <v>2.88</v>
      </c>
      <c r="W358" s="9">
        <f>SUM(X358:AA358)</f>
        <v>11.530000000000001</v>
      </c>
      <c r="X358" s="9">
        <v>2.88</v>
      </c>
      <c r="Y358" s="9">
        <v>3</v>
      </c>
      <c r="Z358" s="9">
        <v>2.86</v>
      </c>
      <c r="AA358" s="9">
        <v>2.79</v>
      </c>
      <c r="AB358" s="9">
        <v>2.65</v>
      </c>
      <c r="AC358" s="9">
        <v>2.64</v>
      </c>
      <c r="AD358" s="9">
        <v>2.5</v>
      </c>
      <c r="AE358" s="9">
        <v>1.93</v>
      </c>
      <c r="AF358" s="11">
        <f>AG358</f>
        <v>0.18621399176954734</v>
      </c>
      <c r="AG358" s="16">
        <f>SUM(X358:AA358)/SUM(AB358:AE358)-1</f>
        <v>0.18621399176954734</v>
      </c>
      <c r="AH358" s="11">
        <f>IF(AM358/AJ358-1&gt;=0,(AM358/AJ358-1)/3,(((AM358/AJ358-1)*(AJ358/AM358))/3))</f>
        <v>0.12393775521465618</v>
      </c>
      <c r="AI358" s="9"/>
      <c r="AJ358" s="9">
        <v>271.83</v>
      </c>
      <c r="AK358" s="9">
        <v>205.14</v>
      </c>
      <c r="AL358" s="9">
        <v>274.93</v>
      </c>
      <c r="AM358" s="9">
        <v>372.9</v>
      </c>
      <c r="AN358" s="10">
        <f>IF(AK358/AJ358-1&gt;=0,AK358/AJ358-1,(AK358/AJ358-1)*(AJ358/AK358))</f>
        <v>-0.32509505703422059</v>
      </c>
      <c r="AO358" s="10">
        <f>IF(AL358/AK358-1&gt;=0,AL358/AK358-1,(AL358/AK358-1)*(AK358/AL358))</f>
        <v>0.34020668811543353</v>
      </c>
      <c r="AP358" s="10">
        <f>IF(AM358/AL358-1&gt;=0,AM358/AL358-1,(AM358/AL358-1)*(AL358/AM358))</f>
        <v>0.35634525151856833</v>
      </c>
      <c r="AQ358" s="10">
        <v>2017</v>
      </c>
      <c r="AR358" s="18">
        <v>43221</v>
      </c>
      <c r="AS358" s="12">
        <v>46</v>
      </c>
      <c r="AT358" s="10">
        <v>49</v>
      </c>
      <c r="AU358" s="9">
        <f>AS358/AT358</f>
        <v>0.93877551020408168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1019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5.7621038961038966</v>
      </c>
      <c r="D359" s="13">
        <f>$W359*((1+$AF359)^D$1)*D$1</f>
        <v>14.098446415921742</v>
      </c>
      <c r="E359" s="13">
        <f>$W359*((1+$AF359)^E$1)*E$1</f>
        <v>25.871564656749904</v>
      </c>
      <c r="F359" s="13">
        <f>$W359*((1+$AF359)^F$1)*F$1</f>
        <v>42.200889881659577</v>
      </c>
      <c r="G359" s="13">
        <f>$W359*((1+$AF359)^G$1)*G$1</f>
        <v>64.534477708641759</v>
      </c>
      <c r="H359" s="13">
        <f>$W359*((1+$AF359)^H$1)*H$1</f>
        <v>94.739965716686555</v>
      </c>
      <c r="I359" s="13">
        <f>$W359*((1+$AF359)^I$1)*I$1</f>
        <v>135.21976925017989</v>
      </c>
      <c r="J359" s="13">
        <f>$W359*((1+$AF359)^J$1)*J$1</f>
        <v>189.05680539320144</v>
      </c>
      <c r="K359" s="13">
        <f>$W359*((1+$AF359)^K$1)*K$1</f>
        <v>260.19863573434446</v>
      </c>
      <c r="L359" s="13">
        <f>$W359*((1+$AF359)^L$1)*L$1</f>
        <v>353.68992043542931</v>
      </c>
      <c r="M359" s="13">
        <f>$W359*((1+$AF359)^M$1)*M$1</f>
        <v>475.96557864310631</v>
      </c>
      <c r="N359" s="13">
        <v>134.30000000000001</v>
      </c>
      <c r="O359" s="12">
        <f>M359/N359*100-100</f>
        <v>254.40474954810594</v>
      </c>
      <c r="P359" s="10" t="s">
        <v>320</v>
      </c>
      <c r="Q359" s="10" t="s">
        <v>856</v>
      </c>
      <c r="R359" s="18">
        <v>43404</v>
      </c>
      <c r="S359" s="17">
        <v>5.1700000000000003E-2</v>
      </c>
      <c r="T359" s="9">
        <v>0.08</v>
      </c>
      <c r="U359" s="9">
        <v>0.56999999999999995</v>
      </c>
      <c r="V359" s="9">
        <f>U359+T359</f>
        <v>0.64999999999999991</v>
      </c>
      <c r="W359" s="9">
        <f>SUM(X359:AA359)</f>
        <v>4.71</v>
      </c>
      <c r="X359" s="9">
        <v>1.41</v>
      </c>
      <c r="Y359" s="9">
        <v>0.61</v>
      </c>
      <c r="Z359" s="9">
        <v>1.17</v>
      </c>
      <c r="AA359" s="9">
        <v>1.52</v>
      </c>
      <c r="AB359" s="9">
        <v>1.21</v>
      </c>
      <c r="AC359" s="9">
        <v>0.51</v>
      </c>
      <c r="AD359" s="9">
        <v>0.91</v>
      </c>
      <c r="AE359" s="9">
        <v>1.22</v>
      </c>
      <c r="AF359" s="11">
        <f>AG359</f>
        <v>0.22337662337662345</v>
      </c>
      <c r="AG359" s="16">
        <f>SUM(X359:AA359)/SUM(AB359:AE359)-1</f>
        <v>0.22337662337662345</v>
      </c>
      <c r="AH359" s="11">
        <f>IF(AM359/AJ359-1&gt;=0,(AM359/AJ359-1)/3,(((AM359/AJ359-1)*(AJ359/AM359))/3))</f>
        <v>1.2929727345408462E-2</v>
      </c>
      <c r="AI359" s="9"/>
      <c r="AJ359" s="9">
        <v>1209.0999999999999</v>
      </c>
      <c r="AK359" s="9">
        <v>1093.4000000000001</v>
      </c>
      <c r="AL359" s="9">
        <v>1120.8</v>
      </c>
      <c r="AM359" s="9">
        <v>1256</v>
      </c>
      <c r="AN359" s="10">
        <f>IF(AK359/AJ359-1&gt;=0,AK359/AJ359-1,(AK359/AJ359-1)*(AJ359/AK359))</f>
        <v>-0.10581671849277471</v>
      </c>
      <c r="AO359" s="10">
        <f>IF(AL359/AK359-1&gt;=0,AL359/AK359-1,(AL359/AK359-1)*(AK359/AL359))</f>
        <v>2.5059447594658835E-2</v>
      </c>
      <c r="AP359" s="10">
        <f>IF(AM359/AL359-1&gt;=0,AM359/AL359-1,(AM359/AL359-1)*(AL359/AM359))</f>
        <v>0.12062812276945034</v>
      </c>
      <c r="AQ359" s="10">
        <v>2017</v>
      </c>
      <c r="AR359" s="18">
        <v>43257</v>
      </c>
      <c r="AS359" s="12">
        <v>1825</v>
      </c>
      <c r="AT359" s="10">
        <v>368.52</v>
      </c>
      <c r="AU359" s="9">
        <f>AS359/AT359</f>
        <v>4.9522413980245306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563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6.8473473282442754</v>
      </c>
      <c r="D360" s="13">
        <f>$W360*((1+$AF360)^D$1)*D$1</f>
        <v>15.654813166482141</v>
      </c>
      <c r="E360" s="13">
        <f>$W360*((1+$AF360)^E$1)*E$1</f>
        <v>26.843224484893522</v>
      </c>
      <c r="F360" s="13">
        <f>$W360*((1+$AF360)^F$1)*F$1</f>
        <v>40.913718744150678</v>
      </c>
      <c r="G360" s="13">
        <f>$W360*((1+$AF360)^G$1)*G$1</f>
        <v>58.462112423058826</v>
      </c>
      <c r="H360" s="13">
        <f>$W360*((1+$AF360)^H$1)*H$1</f>
        <v>80.195737423081454</v>
      </c>
      <c r="I360" s="13">
        <f>$W360*((1+$AF360)^I$1)*I$1</f>
        <v>106.95315744751291</v>
      </c>
      <c r="J360" s="13">
        <f>$W360*((1+$AF360)^J$1)*J$1</f>
        <v>139.72724386272677</v>
      </c>
      <c r="K360" s="13">
        <f>$W360*((1+$AF360)^K$1)*K$1</f>
        <v>179.69216881296757</v>
      </c>
      <c r="L360" s="13">
        <f>$W360*((1+$AF360)^L$1)*L$1</f>
        <v>228.23496420476579</v>
      </c>
      <c r="M360" s="13">
        <f>$W360*((1+$AF360)^M$1)*M$1</f>
        <v>286.99240060022942</v>
      </c>
      <c r="N360" s="13">
        <v>81</v>
      </c>
      <c r="O360" s="12">
        <f>M360/N360*100-100</f>
        <v>254.31160567929555</v>
      </c>
      <c r="P360" s="10" t="s">
        <v>321</v>
      </c>
      <c r="Q360" s="10" t="s">
        <v>572</v>
      </c>
      <c r="R360" s="18">
        <v>43684</v>
      </c>
      <c r="S360" s="17">
        <v>-8.5099999999999995E-2</v>
      </c>
      <c r="T360" s="9">
        <v>0.02</v>
      </c>
      <c r="U360" s="9">
        <v>1.1499999999999999</v>
      </c>
      <c r="V360" s="9">
        <f>U360+T360</f>
        <v>1.17</v>
      </c>
      <c r="W360" s="9">
        <f>SUM(X360:AA360)</f>
        <v>5.99</v>
      </c>
      <c r="X360" s="9">
        <v>1.17</v>
      </c>
      <c r="Y360" s="9">
        <v>1.22</v>
      </c>
      <c r="Z360" s="9">
        <v>1.85</v>
      </c>
      <c r="AA360" s="9">
        <v>1.75</v>
      </c>
      <c r="AB360" s="9">
        <v>0.96</v>
      </c>
      <c r="AC360" s="9">
        <v>1.07</v>
      </c>
      <c r="AD360" s="9">
        <v>1.69</v>
      </c>
      <c r="AE360" s="9">
        <v>1.52</v>
      </c>
      <c r="AF360" s="11">
        <f>AG360</f>
        <v>0.14312977099236646</v>
      </c>
      <c r="AG360" s="16">
        <f>SUM(X360:AA360)/SUM(AB360:AE360)-1</f>
        <v>0.14312977099236646</v>
      </c>
      <c r="AH360" s="11">
        <f>IF(AM360/AJ360-1&gt;=0,(AM360/AJ360-1)/3,(((AM360/AJ360-1)*(AJ360/AM360))/3))</f>
        <v>0.74030724213606447</v>
      </c>
      <c r="AI360" s="9"/>
      <c r="AJ360" s="9">
        <v>27.34</v>
      </c>
      <c r="AK360" s="9">
        <v>122.47</v>
      </c>
      <c r="AL360" s="9">
        <v>11.97</v>
      </c>
      <c r="AM360" s="9">
        <v>88.06</v>
      </c>
      <c r="AN360" s="10">
        <f>IF(AK360/AJ360-1&gt;=0,AK360/AJ360-1,(AK360/AJ360-1)*(AJ360/AK360))</f>
        <v>3.4795171909290419</v>
      </c>
      <c r="AO360" s="10">
        <f>IF(AL360/AK360-1&gt;=0,AL360/AK360-1,(AL360/AK360-1)*(AK360/AL360))</f>
        <v>-9.2314118629908091</v>
      </c>
      <c r="AP360" s="10">
        <f>IF(AM360/AL360-1&gt;=0,AM360/AL360-1,(AM360/AL360-1)*(AL360/AM360))</f>
        <v>6.3567251461988299</v>
      </c>
      <c r="AQ360" s="10">
        <v>2017</v>
      </c>
      <c r="AR360" s="18">
        <v>43221</v>
      </c>
      <c r="AS360" s="12">
        <v>574.87</v>
      </c>
      <c r="AT360" s="10">
        <v>127.14</v>
      </c>
      <c r="AU360" s="9">
        <f>AS360/AT360</f>
        <v>4.5215510460909236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431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3.8760750853242332</v>
      </c>
      <c r="D361" s="13">
        <f>$W361*((1+$AF361)^D$1)*D$1</f>
        <v>8.9162955887663262</v>
      </c>
      <c r="E361" s="13">
        <f>$W361*((1+$AF361)^E$1)*E$1</f>
        <v>15.382892218844297</v>
      </c>
      <c r="F361" s="13">
        <f>$W361*((1+$AF361)^F$1)*F$1</f>
        <v>23.590601491469982</v>
      </c>
      <c r="G361" s="13">
        <f>$W361*((1+$AF361)^G$1)*G$1</f>
        <v>33.916521768879633</v>
      </c>
      <c r="H361" s="13">
        <f>$W361*((1+$AF361)^H$1)*H$1</f>
        <v>46.811745403873473</v>
      </c>
      <c r="I361" s="13">
        <f>$W361*((1+$AF361)^I$1)*I$1</f>
        <v>62.815078161397921</v>
      </c>
      <c r="J361" s="13">
        <f>$W361*((1+$AF361)^J$1)*J$1</f>
        <v>82.569210493968214</v>
      </c>
      <c r="K361" s="13">
        <f>$W361*((1+$AF361)^K$1)*K$1</f>
        <v>106.83976767414916</v>
      </c>
      <c r="L361" s="13">
        <f>$W361*((1+$AF361)^L$1)*L$1</f>
        <v>136.53773874170753</v>
      </c>
      <c r="M361" s="13">
        <f>$W361*((1+$AF361)^M$1)*M$1</f>
        <v>172.74586945921843</v>
      </c>
      <c r="N361" s="13">
        <v>48.81</v>
      </c>
      <c r="O361" s="12">
        <f>M361/N361*100-100</f>
        <v>253.91491386850731</v>
      </c>
      <c r="P361" s="10" t="s">
        <v>320</v>
      </c>
      <c r="Q361" s="10" t="s">
        <v>856</v>
      </c>
      <c r="R361" s="18">
        <v>43403</v>
      </c>
      <c r="S361" s="17">
        <v>-1.3899999999999999E-2</v>
      </c>
      <c r="T361" s="9">
        <v>-0.01</v>
      </c>
      <c r="U361" s="9">
        <v>0.78</v>
      </c>
      <c r="V361" s="9">
        <f>U361+T361</f>
        <v>0.77</v>
      </c>
      <c r="W361" s="9">
        <f>SUM(X361:AA361)</f>
        <v>3.37</v>
      </c>
      <c r="X361" s="9">
        <v>0.95</v>
      </c>
      <c r="Y361" s="9">
        <v>0.92</v>
      </c>
      <c r="Z361" s="9">
        <v>0.71</v>
      </c>
      <c r="AA361" s="9">
        <v>0.79</v>
      </c>
      <c r="AB361" s="9">
        <v>0.56999999999999995</v>
      </c>
      <c r="AC361" s="9">
        <v>0.71</v>
      </c>
      <c r="AD361" s="9">
        <v>0.7</v>
      </c>
      <c r="AE361" s="9">
        <v>0.95</v>
      </c>
      <c r="AF361" s="11">
        <f>AG361</f>
        <v>0.15017064846416406</v>
      </c>
      <c r="AG361" s="16">
        <f>SUM(X361:AA361)/SUM(AB361:AE361)-1</f>
        <v>0.15017064846416406</v>
      </c>
      <c r="AH361" s="11">
        <f>IF(AM361/AJ361-1&gt;=0,(AM361/AJ361-1)/3,(((AM361/AJ361-1)*(AJ361/AM361))/3))</f>
        <v>0.22906828573570195</v>
      </c>
      <c r="AI361" s="9"/>
      <c r="AJ361" s="9">
        <v>44.47</v>
      </c>
      <c r="AK361" s="9">
        <v>60.25</v>
      </c>
      <c r="AL361" s="9">
        <v>110.94</v>
      </c>
      <c r="AM361" s="9">
        <v>75.03</v>
      </c>
      <c r="AN361" s="10">
        <f>IF(AK361/AJ361-1&gt;=0,AK361/AJ361-1,(AK361/AJ361-1)*(AJ361/AK361))</f>
        <v>0.35484596357094667</v>
      </c>
      <c r="AO361" s="10">
        <f>IF(AL361/AK361-1&gt;=0,AL361/AK361-1,(AL361/AK361-1)*(AK361/AL361))</f>
        <v>0.84132780082987546</v>
      </c>
      <c r="AP361" s="10">
        <f>IF(AM361/AL361-1&gt;=0,AM361/AL361-1,(AM361/AL361-1)*(AL361/AM361))</f>
        <v>-0.47860855657736895</v>
      </c>
      <c r="AQ361" s="10">
        <v>2017</v>
      </c>
      <c r="AR361" s="18">
        <v>43221</v>
      </c>
      <c r="AS361" s="12">
        <v>327.81</v>
      </c>
      <c r="AT361" s="10">
        <v>141.31</v>
      </c>
      <c r="AU361" s="9">
        <f>AS361/AT361</f>
        <v>2.3197933621116693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1163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9.7081034482758639</v>
      </c>
      <c r="D362" s="13">
        <f>$W362*((1+$AF362)^D$1)*D$1</f>
        <v>22.931209869203336</v>
      </c>
      <c r="E362" s="13">
        <f>$W362*((1+$AF362)^E$1)*E$1</f>
        <v>40.623824380355913</v>
      </c>
      <c r="F362" s="13">
        <f>$W362*((1+$AF362)^F$1)*F$1</f>
        <v>63.97084988630759</v>
      </c>
      <c r="G362" s="13">
        <f>$W362*((1+$AF362)^G$1)*G$1</f>
        <v>94.439724508880829</v>
      </c>
      <c r="H362" s="13">
        <f>$W362*((1+$AF362)^H$1)*H$1</f>
        <v>133.84388542465527</v>
      </c>
      <c r="I362" s="13">
        <f>$W362*((1+$AF362)^I$1)*I$1</f>
        <v>184.41995132506383</v>
      </c>
      <c r="J362" s="13">
        <f>$W362*((1+$AF362)^J$1)*J$1</f>
        <v>248.92151065550487</v>
      </c>
      <c r="K362" s="13">
        <f>$W362*((1+$AF362)^K$1)*K$1</f>
        <v>330.73299853258357</v>
      </c>
      <c r="L362" s="13">
        <f>$W362*((1+$AF362)^L$1)*L$1</f>
        <v>434.0078620590416</v>
      </c>
      <c r="M362" s="13">
        <f>$W362*((1+$AF362)^M$1)*M$1</f>
        <v>563.83607596808258</v>
      </c>
      <c r="N362" s="13">
        <v>160.34</v>
      </c>
      <c r="O362" s="12">
        <f>M362/N362*100-100</f>
        <v>251.65029061250004</v>
      </c>
      <c r="P362" s="10" t="s">
        <v>320</v>
      </c>
      <c r="Q362" s="10" t="s">
        <v>856</v>
      </c>
      <c r="R362" s="18">
        <v>43398</v>
      </c>
      <c r="S362" s="17"/>
      <c r="T362" s="9">
        <v>0.04</v>
      </c>
      <c r="U362" s="9">
        <v>2.0299999999999998</v>
      </c>
      <c r="V362" s="9">
        <f>U362+T362</f>
        <v>2.0699999999999998</v>
      </c>
      <c r="W362" s="9">
        <f>SUM(X362:AA362)</f>
        <v>8.2200000000000006</v>
      </c>
      <c r="X362" s="9">
        <v>2.08</v>
      </c>
      <c r="Y362" s="9">
        <v>2.57</v>
      </c>
      <c r="Z362" s="9">
        <v>1.39</v>
      </c>
      <c r="AA362" s="9">
        <v>2.1800000000000002</v>
      </c>
      <c r="AB362" s="9">
        <v>1.95</v>
      </c>
      <c r="AC362" s="9">
        <v>2.0099999999999998</v>
      </c>
      <c r="AD362" s="9">
        <v>1.29</v>
      </c>
      <c r="AE362" s="9">
        <v>1.71</v>
      </c>
      <c r="AF362" s="11">
        <f>AG362</f>
        <v>0.18103448275862077</v>
      </c>
      <c r="AG362" s="16">
        <f>SUM(X362:AA362)/SUM(AB362:AE362)-1</f>
        <v>0.18103448275862077</v>
      </c>
      <c r="AH362" s="11">
        <f>IF(AM362/AJ362-1&gt;=0,(AM362/AJ362-1)/3,(((AM362/AJ362-1)*(AJ362/AM362))/3))</f>
        <v>0.15215110178384048</v>
      </c>
      <c r="AI362" s="9"/>
      <c r="AJ362" s="9">
        <v>857.7</v>
      </c>
      <c r="AK362" s="9">
        <v>902.2</v>
      </c>
      <c r="AL362" s="9">
        <v>964.9</v>
      </c>
      <c r="AM362" s="9">
        <v>1249.2</v>
      </c>
      <c r="AN362" s="10">
        <f>IF(AK362/AJ362-1&gt;=0,AK362/AJ362-1,(AK362/AJ362-1)*(AJ362/AK362))</f>
        <v>5.1882942753876726E-2</v>
      </c>
      <c r="AO362" s="10">
        <f>IF(AL362/AK362-1&gt;=0,AL362/AK362-1,(AL362/AK362-1)*(AK362/AL362))</f>
        <v>6.9496785635114078E-2</v>
      </c>
      <c r="AP362" s="10">
        <f>IF(AM362/AL362-1&gt;=0,AM362/AL362-1,(AM362/AL362-1)*(AL362/AM362))</f>
        <v>0.29464193180640486</v>
      </c>
      <c r="AQ362" s="10">
        <v>2017</v>
      </c>
      <c r="AR362" s="18">
        <v>43221</v>
      </c>
      <c r="AS362" s="12">
        <v>483.3</v>
      </c>
      <c r="AT362" s="10">
        <v>152.56</v>
      </c>
      <c r="AU362" s="9">
        <f>AS362/AT362</f>
        <v>3.1679339276350289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455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4.3931428571428572</v>
      </c>
      <c r="D363" s="13">
        <f>$W363*((1+$AF363)^D$1)*D$1</f>
        <v>10.376185034013606</v>
      </c>
      <c r="E363" s="13">
        <f>$W363*((1+$AF363)^E$1)*E$1</f>
        <v>18.380670631681244</v>
      </c>
      <c r="F363" s="13">
        <f>$W363*((1+$AF363)^F$1)*F$1</f>
        <v>28.942262327980629</v>
      </c>
      <c r="G363" s="13">
        <f>$W363*((1+$AF363)^G$1)*G$1</f>
        <v>42.724292007971407</v>
      </c>
      <c r="H363" s="13">
        <f>$W363*((1+$AF363)^H$1)*H$1</f>
        <v>60.546425245582327</v>
      </c>
      <c r="I363" s="13">
        <f>$W363*((1+$AF363)^I$1)*I$1</f>
        <v>83.419519227246766</v>
      </c>
      <c r="J363" s="13">
        <f>$W363*((1+$AF363)^J$1)*J$1</f>
        <v>112.58797697065144</v>
      </c>
      <c r="K363" s="13">
        <f>$W363*((1+$AF363)^K$1)*K$1</f>
        <v>149.58116940386549</v>
      </c>
      <c r="L363" s="13">
        <f>$W363*((1+$AF363)^L$1)*L$1</f>
        <v>196.27582017015155</v>
      </c>
      <c r="M363" s="13">
        <f>$W363*((1+$AF363)^M$1)*M$1</f>
        <v>254.97163686865397</v>
      </c>
      <c r="N363" s="13">
        <v>72.7</v>
      </c>
      <c r="O363" s="12">
        <f>M363/N363*100-100</f>
        <v>250.71751976431085</v>
      </c>
      <c r="P363" s="10" t="s">
        <v>320</v>
      </c>
      <c r="Q363" s="10" t="s">
        <v>572</v>
      </c>
      <c r="R363" s="18">
        <v>43670</v>
      </c>
      <c r="S363" s="17">
        <v>5.1700000000000003E-2</v>
      </c>
      <c r="T363" s="9">
        <v>0.01</v>
      </c>
      <c r="U363" s="9">
        <v>0.81</v>
      </c>
      <c r="V363" s="9">
        <f>U363+T363</f>
        <v>0.82000000000000006</v>
      </c>
      <c r="W363" s="9">
        <f>SUM(X363:AA363)</f>
        <v>3.72</v>
      </c>
      <c r="X363" s="9">
        <v>0.82</v>
      </c>
      <c r="Y363" s="9">
        <v>0.97</v>
      </c>
      <c r="Z363" s="9">
        <v>1.1200000000000001</v>
      </c>
      <c r="AA363" s="9">
        <v>0.81</v>
      </c>
      <c r="AB363" s="9">
        <v>0.7</v>
      </c>
      <c r="AC363" s="9">
        <v>0.9</v>
      </c>
      <c r="AD363" s="9">
        <v>0.94</v>
      </c>
      <c r="AE363" s="9">
        <v>0.61</v>
      </c>
      <c r="AF363" s="11">
        <f>AG363</f>
        <v>0.18095238095238098</v>
      </c>
      <c r="AG363" s="16">
        <f>SUM(X363:AA363)/SUM(AB363:AE363)-1</f>
        <v>0.18095238095238098</v>
      </c>
      <c r="AH363" s="11">
        <f>IF(AM363/AJ363-1&gt;=0,(AM363/AJ363-1)/3,(((AM363/AJ363-1)*(AJ363/AM363))/3))</f>
        <v>0.12152777777777783</v>
      </c>
      <c r="AI363" s="9"/>
      <c r="AJ363" s="9">
        <v>85.44</v>
      </c>
      <c r="AK363" s="9">
        <v>60.71</v>
      </c>
      <c r="AL363" s="9">
        <v>60.13</v>
      </c>
      <c r="AM363" s="9">
        <v>116.59</v>
      </c>
      <c r="AN363" s="10">
        <f>IF(AK363/AJ363-1&gt;=0,AK363/AJ363-1,(AK363/AJ363-1)*(AJ363/AK363))</f>
        <v>-0.40734640092241797</v>
      </c>
      <c r="AO363" s="10">
        <f>IF(AL363/AK363-1&gt;=0,AL363/AK363-1,(AL363/AK363-1)*(AK363/AL363))</f>
        <v>-9.6457675037418689E-3</v>
      </c>
      <c r="AP363" s="10">
        <f>IF(AM363/AL363-1&gt;=0,AM363/AL363-1,(AM363/AL363-1)*(AL363/AM363))</f>
        <v>0.9389655745883918</v>
      </c>
      <c r="AQ363" s="10">
        <v>2017</v>
      </c>
      <c r="AR363" s="18">
        <v>43257</v>
      </c>
      <c r="AS363" s="12">
        <v>93.41</v>
      </c>
      <c r="AT363" s="10">
        <v>49.28</v>
      </c>
      <c r="AU363" s="9">
        <f>AS363/AT363</f>
        <v>1.8954951298701297</v>
      </c>
      <c r="AV363" s="20">
        <v>3</v>
      </c>
      <c r="AW363" s="10" t="s">
        <v>852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1258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3.4992148760330584</v>
      </c>
      <c r="D364" s="13">
        <f>$W364*((1+$AF364)^D$1)*D$1</f>
        <v>8.4154671812034714</v>
      </c>
      <c r="E364" s="13">
        <f>$W364*((1+$AF364)^E$1)*E$1</f>
        <v>15.179138118162463</v>
      </c>
      <c r="F364" s="13">
        <f>$W364*((1+$AF364)^F$1)*F$1</f>
        <v>24.336799958045599</v>
      </c>
      <c r="G364" s="13">
        <f>$W364*((1+$AF364)^G$1)*G$1</f>
        <v>36.580623903880529</v>
      </c>
      <c r="H364" s="13">
        <f>$W364*((1+$AF364)^H$1)*H$1</f>
        <v>52.784933335682155</v>
      </c>
      <c r="I364" s="13">
        <f>$W364*((1+$AF364)^I$1)*I$1</f>
        <v>74.051590361421873</v>
      </c>
      <c r="J364" s="13">
        <f>$W364*((1+$AF364)^J$1)*J$1</f>
        <v>101.7662941920839</v>
      </c>
      <c r="K364" s="13">
        <f>$W364*((1+$AF364)^K$1)*K$1</f>
        <v>137.66834942617137</v>
      </c>
      <c r="L364" s="13">
        <f>$W364*((1+$AF364)^L$1)*L$1</f>
        <v>183.93705088620695</v>
      </c>
      <c r="M364" s="13">
        <f>$W364*((1+$AF364)^M$1)*M$1</f>
        <v>243.29855367221009</v>
      </c>
      <c r="N364" s="13">
        <v>69.5</v>
      </c>
      <c r="O364" s="12">
        <f>M364/N364*100-100</f>
        <v>250.06986139886345</v>
      </c>
      <c r="P364" s="10" t="s">
        <v>320</v>
      </c>
      <c r="Q364" s="10" t="s">
        <v>856</v>
      </c>
      <c r="R364" s="18">
        <v>43404</v>
      </c>
      <c r="S364" s="17"/>
      <c r="T364" s="9">
        <v>0.05</v>
      </c>
      <c r="U364" s="9">
        <v>0.71</v>
      </c>
      <c r="V364" s="9">
        <f>U364+T364</f>
        <v>0.76</v>
      </c>
      <c r="W364" s="9">
        <f>SUM(X364:AA364)</f>
        <v>2.91</v>
      </c>
      <c r="X364" s="9">
        <v>0.8</v>
      </c>
      <c r="Y364" s="9">
        <v>0.77</v>
      </c>
      <c r="Z364" s="9">
        <v>0.7</v>
      </c>
      <c r="AA364" s="9">
        <v>0.64</v>
      </c>
      <c r="AB364" s="9">
        <v>0.64</v>
      </c>
      <c r="AC364" s="9">
        <v>0.63</v>
      </c>
      <c r="AD364" s="9">
        <v>0.57999999999999996</v>
      </c>
      <c r="AE364" s="9">
        <v>0.56999999999999995</v>
      </c>
      <c r="AF364" s="11">
        <f>AG364</f>
        <v>0.20247933884297531</v>
      </c>
      <c r="AG364" s="16">
        <f>SUM(X364:AA364)/SUM(AB364:AE364)-1</f>
        <v>0.20247933884297531</v>
      </c>
      <c r="AH364" s="11">
        <f>IF(AM364/AJ364-1&gt;=0,(AM364/AJ364-1)/3,(((AM364/AJ364-1)*(AJ364/AM364))/3))</f>
        <v>0.42961342086068566</v>
      </c>
      <c r="AI364" s="9">
        <v>315</v>
      </c>
      <c r="AJ364" s="9">
        <v>457</v>
      </c>
      <c r="AK364" s="9">
        <v>393</v>
      </c>
      <c r="AL364" s="9">
        <v>4966</v>
      </c>
      <c r="AM364" s="9">
        <v>1046</v>
      </c>
      <c r="AN364" s="10">
        <f>IF(AK364/AJ364-1&gt;=0,AK364/AJ364-1,(AK364/AJ364-1)*(AJ364/AK364))</f>
        <v>-0.16284987277353688</v>
      </c>
      <c r="AO364" s="10">
        <f>IF(AL364/AK364-1&gt;=0,AL364/AK364-1,(AL364/AK364-1)*(AK364/AL364))</f>
        <v>11.636132315521628</v>
      </c>
      <c r="AP364" s="10">
        <f>IF(AM364/AL364-1&gt;=0,AM364/AL364-1,(AM364/AL364-1)*(AL364/AM364))</f>
        <v>-3.7476099426386229</v>
      </c>
      <c r="AQ364" s="10">
        <v>2017</v>
      </c>
      <c r="AS364" s="12">
        <v>3395</v>
      </c>
      <c r="AT364" s="10">
        <v>541.48</v>
      </c>
      <c r="AU364" s="9">
        <f>AS364/AT364</f>
        <v>6.2698529954938316</v>
      </c>
      <c r="AV364" s="20">
        <v>4</v>
      </c>
      <c r="AW364" s="10" t="s">
        <v>851</v>
      </c>
      <c r="AY364" s="10">
        <v>2</v>
      </c>
      <c r="AZ364" s="10">
        <v>3</v>
      </c>
      <c r="BA364" s="10">
        <f>6-AY364</f>
        <v>4</v>
      </c>
      <c r="BB364" s="25">
        <v>6</v>
      </c>
      <c r="BC364" s="18"/>
      <c r="BD364" s="18"/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1003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6.9086247544204316</v>
      </c>
      <c r="D365" s="13">
        <f>$W365*((1+$AF365)^D$1)*D$1</f>
        <v>16.097502865899081</v>
      </c>
      <c r="E365" s="13">
        <f>$W365*((1+$AF365)^E$1)*E$1</f>
        <v>28.131097837361949</v>
      </c>
      <c r="F365" s="13">
        <f>$W365*((1+$AF365)^F$1)*F$1</f>
        <v>43.698077321691258</v>
      </c>
      <c r="G365" s="13">
        <f>$W365*((1+$AF365)^G$1)*G$1</f>
        <v>63.636934802954109</v>
      </c>
      <c r="H365" s="13">
        <f>$W365*((1+$AF365)^H$1)*H$1</f>
        <v>88.96668527658575</v>
      </c>
      <c r="I365" s="13">
        <f>$W365*((1+$AF365)^I$1)*I$1</f>
        <v>120.92361184777585</v>
      </c>
      <c r="J365" s="13">
        <f>$W365*((1+$AF365)^J$1)*J$1</f>
        <v>161.00522441926711</v>
      </c>
      <c r="K365" s="13">
        <f>$W365*((1+$AF365)^K$1)*K$1</f>
        <v>211.02281009961408</v>
      </c>
      <c r="L365" s="13">
        <f>$W365*((1+$AF365)^L$1)*L$1</f>
        <v>273.16421390323325</v>
      </c>
      <c r="M365" s="13">
        <f>$W365*((1+$AF365)^M$1)*M$1</f>
        <v>350.06879514553839</v>
      </c>
      <c r="N365" s="13">
        <v>100.08</v>
      </c>
      <c r="O365" s="12">
        <f>M365/N365*100-100</f>
        <v>249.78896397435892</v>
      </c>
      <c r="P365" s="10" t="s">
        <v>321</v>
      </c>
      <c r="Q365" s="10" t="s">
        <v>856</v>
      </c>
      <c r="R365" s="18">
        <v>43411</v>
      </c>
      <c r="S365" s="17">
        <v>3.5099999999999999E-2</v>
      </c>
      <c r="T365" s="9">
        <v>7.0000000000000007E-2</v>
      </c>
      <c r="U365" s="9">
        <v>1.47</v>
      </c>
      <c r="V365" s="9">
        <f>U365+T365</f>
        <v>1.54</v>
      </c>
      <c r="W365" s="9">
        <f>SUM(X365:AA365)</f>
        <v>5.93</v>
      </c>
      <c r="X365" s="9">
        <v>1.53</v>
      </c>
      <c r="Y365" s="9">
        <v>1.62</v>
      </c>
      <c r="Z365" s="9">
        <v>1.38</v>
      </c>
      <c r="AA365" s="9">
        <v>1.4</v>
      </c>
      <c r="AB365" s="9">
        <v>1.3</v>
      </c>
      <c r="AC365" s="9">
        <v>1.29</v>
      </c>
      <c r="AD365" s="9">
        <v>1.29</v>
      </c>
      <c r="AE365" s="9">
        <v>1.21</v>
      </c>
      <c r="AF365" s="11">
        <f>AG365</f>
        <v>0.16502946954813358</v>
      </c>
      <c r="AG365" s="16">
        <f>SUM(X365:AA365)/SUM(AB365:AE365)-1</f>
        <v>0.16502946954813358</v>
      </c>
      <c r="AH365" s="11">
        <f>IF(AM365/AJ365-1&gt;=0,(AM365/AJ365-1)/3,(((AM365/AJ365-1)*(AJ365/AM365))/3))</f>
        <v>0.19029659277504107</v>
      </c>
      <c r="AI365" s="9">
        <v>105.42</v>
      </c>
      <c r="AJ365" s="9">
        <v>129.91999999999999</v>
      </c>
      <c r="AK365" s="9">
        <v>152.04</v>
      </c>
      <c r="AL365" s="9">
        <v>156.09</v>
      </c>
      <c r="AM365" s="9">
        <v>204.09</v>
      </c>
      <c r="AN365" s="10">
        <f>IF(AK365/AJ365-1&gt;=0,AK365/AJ365-1,(AK365/AJ365-1)*(AJ365/AK365))</f>
        <v>0.17025862068965525</v>
      </c>
      <c r="AO365" s="10">
        <f>IF(AL365/AK365-1&gt;=0,AL365/AK365-1,(AL365/AK365-1)*(AK365/AL365))</f>
        <v>2.663772691397015E-2</v>
      </c>
      <c r="AP365" s="10">
        <f>IF(AM365/AL365-1&gt;=0,AM365/AL365-1,(AM365/AL365-1)*(AL365/AM365))</f>
        <v>0.3075148952527389</v>
      </c>
      <c r="AQ365" s="10">
        <v>2017</v>
      </c>
      <c r="AR365" s="18">
        <v>43221</v>
      </c>
      <c r="AS365" s="12">
        <v>153.97</v>
      </c>
      <c r="AT365" s="10">
        <v>47.32</v>
      </c>
      <c r="AU365" s="9">
        <f>AS365/AT365</f>
        <v>3.2538038884192728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1159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8.4376323987538946</v>
      </c>
      <c r="D366" s="13">
        <f>$W366*((1+$AF366)^D$1)*D$1</f>
        <v>19.346097961005817</v>
      </c>
      <c r="E366" s="13">
        <f>$W366*((1+$AF366)^E$1)*E$1</f>
        <v>33.268056306776366</v>
      </c>
      <c r="F366" s="13">
        <f>$W366*((1+$AF366)^F$1)*F$1</f>
        <v>50.852106836526289</v>
      </c>
      <c r="G366" s="13">
        <f>$W366*((1+$AF366)^G$1)*G$1</f>
        <v>72.872178021190336</v>
      </c>
      <c r="H366" s="13">
        <f>$W366*((1+$AF366)^H$1)*H$1</f>
        <v>100.25032340859082</v>
      </c>
      <c r="I366" s="13">
        <f>$W366*((1+$AF366)^I$1)*I$1</f>
        <v>134.08350628272584</v>
      </c>
      <c r="J366" s="13">
        <f>$W366*((1+$AF366)^J$1)*J$1</f>
        <v>175.67505229031821</v>
      </c>
      <c r="K366" s="13">
        <f>$W366*((1+$AF366)^K$1)*K$1</f>
        <v>226.57156276695247</v>
      </c>
      <c r="L366" s="13">
        <f>$W366*((1+$AF366)^L$1)*L$1</f>
        <v>288.60621356261169</v>
      </c>
      <c r="M366" s="13">
        <f>$W366*((1+$AF366)^M$1)*M$1</f>
        <v>363.94951791322501</v>
      </c>
      <c r="N366" s="13">
        <v>104.11</v>
      </c>
      <c r="O366" s="12">
        <f>M366/N366*100-100</f>
        <v>249.58170964674383</v>
      </c>
      <c r="P366" s="10" t="s">
        <v>320</v>
      </c>
      <c r="Q366" s="10" t="s">
        <v>856</v>
      </c>
      <c r="R366" s="18">
        <v>43487</v>
      </c>
      <c r="S366" s="17"/>
      <c r="T366" s="9">
        <v>-0.01</v>
      </c>
      <c r="U366" s="9">
        <v>1.83</v>
      </c>
      <c r="V366" s="9">
        <f>U366+T366</f>
        <v>1.82</v>
      </c>
      <c r="W366" s="9">
        <f>SUM(X366:AA366)</f>
        <v>7.36</v>
      </c>
      <c r="X366" s="9">
        <v>1.82</v>
      </c>
      <c r="Y366" s="9">
        <v>1.87</v>
      </c>
      <c r="Z366" s="9">
        <v>2.0499999999999998</v>
      </c>
      <c r="AA366" s="9">
        <v>1.62</v>
      </c>
      <c r="AB366" s="9">
        <v>1.83</v>
      </c>
      <c r="AC366" s="9">
        <v>1.71</v>
      </c>
      <c r="AD366" s="9">
        <v>1.67</v>
      </c>
      <c r="AE366" s="9">
        <v>1.21</v>
      </c>
      <c r="AF366" s="11">
        <f>AG366</f>
        <v>0.14641744548286617</v>
      </c>
      <c r="AG366" s="16">
        <f>SUM(X366:AA366)/SUM(AB366:AE366)-1</f>
        <v>0.14641744548286617</v>
      </c>
      <c r="AH366" s="11">
        <f>IF(AM366/AJ366-1&gt;=0,(AM366/AJ366-1)/3,(((AM366/AJ366-1)*(AJ366/AM366))/3))</f>
        <v>6.7919551599076852E-2</v>
      </c>
      <c r="AI366" s="9"/>
      <c r="AJ366" s="9">
        <v>2022</v>
      </c>
      <c r="AK366" s="9">
        <v>1980</v>
      </c>
      <c r="AL366" s="9">
        <v>2142</v>
      </c>
      <c r="AM366" s="9">
        <v>2434</v>
      </c>
      <c r="AN366" s="10">
        <f>IF(AK366/AJ366-1&gt;=0,AK366/AJ366-1,(AK366/AJ366-1)*(AJ366/AK366))</f>
        <v>-2.1212121212121265E-2</v>
      </c>
      <c r="AO366" s="10">
        <f>IF(AL366/AK366-1&gt;=0,AL366/AK366-1,(AL366/AK366-1)*(AK366/AL366))</f>
        <v>8.181818181818179E-2</v>
      </c>
      <c r="AP366" s="10">
        <f>IF(AM366/AL366-1&gt;=0,AM366/AL366-1,(AM366/AL366-1)*(AL366/AM366))</f>
        <v>0.13632119514472452</v>
      </c>
      <c r="AQ366" s="10">
        <v>2017</v>
      </c>
      <c r="AR366" s="18">
        <v>43221</v>
      </c>
      <c r="AS366" s="12">
        <v>5917</v>
      </c>
      <c r="AT366" s="10">
        <v>370.84</v>
      </c>
      <c r="AU366" s="9">
        <f>AS366/AT366</f>
        <v>15.955668212706289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532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3.1412552301255228</v>
      </c>
      <c r="D367" s="13">
        <f>$W367*((1+$AF367)^D$1)*D$1</f>
        <v>7.2025433728401103</v>
      </c>
      <c r="E367" s="13">
        <f>$W367*((1+$AF367)^E$1)*E$1</f>
        <v>12.385963708105795</v>
      </c>
      <c r="F367" s="13">
        <f>$W367*((1+$AF367)^F$1)*F$1</f>
        <v>18.933077021037594</v>
      </c>
      <c r="G367" s="13">
        <f>$W367*((1+$AF367)^G$1)*G$1</f>
        <v>27.132129203788182</v>
      </c>
      <c r="H367" s="13">
        <f>$W367*((1+$AF367)^H$1)*H$1</f>
        <v>37.32654427701069</v>
      </c>
      <c r="I367" s="13">
        <f>$W367*((1+$AF367)^I$1)*I$1</f>
        <v>49.924903712208156</v>
      </c>
      <c r="J367" s="13">
        <f>$W367*((1+$AF367)^J$1)*J$1</f>
        <v>65.412665234405424</v>
      </c>
      <c r="K367" s="13">
        <f>$W367*((1+$AF367)^K$1)*K$1</f>
        <v>84.365916562784406</v>
      </c>
      <c r="L367" s="13">
        <f>$W367*((1+$AF367)^L$1)*L$1</f>
        <v>107.46750877825627</v>
      </c>
      <c r="M367" s="13">
        <f>$W367*((1+$AF367)^M$1)*M$1</f>
        <v>135.52597132119851</v>
      </c>
      <c r="N367" s="13">
        <v>38.78</v>
      </c>
      <c r="O367" s="12">
        <f>M367/N367*100-100</f>
        <v>249.47388169468411</v>
      </c>
      <c r="P367" s="10" t="s">
        <v>320</v>
      </c>
      <c r="Q367" s="10" t="s">
        <v>856</v>
      </c>
      <c r="R367" s="18">
        <v>43418</v>
      </c>
      <c r="S367" s="17">
        <v>0</v>
      </c>
      <c r="T367" s="9">
        <v>0</v>
      </c>
      <c r="U367" s="9">
        <v>0.69</v>
      </c>
      <c r="V367" s="9">
        <f>U367+T367</f>
        <v>0.69</v>
      </c>
      <c r="W367" s="9">
        <f>SUM(X367:AA367)</f>
        <v>2.7399999999999998</v>
      </c>
      <c r="X367" s="9">
        <v>0.75</v>
      </c>
      <c r="Y367" s="9">
        <v>0.7</v>
      </c>
      <c r="Z367" s="9">
        <v>0.66</v>
      </c>
      <c r="AA367" s="9">
        <v>0.63</v>
      </c>
      <c r="AB367" s="9">
        <v>0.61</v>
      </c>
      <c r="AC367" s="9">
        <v>0.61</v>
      </c>
      <c r="AD367" s="9">
        <v>0.6</v>
      </c>
      <c r="AE367" s="9">
        <v>0.56999999999999995</v>
      </c>
      <c r="AF367" s="11">
        <f>AG367</f>
        <v>0.14644351464435146</v>
      </c>
      <c r="AG367" s="16">
        <f>SUM(X367:AA367)/SUM(AB367:AE367)-1</f>
        <v>0.14644351464435146</v>
      </c>
      <c r="AH367" s="11">
        <f>IF(AM367/AJ367-1&gt;=0,(AM367/AJ367-1)/3,(((AM367/AJ367-1)*(AJ367/AM367))/3))</f>
        <v>7.453627063967061E-2</v>
      </c>
      <c r="AI367" s="9"/>
      <c r="AJ367" s="9">
        <v>7853</v>
      </c>
      <c r="AK367" s="9">
        <v>8981</v>
      </c>
      <c r="AL367" s="9">
        <v>10739</v>
      </c>
      <c r="AM367" s="9">
        <v>9609</v>
      </c>
      <c r="AN367" s="10">
        <f>IF(AK367/AJ367-1&gt;=0,AK367/AJ367-1,(AK367/AJ367-1)*(AJ367/AK367))</f>
        <v>0.14363937348783895</v>
      </c>
      <c r="AO367" s="10">
        <f>IF(AL367/AK367-1&gt;=0,AL367/AK367-1,(AL367/AK367-1)*(AK367/AL367))</f>
        <v>0.1957465761051107</v>
      </c>
      <c r="AP367" s="10">
        <f>IF(AM367/AL367-1&gt;=0,AM367/AL367-1,(AM367/AL367-1)*(AL367/AM367))</f>
        <v>-0.11759808512852538</v>
      </c>
      <c r="AQ367" s="10">
        <v>2017</v>
      </c>
      <c r="AR367" s="18">
        <v>43257</v>
      </c>
      <c r="AS367" s="12">
        <v>11708</v>
      </c>
      <c r="AT367" s="10">
        <v>4983</v>
      </c>
      <c r="AU367" s="9">
        <f>AS367/AT367</f>
        <v>2.3495886012442302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350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2.8832882882882882</v>
      </c>
      <c r="D368" s="13">
        <f>$W368*((1+$AF368)^D$1)*D$1</f>
        <v>6.5718192516841167</v>
      </c>
      <c r="E368" s="13">
        <f>$W368*((1+$AF368)^E$1)*E$1</f>
        <v>11.234258585649201</v>
      </c>
      <c r="F368" s="13">
        <f>$W368*((1+$AF368)^F$1)*F$1</f>
        <v>17.070675208223712</v>
      </c>
      <c r="G368" s="13">
        <f>$W368*((1+$AF368)^G$1)*G$1</f>
        <v>24.318022678381755</v>
      </c>
      <c r="H368" s="13">
        <f>$W368*((1+$AF368)^H$1)*H$1</f>
        <v>33.256539122327482</v>
      </c>
      <c r="I368" s="13">
        <f>$W368*((1+$AF368)^I$1)*I$1</f>
        <v>44.217215304536026</v>
      </c>
      <c r="J368" s="13">
        <f>$W368*((1+$AF368)^J$1)*J$1</f>
        <v>57.590504360605472</v>
      </c>
      <c r="K368" s="13">
        <f>$W368*((1+$AF368)^K$1)*K$1</f>
        <v>73.836474340708719</v>
      </c>
      <c r="L368" s="13">
        <f>$W368*((1+$AF368)^L$1)*L$1</f>
        <v>93.496636677674189</v>
      </c>
      <c r="M368" s="13">
        <f>$W368*((1+$AF368)^M$1)*M$1</f>
        <v>117.20772066394925</v>
      </c>
      <c r="N368" s="13">
        <v>33.83</v>
      </c>
      <c r="O368" s="12">
        <f>M368/N368*100-100</f>
        <v>246.46089466139301</v>
      </c>
      <c r="P368" s="10" t="s">
        <v>321</v>
      </c>
      <c r="Q368" s="10" t="s">
        <v>572</v>
      </c>
      <c r="R368" s="18">
        <v>43662</v>
      </c>
      <c r="S368" s="17"/>
      <c r="T368" s="9">
        <v>0</v>
      </c>
      <c r="U368" s="9">
        <v>0.61</v>
      </c>
      <c r="V368" s="9">
        <f>U368+T368</f>
        <v>0.61</v>
      </c>
      <c r="W368" s="9">
        <f>SUM(X368:AA368)</f>
        <v>2.5299999999999998</v>
      </c>
      <c r="X368" s="9">
        <v>0.61</v>
      </c>
      <c r="Y368" s="9">
        <v>0.61</v>
      </c>
      <c r="Z368" s="9">
        <v>0.7</v>
      </c>
      <c r="AA368" s="9">
        <v>0.61</v>
      </c>
      <c r="AB368" s="9">
        <v>0.56999999999999995</v>
      </c>
      <c r="AC368" s="9">
        <v>0.66</v>
      </c>
      <c r="AD368" s="9">
        <v>0.48</v>
      </c>
      <c r="AE368" s="9">
        <v>0.51</v>
      </c>
      <c r="AF368" s="11">
        <f>AG368</f>
        <v>0.13963963963963977</v>
      </c>
      <c r="AG368" s="16">
        <f>SUM(X368:AA368)/SUM(AB368:AE368)-1</f>
        <v>0.13963963963963977</v>
      </c>
      <c r="AH368" s="11">
        <f>IF(AM368/AJ368-1&gt;=0,(AM368/AJ368-1)/3,(((AM368/AJ368-1)*(AJ368/AM368))/3))</f>
        <v>0.26812848624735536</v>
      </c>
      <c r="AI368" s="9"/>
      <c r="AJ368" s="9">
        <v>17.329999999999998</v>
      </c>
      <c r="AK368" s="9">
        <v>27.02</v>
      </c>
      <c r="AL368" s="9">
        <v>31.91</v>
      </c>
      <c r="AM368" s="9">
        <v>31.27</v>
      </c>
      <c r="AN368" s="10">
        <f>IF(AK368/AJ368-1&gt;=0,AK368/AJ368-1,(AK368/AJ368-1)*(AJ368/AK368))</f>
        <v>0.55914598961338724</v>
      </c>
      <c r="AO368" s="10">
        <f>IF(AL368/AK368-1&gt;=0,AL368/AK368-1,(AL368/AK368-1)*(AK368/AL368))</f>
        <v>0.18097705403404896</v>
      </c>
      <c r="AP368" s="10">
        <f>IF(AM368/AL368-1&gt;=0,AM368/AL368-1,(AM368/AL368-1)*(AL368/AM368))</f>
        <v>-2.0466901183242726E-2</v>
      </c>
      <c r="AQ368" s="10">
        <v>2017</v>
      </c>
      <c r="AR368" s="18">
        <v>43221</v>
      </c>
      <c r="AS368" s="12">
        <v>0</v>
      </c>
      <c r="AT368" s="10">
        <v>16.489999999999998</v>
      </c>
      <c r="AU368" s="9">
        <f>AS368/AT368</f>
        <v>0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362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2.5893969849246234</v>
      </c>
      <c r="D369" s="13">
        <f>$W369*((1+$AF369)^D$1)*D$1</f>
        <v>5.907468498270247</v>
      </c>
      <c r="E369" s="13">
        <f>$W369*((1+$AF369)^E$1)*E$1</f>
        <v>10.108005144025224</v>
      </c>
      <c r="F369" s="13">
        <f>$W369*((1+$AF369)^F$1)*F$1</f>
        <v>15.373649364782082</v>
      </c>
      <c r="G369" s="13">
        <f>$W369*((1+$AF369)^G$1)*G$1</f>
        <v>21.920969885713149</v>
      </c>
      <c r="H369" s="13">
        <f>$W369*((1+$AF369)^H$1)*H$1</f>
        <v>30.006392949086745</v>
      </c>
      <c r="I369" s="13">
        <f>$W369*((1+$AF369)^I$1)*I$1</f>
        <v>39.933130985007409</v>
      </c>
      <c r="J369" s="13">
        <f>$W369*((1+$AF369)^J$1)*J$1</f>
        <v>52.059271980454746</v>
      </c>
      <c r="K369" s="13">
        <f>$W369*((1+$AF369)^K$1)*K$1</f>
        <v>66.807219005068504</v>
      </c>
      <c r="L369" s="13">
        <f>$W369*((1+$AF369)^L$1)*L$1</f>
        <v>84.674699688166129</v>
      </c>
      <c r="M369" s="13">
        <f>$W369*((1+$AF369)^M$1)*M$1</f>
        <v>106.24760056349288</v>
      </c>
      <c r="N369" s="13">
        <v>30.67</v>
      </c>
      <c r="O369" s="12">
        <f>M369/N369*100-100</f>
        <v>246.42191249916164</v>
      </c>
      <c r="P369" s="10" t="s">
        <v>320</v>
      </c>
      <c r="Q369" s="10" t="s">
        <v>856</v>
      </c>
      <c r="R369" s="18">
        <v>43489</v>
      </c>
      <c r="S369" s="17"/>
      <c r="T369" s="9">
        <v>-0.17</v>
      </c>
      <c r="U369" s="9">
        <v>0.69</v>
      </c>
      <c r="V369" s="9">
        <f>U369+T369</f>
        <v>0.51999999999999991</v>
      </c>
      <c r="W369" s="9">
        <f>SUM(X369:AA369)</f>
        <v>2.27</v>
      </c>
      <c r="X369" s="9">
        <v>0.52</v>
      </c>
      <c r="Y369" s="9">
        <v>0.64</v>
      </c>
      <c r="Z369" s="9">
        <v>0.59</v>
      </c>
      <c r="AA369" s="9">
        <v>0.52</v>
      </c>
      <c r="AB369" s="9">
        <v>0.42</v>
      </c>
      <c r="AC369" s="9">
        <v>0.49</v>
      </c>
      <c r="AD369" s="9">
        <v>0.51</v>
      </c>
      <c r="AE369" s="9">
        <v>0.56999999999999995</v>
      </c>
      <c r="AF369" s="11">
        <f>AG369</f>
        <v>0.14070351758793986</v>
      </c>
      <c r="AG369" s="16">
        <f>SUM(X369:AA369)/SUM(AB369:AE369)-1</f>
        <v>0.14070351758793986</v>
      </c>
      <c r="AH369" s="11">
        <f>IF(AM369/AJ369-1&gt;=0,(AM369/AJ369-1)/3,(((AM369/AJ369-1)*(AJ369/AM369))/3))</f>
        <v>0.48530605617795092</v>
      </c>
      <c r="AI369" s="9"/>
      <c r="AJ369" s="9">
        <v>20.53</v>
      </c>
      <c r="AK369" s="9">
        <v>15.47</v>
      </c>
      <c r="AL369" s="9">
        <v>35.5</v>
      </c>
      <c r="AM369" s="9">
        <v>50.42</v>
      </c>
      <c r="AN369" s="10">
        <f>IF(AK369/AJ369-1&gt;=0,AK369/AJ369-1,(AK369/AJ369-1)*(AJ369/AK369))</f>
        <v>-0.3270846800258565</v>
      </c>
      <c r="AO369" s="10">
        <f>IF(AL369/AK369-1&gt;=0,AL369/AK369-1,(AL369/AK369-1)*(AK369/AL369))</f>
        <v>1.2947640594699417</v>
      </c>
      <c r="AP369" s="10">
        <f>IF(AM369/AL369-1&gt;=0,AM369/AL369-1,(AM369/AL369-1)*(AL369/AM369))</f>
        <v>0.42028169014084504</v>
      </c>
      <c r="AQ369" s="10">
        <v>2016</v>
      </c>
      <c r="AR369" s="18">
        <v>43312</v>
      </c>
      <c r="AS369" s="12">
        <v>0</v>
      </c>
      <c r="AT369" s="10">
        <v>19.09</v>
      </c>
      <c r="AU369" s="9">
        <f>AS369/AT369</f>
        <v>0</v>
      </c>
      <c r="AV369" s="20">
        <v>3</v>
      </c>
      <c r="AW369" s="10" t="s">
        <v>852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831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11.872933025404159</v>
      </c>
      <c r="D370" s="13">
        <f>$W370*((1+$AF370)^D$1)*D$1</f>
        <v>27.804051010992648</v>
      </c>
      <c r="E370" s="13">
        <f>$W370*((1+$AF370)^E$1)*E$1</f>
        <v>48.833673888821963</v>
      </c>
      <c r="F370" s="13">
        <f>$W370*((1+$AF370)^F$1)*F$1</f>
        <v>76.239176787167779</v>
      </c>
      <c r="G370" s="13">
        <f>$W370*((1+$AF370)^G$1)*G$1</f>
        <v>111.58563115211913</v>
      </c>
      <c r="H370" s="13">
        <f>$W370*((1+$AF370)^H$1)*H$1</f>
        <v>156.78683139249259</v>
      </c>
      <c r="I370" s="13">
        <f>$W370*((1+$AF370)^I$1)*I$1</f>
        <v>214.17877775671911</v>
      </c>
      <c r="J370" s="13">
        <f>$W370*((1+$AF370)^J$1)*J$1</f>
        <v>286.60809059097744</v>
      </c>
      <c r="K370" s="13">
        <f>$W370*((1+$AF370)^K$1)*K$1</f>
        <v>377.53831332754908</v>
      </c>
      <c r="L370" s="13">
        <f>$W370*((1+$AF370)^L$1)*L$1</f>
        <v>491.17763627679608</v>
      </c>
      <c r="M370" s="13">
        <f>$W370*((1+$AF370)^M$1)*M$1</f>
        <v>632.63225808676475</v>
      </c>
      <c r="N370" s="13">
        <v>183.11</v>
      </c>
      <c r="O370" s="12">
        <f>M370/N370*100-100</f>
        <v>245.49301408266325</v>
      </c>
      <c r="P370" s="10" t="s">
        <v>320</v>
      </c>
      <c r="Q370" s="10" t="s">
        <v>572</v>
      </c>
      <c r="R370" s="18">
        <v>43690</v>
      </c>
      <c r="S370" s="17">
        <v>1.2699999999999999E-2</v>
      </c>
      <c r="T370" s="9">
        <v>0.02</v>
      </c>
      <c r="U370" s="9">
        <v>3.09</v>
      </c>
      <c r="V370" s="9">
        <f>U370+T370</f>
        <v>3.11</v>
      </c>
      <c r="W370" s="9">
        <f>SUM(X370:AA370)</f>
        <v>10.14</v>
      </c>
      <c r="X370" s="9">
        <v>3.11</v>
      </c>
      <c r="Y370" s="9">
        <v>2.27</v>
      </c>
      <c r="Z370" s="9">
        <v>2.25</v>
      </c>
      <c r="AA370" s="9">
        <v>2.5099999999999998</v>
      </c>
      <c r="AB370" s="9">
        <v>3.05</v>
      </c>
      <c r="AC370" s="9">
        <v>2.08</v>
      </c>
      <c r="AD370" s="9">
        <v>1.69</v>
      </c>
      <c r="AE370" s="9">
        <v>1.84</v>
      </c>
      <c r="AF370" s="11">
        <f>AG370</f>
        <v>0.17090069284064668</v>
      </c>
      <c r="AG370" s="16">
        <f>SUM(X370:AA370)/SUM(AB370:AE370)-1</f>
        <v>0.17090069284064668</v>
      </c>
      <c r="AH370" s="11">
        <f>IF(AM370/AJ370-1&gt;=0,(AM370/AJ370-1)/3,(((AM370/AJ370-1)*(AJ370/AM370))/3))</f>
        <v>0.12671394799054378</v>
      </c>
      <c r="AI370" s="9"/>
      <c r="AJ370" s="9">
        <v>6345</v>
      </c>
      <c r="AK370" s="9">
        <v>7009</v>
      </c>
      <c r="AL370" s="9">
        <v>7957</v>
      </c>
      <c r="AM370" s="9">
        <v>8757</v>
      </c>
      <c r="AN370" s="10">
        <f>IF(AK370/AJ370-1&gt;=0,AK370/AJ370-1,(AK370/AJ370-1)*(AJ370/AK370))</f>
        <v>0.104649330181245</v>
      </c>
      <c r="AO370" s="10">
        <f>IF(AL370/AK370-1&gt;=0,AL370/AK370-1,(AL370/AK370-1)*(AK370/AL370))</f>
        <v>0.13525467256384638</v>
      </c>
      <c r="AP370" s="10">
        <f>IF(AM370/AL370-1&gt;=0,AM370/AL370-1,(AM370/AL370-1)*(AL370/AM370))</f>
        <v>0.10054040467512881</v>
      </c>
      <c r="AQ370" s="10">
        <v>2018</v>
      </c>
      <c r="AR370" s="18">
        <v>43221</v>
      </c>
      <c r="AS370" s="12">
        <v>4830</v>
      </c>
      <c r="AT370" s="10">
        <v>1181</v>
      </c>
      <c r="AU370" s="9">
        <f>AS370/AT370</f>
        <v>4.0897544453852666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1325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2.1696026490066229</v>
      </c>
      <c r="D371" s="13">
        <f>$W371*((1+$AF371)^D$1)*D$1</f>
        <v>5.2012990658304474</v>
      </c>
      <c r="E371" s="13">
        <f>$W371*((1+$AF371)^E$1)*E$1</f>
        <v>9.352004611741501</v>
      </c>
      <c r="F371" s="13">
        <f>$W371*((1+$AF371)^F$1)*F$1</f>
        <v>14.946691697352863</v>
      </c>
      <c r="G371" s="13">
        <f>$W371*((1+$AF371)^G$1)*G$1</f>
        <v>22.395291367722422</v>
      </c>
      <c r="H371" s="13">
        <f>$W371*((1+$AF371)^H$1)*H$1</f>
        <v>32.213624404432522</v>
      </c>
      <c r="I371" s="13">
        <f>$W371*((1+$AF371)^I$1)*I$1</f>
        <v>45.04929593864901</v>
      </c>
      <c r="J371" s="13">
        <f>$W371*((1+$AF371)^J$1)*J$1</f>
        <v>61.713699639700835</v>
      </c>
      <c r="K371" s="13">
        <f>$W371*((1+$AF371)^K$1)*K$1</f>
        <v>83.221537014133006</v>
      </c>
      <c r="L371" s="13">
        <f>$W371*((1+$AF371)^L$1)*L$1</f>
        <v>110.8395746840182</v>
      </c>
      <c r="M371" s="13">
        <f>$W371*((1+$AF371)^M$1)*M$1</f>
        <v>146.14675046084784</v>
      </c>
      <c r="N371" s="13">
        <v>42.41</v>
      </c>
      <c r="O371" s="12">
        <f>M371/N371*100-100</f>
        <v>244.60445758275841</v>
      </c>
      <c r="P371" s="10" t="s">
        <v>321</v>
      </c>
      <c r="Q371" s="10" t="s">
        <v>856</v>
      </c>
      <c r="R371" s="18">
        <v>43410</v>
      </c>
      <c r="S371" s="17"/>
      <c r="T371" s="9">
        <v>0.01</v>
      </c>
      <c r="U371" s="9">
        <v>0.4</v>
      </c>
      <c r="V371" s="9">
        <f>U371+T371</f>
        <v>0.41000000000000003</v>
      </c>
      <c r="W371" s="9">
        <f>SUM(X371:AA371)</f>
        <v>1.81</v>
      </c>
      <c r="X371" s="9">
        <v>0.28000000000000003</v>
      </c>
      <c r="Y371" s="9">
        <v>0.67</v>
      </c>
      <c r="Z371" s="9">
        <v>0.41</v>
      </c>
      <c r="AA371" s="9">
        <v>0.45</v>
      </c>
      <c r="AB371" s="9">
        <v>0.21</v>
      </c>
      <c r="AC371" s="9">
        <v>0.65</v>
      </c>
      <c r="AD371" s="9">
        <v>0.38</v>
      </c>
      <c r="AE371" s="9">
        <v>0.27</v>
      </c>
      <c r="AF371" s="11">
        <f>AG371</f>
        <v>0.19867549668874185</v>
      </c>
      <c r="AG371" s="16">
        <f>SUM(X371:AA371)/SUM(AB371:AE371)-1</f>
        <v>0.19867549668874185</v>
      </c>
      <c r="AH371" s="11">
        <f>IF(AM371/AJ371-1&gt;=0,(AM371/AJ371-1)/3,(((AM371/AJ371-1)*(AJ371/AM371))/3))</f>
        <v>1.7113594040968343</v>
      </c>
      <c r="AI371" s="9"/>
      <c r="AJ371" s="9">
        <v>17.899999999999999</v>
      </c>
      <c r="AK371" s="9">
        <v>210.2</v>
      </c>
      <c r="AL371" s="9">
        <v>111.2</v>
      </c>
      <c r="AM371" s="9">
        <v>109.8</v>
      </c>
      <c r="AN371" s="10">
        <f>IF(AK371/AJ371-1&gt;=0,AK371/AJ371-1,(AK371/AJ371-1)*(AJ371/AK371))</f>
        <v>10.743016759776536</v>
      </c>
      <c r="AO371" s="10">
        <f>IF(AL371/AK371-1&gt;=0,AL371/AK371-1,(AL371/AK371-1)*(AK371/AL371))</f>
        <v>-0.89028776978417257</v>
      </c>
      <c r="AP371" s="10">
        <f>IF(AM371/AL371-1&gt;=0,AM371/AL371-1,(AM371/AL371-1)*(AL371/AM371))</f>
        <v>-1.2750455373406229E-2</v>
      </c>
      <c r="AQ371" s="10">
        <v>2017</v>
      </c>
      <c r="AS371" s="12">
        <v>339.3</v>
      </c>
      <c r="AT371" s="10">
        <v>133.32</v>
      </c>
      <c r="AU371" s="9">
        <f>AS371/AT371</f>
        <v>2.545004500450045</v>
      </c>
      <c r="AV371" s="20">
        <v>4</v>
      </c>
      <c r="AY371" s="10">
        <v>1</v>
      </c>
      <c r="AZ371" s="10">
        <v>3</v>
      </c>
      <c r="BA371" s="10">
        <f>6-AY371</f>
        <v>5</v>
      </c>
      <c r="BB371" s="25">
        <v>6</v>
      </c>
      <c r="BC371" s="18"/>
      <c r="BD371" s="18"/>
      <c r="BH371" s="19">
        <v>43410</v>
      </c>
      <c r="BI371" s="18">
        <f>BH371+120</f>
        <v>43530</v>
      </c>
      <c r="BJ371" s="18">
        <v>43745</v>
      </c>
      <c r="BM371" s="19"/>
    </row>
    <row r="372" spans="1:65" s="10" customFormat="1" x14ac:dyDescent="0.2">
      <c r="A372" s="10" t="s">
        <v>358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2.6875742574257426</v>
      </c>
      <c r="D372" s="13">
        <f>$W372*((1+$AF372)^D$1)*D$1</f>
        <v>6.2000475443583953</v>
      </c>
      <c r="E372" s="13">
        <f>$W372*((1+$AF372)^E$1)*E$1</f>
        <v>10.727309983927025</v>
      </c>
      <c r="F372" s="13">
        <f>$W372*((1+$AF372)^F$1)*F$1</f>
        <v>16.498107103993377</v>
      </c>
      <c r="G372" s="13">
        <f>$W372*((1+$AF372)^G$1)*G$1</f>
        <v>23.787493534841929</v>
      </c>
      <c r="H372" s="13">
        <f>$W372*((1+$AF372)^H$1)*H$1</f>
        <v>32.925659368028732</v>
      </c>
      <c r="I372" s="13">
        <f>$W372*((1+$AF372)^I$1)*I$1</f>
        <v>44.308374941629424</v>
      </c>
      <c r="J372" s="13">
        <f>$W372*((1+$AF372)^J$1)*J$1</f>
        <v>58.409342921638782</v>
      </c>
      <c r="K372" s="13">
        <f>$W372*((1+$AF372)^K$1)*K$1</f>
        <v>75.794797095715666</v>
      </c>
      <c r="L372" s="13">
        <f>$W372*((1+$AF372)^L$1)*L$1</f>
        <v>97.140746552814903</v>
      </c>
      <c r="M372" s="13">
        <f>$W372*((1+$AF372)^M$1)*M$1</f>
        <v>123.25333337369531</v>
      </c>
      <c r="N372" s="13">
        <v>35.840000000000003</v>
      </c>
      <c r="O372" s="12">
        <f>M372/N372*100-100</f>
        <v>243.89880963642662</v>
      </c>
      <c r="P372" s="10" t="s">
        <v>321</v>
      </c>
      <c r="Q372" s="10" t="s">
        <v>572</v>
      </c>
      <c r="R372" s="18">
        <v>43613</v>
      </c>
      <c r="S372" s="17"/>
      <c r="T372" s="9">
        <v>0</v>
      </c>
      <c r="U372" s="9">
        <v>0.55000000000000004</v>
      </c>
      <c r="V372" s="9">
        <f>U372+T372</f>
        <v>0.55000000000000004</v>
      </c>
      <c r="W372" s="9">
        <f>SUM(X372:AA372)</f>
        <v>2.33</v>
      </c>
      <c r="X372" s="9">
        <v>0.55000000000000004</v>
      </c>
      <c r="Y372" s="9">
        <v>0.59</v>
      </c>
      <c r="Z372" s="9">
        <v>0.53</v>
      </c>
      <c r="AA372" s="9">
        <v>0.66</v>
      </c>
      <c r="AB372" s="9">
        <v>0.69</v>
      </c>
      <c r="AC372" s="9">
        <v>0.53</v>
      </c>
      <c r="AD372" s="9">
        <v>0.45</v>
      </c>
      <c r="AE372" s="9">
        <v>0.35</v>
      </c>
      <c r="AF372" s="11">
        <f>AG372</f>
        <v>0.15346534653465338</v>
      </c>
      <c r="AG372" s="16">
        <f>SUM(X372:AA372)/SUM(AB372:AE372)-1</f>
        <v>0.15346534653465338</v>
      </c>
      <c r="AH372" s="11">
        <f>IF(AM372/AJ372-1&gt;=0,(AM372/AJ372-1)/3,(((AM372/AJ372-1)*(AJ372/AM372))/3))</f>
        <v>58.569755058572952</v>
      </c>
      <c r="AI372" s="9"/>
      <c r="AJ372" s="9">
        <v>3.13</v>
      </c>
      <c r="AK372" s="9">
        <v>44.76</v>
      </c>
      <c r="AL372" s="9">
        <v>133.99</v>
      </c>
      <c r="AM372" s="9">
        <v>553.1</v>
      </c>
      <c r="AN372" s="10">
        <f>IF(AK372/AJ372-1&gt;=0,AK372/AJ372-1,(AK372/AJ372-1)*(AJ372/AK372))</f>
        <v>13.300319488817891</v>
      </c>
      <c r="AO372" s="10">
        <f>IF(AL372/AK372-1&gt;=0,AL372/AK372-1,(AL372/AK372-1)*(AK372/AL372))</f>
        <v>1.9935210008936552</v>
      </c>
      <c r="AP372" s="10">
        <f>IF(AM372/AL372-1&gt;=0,AM372/AL372-1,(AM372/AL372-1)*(AL372/AM372))</f>
        <v>3.1279199940294049</v>
      </c>
      <c r="AQ372" s="10">
        <v>2016</v>
      </c>
      <c r="AR372" s="18">
        <v>43257</v>
      </c>
      <c r="AS372" s="12">
        <v>950.6</v>
      </c>
      <c r="AT372" s="10">
        <v>397.16</v>
      </c>
      <c r="AU372" s="9">
        <f>AS372/AT372</f>
        <v>2.3934938060227613</v>
      </c>
      <c r="AV372" s="20">
        <v>3</v>
      </c>
      <c r="AW372" s="10" t="s">
        <v>852</v>
      </c>
      <c r="AY372" s="10">
        <v>3</v>
      </c>
      <c r="AZ372" s="10">
        <v>4</v>
      </c>
      <c r="BA372" s="10">
        <f>6-AY372</f>
        <v>3</v>
      </c>
      <c r="BB372" s="25">
        <v>6</v>
      </c>
      <c r="BC372" s="18"/>
      <c r="BD372" s="18"/>
      <c r="BH372" s="19">
        <v>43536</v>
      </c>
      <c r="BI372" s="18">
        <f>BH372+120</f>
        <v>43656</v>
      </c>
      <c r="BJ372" s="18">
        <v>43745</v>
      </c>
      <c r="BM372" s="19"/>
    </row>
    <row r="373" spans="1:65" s="10" customFormat="1" x14ac:dyDescent="0.2">
      <c r="A373" s="10" t="s">
        <v>1199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4.4780966767371595</v>
      </c>
      <c r="D373" s="13">
        <f>$W373*((1+$AF373)^D$1)*D$1</f>
        <v>10.417324595430854</v>
      </c>
      <c r="E373" s="13">
        <f>$W373*((1+$AF373)^E$1)*E$1</f>
        <v>18.175241552451112</v>
      </c>
      <c r="F373" s="13">
        <f>$W373*((1+$AF373)^F$1)*F$1</f>
        <v>28.187182266641205</v>
      </c>
      <c r="G373" s="13">
        <f>$W373*((1+$AF373)^G$1)*G$1</f>
        <v>40.982119232087854</v>
      </c>
      <c r="H373" s="13">
        <f>$W373*((1+$AF373)^H$1)*H$1</f>
        <v>57.201628656267644</v>
      </c>
      <c r="I373" s="13">
        <f>$W373*((1+$AF373)^I$1)*I$1</f>
        <v>77.622552481692495</v>
      </c>
      <c r="J373" s="13">
        <f>$W373*((1+$AF373)^J$1)*J$1</f>
        <v>103.18405767959123</v>
      </c>
      <c r="K373" s="13">
        <f>$W373*((1+$AF373)^K$1)*K$1</f>
        <v>135.0199244183473</v>
      </c>
      <c r="L373" s="13">
        <f>$W373*((1+$AF373)^L$1)*L$1</f>
        <v>174.49704901330549</v>
      </c>
      <c r="M373" s="13">
        <f>$W373*((1+$AF373)^M$1)*M$1</f>
        <v>223.26133008197849</v>
      </c>
      <c r="N373" s="13">
        <v>65.36</v>
      </c>
      <c r="O373" s="12">
        <f>M373/N373*100-100</f>
        <v>241.58710232860847</v>
      </c>
      <c r="P373" s="10" t="s">
        <v>320</v>
      </c>
      <c r="Q373" s="10" t="s">
        <v>572</v>
      </c>
      <c r="R373" s="18">
        <v>43585</v>
      </c>
      <c r="S373" s="17"/>
      <c r="T373" s="9">
        <v>0</v>
      </c>
      <c r="U373" s="9">
        <v>0.64</v>
      </c>
      <c r="V373" s="9">
        <f>U373+T373</f>
        <v>0.64</v>
      </c>
      <c r="W373" s="9">
        <f>SUM(X373:AA373)</f>
        <v>3.8499999999999996</v>
      </c>
      <c r="X373" s="9">
        <v>0.64</v>
      </c>
      <c r="Y373" s="9">
        <v>0.83</v>
      </c>
      <c r="Z373" s="9">
        <v>1.29</v>
      </c>
      <c r="AA373" s="9">
        <v>1.0900000000000001</v>
      </c>
      <c r="AB373" s="9">
        <v>0.83</v>
      </c>
      <c r="AC373" s="9">
        <v>0.87</v>
      </c>
      <c r="AD373" s="9">
        <v>0.87</v>
      </c>
      <c r="AE373" s="9">
        <v>0.74</v>
      </c>
      <c r="AF373" s="11">
        <f>AG373</f>
        <v>0.1631419939577039</v>
      </c>
      <c r="AG373" s="16">
        <f>SUM(X373:AA373)/SUM(AB373:AE373)-1</f>
        <v>0.1631419939577039</v>
      </c>
      <c r="AH373" s="11">
        <f>IF(AM373/AJ373-1&gt;=0,(AM373/AJ373-1)/3,(((AM373/AJ373-1)*(AJ373/AM373))/3))</f>
        <v>0.1479950392724266</v>
      </c>
      <c r="AI373" s="9"/>
      <c r="AJ373" s="9">
        <v>483.8</v>
      </c>
      <c r="AK373" s="9">
        <v>501.2</v>
      </c>
      <c r="AL373" s="9">
        <v>154.80000000000001</v>
      </c>
      <c r="AM373" s="9">
        <v>698.6</v>
      </c>
      <c r="AN373" s="10">
        <f>IF(AK373/AJ373-1&gt;=0,AK373/AJ373-1,(AK373/AJ373-1)*(AJ373/AK373))</f>
        <v>3.5965274906986311E-2</v>
      </c>
      <c r="AO373" s="10">
        <f>IF(AL373/AK373-1&gt;=0,AL373/AK373-1,(AL373/AK373-1)*(AK373/AL373))</f>
        <v>-2.2377260981912142</v>
      </c>
      <c r="AP373" s="10">
        <f>IF(AM373/AL373-1&gt;=0,AM373/AL373-1,(AM373/AL373-1)*(AL373/AM373))</f>
        <v>3.5129198966408266</v>
      </c>
      <c r="AQ373" s="10">
        <v>2017</v>
      </c>
      <c r="AS373" s="12">
        <v>298.10000000000002</v>
      </c>
      <c r="AT373" s="10">
        <v>254.5</v>
      </c>
      <c r="AU373" s="9">
        <f>AS373/AT373</f>
        <v>1.1713163064833008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383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3.7651056338028175</v>
      </c>
      <c r="D374" s="13">
        <f>$W374*((1+$AF374)^D$1)*D$1</f>
        <v>8.6703488891093059</v>
      </c>
      <c r="E374" s="13">
        <f>$W374*((1+$AF374)^E$1)*E$1</f>
        <v>14.974669472211673</v>
      </c>
      <c r="F374" s="13">
        <f>$W374*((1+$AF374)^F$1)*F$1</f>
        <v>22.98928130240947</v>
      </c>
      <c r="G374" s="13">
        <f>$W374*((1+$AF374)^G$1)*G$1</f>
        <v>33.087565959013638</v>
      </c>
      <c r="H374" s="13">
        <f>$W374*((1+$AF374)^H$1)*H$1</f>
        <v>45.716763670130106</v>
      </c>
      <c r="I374" s="13">
        <f>$W374*((1+$AF374)^I$1)*I$1</f>
        <v>61.41177936674169</v>
      </c>
      <c r="J374" s="13">
        <f>$W374*((1+$AF374)^J$1)*J$1</f>
        <v>80.811476269314014</v>
      </c>
      <c r="K374" s="13">
        <f>$W374*((1+$AF374)^K$1)*K$1</f>
        <v>104.67789377666865</v>
      </c>
      <c r="L374" s="13">
        <f>$W374*((1+$AF374)^L$1)*L$1</f>
        <v>133.91890166263948</v>
      </c>
      <c r="M374" s="13">
        <f>$W374*((1+$AF374)^M$1)*M$1</f>
        <v>169.61489059173039</v>
      </c>
      <c r="N374" s="13">
        <v>49.82</v>
      </c>
      <c r="O374" s="12">
        <f>M374/N374*100-100</f>
        <v>240.45542069797347</v>
      </c>
      <c r="P374" s="10" t="s">
        <v>320</v>
      </c>
      <c r="Q374" s="10" t="s">
        <v>856</v>
      </c>
      <c r="R374" s="18">
        <v>43292</v>
      </c>
      <c r="S374" s="17"/>
      <c r="T374" s="9">
        <v>0</v>
      </c>
      <c r="U374" s="9">
        <v>0.9</v>
      </c>
      <c r="V374" s="9">
        <f>U374+T374</f>
        <v>0.9</v>
      </c>
      <c r="W374" s="9">
        <f>SUM(X374:AA374)</f>
        <v>3.27</v>
      </c>
      <c r="X374" s="9">
        <v>0.89</v>
      </c>
      <c r="Y374" s="9">
        <v>0.88</v>
      </c>
      <c r="Z374" s="9">
        <v>0.75</v>
      </c>
      <c r="AA374" s="9">
        <v>0.75</v>
      </c>
      <c r="AB374" s="9">
        <v>0.73</v>
      </c>
      <c r="AC374" s="9">
        <v>0.73</v>
      </c>
      <c r="AD374" s="9">
        <v>0.72</v>
      </c>
      <c r="AE374" s="9">
        <v>0.66</v>
      </c>
      <c r="AF374" s="11">
        <f>AG374</f>
        <v>0.15140845070422548</v>
      </c>
      <c r="AG374" s="16">
        <f>SUM(X374:AA374)/SUM(AB374:AE374)-1</f>
        <v>0.15140845070422548</v>
      </c>
      <c r="AH374" s="11">
        <f>IF(AM374/AJ374-1&gt;=0,(AM374/AJ374-1)/3,(((AM374/AJ374-1)*(AJ374/AM374))/3))</f>
        <v>0.99263569159850462</v>
      </c>
      <c r="AI374" s="9"/>
      <c r="AJ374" s="9">
        <v>118.59</v>
      </c>
      <c r="AK374" s="9">
        <v>182.31</v>
      </c>
      <c r="AL374" s="9">
        <v>270.08</v>
      </c>
      <c r="AM374" s="9">
        <v>471.74</v>
      </c>
      <c r="AN374" s="10">
        <f>IF(AK374/AJ374-1&gt;=0,AK374/AJ374-1,(AK374/AJ374-1)*(AJ374/AK374))</f>
        <v>0.53731343283582089</v>
      </c>
      <c r="AO374" s="10">
        <f>IF(AL374/AK374-1&gt;=0,AL374/AK374-1,(AL374/AK374-1)*(AK374/AL374))</f>
        <v>0.48143272448028074</v>
      </c>
      <c r="AP374" s="10">
        <f>IF(AM374/AL374-1&gt;=0,AM374/AL374-1,(AM374/AL374-1)*(AL374/AM374))</f>
        <v>0.74666765402843605</v>
      </c>
      <c r="AQ374" s="10">
        <v>2017</v>
      </c>
      <c r="AR374" s="18">
        <v>43221</v>
      </c>
      <c r="AS374" s="12">
        <v>0</v>
      </c>
      <c r="AT374" s="10">
        <v>121.58</v>
      </c>
      <c r="AU374" s="9">
        <f>AS374/AT374</f>
        <v>0</v>
      </c>
      <c r="AV374" s="20">
        <v>1</v>
      </c>
      <c r="AW374" s="10" t="s">
        <v>852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K374" s="10" t="s">
        <v>839</v>
      </c>
      <c r="BM374" s="19"/>
    </row>
    <row r="375" spans="1:65" s="10" customFormat="1" x14ac:dyDescent="0.2">
      <c r="A375" s="10" t="s">
        <v>760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1.6761475409836069</v>
      </c>
      <c r="D375" s="13">
        <f>$W375*((1+$AF375)^D$1)*D$1</f>
        <v>3.9293294813222261</v>
      </c>
      <c r="E375" s="13">
        <f>$W375*((1+$AF375)^E$1)*E$1</f>
        <v>6.9085342110132588</v>
      </c>
      <c r="F375" s="13">
        <f>$W375*((1+$AF375)^F$1)*F$1</f>
        <v>10.796944176774819</v>
      </c>
      <c r="G375" s="13">
        <f>$W375*((1+$AF375)^G$1)*G$1</f>
        <v>15.819293209823762</v>
      </c>
      <c r="H375" s="13">
        <f>$W375*((1+$AF375)^H$1)*H$1</f>
        <v>22.250743563981619</v>
      </c>
      <c r="I375" s="13">
        <f>$W375*((1+$AF375)^I$1)*I$1</f>
        <v>30.427587851838258</v>
      </c>
      <c r="J375" s="13">
        <f>$W375*((1+$AF375)^J$1)*J$1</f>
        <v>40.760141103633451</v>
      </c>
      <c r="K375" s="13">
        <f>$W375*((1+$AF375)^K$1)*K$1</f>
        <v>53.748259836451076</v>
      </c>
      <c r="L375" s="13">
        <f>$W375*((1+$AF375)^L$1)*L$1</f>
        <v>70.000010533811519</v>
      </c>
      <c r="M375" s="13">
        <f>$W375*((1+$AF375)^M$1)*M$1</f>
        <v>90.254111942365185</v>
      </c>
      <c r="N375" s="13">
        <v>26.53</v>
      </c>
      <c r="O375" s="12">
        <f>M375/N375*100-100</f>
        <v>240.19642646952576</v>
      </c>
      <c r="P375" s="10" t="s">
        <v>321</v>
      </c>
      <c r="Q375" s="10" t="s">
        <v>856</v>
      </c>
      <c r="R375" s="18">
        <v>43397</v>
      </c>
      <c r="S375" s="17">
        <v>-3.3300000000000003E-2</v>
      </c>
      <c r="T375" s="9">
        <v>0</v>
      </c>
      <c r="U375" s="9">
        <v>0.34</v>
      </c>
      <c r="V375" s="9">
        <f>U375+T375</f>
        <v>0.34</v>
      </c>
      <c r="W375" s="9">
        <f>SUM(X375:AA375)</f>
        <v>1.4300000000000002</v>
      </c>
      <c r="X375" s="9">
        <v>0.35</v>
      </c>
      <c r="Y375" s="9">
        <v>0.41</v>
      </c>
      <c r="Z375" s="9">
        <v>0.33</v>
      </c>
      <c r="AA375" s="9">
        <v>0.34</v>
      </c>
      <c r="AB375" s="9">
        <v>0.31</v>
      </c>
      <c r="AC375" s="9">
        <v>0.32</v>
      </c>
      <c r="AD375" s="9">
        <v>0.28999999999999998</v>
      </c>
      <c r="AE375" s="9">
        <v>0.3</v>
      </c>
      <c r="AF375" s="11">
        <f>AG375</f>
        <v>0.17213114754098369</v>
      </c>
      <c r="AG375" s="16">
        <f>SUM(X375:AA375)/SUM(AB375:AE375)-1</f>
        <v>0.17213114754098369</v>
      </c>
      <c r="AH375" s="11">
        <f>IF(AM375/AJ375-1&gt;=0,(AM375/AJ375-1)/3,(((AM375/AJ375-1)*(AJ375/AM375))/3))</f>
        <v>0.17543859649122809</v>
      </c>
      <c r="AI375" s="9"/>
      <c r="AJ375" s="9">
        <v>0.56999999999999995</v>
      </c>
      <c r="AK375" s="9">
        <v>0.43</v>
      </c>
      <c r="AL375" s="9">
        <v>0.67</v>
      </c>
      <c r="AM375" s="9">
        <v>0.87</v>
      </c>
      <c r="AN375" s="10">
        <f>IF(AK375/AJ375-1&gt;=0,AK375/AJ375-1,(AK375/AJ375-1)*(AJ375/AK375))</f>
        <v>-0.32558139534883718</v>
      </c>
      <c r="AO375" s="10">
        <f>IF(AL375/AK375-1&gt;=0,AL375/AK375-1,(AL375/AK375-1)*(AK375/AL375))</f>
        <v>0.55813953488372103</v>
      </c>
      <c r="AP375" s="10">
        <f>IF(AM375/AL375-1&gt;=0,AM375/AL375-1,(AM375/AL375-1)*(AL375/AM375))</f>
        <v>0.29850746268656714</v>
      </c>
      <c r="AQ375" s="10">
        <v>2017</v>
      </c>
      <c r="AR375" s="18">
        <v>43257</v>
      </c>
      <c r="AS375" s="12">
        <v>210</v>
      </c>
      <c r="AT375" s="10">
        <v>1372.74</v>
      </c>
      <c r="AU375" s="9">
        <f>AS375/AT375</f>
        <v>0.15297871410463745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1079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2.8972429906542052</v>
      </c>
      <c r="D376" s="13">
        <f>$W376*((1+$AF376)^D$1)*D$1</f>
        <v>6.7421822866625902</v>
      </c>
      <c r="E376" s="13">
        <f>$W376*((1+$AF376)^E$1)*E$1</f>
        <v>11.767313476955501</v>
      </c>
      <c r="F376" s="13">
        <f>$W376*((1+$AF376)^F$1)*F$1</f>
        <v>18.255832123127224</v>
      </c>
      <c r="G376" s="13">
        <f>$W376*((1+$AF376)^G$1)*G$1</f>
        <v>26.551998823940881</v>
      </c>
      <c r="H376" s="13">
        <f>$W376*((1+$AF376)^H$1)*H$1</f>
        <v>37.073538544829603</v>
      </c>
      <c r="I376" s="13">
        <f>$W376*((1+$AF376)^I$1)*I$1</f>
        <v>50.326462370434577</v>
      </c>
      <c r="J376" s="13">
        <f>$W376*((1+$AF376)^J$1)*J$1</f>
        <v>66.922772391125292</v>
      </c>
      <c r="K376" s="13">
        <f>$W376*((1+$AF376)^K$1)*K$1</f>
        <v>87.601596336747534</v>
      </c>
      <c r="L376" s="13">
        <f>$W376*((1+$AF376)^L$1)*L$1</f>
        <v>113.25440024844306</v>
      </c>
      <c r="M376" s="13">
        <f>$W376*((1+$AF376)^M$1)*M$1</f>
        <v>144.95504779461939</v>
      </c>
      <c r="N376" s="13">
        <v>42.65</v>
      </c>
      <c r="O376" s="12">
        <f>M376/N376*100-100</f>
        <v>239.87115543873244</v>
      </c>
      <c r="P376" s="10" t="s">
        <v>320</v>
      </c>
      <c r="Q376" s="10" t="s">
        <v>572</v>
      </c>
      <c r="R376" s="18">
        <v>43671</v>
      </c>
      <c r="S376" s="17"/>
      <c r="T376" s="9">
        <v>-0.05</v>
      </c>
      <c r="U376" s="9">
        <v>0.81</v>
      </c>
      <c r="V376" s="9">
        <f>U376+T376</f>
        <v>0.76</v>
      </c>
      <c r="W376" s="9">
        <f>SUM(X376:AA376)</f>
        <v>2.4899999999999998</v>
      </c>
      <c r="X376" s="9">
        <v>0.76</v>
      </c>
      <c r="Y376" s="9">
        <v>0.44</v>
      </c>
      <c r="Z376" s="9">
        <v>0.64</v>
      </c>
      <c r="AA376" s="9">
        <v>0.65</v>
      </c>
      <c r="AB376" s="9">
        <v>0.75</v>
      </c>
      <c r="AC376" s="9">
        <v>0.45</v>
      </c>
      <c r="AD376" s="9">
        <v>0.44</v>
      </c>
      <c r="AE376" s="9">
        <v>0.5</v>
      </c>
      <c r="AF376" s="11">
        <f>AG376</f>
        <v>0.16355140186915884</v>
      </c>
      <c r="AG376" s="16">
        <f>SUM(X376:AA376)/SUM(AB376:AE376)-1</f>
        <v>0.16355140186915884</v>
      </c>
      <c r="AH376" s="11">
        <f>IF(AM376/AJ376-1&gt;=0,(AM376/AJ376-1)/3,(((AM376/AJ376-1)*(AJ376/AM376))/3))</f>
        <v>-0.18058022498519835</v>
      </c>
      <c r="AI376" s="9">
        <v>300</v>
      </c>
      <c r="AJ376" s="9">
        <v>868</v>
      </c>
      <c r="AK376" s="9">
        <v>396</v>
      </c>
      <c r="AL376" s="9">
        <v>534</v>
      </c>
      <c r="AM376" s="9">
        <v>563</v>
      </c>
      <c r="AN376" s="10">
        <f>IF(AK376/AJ376-1&gt;=0,AK376/AJ376-1,(AK376/AJ376-1)*(AJ376/AK376))</f>
        <v>-1.191919191919192</v>
      </c>
      <c r="AO376" s="10">
        <f>IF(AL376/AK376-1&gt;=0,AL376/AK376-1,(AL376/AK376-1)*(AK376/AL376))</f>
        <v>0.3484848484848484</v>
      </c>
      <c r="AP376" s="10">
        <f>IF(AM376/AL376-1&gt;=0,AM376/AL376-1,(AM376/AL376-1)*(AL376/AM376))</f>
        <v>5.4307116104868935E-2</v>
      </c>
      <c r="AQ376" s="24">
        <v>2017</v>
      </c>
      <c r="AR376" s="18">
        <v>43221</v>
      </c>
      <c r="AS376" s="12">
        <v>1218</v>
      </c>
      <c r="AT376" s="10">
        <v>311.5</v>
      </c>
      <c r="AU376" s="9">
        <f>AS376/AT376</f>
        <v>3.9101123595505616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53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9.8623086900129664</v>
      </c>
      <c r="D377" s="13">
        <f>$W377*((1+$AF377)^D$1)*D$1</f>
        <v>22.308516673648004</v>
      </c>
      <c r="E377" s="13">
        <f>$W377*((1+$AF377)^E$1)*E$1</f>
        <v>37.846355135060421</v>
      </c>
      <c r="F377" s="13">
        <f>$W377*((1+$AF377)^F$1)*F$1</f>
        <v>57.072238093856768</v>
      </c>
      <c r="G377" s="13">
        <f>$W377*((1+$AF377)^G$1)*G$1</f>
        <v>80.685784075621086</v>
      </c>
      <c r="H377" s="13">
        <f>$W377*((1+$AF377)^H$1)*H$1</f>
        <v>109.50662056644605</v>
      </c>
      <c r="I377" s="13">
        <f>$W377*((1+$AF377)^I$1)*I$1</f>
        <v>144.49382013350333</v>
      </c>
      <c r="J377" s="13">
        <f>$W377*((1+$AF377)^J$1)*J$1</f>
        <v>186.76836932579565</v>
      </c>
      <c r="K377" s="13">
        <f>$W377*((1+$AF377)^K$1)*K$1</f>
        <v>237.63913139896951</v>
      </c>
      <c r="L377" s="13">
        <f>$W377*((1+$AF377)^L$1)*L$1</f>
        <v>298.63283265586017</v>
      </c>
      <c r="M377" s="13">
        <f>$W377*((1+$AF377)^M$1)*M$1</f>
        <v>371.52868104215435</v>
      </c>
      <c r="N377" s="13">
        <v>109.57</v>
      </c>
      <c r="O377" s="12">
        <f>M377/N377*100-100</f>
        <v>239.07883639879014</v>
      </c>
      <c r="P377" s="10" t="s">
        <v>320</v>
      </c>
      <c r="Q377" s="10" t="s">
        <v>572</v>
      </c>
      <c r="R377" s="18">
        <v>43567</v>
      </c>
      <c r="S377" s="17"/>
      <c r="T377" s="9">
        <v>-0.22</v>
      </c>
      <c r="U377" s="9">
        <v>2.33</v>
      </c>
      <c r="V377" s="9">
        <f>U377+T377</f>
        <v>2.11</v>
      </c>
      <c r="W377" s="9">
        <f>SUM(X377:AA377)</f>
        <v>8.7199999999999989</v>
      </c>
      <c r="X377" s="9">
        <v>2.11</v>
      </c>
      <c r="Y377" s="9">
        <v>1.98</v>
      </c>
      <c r="Z377" s="9">
        <v>2.34</v>
      </c>
      <c r="AA377" s="9">
        <v>2.29</v>
      </c>
      <c r="AB377" s="9">
        <v>2.37</v>
      </c>
      <c r="AC377" s="9">
        <v>1.76</v>
      </c>
      <c r="AD377" s="9">
        <v>1.76</v>
      </c>
      <c r="AE377" s="9">
        <v>1.82</v>
      </c>
      <c r="AF377" s="11">
        <f>AG377</f>
        <v>0.13099870298313854</v>
      </c>
      <c r="AG377" s="16">
        <f>SUM(X377:AA377)/SUM(AB377:AE377)-1</f>
        <v>0.13099870298313854</v>
      </c>
      <c r="AH377" s="11">
        <f>IF(AM377/AJ377-1&gt;=0,(AM377/AJ377-1)/3,(((AM377/AJ377-1)*(AJ377/AM377))/3))</f>
        <v>7.0452977696022101E-2</v>
      </c>
      <c r="AI377" s="9"/>
      <c r="AJ377" s="9">
        <v>21745</v>
      </c>
      <c r="AK377" s="9">
        <v>24442</v>
      </c>
      <c r="AL377" s="9">
        <v>24733</v>
      </c>
      <c r="AM377" s="9">
        <v>26341</v>
      </c>
      <c r="AN377" s="10">
        <f>IF(AK377/AJ377-1&gt;=0,AK377/AJ377-1,(AK377/AJ377-1)*(AJ377/AK377))</f>
        <v>0.12402851230167844</v>
      </c>
      <c r="AO377" s="10">
        <f>IF(AL377/AK377-1&gt;=0,AL377/AK377-1,(AL377/AK377-1)*(AK377/AL377))</f>
        <v>1.1905736028148262E-2</v>
      </c>
      <c r="AP377" s="10">
        <f>IF(AM377/AL377-1&gt;=0,AM377/AL377-1,(AM377/AL377-1)*(AL377/AM377))</f>
        <v>6.5014353293171068E-2</v>
      </c>
      <c r="AQ377" s="10">
        <v>2017</v>
      </c>
      <c r="AR377" s="18">
        <v>43221</v>
      </c>
      <c r="AS377" s="12">
        <v>0</v>
      </c>
      <c r="AT377" s="10">
        <v>3469.73</v>
      </c>
      <c r="AU377" s="9">
        <f>AS377/AT377</f>
        <v>0</v>
      </c>
      <c r="AV377" s="20">
        <v>3</v>
      </c>
      <c r="BA377" s="10">
        <f>6-AY377</f>
        <v>6</v>
      </c>
      <c r="BB377" s="25">
        <v>6</v>
      </c>
      <c r="BH377" s="19">
        <v>43480</v>
      </c>
      <c r="BI377" s="18">
        <f>BH377+120</f>
        <v>43600</v>
      </c>
      <c r="BJ377" s="18">
        <v>43745</v>
      </c>
      <c r="BM377" s="19"/>
    </row>
    <row r="378" spans="1:65" s="10" customFormat="1" x14ac:dyDescent="0.2">
      <c r="A378" s="10" t="s">
        <v>436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0.93388888888888888</v>
      </c>
      <c r="D378" s="13">
        <f>$W378*((1+$AF378)^D$1)*D$1</f>
        <v>2.1271913580246915</v>
      </c>
      <c r="E378" s="13">
        <f>$W378*((1+$AF378)^E$1)*E$1</f>
        <v>3.6339519032921812</v>
      </c>
      <c r="F378" s="13">
        <f>$W378*((1+$AF378)^F$1)*F$1</f>
        <v>5.5182232605547927</v>
      </c>
      <c r="G378" s="13">
        <f>$W378*((1+$AF378)^G$1)*G$1</f>
        <v>7.8558039473175869</v>
      </c>
      <c r="H378" s="13">
        <f>$W378*((1+$AF378)^H$1)*H$1</f>
        <v>10.73626539466737</v>
      </c>
      <c r="I378" s="13">
        <f>$W378*((1+$AF378)^I$1)*I$1</f>
        <v>14.265315593840439</v>
      </c>
      <c r="J378" s="13">
        <f>$W378*((1+$AF378)^J$1)*J$1</f>
        <v>18.567553630078031</v>
      </c>
      <c r="K378" s="13">
        <f>$W378*((1+$AF378)^K$1)*K$1</f>
        <v>23.789678088537475</v>
      </c>
      <c r="L378" s="13">
        <f>$W378*((1+$AF378)^L$1)*L$1</f>
        <v>30.104222272531985</v>
      </c>
      <c r="M378" s="13">
        <f>$W378*((1+$AF378)^M$1)*M$1</f>
        <v>37.713900680310914</v>
      </c>
      <c r="N378" s="13">
        <v>11.13</v>
      </c>
      <c r="O378" s="12">
        <f>M378/N378*100-100</f>
        <v>238.8490627161807</v>
      </c>
      <c r="P378" s="10" t="s">
        <v>321</v>
      </c>
      <c r="Q378" s="10" t="s">
        <v>572</v>
      </c>
      <c r="R378" s="18">
        <v>43670</v>
      </c>
      <c r="S378" s="17">
        <v>-0.38890000000000002</v>
      </c>
      <c r="T378" s="9">
        <v>-0.03</v>
      </c>
      <c r="U378" s="9">
        <v>0.18</v>
      </c>
      <c r="V378" s="9">
        <f>U378+T378</f>
        <v>0.15</v>
      </c>
      <c r="W378" s="9">
        <f>SUM(X378:AA378)</f>
        <v>0.82000000000000006</v>
      </c>
      <c r="X378" s="9">
        <v>0.15</v>
      </c>
      <c r="Y378" s="9">
        <v>0.17</v>
      </c>
      <c r="Z378" s="9">
        <v>0.23</v>
      </c>
      <c r="AA378" s="9">
        <v>0.27</v>
      </c>
      <c r="AB378" s="9">
        <v>0.22</v>
      </c>
      <c r="AC378" s="9">
        <v>0.21</v>
      </c>
      <c r="AD378" s="9">
        <v>0.14000000000000001</v>
      </c>
      <c r="AE378" s="9">
        <v>0.15</v>
      </c>
      <c r="AF378" s="11">
        <f>AG378</f>
        <v>0.13888888888888884</v>
      </c>
      <c r="AG378" s="16">
        <f>SUM(X378:AA378)/SUM(AB378:AE378)-1</f>
        <v>0.13888888888888884</v>
      </c>
      <c r="AH378" s="11">
        <f>IF(AM378/AJ378-1&gt;=0,(AM378/AJ378-1)/3,(((AM378/AJ378-1)*(AJ378/AM378))/3))</f>
        <v>0.43197278911564635</v>
      </c>
      <c r="AI378" s="9"/>
      <c r="AJ378" s="9">
        <v>2.94</v>
      </c>
      <c r="AK378" s="9">
        <v>2.36</v>
      </c>
      <c r="AL378" s="9">
        <v>6.55</v>
      </c>
      <c r="AM378" s="9">
        <v>6.75</v>
      </c>
      <c r="AN378" s="10">
        <f>IF(AK378/AJ378-1&gt;=0,AK378/AJ378-1,(AK378/AJ378-1)*(AJ378/AK378))</f>
        <v>-0.24576271186440679</v>
      </c>
      <c r="AO378" s="10">
        <f>IF(AL378/AK378-1&gt;=0,AL378/AK378-1,(AL378/AK378-1)*(AK378/AL378))</f>
        <v>1.7754237288135593</v>
      </c>
      <c r="AP378" s="10">
        <f>IF(AM378/AL378-1&gt;=0,AM378/AL378-1,(AM378/AL378-1)*(AL378/AM378))</f>
        <v>3.0534351145038219E-2</v>
      </c>
      <c r="AQ378" s="10">
        <v>2017</v>
      </c>
      <c r="AR378" s="18">
        <v>43221</v>
      </c>
      <c r="AS378" s="12">
        <v>0</v>
      </c>
      <c r="AT378" s="10">
        <v>11.66</v>
      </c>
      <c r="AU378" s="9">
        <f>AS378/AT378</f>
        <v>0</v>
      </c>
      <c r="AV378" s="20">
        <v>3</v>
      </c>
      <c r="AW378" s="10" t="s">
        <v>852</v>
      </c>
      <c r="AY378" s="10">
        <v>1</v>
      </c>
      <c r="AZ378" s="10">
        <v>3</v>
      </c>
      <c r="BA378" s="10">
        <f>6-AY378</f>
        <v>5</v>
      </c>
      <c r="BB378" s="25">
        <v>6</v>
      </c>
      <c r="BH378" s="19">
        <v>43585</v>
      </c>
      <c r="BI378" s="18">
        <f>BH378+120</f>
        <v>43705</v>
      </c>
      <c r="BJ378" s="18">
        <v>43745</v>
      </c>
      <c r="BM378" s="19"/>
    </row>
    <row r="379" spans="1:65" s="10" customFormat="1" x14ac:dyDescent="0.2">
      <c r="A379" s="10" t="s">
        <v>289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1.9788235294117646</v>
      </c>
      <c r="D379" s="13">
        <f>$W379*((1+$AF379)^D$1)*D$1</f>
        <v>4.5008535178777382</v>
      </c>
      <c r="E379" s="13">
        <f>$W379*((1+$AF379)^E$1)*E$1</f>
        <v>7.6779265893208475</v>
      </c>
      <c r="F379" s="13">
        <f>$W379*((1+$AF379)^F$1)*F$1</f>
        <v>11.642346200800239</v>
      </c>
      <c r="G379" s="13">
        <f>$W379*((1+$AF379)^G$1)*G$1</f>
        <v>16.550394108980729</v>
      </c>
      <c r="H379" s="13">
        <f>$W379*((1+$AF379)^H$1)*H$1</f>
        <v>22.586420195785465</v>
      </c>
      <c r="I379" s="13">
        <f>$W379*((1+$AF379)^I$1)*I$1</f>
        <v>29.967603266303595</v>
      </c>
      <c r="J379" s="13">
        <f>$W379*((1+$AF379)^J$1)*J$1</f>
        <v>38.949489959565447</v>
      </c>
      <c r="K379" s="13">
        <f>$W379*((1+$AF379)^K$1)*K$1</f>
        <v>49.83243568356167</v>
      </c>
      <c r="L379" s="13">
        <f>$W379*((1+$AF379)^L$1)*L$1</f>
        <v>62.96909084197334</v>
      </c>
      <c r="M379" s="13">
        <f>$W379*((1+$AF379)^M$1)*M$1</f>
        <v>78.773097955252936</v>
      </c>
      <c r="N379" s="13">
        <v>23.3</v>
      </c>
      <c r="O379" s="12">
        <f>M379/N379*100-100</f>
        <v>238.08196547318852</v>
      </c>
      <c r="P379" s="10" t="s">
        <v>320</v>
      </c>
      <c r="Q379" s="10" t="s">
        <v>572</v>
      </c>
      <c r="R379" s="18">
        <v>43664</v>
      </c>
      <c r="S379" s="17"/>
      <c r="T379" s="9">
        <v>-0.01</v>
      </c>
      <c r="U379" s="9">
        <v>0.43</v>
      </c>
      <c r="V379" s="9">
        <f>U379+T379</f>
        <v>0.42</v>
      </c>
      <c r="W379" s="9">
        <f>SUM(X379:AA379)</f>
        <v>1.74</v>
      </c>
      <c r="X379" s="9">
        <v>0.42</v>
      </c>
      <c r="Y379" s="9">
        <v>0.42</v>
      </c>
      <c r="Z379" s="9">
        <v>0.44</v>
      </c>
      <c r="AA379" s="9">
        <v>0.46</v>
      </c>
      <c r="AB379" s="9">
        <v>0.44</v>
      </c>
      <c r="AC379" s="9">
        <v>0.42</v>
      </c>
      <c r="AD379" s="9">
        <v>0.35</v>
      </c>
      <c r="AE379" s="9">
        <v>0.32</v>
      </c>
      <c r="AF379" s="11">
        <f>AG379</f>
        <v>0.13725490196078427</v>
      </c>
      <c r="AG379" s="16">
        <f>SUM(X379:AA379)/SUM(AB379:AE379)-1</f>
        <v>0.13725490196078427</v>
      </c>
      <c r="AH379" s="11">
        <f>IF(AM379/AJ379-1&gt;=0,(AM379/AJ379-1)/3,(((AM379/AJ379-1)*(AJ379/AM379))/3))</f>
        <v>0.17371307270475853</v>
      </c>
      <c r="AI379" s="9"/>
      <c r="AJ379" s="9">
        <v>113.06</v>
      </c>
      <c r="AK379" s="9">
        <v>138.19999999999999</v>
      </c>
      <c r="AL379" s="9">
        <v>177.15</v>
      </c>
      <c r="AM379" s="9">
        <v>171.98</v>
      </c>
      <c r="AN379" s="10">
        <f>IF(AK379/AJ379-1&gt;=0,AK379/AJ379-1,(AK379/AJ379-1)*(AJ379/AK379))</f>
        <v>0.22235980895099927</v>
      </c>
      <c r="AO379" s="10">
        <f>IF(AL379/AK379-1&gt;=0,AL379/AK379-1,(AL379/AK379-1)*(AK379/AL379))</f>
        <v>0.28183791606367592</v>
      </c>
      <c r="AP379" s="10">
        <f>IF(AM379/AL379-1&gt;=0,AM379/AL379-1,(AM379/AL379-1)*(AL379/AM379))</f>
        <v>-3.0061635073845946E-2</v>
      </c>
      <c r="AQ379" s="10">
        <v>2017</v>
      </c>
      <c r="AR379" s="18">
        <v>43221</v>
      </c>
      <c r="AS379" s="12">
        <v>0</v>
      </c>
      <c r="AT379" s="10">
        <v>173.67</v>
      </c>
      <c r="AU379" s="9">
        <f>AS379/AT379</f>
        <v>0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43745</v>
      </c>
      <c r="BM379" s="19"/>
    </row>
    <row r="380" spans="1:65" s="10" customFormat="1" x14ac:dyDescent="0.2">
      <c r="A380" s="10" t="s">
        <v>102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6.5714502164502147</v>
      </c>
      <c r="D380" s="13">
        <f>$W380*((1+$AF380)^D$1)*D$1</f>
        <v>15.674757875602024</v>
      </c>
      <c r="E380" s="13">
        <f>$W380*((1+$AF380)^E$1)*E$1</f>
        <v>28.041531134599719</v>
      </c>
      <c r="F380" s="13">
        <f>$W380*((1+$AF380)^F$1)*F$1</f>
        <v>44.591294820099407</v>
      </c>
      <c r="G380" s="13">
        <f>$W380*((1+$AF380)^G$1)*G$1</f>
        <v>66.476740924985847</v>
      </c>
      <c r="H380" s="13">
        <f>$W380*((1+$AF380)^H$1)*H$1</f>
        <v>95.139439609525198</v>
      </c>
      <c r="I380" s="13">
        <f>$W380*((1+$AF380)^I$1)*I$1</f>
        <v>132.37836167891001</v>
      </c>
      <c r="J380" s="13">
        <f>$W380*((1+$AF380)^J$1)*J$1</f>
        <v>180.4340811010004</v>
      </c>
      <c r="K380" s="13">
        <f>$W380*((1+$AF380)^K$1)*K$1</f>
        <v>242.09215589281951</v>
      </c>
      <c r="L380" s="13">
        <f>$W380*((1+$AF380)^L$1)*L$1</f>
        <v>320.80995165210084</v>
      </c>
      <c r="M380" s="13">
        <f>$W380*((1+$AF380)^M$1)*M$1</f>
        <v>420.87210323882749</v>
      </c>
      <c r="N380" s="13">
        <v>125.05</v>
      </c>
      <c r="O380" s="12">
        <f>M380/N380*100-100</f>
        <v>236.56305736811476</v>
      </c>
      <c r="P380" s="10" t="s">
        <v>320</v>
      </c>
      <c r="Q380" s="10" t="s">
        <v>856</v>
      </c>
      <c r="R380" s="18">
        <v>43398</v>
      </c>
      <c r="S380" s="17">
        <v>-0.28570000000000001</v>
      </c>
      <c r="T380" s="9">
        <v>-0.32</v>
      </c>
      <c r="U380" s="9">
        <v>0.9</v>
      </c>
      <c r="V380" s="9">
        <f>U380+T380</f>
        <v>0.58000000000000007</v>
      </c>
      <c r="W380" s="9">
        <f>SUM(X380:AA380)</f>
        <v>5.5099999999999989</v>
      </c>
      <c r="X380" s="9">
        <v>3.65</v>
      </c>
      <c r="Y380" s="9">
        <v>1.38</v>
      </c>
      <c r="Z380" s="9">
        <v>-0.36</v>
      </c>
      <c r="AA380" s="9">
        <v>0.84</v>
      </c>
      <c r="AB380" s="9">
        <v>2.5099999999999998</v>
      </c>
      <c r="AC380" s="9">
        <v>0.89</v>
      </c>
      <c r="AD380" s="9">
        <v>0.05</v>
      </c>
      <c r="AE380" s="9">
        <v>1.17</v>
      </c>
      <c r="AF380" s="11">
        <f>AG380</f>
        <v>0.1926406926406925</v>
      </c>
      <c r="AG380" s="16">
        <f>SUM(X380:AA380)/SUM(AB380:AE380)-1</f>
        <v>0.1926406926406925</v>
      </c>
      <c r="AH380" s="11">
        <f>IF(AM380/AJ380-1&gt;=0,(AM380/AJ380-1)/3,(((AM380/AJ380-1)*(AJ380/AM380))/3))</f>
        <v>-1.4658679505841071E-2</v>
      </c>
      <c r="AI380" s="9"/>
      <c r="AJ380" s="9">
        <v>372.95</v>
      </c>
      <c r="AK380" s="9">
        <v>722.75</v>
      </c>
      <c r="AL380" s="9">
        <v>261.29000000000002</v>
      </c>
      <c r="AM380" s="9">
        <v>357.24</v>
      </c>
      <c r="AN380" s="10">
        <f>IF(AK380/AJ380-1&gt;=0,AK380/AJ380-1,(AK380/AJ380-1)*(AJ380/AK380))</f>
        <v>0.93792733610403545</v>
      </c>
      <c r="AO380" s="10">
        <f>IF(AL380/AK380-1&gt;=0,AL380/AK380-1,(AL380/AK380-1)*(AK380/AL380))</f>
        <v>-1.7660836618316809</v>
      </c>
      <c r="AP380" s="10">
        <f>IF(AM380/AL380-1&gt;=0,AM380/AL380-1,(AM380/AL380-1)*(AL380/AM380))</f>
        <v>0.36721650273642314</v>
      </c>
      <c r="AQ380" s="10">
        <v>2017</v>
      </c>
      <c r="AR380" s="18">
        <v>43257</v>
      </c>
      <c r="AS380" s="12">
        <v>3239.89</v>
      </c>
      <c r="AT380" s="10">
        <v>152.25</v>
      </c>
      <c r="AU380" s="9">
        <f>AS380/AT380</f>
        <v>21.280065681444992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1080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9.0012656249999985</v>
      </c>
      <c r="D381" s="13">
        <f>$W381*((1+$AF381)^D$1)*D$1</f>
        <v>21.34987690429687</v>
      </c>
      <c r="E381" s="13">
        <f>$W381*((1+$AF381)^E$1)*E$1</f>
        <v>37.979429461784349</v>
      </c>
      <c r="F381" s="13">
        <f>$W381*((1+$AF381)^F$1)*F$1</f>
        <v>60.054972836446488</v>
      </c>
      <c r="G381" s="13">
        <f>$W381*((1+$AF381)^G$1)*G$1</f>
        <v>89.026805435279059</v>
      </c>
      <c r="H381" s="13">
        <f>$W381*((1+$AF381)^H$1)*H$1</f>
        <v>126.69627248508152</v>
      </c>
      <c r="I381" s="13">
        <f>$W381*((1+$AF381)^I$1)*I$1</f>
        <v>175.29617075865571</v>
      </c>
      <c r="J381" s="13">
        <f>$W381*((1+$AF381)^J$1)*J$1</f>
        <v>237.58891715324938</v>
      </c>
      <c r="K381" s="13">
        <f>$W381*((1+$AF381)^K$1)*K$1</f>
        <v>316.98630724098564</v>
      </c>
      <c r="L381" s="13">
        <f>$W381*((1+$AF381)^L$1)*L$1</f>
        <v>417.69549860400701</v>
      </c>
      <c r="M381" s="13">
        <f>$W381*((1+$AF381)^M$1)*M$1</f>
        <v>544.89683091325844</v>
      </c>
      <c r="N381" s="13">
        <v>162.47</v>
      </c>
      <c r="O381" s="12">
        <f>M381/N381*100-100</f>
        <v>235.38304358543638</v>
      </c>
      <c r="P381" s="10" t="s">
        <v>320</v>
      </c>
      <c r="Q381" s="10" t="s">
        <v>856</v>
      </c>
      <c r="R381" s="18">
        <v>43396</v>
      </c>
      <c r="S381" s="17"/>
      <c r="T381" s="9">
        <v>0.01</v>
      </c>
      <c r="U381" s="9">
        <v>1.93</v>
      </c>
      <c r="V381" s="9">
        <f>U381+T381</f>
        <v>1.94</v>
      </c>
      <c r="W381" s="9">
        <f>SUM(X381:AA381)</f>
        <v>7.59</v>
      </c>
      <c r="X381" s="9">
        <v>2.1</v>
      </c>
      <c r="Y381" s="9">
        <v>1.99</v>
      </c>
      <c r="Z381" s="9">
        <v>1.79</v>
      </c>
      <c r="AA381" s="9">
        <v>1.71</v>
      </c>
      <c r="AB381" s="9">
        <v>1.76</v>
      </c>
      <c r="AC381" s="9">
        <v>1.73</v>
      </c>
      <c r="AD381" s="9">
        <v>1.47</v>
      </c>
      <c r="AE381" s="9">
        <v>1.44</v>
      </c>
      <c r="AF381" s="11">
        <f>AG381</f>
        <v>0.18593749999999987</v>
      </c>
      <c r="AG381" s="16">
        <f>SUM(X381:AA381)/SUM(AB381:AE381)-1</f>
        <v>0.18593749999999987</v>
      </c>
      <c r="AH381" s="11">
        <f>IF(AM381/AJ381-1&gt;=0,(AM381/AJ381-1)/3,(((AM381/AJ381-1)*(AJ381/AM381))/3))</f>
        <v>0.11451371081872574</v>
      </c>
      <c r="AI381" s="9">
        <v>5585.9</v>
      </c>
      <c r="AJ381" s="9">
        <v>4757.8</v>
      </c>
      <c r="AK381" s="9">
        <v>4529.3</v>
      </c>
      <c r="AL381" s="9">
        <v>4686.5</v>
      </c>
      <c r="AM381" s="9">
        <v>6392.3</v>
      </c>
      <c r="AN381" s="10">
        <f>IF(AK381/AJ381-1&gt;=0,AK381/AJ381-1,(AK381/AJ381-1)*(AJ381/AK381))</f>
        <v>-5.0449296800830164E-2</v>
      </c>
      <c r="AO381" s="10">
        <f>IF(AL381/AK381-1&gt;=0,AL381/AK381-1,(AL381/AK381-1)*(AK381/AL381))</f>
        <v>3.47073499216215E-2</v>
      </c>
      <c r="AP381" s="10">
        <f>IF(AM381/AL381-1&gt;=0,AM381/AL381-1,(AM381/AL381-1)*(AL381/AM381))</f>
        <v>0.36398164941854261</v>
      </c>
      <c r="AQ381" s="24">
        <v>2017</v>
      </c>
      <c r="AR381" s="18">
        <v>43257</v>
      </c>
      <c r="AS381" s="12">
        <v>2671.2</v>
      </c>
      <c r="AT381" s="10">
        <v>797.2</v>
      </c>
      <c r="AU381" s="9">
        <f>AS381/AT381</f>
        <v>3.3507275464124433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949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6.4333913043478281</v>
      </c>
      <c r="D382" s="13">
        <f>$W382*((1+$AF382)^D$1)*D$1</f>
        <v>15.216368998109649</v>
      </c>
      <c r="E382" s="13">
        <f>$W382*((1+$AF382)^E$1)*E$1</f>
        <v>26.992515440124947</v>
      </c>
      <c r="F382" s="13">
        <f>$W382*((1+$AF382)^F$1)*F$1</f>
        <v>42.562111302689779</v>
      </c>
      <c r="G382" s="13">
        <f>$W382*((1+$AF382)^G$1)*G$1</f>
        <v>62.917903664845774</v>
      </c>
      <c r="H382" s="13">
        <f>$W382*((1+$AF382)^H$1)*H$1</f>
        <v>89.288711983502893</v>
      </c>
      <c r="I382" s="13">
        <f>$W382*((1+$AF382)^I$1)*I$1</f>
        <v>123.19254175115182</v>
      </c>
      <c r="J382" s="13">
        <f>$W382*((1+$AF382)^J$1)*J$1</f>
        <v>166.50122413074936</v>
      </c>
      <c r="K382" s="13">
        <f>$W382*((1+$AF382)^K$1)*K$1</f>
        <v>221.51901993047528</v>
      </c>
      <c r="L382" s="13">
        <f>$W382*((1+$AF382)^L$1)*L$1</f>
        <v>291.07813246903038</v>
      </c>
      <c r="M382" s="13">
        <f>$W382*((1+$AF382)^M$1)*M$1</f>
        <v>378.65468362927788</v>
      </c>
      <c r="N382" s="13">
        <v>113</v>
      </c>
      <c r="O382" s="12">
        <f>M382/N382*100-100</f>
        <v>235.09264037989198</v>
      </c>
      <c r="P382" s="10" t="s">
        <v>320</v>
      </c>
      <c r="Q382" s="10" t="s">
        <v>856</v>
      </c>
      <c r="R382" s="18">
        <v>43522</v>
      </c>
      <c r="S382" s="17"/>
      <c r="T382" s="9">
        <v>0.01</v>
      </c>
      <c r="U382" s="9">
        <v>1.46</v>
      </c>
      <c r="V382" s="9">
        <f>U382+T382</f>
        <v>1.47</v>
      </c>
      <c r="W382" s="9">
        <f>SUM(X382:AA382)</f>
        <v>5.44</v>
      </c>
      <c r="X382" s="9">
        <v>1.47</v>
      </c>
      <c r="Y382" s="9">
        <v>1.31</v>
      </c>
      <c r="Z382" s="9">
        <v>1.36</v>
      </c>
      <c r="AA382" s="9">
        <v>1.3</v>
      </c>
      <c r="AB382" s="9">
        <v>1.34</v>
      </c>
      <c r="AC382" s="9">
        <v>1.08</v>
      </c>
      <c r="AD382" s="9">
        <v>1.1299999999999999</v>
      </c>
      <c r="AE382" s="9">
        <v>1.05</v>
      </c>
      <c r="AF382" s="11">
        <f>AG382</f>
        <v>0.18260869565217419</v>
      </c>
      <c r="AG382" s="16">
        <f>SUM(X382:AA382)/SUM(AB382:AE382)-1</f>
        <v>0.18260869565217419</v>
      </c>
      <c r="AH382" s="11">
        <f>IF(AM382/AJ382-1&gt;=0,(AM382/AJ382-1)/3,(((AM382/AJ382-1)*(AJ382/AM382))/3))</f>
        <v>0.41055010529559821</v>
      </c>
      <c r="AI382" s="9">
        <v>404</v>
      </c>
      <c r="AJ382" s="9">
        <v>194.69</v>
      </c>
      <c r="AK382" s="9">
        <v>299.61</v>
      </c>
      <c r="AL382" s="9">
        <v>419</v>
      </c>
      <c r="AM382" s="9">
        <v>434.48</v>
      </c>
      <c r="AN382" s="10">
        <f>IF(AK382/AJ382-1&gt;=0,AK382/AJ382-1,(AK382/AJ382-1)*(AJ382/AK382))</f>
        <v>0.53890800760182866</v>
      </c>
      <c r="AO382" s="10">
        <f>IF(AL382/AK382-1&gt;=0,AL382/AK382-1,(AL382/AK382-1)*(AK382/AL382))</f>
        <v>0.39848469677247089</v>
      </c>
      <c r="AP382" s="10">
        <f>IF(AM382/AL382-1&gt;=0,AM382/AL382-1,(AM382/AL382-1)*(AL382/AM382))</f>
        <v>3.6945107398568044E-2</v>
      </c>
      <c r="AQ382" s="10">
        <v>2017</v>
      </c>
      <c r="AR382" s="18">
        <v>43221</v>
      </c>
      <c r="AS382" s="12">
        <v>1045.3399999999999</v>
      </c>
      <c r="AT382" s="10">
        <v>110.5</v>
      </c>
      <c r="AU382" s="9">
        <f>AS382/AT382</f>
        <v>9.4600904977375553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72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2.4928021978021979</v>
      </c>
      <c r="D383" s="13">
        <f>$W383*((1+$AF383)^D$1)*D$1</f>
        <v>5.8348007487018476</v>
      </c>
      <c r="E383" s="13">
        <f>$W383*((1+$AF383)^E$1)*E$1</f>
        <v>10.242960655001321</v>
      </c>
      <c r="F383" s="13">
        <f>$W383*((1+$AF383)^F$1)*F$1</f>
        <v>15.983521022089974</v>
      </c>
      <c r="G383" s="13">
        <f>$W383*((1+$AF383)^G$1)*G$1</f>
        <v>23.382486110612394</v>
      </c>
      <c r="H383" s="13">
        <f>$W383*((1+$AF383)^H$1)*H$1</f>
        <v>32.838260713585321</v>
      </c>
      <c r="I383" s="13">
        <f>$W383*((1+$AF383)^I$1)*I$1</f>
        <v>44.836855974318418</v>
      </c>
      <c r="J383" s="13">
        <f>$W383*((1+$AF383)^J$1)*J$1</f>
        <v>59.970174709763413</v>
      </c>
      <c r="K383" s="13">
        <f>$W383*((1+$AF383)^K$1)*K$1</f>
        <v>78.957984147401405</v>
      </c>
      <c r="L383" s="13">
        <f>$W383*((1+$AF383)^L$1)*L$1</f>
        <v>102.67430173013737</v>
      </c>
      <c r="M383" s="13">
        <f>$W383*((1+$AF383)^M$1)*M$1</f>
        <v>132.17905986467684</v>
      </c>
      <c r="N383" s="13">
        <v>39.46</v>
      </c>
      <c r="O383" s="12">
        <f>M383/N383*100-100</f>
        <v>234.96974116745275</v>
      </c>
      <c r="P383" s="10" t="s">
        <v>321</v>
      </c>
      <c r="Q383" s="10" t="s">
        <v>856</v>
      </c>
      <c r="R383" s="18">
        <v>43398</v>
      </c>
      <c r="S383" s="17">
        <v>-0.125</v>
      </c>
      <c r="T383" s="9">
        <v>-0.04</v>
      </c>
      <c r="U383" s="9">
        <v>0.57999999999999996</v>
      </c>
      <c r="V383" s="9">
        <f>U383+T383</f>
        <v>0.53999999999999992</v>
      </c>
      <c r="W383" s="9">
        <f>SUM(X383:AA383)</f>
        <v>2.13</v>
      </c>
      <c r="X383" s="9">
        <v>0.56000000000000005</v>
      </c>
      <c r="Y383" s="9">
        <v>0.61</v>
      </c>
      <c r="Z383" s="9">
        <v>0.55000000000000004</v>
      </c>
      <c r="AA383" s="9">
        <v>0.41</v>
      </c>
      <c r="AB383" s="9">
        <v>0.45</v>
      </c>
      <c r="AC383" s="9">
        <v>0.53</v>
      </c>
      <c r="AD383" s="9">
        <v>0.49</v>
      </c>
      <c r="AE383" s="9">
        <v>0.35</v>
      </c>
      <c r="AF383" s="11">
        <f>AG383</f>
        <v>0.17032967032967039</v>
      </c>
      <c r="AG383" s="16">
        <f>SUM(X383:AA383)/SUM(AB383:AE383)-1</f>
        <v>0.17032967032967039</v>
      </c>
      <c r="AH383" s="11">
        <f>IF(AM383/AJ383-1&gt;=0,(AM383/AJ383-1)/3,(((AM383/AJ383-1)*(AJ383/AM383))/3))</f>
        <v>6.4690753002102738E-2</v>
      </c>
      <c r="AI383" s="9"/>
      <c r="AJ383" s="9">
        <v>383.62</v>
      </c>
      <c r="AK383" s="9">
        <v>429.33</v>
      </c>
      <c r="AL383" s="9">
        <v>456.71</v>
      </c>
      <c r="AM383" s="9">
        <v>458.07</v>
      </c>
      <c r="AN383" s="10">
        <f>IF(AK383/AJ383-1&gt;=0,AK383/AJ383-1,(AK383/AJ383-1)*(AJ383/AK383))</f>
        <v>0.11915437151347685</v>
      </c>
      <c r="AO383" s="10">
        <f>IF(AL383/AK383-1&gt;=0,AL383/AK383-1,(AL383/AK383-1)*(AK383/AL383))</f>
        <v>6.377378706356418E-2</v>
      </c>
      <c r="AP383" s="10">
        <f>IF(AM383/AL383-1&gt;=0,AM383/AL383-1,(AM383/AL383-1)*(AL383/AM383))</f>
        <v>2.9778196229555132E-3</v>
      </c>
      <c r="AQ383" s="10">
        <v>2017</v>
      </c>
      <c r="AR383" s="18">
        <v>43221</v>
      </c>
      <c r="AS383" s="12">
        <v>275.08</v>
      </c>
      <c r="AT383" s="10">
        <v>309.02</v>
      </c>
      <c r="AU383" s="9">
        <f>AS383/AT383</f>
        <v>0.89016892110543011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175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3.0674654377880191</v>
      </c>
      <c r="D384" s="13">
        <f>$W384*((1+$AF384)^D$1)*D$1</f>
        <v>7.294065280638792</v>
      </c>
      <c r="E384" s="13">
        <f>$W384*((1+$AF384)^E$1)*E$1</f>
        <v>13.00830997054015</v>
      </c>
      <c r="F384" s="13">
        <f>$W384*((1+$AF384)^F$1)*F$1</f>
        <v>20.621468340395449</v>
      </c>
      <c r="G384" s="13">
        <f>$W384*((1+$AF384)^G$1)*G$1</f>
        <v>30.647113086532414</v>
      </c>
      <c r="H384" s="13">
        <f>$W384*((1+$AF384)^H$1)*H$1</f>
        <v>43.725097749264684</v>
      </c>
      <c r="I384" s="13">
        <f>$W384*((1+$AF384)^I$1)*I$1</f>
        <v>60.650942039302628</v>
      </c>
      <c r="J384" s="13">
        <f>$W384*((1+$AF384)^J$1)*J$1</f>
        <v>82.411813277893771</v>
      </c>
      <c r="K384" s="13">
        <f>$W384*((1+$AF384)^K$1)*K$1</f>
        <v>110.23054748345011</v>
      </c>
      <c r="L384" s="13">
        <f>$W384*((1+$AF384)^L$1)*L$1</f>
        <v>145.61946364941181</v>
      </c>
      <c r="M384" s="13">
        <f>$W384*((1+$AF384)^M$1)*M$1</f>
        <v>190.44610038572847</v>
      </c>
      <c r="N384" s="13">
        <v>57.05</v>
      </c>
      <c r="O384" s="12">
        <f>M384/N384*100-100</f>
        <v>233.82313827472126</v>
      </c>
      <c r="P384" s="10" t="s">
        <v>321</v>
      </c>
      <c r="Q384" s="10" t="s">
        <v>856</v>
      </c>
      <c r="R384" s="18">
        <v>43423</v>
      </c>
      <c r="S384" s="17">
        <v>-6.6699999999999995E-2</v>
      </c>
      <c r="T384" s="9">
        <v>-0.26</v>
      </c>
      <c r="U384" s="9">
        <v>1.33</v>
      </c>
      <c r="V384" s="9">
        <f>U384+T384</f>
        <v>1.07</v>
      </c>
      <c r="W384" s="9">
        <f>SUM(X384:AA384)</f>
        <v>2.58</v>
      </c>
      <c r="X384" s="9">
        <v>1.07</v>
      </c>
      <c r="Y384" s="9">
        <v>1.18</v>
      </c>
      <c r="Z384" s="9">
        <v>-0.35</v>
      </c>
      <c r="AA384" s="9">
        <v>0.68</v>
      </c>
      <c r="AB384" s="9">
        <v>0.93</v>
      </c>
      <c r="AC384" s="9">
        <v>0.84</v>
      </c>
      <c r="AD384" s="9">
        <v>-0.04</v>
      </c>
      <c r="AE384" s="9">
        <v>0.44</v>
      </c>
      <c r="AF384" s="11">
        <f>AG384</f>
        <v>0.1889400921658988</v>
      </c>
      <c r="AG384" s="16">
        <f>SUM(X384:AA384)/SUM(AB384:AE384)-1</f>
        <v>0.1889400921658988</v>
      </c>
      <c r="AH384" s="11">
        <f>IF(AM384/AJ384-1&gt;=0,(AM384/AJ384-1)/3,(((AM384/AJ384-1)*(AJ384/AM384))/3))</f>
        <v>0.29099350046425254</v>
      </c>
      <c r="AI384" s="9"/>
      <c r="AJ384" s="9">
        <v>53.85</v>
      </c>
      <c r="AK384" s="9">
        <v>62.28</v>
      </c>
      <c r="AL384" s="9">
        <v>89.92</v>
      </c>
      <c r="AM384" s="9">
        <v>100.86</v>
      </c>
      <c r="AN384" s="10">
        <f>IF(AK384/AJ384-1&gt;=0,AK384/AJ384-1,(AK384/AJ384-1)*(AJ384/AK384))</f>
        <v>0.15654596100278551</v>
      </c>
      <c r="AO384" s="10">
        <f>IF(AL384/AK384-1&gt;=0,AL384/AK384-1,(AL384/AK384-1)*(AK384/AL384))</f>
        <v>0.44380218368657665</v>
      </c>
      <c r="AP384" s="10">
        <f>IF(AM384/AL384-1&gt;=0,AM384/AL384-1,(AM384/AL384-1)*(AL384/AM384))</f>
        <v>0.12166370106761559</v>
      </c>
      <c r="AQ384" s="10">
        <v>2017</v>
      </c>
      <c r="AR384" s="18">
        <v>43257</v>
      </c>
      <c r="AS384" s="12">
        <v>138.25</v>
      </c>
      <c r="AT384" s="10">
        <v>67.7</v>
      </c>
      <c r="AU384" s="9">
        <f>AS384/AT384</f>
        <v>2.0420974889217134</v>
      </c>
      <c r="AV384" s="20">
        <v>3</v>
      </c>
      <c r="AW384" s="10" t="s">
        <v>852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311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6.8189906542056073</v>
      </c>
      <c r="D385" s="13">
        <f>$W385*((1+$AF385)^D$1)*D$1</f>
        <v>15.396898523888551</v>
      </c>
      <c r="E385" s="13">
        <f>$W385*((1+$AF385)^E$1)*E$1</f>
        <v>26.074000117089771</v>
      </c>
      <c r="F385" s="13">
        <f>$W385*((1+$AF385)^F$1)*F$1</f>
        <v>39.249086780616125</v>
      </c>
      <c r="G385" s="13">
        <f>$W385*((1+$AF385)^G$1)*G$1</f>
        <v>55.388898167037709</v>
      </c>
      <c r="H385" s="13">
        <f>$W385*((1+$AF385)^H$1)*H$1</f>
        <v>75.039015684988669</v>
      </c>
      <c r="I385" s="13">
        <f>$W385*((1+$AF385)^I$1)*I$1</f>
        <v>98.8364356125022</v>
      </c>
      <c r="J385" s="13">
        <f>$W385*((1+$AF385)^J$1)*J$1</f>
        <v>127.52407393314034</v>
      </c>
      <c r="K385" s="13">
        <f>$W385*((1+$AF385)^K$1)*K$1</f>
        <v>161.967492032839</v>
      </c>
      <c r="L385" s="13">
        <f>$W385*((1+$AF385)^L$1)*L$1</f>
        <v>203.17417484493203</v>
      </c>
      <c r="M385" s="13">
        <f>$W385*((1+$AF385)^M$1)*M$1</f>
        <v>252.31574162050995</v>
      </c>
      <c r="N385" s="13">
        <v>75.680000000000007</v>
      </c>
      <c r="O385" s="12">
        <f>M385/N385*100-100</f>
        <v>233.39817867403536</v>
      </c>
      <c r="P385" s="10" t="s">
        <v>320</v>
      </c>
      <c r="Q385" s="10" t="s">
        <v>856</v>
      </c>
      <c r="R385" s="18">
        <v>43409</v>
      </c>
      <c r="S385" s="17">
        <v>-5.5599999999999997E-2</v>
      </c>
      <c r="T385" s="9">
        <v>-7.0000000000000007E-2</v>
      </c>
      <c r="U385" s="9">
        <v>1.42</v>
      </c>
      <c r="V385" s="9">
        <f>U385+T385</f>
        <v>1.3499999999999999</v>
      </c>
      <c r="W385" s="9">
        <f>SUM(X385:AA385)</f>
        <v>6.04</v>
      </c>
      <c r="X385" s="9">
        <v>1.53</v>
      </c>
      <c r="Y385" s="9">
        <v>1.5</v>
      </c>
      <c r="Z385" s="9">
        <v>1.22</v>
      </c>
      <c r="AA385" s="9">
        <v>1.79</v>
      </c>
      <c r="AB385" s="9">
        <v>1.34</v>
      </c>
      <c r="AC385" s="9">
        <v>1.33</v>
      </c>
      <c r="AD385" s="9">
        <v>1.19</v>
      </c>
      <c r="AE385" s="9">
        <v>1.49</v>
      </c>
      <c r="AF385" s="11">
        <f>AG385</f>
        <v>0.12897196261682242</v>
      </c>
      <c r="AG385" s="16">
        <f>SUM(X385:AA385)/SUM(AB385:AE385)-1</f>
        <v>0.12897196261682242</v>
      </c>
      <c r="AH385" s="11">
        <f>IF(AM385/AJ385-1&gt;=0,(AM385/AJ385-1)/3,(((AM385/AJ385-1)*(AJ385/AM385))/3))</f>
        <v>0</v>
      </c>
      <c r="AI385" s="9"/>
      <c r="AJ385" s="9">
        <v>1</v>
      </c>
      <c r="AK385" s="9">
        <v>1</v>
      </c>
      <c r="AL385" s="9">
        <v>1</v>
      </c>
      <c r="AM385" s="9">
        <v>1</v>
      </c>
      <c r="AN385" s="10">
        <f>IF(AK385/AJ385-1&gt;=0,AK385/AJ385-1,(AK385/AJ385-1)*(AJ385/AK385))</f>
        <v>0</v>
      </c>
      <c r="AO385" s="10">
        <f>IF(AL385/AK385-1&gt;=0,AL385/AK385-1,(AL385/AK385-1)*(AK385/AL385))</f>
        <v>0</v>
      </c>
      <c r="AP385" s="10">
        <f>IF(AM385/AL385-1&gt;=0,AM385/AL385-1,(AM385/AL385-1)*(AL385/AM385))</f>
        <v>0</v>
      </c>
      <c r="AQ385" s="10">
        <v>2013</v>
      </c>
      <c r="AR385" s="18">
        <v>43257</v>
      </c>
      <c r="AS385" s="12">
        <v>0</v>
      </c>
      <c r="AT385" s="10">
        <v>46.68</v>
      </c>
      <c r="AU385" s="9">
        <f>AS385/AT385</f>
        <v>0</v>
      </c>
      <c r="AV385" s="20" t="s">
        <v>958</v>
      </c>
      <c r="AW385" s="10" t="s">
        <v>852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1119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2.0805844155844153</v>
      </c>
      <c r="D386" s="13">
        <f>$W386*((1+$AF386)^D$1)*D$1</f>
        <v>4.8366832518131213</v>
      </c>
      <c r="E386" s="13">
        <f>$W386*((1+$AF386)^E$1)*E$1</f>
        <v>8.4327886565702794</v>
      </c>
      <c r="F386" s="13">
        <f>$W386*((1+$AF386)^F$1)*F$1</f>
        <v>13.068997138753938</v>
      </c>
      <c r="G386" s="13">
        <f>$W386*((1+$AF386)^G$1)*G$1</f>
        <v>18.988234479196059</v>
      </c>
      <c r="H386" s="13">
        <f>$W386*((1+$AF386)^H$1)*H$1</f>
        <v>26.484888091761775</v>
      </c>
      <c r="I386" s="13">
        <f>$W386*((1+$AF386)^I$1)*I$1</f>
        <v>35.915113397161797</v>
      </c>
      <c r="J386" s="13">
        <f>$W386*((1+$AF386)^J$1)*J$1</f>
        <v>47.709130227027551</v>
      </c>
      <c r="K386" s="13">
        <f>$W386*((1+$AF386)^K$1)*K$1</f>
        <v>62.385883762777098</v>
      </c>
      <c r="L386" s="13">
        <f>$W386*((1+$AF386)^L$1)*L$1</f>
        <v>80.570513661883837</v>
      </c>
      <c r="M386" s="13">
        <f>$W386*((1+$AF386)^M$1)*M$1</f>
        <v>103.0151567534086</v>
      </c>
      <c r="N386" s="13">
        <v>31</v>
      </c>
      <c r="O386" s="12">
        <f>M386/N386*100-100</f>
        <v>232.30695726906004</v>
      </c>
      <c r="P386" s="10" t="s">
        <v>321</v>
      </c>
      <c r="Q386" s="10" t="s">
        <v>572</v>
      </c>
      <c r="R386" s="18">
        <v>43698</v>
      </c>
      <c r="S386" s="17"/>
      <c r="T386" s="9">
        <v>-7.0000000000000007E-2</v>
      </c>
      <c r="U386" s="9">
        <v>0.64</v>
      </c>
      <c r="V386" s="9">
        <f>U386+T386</f>
        <v>0.57000000000000006</v>
      </c>
      <c r="W386" s="9">
        <f>SUM(X386:AA386)</f>
        <v>1.79</v>
      </c>
      <c r="X386" s="9">
        <v>0.64</v>
      </c>
      <c r="Y386" s="9">
        <v>0.35</v>
      </c>
      <c r="Z386" s="9">
        <v>0.46</v>
      </c>
      <c r="AA386" s="9">
        <v>0.34</v>
      </c>
      <c r="AB386" s="9">
        <v>0.53</v>
      </c>
      <c r="AC386" s="9">
        <v>0.34</v>
      </c>
      <c r="AD386" s="9">
        <v>0.4</v>
      </c>
      <c r="AE386" s="9">
        <v>0.27</v>
      </c>
      <c r="AF386" s="11">
        <f>AG386</f>
        <v>0.16233766233766223</v>
      </c>
      <c r="AG386" s="16">
        <f>SUM(X386:AA386)/SUM(AB386:AE386)-1</f>
        <v>0.16233766233766223</v>
      </c>
      <c r="AH386" s="11">
        <f>IF(AM386/AJ386-1&gt;=0,(AM386/AJ386-1)/3,(((AM386/AJ386-1)*(AJ386/AM386))/3))</f>
        <v>1.7376344086021505</v>
      </c>
      <c r="AI386" s="9"/>
      <c r="AJ386" s="9">
        <v>15.5</v>
      </c>
      <c r="AK386" s="9">
        <v>56.5</v>
      </c>
      <c r="AL386" s="9">
        <v>68.3</v>
      </c>
      <c r="AM386" s="9">
        <v>96.3</v>
      </c>
      <c r="AN386" s="10">
        <f>IF(AK386/AJ386-1&gt;=0,AK386/AJ386-1,(AK386/AJ386-1)*(AJ386/AK386))</f>
        <v>2.6451612903225805</v>
      </c>
      <c r="AO386" s="10">
        <f>IF(AL386/AK386-1&gt;=0,AL386/AK386-1,(AL386/AK386-1)*(AK386/AL386))</f>
        <v>0.20884955752212386</v>
      </c>
      <c r="AP386" s="10">
        <f>IF(AM386/AL386-1&gt;=0,AM386/AL386-1,(AM386/AL386-1)*(AL386/AM386))</f>
        <v>0.40995607613469986</v>
      </c>
      <c r="AQ386" s="10">
        <v>2017</v>
      </c>
      <c r="AS386" s="12">
        <v>6.9</v>
      </c>
      <c r="AT386" s="10">
        <v>101</v>
      </c>
      <c r="AU386" s="9">
        <f>AS386/AT386</f>
        <v>6.8316831683168322E-2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K386" s="18"/>
      <c r="BM386" s="19"/>
    </row>
    <row r="387" spans="1:65" s="10" customFormat="1" x14ac:dyDescent="0.2">
      <c r="A387" s="10" t="s">
        <v>66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27.8249235757295</v>
      </c>
      <c r="D387" s="13">
        <f>$W387*((1+$AF387)^D$1)*D$1</f>
        <v>63.176366543874948</v>
      </c>
      <c r="E387" s="13">
        <f>$W387*((1+$AF387)^E$1)*E$1</f>
        <v>107.58124668761289</v>
      </c>
      <c r="F387" s="13">
        <f>$W387*((1+$AF387)^F$1)*F$1</f>
        <v>162.84183148453863</v>
      </c>
      <c r="G387" s="13">
        <f>$W387*((1+$AF387)^G$1)*G$1</f>
        <v>231.08228865713534</v>
      </c>
      <c r="H387" s="13">
        <f>$W387*((1+$AF387)^H$1)*H$1</f>
        <v>314.8027917546857</v>
      </c>
      <c r="I387" s="13">
        <f>$W387*((1+$AF387)^I$1)*I$1</f>
        <v>416.9423728682371</v>
      </c>
      <c r="J387" s="13">
        <f>$W387*((1+$AF387)^J$1)*J$1</f>
        <v>540.95189884208241</v>
      </c>
      <c r="K387" s="13">
        <f>$W387*((1+$AF387)^K$1)*K$1</f>
        <v>690.87875964320835</v>
      </c>
      <c r="L387" s="13">
        <f>$W387*((1+$AF387)^L$1)*L$1</f>
        <v>871.4651020974236</v>
      </c>
      <c r="M387" s="13">
        <f>$W387*((1+$AF387)^M$1)*M$1</f>
        <v>1088.2617238373616</v>
      </c>
      <c r="N387" s="13">
        <v>328.31</v>
      </c>
      <c r="O387" s="12">
        <f>M387/N387*100-100</f>
        <v>231.47382773517762</v>
      </c>
      <c r="P387" s="10" t="s">
        <v>321</v>
      </c>
      <c r="Q387" s="10" t="s">
        <v>856</v>
      </c>
      <c r="R387" s="18">
        <v>43396</v>
      </c>
      <c r="S387" s="17"/>
      <c r="T387" s="9">
        <v>-0.18</v>
      </c>
      <c r="U387" s="9">
        <v>5.22</v>
      </c>
      <c r="V387" s="9">
        <f>U387+T387</f>
        <v>5.04</v>
      </c>
      <c r="W387" s="9">
        <f>SUM(X387:AA387)</f>
        <v>24.509999999999998</v>
      </c>
      <c r="X387" s="9">
        <v>7.4</v>
      </c>
      <c r="Y387" s="9">
        <v>5.8</v>
      </c>
      <c r="Z387" s="9">
        <v>6.05</v>
      </c>
      <c r="AA387" s="9">
        <v>5.26</v>
      </c>
      <c r="AB387" s="9">
        <v>6.31</v>
      </c>
      <c r="AC387" s="9">
        <v>5.04</v>
      </c>
      <c r="AD387" s="9">
        <v>5.2</v>
      </c>
      <c r="AE387" s="9">
        <v>5.04</v>
      </c>
      <c r="AF387" s="11">
        <f>AG387</f>
        <v>0.13524779990736446</v>
      </c>
      <c r="AG387" s="16">
        <f>SUM(X387:AA387)/SUM(AB387:AE387)-1</f>
        <v>0.13524779990736446</v>
      </c>
      <c r="AH387" s="11">
        <f>IF(AM387/AJ387-1&gt;=0,(AM387/AJ387-1)/3,(((AM387/AJ387-1)*(AJ387/AM387))/3))</f>
        <v>0.10000033821604563</v>
      </c>
      <c r="AI387" s="9"/>
      <c r="AJ387" s="9">
        <v>2956.69</v>
      </c>
      <c r="AK387" s="9">
        <v>3605.7</v>
      </c>
      <c r="AL387" s="9">
        <v>3695.7</v>
      </c>
      <c r="AM387" s="9">
        <v>3843.7</v>
      </c>
      <c r="AN387" s="10">
        <f>IF(AK387/AJ387-1&gt;=0,AK387/AJ387-1,(AK387/AJ387-1)*(AJ387/AK387))</f>
        <v>0.21950559578447515</v>
      </c>
      <c r="AO387" s="10">
        <f>IF(AL387/AK387-1&gt;=0,AL387/AK387-1,(AL387/AK387-1)*(AK387/AL387))</f>
        <v>2.4960479241201483E-2</v>
      </c>
      <c r="AP387" s="10">
        <f>IF(AM387/AL387-1&gt;=0,AM387/AL387-1,(AM387/AL387-1)*(AL387/AM387))</f>
        <v>4.0046540574180778E-2</v>
      </c>
      <c r="AQ387" s="10">
        <v>2017</v>
      </c>
      <c r="AR387" s="18">
        <v>43221</v>
      </c>
      <c r="AS387" s="12">
        <v>1548.1</v>
      </c>
      <c r="AT387" s="10">
        <v>215.9</v>
      </c>
      <c r="AU387" s="9">
        <f>AS387/AT387</f>
        <v>7.1704492820750341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1071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6.745291750503017</v>
      </c>
      <c r="D388" s="13">
        <f>$W388*((1+$AF388)^D$1)*D$1</f>
        <v>15.71639405851608</v>
      </c>
      <c r="E388" s="13">
        <f>$W388*((1+$AF388)^E$1)*E$1</f>
        <v>27.464161448332423</v>
      </c>
      <c r="F388" s="13">
        <f>$W388*((1+$AF388)^F$1)*F$1</f>
        <v>42.660629050528421</v>
      </c>
      <c r="G388" s="13">
        <f>$W388*((1+$AF388)^G$1)*G$1</f>
        <v>62.124004578108526</v>
      </c>
      <c r="H388" s="13">
        <f>$W388*((1+$AF388)^H$1)*H$1</f>
        <v>86.848608412212883</v>
      </c>
      <c r="I388" s="13">
        <f>$W388*((1+$AF388)^I$1)*I$1</f>
        <v>118.04071425040199</v>
      </c>
      <c r="J388" s="13">
        <f>$W388*((1+$AF388)^J$1)*J$1</f>
        <v>157.16142236500775</v>
      </c>
      <c r="K388" s="13">
        <f>$W388*((1+$AF388)^K$1)*K$1</f>
        <v>205.97791044870601</v>
      </c>
      <c r="L388" s="13">
        <f>$W388*((1+$AF388)^L$1)*L$1</f>
        <v>266.62465940040414</v>
      </c>
      <c r="M388" s="13">
        <f>$W388*((1+$AF388)^M$1)*M$1</f>
        <v>341.67655044691622</v>
      </c>
      <c r="N388" s="13">
        <v>103.36</v>
      </c>
      <c r="O388" s="12">
        <f>M388/N388*100-100</f>
        <v>230.56941800204743</v>
      </c>
      <c r="P388" s="10" t="s">
        <v>320</v>
      </c>
      <c r="Q388" s="10" t="s">
        <v>856</v>
      </c>
      <c r="R388" s="18">
        <v>43392</v>
      </c>
      <c r="S388" s="17"/>
      <c r="T388" s="9">
        <v>-0.05</v>
      </c>
      <c r="U388" s="9">
        <v>1.55</v>
      </c>
      <c r="V388" s="9">
        <f>U388+T388</f>
        <v>1.5</v>
      </c>
      <c r="W388" s="9">
        <f>SUM(X388:AA388)</f>
        <v>5.79</v>
      </c>
      <c r="X388" s="9">
        <v>1.57</v>
      </c>
      <c r="Y388" s="9">
        <v>1.54</v>
      </c>
      <c r="Z388" s="9">
        <v>1.3</v>
      </c>
      <c r="AA388" s="9">
        <v>1.38</v>
      </c>
      <c r="AB388" s="9">
        <v>1.35</v>
      </c>
      <c r="AC388" s="9">
        <v>1.33</v>
      </c>
      <c r="AD388" s="9">
        <v>1.17</v>
      </c>
      <c r="AE388" s="9">
        <v>1.1200000000000001</v>
      </c>
      <c r="AF388" s="11">
        <f>AG388</f>
        <v>0.16498993963782671</v>
      </c>
      <c r="AG388" s="16">
        <f>SUM(X388:AA388)/SUM(AB388:AE388)-1</f>
        <v>0.16498993963782671</v>
      </c>
      <c r="AH388" s="11">
        <f>IF(AM388/AJ388-1&gt;=0,(AM388/AJ388-1)/3,(((AM388/AJ388-1)*(AJ388/AM388))/3))</f>
        <v>3.0801771432348451E-2</v>
      </c>
      <c r="AI388" s="9">
        <v>353.3</v>
      </c>
      <c r="AJ388" s="9">
        <v>504.3</v>
      </c>
      <c r="AK388" s="9">
        <v>485.3</v>
      </c>
      <c r="AL388" s="9">
        <v>479.9</v>
      </c>
      <c r="AM388" s="9">
        <v>550.9</v>
      </c>
      <c r="AN388" s="10">
        <f>IF(AK388/AJ388-1&gt;=0,AK388/AJ388-1,(AK388/AJ388-1)*(AJ388/AK388))</f>
        <v>-3.9151040593447345E-2</v>
      </c>
      <c r="AO388" s="10">
        <f>IF(AL388/AK388-1&gt;=0,AL388/AK388-1,(AL388/AK388-1)*(AK388/AL388))</f>
        <v>-1.1252344238383047E-2</v>
      </c>
      <c r="AP388" s="10">
        <f>IF(AM388/AL388-1&gt;=0,AM388/AL388-1,(AM388/AL388-1)*(AL388/AM388))</f>
        <v>0.14794748906022082</v>
      </c>
      <c r="AQ388" s="10">
        <v>2017</v>
      </c>
      <c r="AR388" s="18">
        <v>43257</v>
      </c>
      <c r="AS388" s="12">
        <v>88.4</v>
      </c>
      <c r="AT388" s="10">
        <v>103.69</v>
      </c>
      <c r="AU388" s="9">
        <f>AS388/AT388</f>
        <v>0.85254122866235904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179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13.408396226415094</v>
      </c>
      <c r="D389" s="13">
        <f>$W389*((1+$AF389)^D$1)*D$1</f>
        <v>31.792235077726353</v>
      </c>
      <c r="E389" s="13">
        <f>$W389*((1+$AF389)^E$1)*E$1</f>
        <v>56.536191624069986</v>
      </c>
      <c r="F389" s="13">
        <f>$W389*((1+$AF389)^F$1)*F$1</f>
        <v>89.367481099682948</v>
      </c>
      <c r="G389" s="13">
        <f>$W389*((1+$AF389)^G$1)*G$1</f>
        <v>132.43530021454589</v>
      </c>
      <c r="H389" s="13">
        <f>$W389*((1+$AF389)^H$1)*H$1</f>
        <v>188.40795539956153</v>
      </c>
      <c r="I389" s="13">
        <f>$W389*((1+$AF389)^I$1)*I$1</f>
        <v>260.5915064462489</v>
      </c>
      <c r="J389" s="13">
        <f>$W389*((1+$AF389)^J$1)*J$1</f>
        <v>353.07456578701107</v>
      </c>
      <c r="K389" s="13">
        <f>$W389*((1+$AF389)^K$1)*K$1</f>
        <v>470.90487488810089</v>
      </c>
      <c r="L389" s="13">
        <f>$W389*((1+$AF389)^L$1)*L$1</f>
        <v>620.30446482464731</v>
      </c>
      <c r="M389" s="13">
        <f>$W389*((1+$AF389)^M$1)*M$1</f>
        <v>808.93164013453224</v>
      </c>
      <c r="N389" s="13">
        <v>246.55</v>
      </c>
      <c r="O389" s="12">
        <f>M389/N389*100-100</f>
        <v>228.10044215555962</v>
      </c>
      <c r="P389" s="10" t="s">
        <v>321</v>
      </c>
      <c r="Q389" s="10" t="s">
        <v>856</v>
      </c>
      <c r="R389" s="18">
        <v>43508</v>
      </c>
      <c r="S389" s="17"/>
      <c r="T389" s="9">
        <v>0.2</v>
      </c>
      <c r="U389" s="9">
        <v>2.56</v>
      </c>
      <c r="V389" s="9">
        <f>U389+T389</f>
        <v>2.7600000000000002</v>
      </c>
      <c r="W389" s="9">
        <f>SUM(X389:AA389)</f>
        <v>11.309999999999999</v>
      </c>
      <c r="X389" s="9">
        <v>2.76</v>
      </c>
      <c r="Y389" s="9">
        <v>2.77</v>
      </c>
      <c r="Z389" s="9">
        <v>3.18</v>
      </c>
      <c r="AA389" s="9">
        <v>2.6</v>
      </c>
      <c r="AB389" s="9">
        <v>2.29</v>
      </c>
      <c r="AC389" s="9">
        <v>3.89</v>
      </c>
      <c r="AD389" s="9">
        <v>2.36</v>
      </c>
      <c r="AE389" s="9">
        <v>1</v>
      </c>
      <c r="AF389" s="11">
        <f>AG389</f>
        <v>0.18553459119496862</v>
      </c>
      <c r="AG389" s="16">
        <f>SUM(X389:AA389)/SUM(AB389:AE389)-1</f>
        <v>0.18553459119496862</v>
      </c>
      <c r="AH389" s="11">
        <f>IF(AM389/AJ389-1&gt;=0,(AM389/AJ389-1)/3,(((AM389/AJ389-1)*(AJ389/AM389))/3))</f>
        <v>0.24298327445742288</v>
      </c>
      <c r="AI389" s="9">
        <v>31943.919999999998</v>
      </c>
      <c r="AJ389" s="9">
        <v>49052.32</v>
      </c>
      <c r="AK389" s="9">
        <v>66381.73</v>
      </c>
      <c r="AL389" s="9">
        <v>70549.36</v>
      </c>
      <c r="AM389" s="9">
        <v>84809</v>
      </c>
      <c r="AN389" s="10">
        <f>IF(AK389/AJ389-1&gt;=0,AK389/AJ389-1,(AK389/AJ389-1)*(AJ389/AK389))</f>
        <v>0.35328420755633982</v>
      </c>
      <c r="AO389" s="10">
        <f>IF(AL389/AK389-1&gt;=0,AL389/AK389-1,(AL389/AK389-1)*(AK389/AL389))</f>
        <v>6.2782786769793431E-2</v>
      </c>
      <c r="AP389" s="10">
        <f>IF(AM389/AL389-1&gt;=0,AM389/AL389-1,(AM389/AL389-1)*(AL389/AM389))</f>
        <v>0.20212288247547527</v>
      </c>
      <c r="AQ389" s="10">
        <v>2017</v>
      </c>
      <c r="AR389" s="18">
        <v>43221</v>
      </c>
      <c r="AS389" s="12">
        <v>0</v>
      </c>
      <c r="AT389" s="10">
        <v>350</v>
      </c>
      <c r="AU389" s="9">
        <f>AS389/AT389</f>
        <v>0</v>
      </c>
      <c r="AV389" s="20">
        <v>3</v>
      </c>
      <c r="AW389" s="10" t="s">
        <v>852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1110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3.8008275862068972</v>
      </c>
      <c r="D390" s="13">
        <f>$W390*((1+$AF390)^D$1)*D$1</f>
        <v>8.702584542211655</v>
      </c>
      <c r="E390" s="13">
        <f>$W390*((1+$AF390)^E$1)*E$1</f>
        <v>14.944438282832428</v>
      </c>
      <c r="F390" s="13">
        <f>$W390*((1+$AF390)^F$1)*F$1</f>
        <v>22.811740275403988</v>
      </c>
      <c r="G390" s="13">
        <f>$W390*((1+$AF390)^G$1)*G$1</f>
        <v>32.644386945836736</v>
      </c>
      <c r="H390" s="13">
        <f>$W390*((1+$AF390)^H$1)*H$1</f>
        <v>44.846633652487441</v>
      </c>
      <c r="I390" s="13">
        <f>$W390*((1+$AF390)^I$1)*I$1</f>
        <v>59.898607246195866</v>
      </c>
      <c r="J390" s="13">
        <f>$W390*((1+$AF390)^J$1)*J$1</f>
        <v>78.369803372362682</v>
      </c>
      <c r="K390" s="13">
        <f>$W390*((1+$AF390)^K$1)*K$1</f>
        <v>100.93490192957746</v>
      </c>
      <c r="L390" s="13">
        <f>$W390*((1+$AF390)^L$1)*L$1</f>
        <v>128.39228904452003</v>
      </c>
      <c r="M390" s="13">
        <f>$W390*((1+$AF390)^M$1)*M$1</f>
        <v>161.68573778985763</v>
      </c>
      <c r="N390" s="13">
        <v>49.45</v>
      </c>
      <c r="O390" s="12">
        <f>M390/N390*100-100</f>
        <v>226.96812495421159</v>
      </c>
      <c r="P390" s="10" t="s">
        <v>320</v>
      </c>
      <c r="Q390" s="10" t="s">
        <v>856</v>
      </c>
      <c r="R390" s="18">
        <v>43447</v>
      </c>
      <c r="S390" s="17"/>
      <c r="T390" s="9">
        <v>0.01</v>
      </c>
      <c r="U390" s="9">
        <v>0.78</v>
      </c>
      <c r="V390" s="9">
        <f>U390+T390</f>
        <v>0.79</v>
      </c>
      <c r="W390" s="9">
        <f>SUM(X390:AA390)</f>
        <v>3.3200000000000003</v>
      </c>
      <c r="X390" s="9">
        <v>0.79</v>
      </c>
      <c r="Y390" s="9">
        <v>0.71</v>
      </c>
      <c r="Z390" s="9">
        <v>0.99</v>
      </c>
      <c r="AA390" s="9">
        <v>0.83</v>
      </c>
      <c r="AB390" s="9">
        <v>0.7</v>
      </c>
      <c r="AC390" s="9">
        <v>0.62</v>
      </c>
      <c r="AD390" s="9">
        <v>0.89</v>
      </c>
      <c r="AE390" s="9">
        <v>0.69</v>
      </c>
      <c r="AF390" s="11">
        <f>AG390</f>
        <v>0.14482758620689662</v>
      </c>
      <c r="AG390" s="16">
        <f>SUM(X390:AA390)/SUM(AB390:AE390)-1</f>
        <v>0.14482758620689662</v>
      </c>
      <c r="AH390" s="11">
        <f>IF(AM390/AJ390-1&gt;=0,(AM390/AJ390-1)/3,(((AM390/AJ390-1)*(AJ390/AM390))/3))</f>
        <v>-5.7846813069094782E-2</v>
      </c>
      <c r="AI390" s="9"/>
      <c r="AJ390" s="9">
        <v>10955</v>
      </c>
      <c r="AK390" s="9">
        <v>9938</v>
      </c>
      <c r="AL390" s="9">
        <v>8901</v>
      </c>
      <c r="AM390" s="9">
        <v>9335</v>
      </c>
      <c r="AN390" s="10">
        <f>IF(AK390/AJ390-1&gt;=0,AK390/AJ390-1,(AK390/AJ390-1)*(AJ390/AK390))</f>
        <v>-0.10233447373717047</v>
      </c>
      <c r="AO390" s="10">
        <f>IF(AL390/AK390-1&gt;=0,AL390/AK390-1,(AL390/AK390-1)*(AK390/AL390))</f>
        <v>-0.11650376362206492</v>
      </c>
      <c r="AP390" s="10">
        <f>IF(AM390/AL390-1&gt;=0,AM390/AL390-1,(AM390/AL390-1)*(AL390/AM390))</f>
        <v>4.875856645320753E-2</v>
      </c>
      <c r="AQ390" s="10">
        <v>2017</v>
      </c>
      <c r="AS390" s="12">
        <v>71580</v>
      </c>
      <c r="AT390" s="10">
        <v>4143</v>
      </c>
      <c r="AU390" s="9">
        <f>AS390/AT390</f>
        <v>17.277335264301232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599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0.8017200000000001</v>
      </c>
      <c r="D391" s="13">
        <f>$W391*((1+$AF391)^D$1)*D$1</f>
        <v>1.8904557600000003</v>
      </c>
      <c r="E391" s="13">
        <f>$W391*((1+$AF391)^E$1)*E$1</f>
        <v>3.3432710115600006</v>
      </c>
      <c r="F391" s="13">
        <f>$W391*((1+$AF391)^F$1)*F$1</f>
        <v>5.2556220301723213</v>
      </c>
      <c r="G391" s="13">
        <f>$W391*((1+$AF391)^G$1)*G$1</f>
        <v>7.7454729669664593</v>
      </c>
      <c r="H391" s="13">
        <f>$W391*((1+$AF391)^H$1)*H$1</f>
        <v>10.958295153664146</v>
      </c>
      <c r="I391" s="13">
        <f>$W391*((1+$AF391)^I$1)*I$1</f>
        <v>15.073134983865033</v>
      </c>
      <c r="J391" s="13">
        <f>$W391*((1+$AF391)^J$1)*J$1</f>
        <v>20.309972738259287</v>
      </c>
      <c r="K391" s="13">
        <f>$W391*((1+$AF391)^K$1)*K$1</f>
        <v>26.93864009070866</v>
      </c>
      <c r="L391" s="13">
        <f>$W391*((1+$AF391)^L$1)*L$1</f>
        <v>35.289618518828348</v>
      </c>
      <c r="M391" s="13">
        <f>$W391*((1+$AF391)^M$1)*M$1</f>
        <v>45.767106257068484</v>
      </c>
      <c r="N391" s="13">
        <v>14</v>
      </c>
      <c r="O391" s="12">
        <f>M391/N391*100-100</f>
        <v>226.90790183620345</v>
      </c>
      <c r="P391" s="10" t="s">
        <v>321</v>
      </c>
      <c r="Q391" s="10" t="s">
        <v>856</v>
      </c>
      <c r="R391" s="18">
        <v>43136</v>
      </c>
      <c r="S391" s="17"/>
      <c r="T391" s="9"/>
      <c r="U391" s="9"/>
      <c r="V391" s="9">
        <f>U391+T391</f>
        <v>0</v>
      </c>
      <c r="W391" s="9">
        <f>SUM(X391:AA391)</f>
        <v>0.68</v>
      </c>
      <c r="X391" s="9">
        <v>0.13</v>
      </c>
      <c r="Y391" s="9">
        <v>0.17</v>
      </c>
      <c r="Z391" s="9">
        <v>0.16</v>
      </c>
      <c r="AA391" s="9">
        <v>0.22</v>
      </c>
      <c r="AB391" s="9"/>
      <c r="AC391" s="9"/>
      <c r="AD391" s="9"/>
      <c r="AE391" s="9"/>
      <c r="AF391" s="11">
        <f>AG391</f>
        <v>0.17899999999999999</v>
      </c>
      <c r="AG391" s="16">
        <v>0.17899999999999999</v>
      </c>
      <c r="AH391" s="11">
        <f>IF(AM391/AJ391-1&gt;=0,(AM391/AJ391-1)/3,(((AM391/AJ391-1)*(AJ391/AM391))/3))</f>
        <v>0.15512353179424876</v>
      </c>
      <c r="AI391" s="9"/>
      <c r="AJ391" s="9">
        <v>296.27999999999997</v>
      </c>
      <c r="AK391" s="9">
        <v>350.3</v>
      </c>
      <c r="AL391" s="9">
        <v>371.96</v>
      </c>
      <c r="AM391" s="9">
        <v>434.16</v>
      </c>
      <c r="AN391" s="10">
        <f>IF(AK391/AJ391-1&gt;=0,AK391/AJ391-1,(AK391/AJ391-1)*(AJ391/AK391))</f>
        <v>0.18232752801404084</v>
      </c>
      <c r="AO391" s="10">
        <f>IF(AL391/AK391-1&gt;=0,AL391/AK391-1,(AL391/AK391-1)*(AK391/AL391))</f>
        <v>6.1832714815871936E-2</v>
      </c>
      <c r="AP391" s="10">
        <f>IF(AM391/AL391-1&gt;=0,AM391/AL391-1,(AM391/AL391-1)*(AL391/AM391))</f>
        <v>0.16722228196580291</v>
      </c>
      <c r="AQ391" s="10">
        <v>2016</v>
      </c>
      <c r="AS391" s="12">
        <v>188.62</v>
      </c>
      <c r="AT391" s="10">
        <v>89.7</v>
      </c>
      <c r="AU391" s="9">
        <f>AS391/AT391</f>
        <v>2.1027870680044591</v>
      </c>
      <c r="AV391" s="20">
        <v>2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K391" s="10" t="s">
        <v>839</v>
      </c>
      <c r="BM391" s="19"/>
    </row>
    <row r="392" spans="1:65" s="10" customFormat="1" x14ac:dyDescent="0.2">
      <c r="A392" s="10" t="s">
        <v>772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1.2408510638297874</v>
      </c>
      <c r="D392" s="13">
        <f>$W392*((1+$AF392)^D$1)*D$1</f>
        <v>2.8513173381620649</v>
      </c>
      <c r="E392" s="13">
        <f>$W392*((1+$AF392)^E$1)*E$1</f>
        <v>4.9139724338537718</v>
      </c>
      <c r="F392" s="13">
        <f>$W392*((1+$AF392)^F$1)*F$1</f>
        <v>7.5277875582440759</v>
      </c>
      <c r="G392" s="13">
        <f>$W392*((1+$AF392)^G$1)*G$1</f>
        <v>10.811184259180324</v>
      </c>
      <c r="H392" s="13">
        <f>$W392*((1+$AF392)^H$1)*H$1</f>
        <v>14.905632765848615</v>
      </c>
      <c r="I392" s="13">
        <f>$W392*((1+$AF392)^I$1)*I$1</f>
        <v>19.979890728690702</v>
      </c>
      <c r="J392" s="13">
        <f>$W392*((1+$AF392)^J$1)*J$1</f>
        <v>26.234993297247364</v>
      </c>
      <c r="K392" s="13">
        <f>$W392*((1+$AF392)^K$1)*K$1</f>
        <v>33.910124315059093</v>
      </c>
      <c r="L392" s="13">
        <f>$W392*((1+$AF392)^L$1)*L$1</f>
        <v>43.289520402203109</v>
      </c>
      <c r="M392" s="13">
        <f>$W392*((1+$AF392)^M$1)*M$1</f>
        <v>54.710585359380097</v>
      </c>
      <c r="N392" s="13">
        <v>16.75</v>
      </c>
      <c r="O392" s="12">
        <f>M392/N392*100-100</f>
        <v>226.63036035450801</v>
      </c>
      <c r="P392" s="10" t="s">
        <v>321</v>
      </c>
      <c r="Q392" s="10" t="s">
        <v>572</v>
      </c>
      <c r="R392" s="18">
        <v>43675</v>
      </c>
      <c r="S392" s="17">
        <v>-0.15790000000000001</v>
      </c>
      <c r="T392" s="9">
        <v>0.01</v>
      </c>
      <c r="U392" s="9">
        <v>0.32</v>
      </c>
      <c r="V392" s="9">
        <f>U392+T392</f>
        <v>0.33</v>
      </c>
      <c r="W392" s="9">
        <f>SUM(X392:AA392)</f>
        <v>1.08</v>
      </c>
      <c r="X392" s="9">
        <v>0.33</v>
      </c>
      <c r="Y392" s="9">
        <v>0.16</v>
      </c>
      <c r="Z392" s="9">
        <v>0.21</v>
      </c>
      <c r="AA392" s="9">
        <v>0.38</v>
      </c>
      <c r="AB392" s="9">
        <v>0.41</v>
      </c>
      <c r="AC392" s="9">
        <v>0.19</v>
      </c>
      <c r="AD392" s="9">
        <v>0.18</v>
      </c>
      <c r="AE392" s="9">
        <v>0.16</v>
      </c>
      <c r="AF392" s="11">
        <f>AG392</f>
        <v>0.14893617021276606</v>
      </c>
      <c r="AG392" s="16">
        <f>SUM(X392:AA392)/SUM(AB392:AE392)-1</f>
        <v>0.14893617021276606</v>
      </c>
      <c r="AH392" s="11">
        <f>IF(AM392/AJ392-1&gt;=0,(AM392/AJ392-1)/3,(((AM392/AJ392-1)*(AJ392/AM392))/3))</f>
        <v>0.72801137517773717</v>
      </c>
      <c r="AI392" s="9"/>
      <c r="AJ392" s="9">
        <v>16.41</v>
      </c>
      <c r="AK392" s="9">
        <v>23.55</v>
      </c>
      <c r="AL392" s="9">
        <v>23.75</v>
      </c>
      <c r="AM392" s="9">
        <v>52.25</v>
      </c>
      <c r="AN392" s="10">
        <f>IF(AK392/AJ392-1&gt;=0,AK392/AJ392-1,(AK392/AJ392-1)*(AJ392/AK392))</f>
        <v>0.43510054844606949</v>
      </c>
      <c r="AO392" s="10">
        <f>IF(AL392/AK392-1&gt;=0,AL392/AK392-1,(AL392/AK392-1)*(AK392/AL392))</f>
        <v>8.4925690021231404E-3</v>
      </c>
      <c r="AP392" s="10">
        <f>IF(AM392/AL392-1&gt;=0,AM392/AL392-1,(AM392/AL392-1)*(AL392/AM392))</f>
        <v>1.2000000000000002</v>
      </c>
      <c r="AQ392" s="10">
        <v>2017</v>
      </c>
      <c r="AR392" s="18">
        <v>43221</v>
      </c>
      <c r="AS392" s="12">
        <v>44.73</v>
      </c>
      <c r="AT392" s="10">
        <v>49.66</v>
      </c>
      <c r="AU392" s="9">
        <f>AS392/AT392</f>
        <v>0.90072492952074101</v>
      </c>
      <c r="AV392" s="20">
        <v>3</v>
      </c>
      <c r="AY392" s="10">
        <v>4</v>
      </c>
      <c r="AZ392" s="10">
        <v>4</v>
      </c>
      <c r="BA392" s="10">
        <f>6-AY392</f>
        <v>2</v>
      </c>
      <c r="BB392" s="25">
        <v>6</v>
      </c>
      <c r="BE392" s="10" t="s">
        <v>517</v>
      </c>
      <c r="BH392" s="19">
        <v>43587</v>
      </c>
      <c r="BI392" s="18">
        <f>BH392+120</f>
        <v>43707</v>
      </c>
      <c r="BJ392" s="18">
        <v>43745</v>
      </c>
      <c r="BM392" s="19"/>
    </row>
    <row r="393" spans="1:65" s="10" customFormat="1" x14ac:dyDescent="0.2">
      <c r="A393" s="10" t="s">
        <v>1055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4.7778550724637689</v>
      </c>
      <c r="D393" s="13">
        <f>$W393*((1+$AF393)^D$1)*D$1</f>
        <v>11.24527048939299</v>
      </c>
      <c r="E393" s="13">
        <f>$W393*((1+$AF393)^E$1)*E$1</f>
        <v>19.850347037798063</v>
      </c>
      <c r="F393" s="13">
        <f>$W393*((1+$AF393)^F$1)*F$1</f>
        <v>31.14682472404257</v>
      </c>
      <c r="G393" s="13">
        <f>$W393*((1+$AF393)^G$1)*G$1</f>
        <v>45.817430572323502</v>
      </c>
      <c r="H393" s="13">
        <f>$W393*((1+$AF393)^H$1)*H$1</f>
        <v>64.702180216915977</v>
      </c>
      <c r="I393" s="13">
        <f>$W393*((1+$AF393)^I$1)*I$1</f>
        <v>88.832655157717497</v>
      </c>
      <c r="J393" s="13">
        <f>$W393*((1+$AF393)^J$1)*J$1</f>
        <v>119.4734840382056</v>
      </c>
      <c r="K393" s="13">
        <f>$W393*((1+$AF393)^K$1)*K$1</f>
        <v>158.17250386797224</v>
      </c>
      <c r="L393" s="13">
        <f>$W393*((1+$AF393)^L$1)*L$1</f>
        <v>206.82137381770281</v>
      </c>
      <c r="M393" s="13">
        <f>$W393*((1+$AF393)^M$1)*M$1</f>
        <v>267.72876970140902</v>
      </c>
      <c r="N393" s="13">
        <v>81.98</v>
      </c>
      <c r="O393" s="12">
        <f>M393/N393*100-100</f>
        <v>226.57815284387533</v>
      </c>
      <c r="P393" s="10" t="s">
        <v>321</v>
      </c>
      <c r="Q393" s="10" t="s">
        <v>572</v>
      </c>
      <c r="R393" s="18">
        <v>43678</v>
      </c>
      <c r="S393" s="17"/>
      <c r="T393" s="9">
        <v>-0.1</v>
      </c>
      <c r="U393" s="9">
        <v>1.06</v>
      </c>
      <c r="V393" s="9">
        <f>U393+T393</f>
        <v>0.96000000000000008</v>
      </c>
      <c r="W393" s="9">
        <f>SUM(X393:AA393)</f>
        <v>4.0600000000000005</v>
      </c>
      <c r="X393" s="9">
        <v>0.96</v>
      </c>
      <c r="Y393" s="9">
        <v>1</v>
      </c>
      <c r="Z393" s="9">
        <v>1.04</v>
      </c>
      <c r="AA393" s="9">
        <v>1.06</v>
      </c>
      <c r="AB393" s="9">
        <v>1.06</v>
      </c>
      <c r="AC393" s="9">
        <v>0.61</v>
      </c>
      <c r="AD393" s="9">
        <v>0.96</v>
      </c>
      <c r="AE393" s="9">
        <v>0.82</v>
      </c>
      <c r="AF393" s="11">
        <f>AG393</f>
        <v>0.17681159420289871</v>
      </c>
      <c r="AG393" s="16">
        <f>SUM(X393:AA393)/SUM(AB393:AE393)-1</f>
        <v>0.17681159420289871</v>
      </c>
      <c r="AH393" s="11">
        <f>IF(AM393/AJ393-1&gt;=0,(AM393/AJ393-1)/3,(((AM393/AJ393-1)*(AJ393/AM393))/3))</f>
        <v>0</v>
      </c>
      <c r="AI393" s="9"/>
      <c r="AJ393" s="9">
        <v>1</v>
      </c>
      <c r="AK393" s="9">
        <v>1</v>
      </c>
      <c r="AL393" s="9">
        <v>1</v>
      </c>
      <c r="AM393" s="9">
        <v>1</v>
      </c>
      <c r="AN393" s="10">
        <f>IF(AK393/AJ393-1&gt;=0,AK393/AJ393-1,(AK393/AJ393-1)*(AJ393/AK393))</f>
        <v>0</v>
      </c>
      <c r="AO393" s="10">
        <f>IF(AL393/AK393-1&gt;=0,AL393/AK393-1,(AL393/AK393-1)*(AK393/AL393))</f>
        <v>0</v>
      </c>
      <c r="AP393" s="10">
        <f>IF(AM393/AL393-1&gt;=0,AM393/AL393-1,(AM393/AL393-1)*(AL393/AM393))</f>
        <v>0</v>
      </c>
      <c r="AQ393" s="10">
        <v>0</v>
      </c>
      <c r="AR393" s="18">
        <v>43257</v>
      </c>
      <c r="AS393" s="12">
        <v>0</v>
      </c>
      <c r="AT393" s="10">
        <v>1</v>
      </c>
      <c r="AU393" s="9">
        <f>AS393/AT393</f>
        <v>0</v>
      </c>
      <c r="AV393" s="20">
        <v>0</v>
      </c>
      <c r="BA393" s="10">
        <f>6-AY393</f>
        <v>6</v>
      </c>
      <c r="BB393" s="25">
        <v>6</v>
      </c>
      <c r="BH393" s="19">
        <v>43655</v>
      </c>
      <c r="BI393" s="18">
        <f>BH393+120</f>
        <v>43775</v>
      </c>
      <c r="BJ393" s="18">
        <v>43745</v>
      </c>
      <c r="BM393" s="19"/>
    </row>
    <row r="394" spans="1:65" s="10" customFormat="1" x14ac:dyDescent="0.2">
      <c r="A394" s="10" t="s">
        <v>1402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230.97541729893774</v>
      </c>
      <c r="D394" s="13">
        <f>$W394*((1+$AF394)^D$1)*D$1</f>
        <v>532.75058314777743</v>
      </c>
      <c r="E394" s="13">
        <f>$W394*((1+$AF394)^E$1)*E$1</f>
        <v>921.60191925412187</v>
      </c>
      <c r="F394" s="13">
        <f>$W394*((1+$AF394)^F$1)*F$1</f>
        <v>1417.1319345131662</v>
      </c>
      <c r="G394" s="13">
        <f>$W394*((1+$AF394)^G$1)*G$1</f>
        <v>2042.9064306335474</v>
      </c>
      <c r="H394" s="13">
        <f>$W394*((1+$AF394)^H$1)*H$1</f>
        <v>2827.208899450372</v>
      </c>
      <c r="I394" s="13">
        <f>$W394*((1+$AF394)^I$1)*I$1</f>
        <v>3803.9330665341372</v>
      </c>
      <c r="J394" s="13">
        <f>$W394*((1+$AF394)^J$1)*J$1</f>
        <v>5013.6382060540973</v>
      </c>
      <c r="K394" s="13">
        <f>$W394*((1+$AF394)^K$1)*K$1</f>
        <v>6504.7961550474247</v>
      </c>
      <c r="L394" s="13">
        <f>$W394*((1+$AF394)^L$1)*L$1</f>
        <v>8335.2639990491352</v>
      </c>
      <c r="M394" s="13">
        <f>$W394*((1+$AF394)^M$1)*M$1</f>
        <v>10574.022311388584</v>
      </c>
      <c r="N394" s="13">
        <v>3257</v>
      </c>
      <c r="O394" s="12">
        <f>M394/N394*100-100</f>
        <v>224.65527514241887</v>
      </c>
      <c r="P394" s="10" t="s">
        <v>321</v>
      </c>
      <c r="Q394" s="10" t="s">
        <v>572</v>
      </c>
      <c r="R394" s="18">
        <v>43665</v>
      </c>
      <c r="S394" s="17"/>
      <c r="T394" s="9">
        <v>0.64</v>
      </c>
      <c r="U394" s="9">
        <v>45.15</v>
      </c>
      <c r="V394" s="9">
        <f>U394+T394</f>
        <v>45.79</v>
      </c>
      <c r="W394" s="9">
        <f>SUM(X394:AA394)</f>
        <v>200.28</v>
      </c>
      <c r="X394" s="9">
        <v>45.79</v>
      </c>
      <c r="Y394" s="9">
        <v>47.64</v>
      </c>
      <c r="Z394" s="9">
        <v>58.57</v>
      </c>
      <c r="AA394" s="9">
        <v>48.28</v>
      </c>
      <c r="AB394" s="9">
        <v>49.05</v>
      </c>
      <c r="AC394" s="9">
        <v>39.340000000000003</v>
      </c>
      <c r="AD394" s="9">
        <v>43.41</v>
      </c>
      <c r="AE394" s="9"/>
      <c r="AF394" s="11">
        <f>AG394</f>
        <v>0.15326251896813337</v>
      </c>
      <c r="AG394" s="16">
        <f>SUM(X394:Z394)/SUM(AB394:AD394)-1</f>
        <v>0.15326251896813337</v>
      </c>
      <c r="AH394" s="11">
        <f>IF(AM394/AJ394-1&gt;=0,(AM394/AJ394-1)/3,(((AM394/AJ394-1)*(AJ394/AM394))/3))</f>
        <v>0.42570857784991878</v>
      </c>
      <c r="AI394" s="9"/>
      <c r="AJ394" s="9">
        <v>160.18</v>
      </c>
      <c r="AK394" s="9">
        <v>193.57</v>
      </c>
      <c r="AL394" s="9">
        <v>287.36</v>
      </c>
      <c r="AM394" s="9">
        <v>364.75</v>
      </c>
      <c r="AN394" s="10">
        <f>IF(AK394/AJ394-1&gt;=0,AK394/AJ394-1,(AK394/AJ394-1)*(AJ394/AK394))</f>
        <v>0.20845299038581588</v>
      </c>
      <c r="AO394" s="10">
        <f>IF(AL394/AK394-1&gt;=0,AL394/AK394-1,(AL394/AK394-1)*(AK394/AL394))</f>
        <v>0.48452756108901185</v>
      </c>
      <c r="AP394" s="10">
        <f>IF(AM394/AL394-1&gt;=0,AM394/AL394-1,(AM394/AL394-1)*(AL394/AM394))</f>
        <v>0.26931375278396441</v>
      </c>
      <c r="AQ394" s="10">
        <v>2019</v>
      </c>
      <c r="AR394" s="18">
        <v>43273</v>
      </c>
      <c r="AS394" s="12">
        <v>0</v>
      </c>
      <c r="AT394" s="10">
        <v>1</v>
      </c>
      <c r="AU394" s="9">
        <f>AS394/AT394</f>
        <v>0</v>
      </c>
      <c r="AV394" s="20"/>
      <c r="AY394" s="10">
        <v>1</v>
      </c>
      <c r="AZ394" s="10">
        <v>2</v>
      </c>
      <c r="BA394" s="10">
        <f>6-AY394</f>
        <v>5</v>
      </c>
      <c r="BB394" s="25">
        <v>6</v>
      </c>
      <c r="BC394" s="18" t="s">
        <v>1333</v>
      </c>
      <c r="BD394" s="18"/>
      <c r="BH394" s="19">
        <v>43577</v>
      </c>
      <c r="BI394" s="18">
        <f>BH394+120</f>
        <v>43697</v>
      </c>
      <c r="BJ394" s="18">
        <v>43745</v>
      </c>
      <c r="BM394" s="19"/>
    </row>
    <row r="395" spans="1:65" s="10" customFormat="1" x14ac:dyDescent="0.2">
      <c r="A395" s="10" t="s">
        <v>295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3.8726779661016946</v>
      </c>
      <c r="D395" s="13">
        <f>$W395*((1+$AF395)^D$1)*D$1</f>
        <v>8.8743400172364257</v>
      </c>
      <c r="E395" s="13">
        <f>$W395*((1+$AF395)^E$1)*E$1</f>
        <v>15.251831826233449</v>
      </c>
      <c r="F395" s="13">
        <f>$W395*((1+$AF395)^F$1)*F$1</f>
        <v>23.299973592166804</v>
      </c>
      <c r="G395" s="13">
        <f>$W395*((1+$AF395)^G$1)*G$1</f>
        <v>33.370301161662624</v>
      </c>
      <c r="H395" s="13">
        <f>$W395*((1+$AF395)^H$1)*H$1</f>
        <v>45.881336105662236</v>
      </c>
      <c r="I395" s="13">
        <f>$W395*((1+$AF395)^I$1)*I$1</f>
        <v>61.330644760450191</v>
      </c>
      <c r="J395" s="13">
        <f>$W395*((1+$AF395)^J$1)*J$1</f>
        <v>80.308989555572552</v>
      </c>
      <c r="K395" s="13">
        <f>$W395*((1+$AF395)^K$1)*K$1</f>
        <v>103.51692636781851</v>
      </c>
      <c r="L395" s="13">
        <f>$W395*((1+$AF395)^L$1)*L$1</f>
        <v>131.78426031006649</v>
      </c>
      <c r="M395" s="13">
        <f>$W395*((1+$AF395)^M$1)*M$1</f>
        <v>166.09284062129734</v>
      </c>
      <c r="N395" s="13">
        <v>51.3</v>
      </c>
      <c r="O395" s="12">
        <f>M395/N395*100-100</f>
        <v>223.76772050935159</v>
      </c>
      <c r="P395" s="10" t="s">
        <v>320</v>
      </c>
      <c r="Q395" s="10" t="s">
        <v>856</v>
      </c>
      <c r="R395" s="18">
        <v>43402</v>
      </c>
      <c r="S395" s="17"/>
      <c r="T395" s="9">
        <v>-0.11</v>
      </c>
      <c r="U395" s="9">
        <v>0.91</v>
      </c>
      <c r="V395" s="9">
        <f>U395+T395</f>
        <v>0.8</v>
      </c>
      <c r="W395" s="9">
        <f>SUM(X395:AA395)</f>
        <v>3.38</v>
      </c>
      <c r="X395" s="9">
        <v>0.97</v>
      </c>
      <c r="Y395" s="9">
        <v>0.85</v>
      </c>
      <c r="Z395" s="9">
        <v>0.76</v>
      </c>
      <c r="AA395" s="9">
        <v>0.8</v>
      </c>
      <c r="AB395" s="9">
        <v>0.72</v>
      </c>
      <c r="AC395" s="9">
        <v>0.81</v>
      </c>
      <c r="AD395" s="9">
        <v>0.68</v>
      </c>
      <c r="AE395" s="9">
        <v>0.74</v>
      </c>
      <c r="AF395" s="11">
        <f>AG395</f>
        <v>0.1457627118644067</v>
      </c>
      <c r="AG395" s="16">
        <f>SUM(X395:AA395)/SUM(AB395:AE395)-1</f>
        <v>0.1457627118644067</v>
      </c>
      <c r="AH395" s="11">
        <f>IF(AM395/AJ395-1&gt;=0,(AM395/AJ395-1)/3,(((AM395/AJ395-1)*(AJ395/AM395))/3))</f>
        <v>0.34821002386634853</v>
      </c>
      <c r="AI395" s="9"/>
      <c r="AJ395" s="9">
        <v>41.9</v>
      </c>
      <c r="AK395" s="9">
        <v>60.04</v>
      </c>
      <c r="AL395" s="9">
        <v>80.349999999999994</v>
      </c>
      <c r="AM395" s="9">
        <v>85.67</v>
      </c>
      <c r="AN395" s="10">
        <f>IF(AK395/AJ395-1&gt;=0,AK395/AJ395-1,(AK395/AJ395-1)*(AJ395/AK395))</f>
        <v>0.4329355608591885</v>
      </c>
      <c r="AO395" s="10">
        <f>IF(AL395/AK395-1&gt;=0,AL395/AK395-1,(AL395/AK395-1)*(AK395/AL395))</f>
        <v>0.3382744836775482</v>
      </c>
      <c r="AP395" s="10">
        <f>IF(AM395/AL395-1&gt;=0,AM395/AL395-1,(AM395/AL395-1)*(AL395/AM395))</f>
        <v>6.6210329807093959E-2</v>
      </c>
      <c r="AQ395" s="10">
        <v>2017</v>
      </c>
      <c r="AR395" s="18">
        <v>43221</v>
      </c>
      <c r="AS395" s="12">
        <v>0</v>
      </c>
      <c r="AT395" s="10">
        <v>29.95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979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2.9551101321585902</v>
      </c>
      <c r="D396" s="13">
        <f>$W396*((1+$AF396)^D$1)*D$1</f>
        <v>6.7433790680975756</v>
      </c>
      <c r="E396" s="13">
        <f>$W396*((1+$AF396)^E$1)*E$1</f>
        <v>11.540981356633957</v>
      </c>
      <c r="F396" s="13">
        <f>$W396*((1+$AF396)^F$1)*F$1</f>
        <v>17.557205118168547</v>
      </c>
      <c r="G396" s="13">
        <f>$W396*((1+$AF396)^G$1)*G$1</f>
        <v>25.040287035273423</v>
      </c>
      <c r="H396" s="13">
        <f>$W396*((1+$AF396)^H$1)*H$1</f>
        <v>34.284234407766434</v>
      </c>
      <c r="I396" s="13">
        <f>$W396*((1+$AF396)^I$1)*I$1</f>
        <v>45.636796608869702</v>
      </c>
      <c r="J396" s="13">
        <f>$W396*((1+$AF396)^J$1)*J$1</f>
        <v>59.508774432711149</v>
      </c>
      <c r="K396" s="13">
        <f>$W396*((1+$AF396)^K$1)*K$1</f>
        <v>76.38488612480711</v>
      </c>
      <c r="L396" s="13">
        <f>$W396*((1+$AF396)^L$1)*L$1</f>
        <v>96.836443985927744</v>
      </c>
      <c r="M396" s="13">
        <f>$W396*((1+$AF396)^M$1)*M$1</f>
        <v>121.53613608630315</v>
      </c>
      <c r="N396" s="13">
        <v>37.54</v>
      </c>
      <c r="O396" s="12">
        <f>M396/N396*100-100</f>
        <v>223.75102846644415</v>
      </c>
      <c r="P396" s="10" t="s">
        <v>320</v>
      </c>
      <c r="Q396" s="10" t="s">
        <v>856</v>
      </c>
      <c r="R396" s="18">
        <v>43430</v>
      </c>
      <c r="S396" s="17">
        <v>0</v>
      </c>
      <c r="T396" s="9">
        <v>0</v>
      </c>
      <c r="U396" s="9">
        <v>0.8</v>
      </c>
      <c r="V396" s="9">
        <f>U396+T396</f>
        <v>0.8</v>
      </c>
      <c r="W396" s="9">
        <f>SUM(X396:AA396)</f>
        <v>2.59</v>
      </c>
      <c r="X396" s="9">
        <v>0.8</v>
      </c>
      <c r="Y396" s="9">
        <v>0.41</v>
      </c>
      <c r="Z396" s="9">
        <v>0.57999999999999996</v>
      </c>
      <c r="AA396" s="9">
        <v>0.8</v>
      </c>
      <c r="AB396" s="9">
        <v>0.74</v>
      </c>
      <c r="AC396" s="9">
        <v>0.33</v>
      </c>
      <c r="AD396" s="9">
        <v>0.46</v>
      </c>
      <c r="AE396" s="9">
        <v>0.74</v>
      </c>
      <c r="AF396" s="11">
        <f>AG396</f>
        <v>0.1409691629955947</v>
      </c>
      <c r="AG396" s="16">
        <f>SUM(X396:AA396)/SUM(AB396:AE396)-1</f>
        <v>0.1409691629955947</v>
      </c>
      <c r="AH396" s="11">
        <f>IF(AM396/AJ396-1&gt;=0,(AM396/AJ396-1)/3,(((AM396/AJ396-1)*(AJ396/AM396))/3))</f>
        <v>0</v>
      </c>
      <c r="AI396" s="9"/>
      <c r="AJ396" s="9">
        <v>1</v>
      </c>
      <c r="AK396" s="9">
        <v>1</v>
      </c>
      <c r="AL396" s="9">
        <v>1</v>
      </c>
      <c r="AM396" s="9">
        <v>1</v>
      </c>
      <c r="AN396" s="10">
        <f>IF(AK396/AJ396-1&gt;=0,AK396/AJ396-1,(AK396/AJ396-1)*(AJ396/AK396))</f>
        <v>0</v>
      </c>
      <c r="AO396" s="10">
        <f>IF(AL396/AK396-1&gt;=0,AL396/AK396-1,(AL396/AK396-1)*(AK396/AL396))</f>
        <v>0</v>
      </c>
      <c r="AP396" s="10">
        <f>IF(AM396/AL396-1&gt;=0,AM396/AL396-1,(AM396/AL396-1)*(AL396/AM396))</f>
        <v>0</v>
      </c>
      <c r="AQ396" s="10">
        <v>2016</v>
      </c>
      <c r="AR396" s="18">
        <v>43312</v>
      </c>
      <c r="AS396" s="12">
        <v>0</v>
      </c>
      <c r="AT396" s="10">
        <v>1</v>
      </c>
      <c r="AU396" s="9">
        <f>AS396/AT396</f>
        <v>0</v>
      </c>
      <c r="AV396" s="20">
        <v>0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50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2.4722164948453602</v>
      </c>
      <c r="D397" s="13">
        <f>$W397*((1+$AF397)^D$1)*D$1</f>
        <v>5.5816021893931325</v>
      </c>
      <c r="E397" s="13">
        <f>$W397*((1+$AF397)^E$1)*E$1</f>
        <v>9.4513212330703276</v>
      </c>
      <c r="F397" s="13">
        <f>$W397*((1+$AF397)^F$1)*F$1</f>
        <v>14.225700000291418</v>
      </c>
      <c r="G397" s="13">
        <f>$W397*((1+$AF397)^G$1)*G$1</f>
        <v>20.073635954019458</v>
      </c>
      <c r="H397" s="13">
        <f>$W397*((1+$AF397)^H$1)*H$1</f>
        <v>27.19253365317687</v>
      </c>
      <c r="I397" s="13">
        <f>$W397*((1+$AF397)^I$1)*I$1</f>
        <v>35.812847156632422</v>
      </c>
      <c r="J397" s="13">
        <f>$W397*((1+$AF397)^J$1)*J$1</f>
        <v>46.203319748468324</v>
      </c>
      <c r="K397" s="13">
        <f>$W397*((1+$AF397)^K$1)*K$1</f>
        <v>58.677025273344746</v>
      </c>
      <c r="L397" s="13">
        <f>$W397*((1+$AF397)^L$1)*L$1</f>
        <v>73.598330669315558</v>
      </c>
      <c r="M397" s="13">
        <f>$W397*((1+$AF397)^M$1)*M$1</f>
        <v>91.390916795041846</v>
      </c>
      <c r="N397" s="13">
        <v>28.41</v>
      </c>
      <c r="O397" s="12">
        <f>M397/N397*100-100</f>
        <v>221.68573317508572</v>
      </c>
      <c r="P397" s="10" t="s">
        <v>320</v>
      </c>
      <c r="Q397" s="10" t="s">
        <v>856</v>
      </c>
      <c r="R397" s="18">
        <v>43440</v>
      </c>
      <c r="S397" s="17">
        <v>-2.3800000000000002E-2</v>
      </c>
      <c r="T397" s="9">
        <v>-0.01</v>
      </c>
      <c r="U397" s="9">
        <v>0.43</v>
      </c>
      <c r="V397" s="9">
        <f>U397+T397</f>
        <v>0.42</v>
      </c>
      <c r="W397" s="9">
        <f>SUM(X397:AA397)</f>
        <v>2.19</v>
      </c>
      <c r="X397" s="9">
        <v>0.42</v>
      </c>
      <c r="Y397" s="9">
        <v>0.41</v>
      </c>
      <c r="Z397" s="9">
        <v>0.73</v>
      </c>
      <c r="AA397" s="9">
        <v>0.63</v>
      </c>
      <c r="AB397" s="9">
        <v>0.44</v>
      </c>
      <c r="AC397" s="9">
        <v>0.39</v>
      </c>
      <c r="AD397" s="9">
        <v>0.57999999999999996</v>
      </c>
      <c r="AE397" s="9">
        <v>0.53</v>
      </c>
      <c r="AF397" s="11">
        <f>AG397</f>
        <v>0.12886597938144306</v>
      </c>
      <c r="AG397" s="16">
        <f>SUM(X397:AA397)/SUM(AB397:AE397)-1</f>
        <v>0.12886597938144306</v>
      </c>
      <c r="AH397" s="11">
        <f>IF(AM397/AJ397-1&gt;=0,(AM397/AJ397-1)/3,(((AM397/AJ397-1)*(AJ397/AM397))/3))</f>
        <v>9.2749836708033939E-2</v>
      </c>
      <c r="AI397" s="9"/>
      <c r="AJ397" s="9">
        <v>1531</v>
      </c>
      <c r="AK397" s="9">
        <v>1747</v>
      </c>
      <c r="AL397" s="9">
        <v>2049</v>
      </c>
      <c r="AM397" s="9">
        <v>1957</v>
      </c>
      <c r="AN397" s="10">
        <f>IF(AK397/AJ397-1&gt;=0,AK397/AJ397-1,(AK397/AJ397-1)*(AJ397/AK397))</f>
        <v>0.14108425865447427</v>
      </c>
      <c r="AO397" s="10">
        <f>IF(AL397/AK397-1&gt;=0,AL397/AK397-1,(AL397/AK397-1)*(AK397/AL397))</f>
        <v>0.17286777332570114</v>
      </c>
      <c r="AP397" s="10">
        <f>IF(AM397/AL397-1&gt;=0,AM397/AL397-1,(AM397/AL397-1)*(AL397/AM397))</f>
        <v>-4.7010730710270822E-2</v>
      </c>
      <c r="AQ397" s="10">
        <v>2017</v>
      </c>
      <c r="AR397" s="18">
        <v>43257</v>
      </c>
      <c r="AS397" s="12">
        <v>819</v>
      </c>
      <c r="AT397" s="10">
        <v>893</v>
      </c>
      <c r="AU397" s="9">
        <f>AS397/AT397</f>
        <v>0.9171332586786114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1129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10.605909645909646</v>
      </c>
      <c r="D398" s="13">
        <f>$W398*((1+$AF398)^D$1)*D$1</f>
        <v>24.138480561630743</v>
      </c>
      <c r="E398" s="13">
        <f>$W398*((1+$AF398)^E$1)*E$1</f>
        <v>41.203413705933798</v>
      </c>
      <c r="F398" s="13">
        <f>$W398*((1+$AF398)^F$1)*F$1</f>
        <v>62.517837320195838</v>
      </c>
      <c r="G398" s="13">
        <f>$W398*((1+$AF398)^G$1)*G$1</f>
        <v>88.929524393196743</v>
      </c>
      <c r="H398" s="13">
        <f>$W398*((1+$AF398)^H$1)*H$1</f>
        <v>121.43929191862179</v>
      </c>
      <c r="I398" s="13">
        <f>$W398*((1+$AF398)^I$1)*I$1</f>
        <v>161.22709411418163</v>
      </c>
      <c r="J398" s="13">
        <f>$W398*((1+$AF398)^J$1)*J$1</f>
        <v>209.68240253189225</v>
      </c>
      <c r="K398" s="13">
        <f>$W398*((1+$AF398)^K$1)*K$1</f>
        <v>268.43955928533455</v>
      </c>
      <c r="L398" s="13">
        <f>$W398*((1+$AF398)^L$1)*L$1</f>
        <v>339.41889737339812</v>
      </c>
      <c r="M398" s="13">
        <f>$W398*((1+$AF398)^M$1)*M$1</f>
        <v>424.87454650452719</v>
      </c>
      <c r="N398" s="13">
        <v>132.16</v>
      </c>
      <c r="O398" s="12">
        <f>M398/N398*100-100</f>
        <v>221.48497768199695</v>
      </c>
      <c r="P398" s="10" t="s">
        <v>320</v>
      </c>
      <c r="Q398" s="10" t="s">
        <v>572</v>
      </c>
      <c r="R398" s="18">
        <v>43678</v>
      </c>
      <c r="S398" s="17"/>
      <c r="T398" s="9">
        <v>0.02</v>
      </c>
      <c r="U398" s="9">
        <v>2.48</v>
      </c>
      <c r="V398" s="9">
        <f>U398+T398</f>
        <v>2.5</v>
      </c>
      <c r="W398" s="9">
        <f>SUM(X398:AA398)</f>
        <v>9.32</v>
      </c>
      <c r="X398" s="9">
        <v>2.5</v>
      </c>
      <c r="Y398" s="9">
        <v>1.31</v>
      </c>
      <c r="Z398" s="9">
        <v>1.53</v>
      </c>
      <c r="AA398" s="9">
        <v>3.98</v>
      </c>
      <c r="AB398" s="9">
        <v>2.27</v>
      </c>
      <c r="AC398" s="9">
        <v>1.0900000000000001</v>
      </c>
      <c r="AD398" s="9">
        <v>1.34</v>
      </c>
      <c r="AE398" s="9">
        <v>3.49</v>
      </c>
      <c r="AF398" s="11">
        <f>AG398</f>
        <v>0.13797313797313793</v>
      </c>
      <c r="AG398" s="16">
        <f>SUM(X398:AA398)/SUM(AB398:AE398)-1</f>
        <v>0.13797313797313793</v>
      </c>
      <c r="AH398" s="11">
        <f>IF(AM398/AJ398-1&gt;=0,(AM398/AJ398-1)/3,(((AM398/AJ398-1)*(AJ398/AM398))/3))</f>
        <v>0.37557198630286387</v>
      </c>
      <c r="AI398" s="9">
        <v>473.69</v>
      </c>
      <c r="AJ398" s="9">
        <v>764.15</v>
      </c>
      <c r="AK398" s="9">
        <v>665.78</v>
      </c>
      <c r="AL398" s="9">
        <v>1283.3900000000001</v>
      </c>
      <c r="AM398" s="9">
        <v>1625.13</v>
      </c>
      <c r="AN398" s="10">
        <f>IF(AK398/AJ398-1&gt;=0,AK398/AJ398-1,(AK398/AJ398-1)*(AJ398/AK398))</f>
        <v>-0.14775150950764515</v>
      </c>
      <c r="AO398" s="10">
        <f>IF(AL398/AK398-1&gt;=0,AL398/AK398-1,(AL398/AK398-1)*(AK398/AL398))</f>
        <v>0.92764877286791458</v>
      </c>
      <c r="AP398" s="10">
        <f>IF(AM398/AL398-1&gt;=0,AM398/AL398-1,(AM398/AL398-1)*(AL398/AM398))</f>
        <v>0.26627915131020186</v>
      </c>
      <c r="AQ398" s="10">
        <v>2017</v>
      </c>
      <c r="AR398" s="18">
        <v>43221</v>
      </c>
      <c r="AS398" s="12">
        <v>139.94999999999999</v>
      </c>
      <c r="AT398" s="10">
        <v>214.07</v>
      </c>
      <c r="AU398" s="9">
        <f>AS398/AT398</f>
        <v>0.65375811650394733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1400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20.004699738903401</v>
      </c>
      <c r="D399" s="13">
        <f>$W399*((1+$AF399)^D$1)*D$1</f>
        <v>45.998622028009393</v>
      </c>
      <c r="E399" s="13">
        <f>$W399*((1+$AF399)^E$1)*E$1</f>
        <v>79.326605351175488</v>
      </c>
      <c r="F399" s="13">
        <f>$W399*((1+$AF399)^F$1)*F$1</f>
        <v>121.6019096825098</v>
      </c>
      <c r="G399" s="13">
        <f>$W399*((1+$AF399)^G$1)*G$1</f>
        <v>174.7564433100473</v>
      </c>
      <c r="H399" s="13">
        <f>$W399*((1+$AF399)^H$1)*H$1</f>
        <v>241.10001212801308</v>
      </c>
      <c r="I399" s="13">
        <f>$W399*((1+$AF399)^I$1)*I$1</f>
        <v>323.39016712325747</v>
      </c>
      <c r="J399" s="13">
        <f>$W399*((1+$AF399)^J$1)*J$1</f>
        <v>424.91449535727787</v>
      </c>
      <c r="K399" s="13">
        <f>$W399*((1+$AF399)^K$1)*K$1</f>
        <v>549.58751471961239</v>
      </c>
      <c r="L399" s="13">
        <f>$W399*((1+$AF399)^L$1)*L$1</f>
        <v>702.0647006523626</v>
      </c>
      <c r="M399" s="13">
        <f>$W399*((1+$AF399)^M$1)*M$1</f>
        <v>887.87660271361881</v>
      </c>
      <c r="N399" s="13">
        <v>276.37</v>
      </c>
      <c r="O399" s="12">
        <f>M399/N399*100-100</f>
        <v>221.26374161943005</v>
      </c>
      <c r="P399" s="10" t="s">
        <v>320</v>
      </c>
      <c r="Q399" s="10" t="s">
        <v>572</v>
      </c>
      <c r="R399" s="18">
        <v>43670</v>
      </c>
      <c r="S399" s="17"/>
      <c r="T399" s="9">
        <v>0.09</v>
      </c>
      <c r="U399" s="9">
        <v>4.6500000000000004</v>
      </c>
      <c r="V399" s="9">
        <f>U399+T399</f>
        <v>4.74</v>
      </c>
      <c r="W399" s="9">
        <f>SUM(X399:AA399)</f>
        <v>17.400000000000002</v>
      </c>
      <c r="X399" s="9">
        <v>4.74</v>
      </c>
      <c r="Y399" s="9">
        <v>4.51</v>
      </c>
      <c r="Z399" s="9">
        <v>3.96</v>
      </c>
      <c r="AA399" s="9">
        <v>4.1900000000000004</v>
      </c>
      <c r="AB399" s="9">
        <v>4.37</v>
      </c>
      <c r="AC399" s="9">
        <v>4.18</v>
      </c>
      <c r="AD399" s="9">
        <v>2.94</v>
      </c>
      <c r="AE399" s="9"/>
      <c r="AF399" s="11">
        <f>AG399</f>
        <v>0.14969538729329868</v>
      </c>
      <c r="AG399" s="16">
        <f>SUM(X399:Z399)/SUM(AB399:AD399)-1</f>
        <v>0.14969538729329868</v>
      </c>
      <c r="AH399" s="11">
        <f>IF(AM399/AJ399-1&gt;=0,(AM399/AJ399-1)/3,(((AM399/AJ399-1)*(AJ399/AM399))/3))</f>
        <v>0.42570857784991878</v>
      </c>
      <c r="AI399" s="9"/>
      <c r="AJ399" s="9">
        <v>160.18</v>
      </c>
      <c r="AK399" s="9">
        <v>193.57</v>
      </c>
      <c r="AL399" s="9">
        <v>287.36</v>
      </c>
      <c r="AM399" s="9">
        <v>364.75</v>
      </c>
      <c r="AN399" s="10">
        <f>IF(AK399/AJ399-1&gt;=0,AK399/AJ399-1,(AK399/AJ399-1)*(AJ399/AK399))</f>
        <v>0.20845299038581588</v>
      </c>
      <c r="AO399" s="10">
        <f>IF(AL399/AK399-1&gt;=0,AL399/AK399-1,(AL399/AK399-1)*(AK399/AL399))</f>
        <v>0.48452756108901185</v>
      </c>
      <c r="AP399" s="10">
        <f>IF(AM399/AL399-1&gt;=0,AM399/AL399-1,(AM399/AL399-1)*(AL399/AM399))</f>
        <v>0.26931375278396441</v>
      </c>
      <c r="AQ399" s="10">
        <v>2017</v>
      </c>
      <c r="AR399" s="18">
        <v>43271</v>
      </c>
      <c r="AS399" s="12">
        <v>0</v>
      </c>
      <c r="AT399" s="10">
        <v>1</v>
      </c>
      <c r="AU399" s="9">
        <f>AS399/AT399</f>
        <v>0</v>
      </c>
      <c r="AV399" s="20"/>
      <c r="AY399" s="10">
        <v>1</v>
      </c>
      <c r="AZ399" s="10">
        <v>2</v>
      </c>
      <c r="BA399" s="10">
        <f>6-AY399</f>
        <v>5</v>
      </c>
      <c r="BB399" s="25">
        <v>6</v>
      </c>
      <c r="BC399" s="18" t="s">
        <v>1333</v>
      </c>
      <c r="BD399" s="18"/>
      <c r="BH399" s="19">
        <v>43577</v>
      </c>
      <c r="BI399" s="18">
        <f>BH399+120</f>
        <v>43697</v>
      </c>
      <c r="BJ399" s="18">
        <v>43745</v>
      </c>
      <c r="BM399" s="19"/>
    </row>
    <row r="400" spans="1:65" s="10" customFormat="1" x14ac:dyDescent="0.2">
      <c r="A400" s="10" t="s">
        <v>510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1.8141428571428568</v>
      </c>
      <c r="D400" s="13">
        <f>$W400*((1+$AF400)^D$1)*D$1</f>
        <v>4.3021102040816324</v>
      </c>
      <c r="E400" s="13">
        <f>$W400*((1+$AF400)^E$1)*E$1</f>
        <v>7.6516102915451887</v>
      </c>
      <c r="F400" s="13">
        <f>$W400*((1+$AF400)^F$1)*F$1</f>
        <v>12.096831508538109</v>
      </c>
      <c r="G400" s="13">
        <f>$W400*((1+$AF400)^G$1)*G$1</f>
        <v>17.929232414440413</v>
      </c>
      <c r="H400" s="13">
        <f>$W400*((1+$AF400)^H$1)*H$1</f>
        <v>25.510736406832358</v>
      </c>
      <c r="I400" s="13">
        <f>$W400*((1+$AF400)^I$1)*I$1</f>
        <v>35.289852029451431</v>
      </c>
      <c r="J400" s="13">
        <f>$W400*((1+$AF400)^J$1)*J$1</f>
        <v>47.821350505215818</v>
      </c>
      <c r="K400" s="13">
        <f>$W400*((1+$AF400)^K$1)*K$1</f>
        <v>63.790265763207529</v>
      </c>
      <c r="L400" s="13">
        <f>$W400*((1+$AF400)^L$1)*L$1</f>
        <v>84.041143783273412</v>
      </c>
      <c r="M400" s="13">
        <f>$W400*((1+$AF400)^M$1)*M$1</f>
        <v>109.61366324875516</v>
      </c>
      <c r="N400" s="13">
        <v>34.26</v>
      </c>
      <c r="O400" s="12">
        <f>M400/N400*100-100</f>
        <v>219.94647766711955</v>
      </c>
      <c r="P400" s="10" t="s">
        <v>320</v>
      </c>
      <c r="Q400" s="10" t="s">
        <v>856</v>
      </c>
      <c r="R400" s="18">
        <v>43125</v>
      </c>
      <c r="S400" s="17"/>
      <c r="T400" s="9"/>
      <c r="U400" s="9"/>
      <c r="V400" s="9">
        <f>U400+T400</f>
        <v>0</v>
      </c>
      <c r="W400" s="9">
        <f>SUM(X400:AA400)</f>
        <v>1.5299999999999998</v>
      </c>
      <c r="X400" s="9">
        <v>0.41</v>
      </c>
      <c r="Y400" s="9">
        <v>0.42</v>
      </c>
      <c r="Z400" s="9">
        <v>0.34</v>
      </c>
      <c r="AA400" s="9">
        <v>0.36</v>
      </c>
      <c r="AB400" s="9">
        <v>0.37</v>
      </c>
      <c r="AC400" s="9">
        <v>0.33</v>
      </c>
      <c r="AD400" s="9"/>
      <c r="AE400" s="9"/>
      <c r="AF400" s="11">
        <f>AG400</f>
        <v>0.18571428571428572</v>
      </c>
      <c r="AG400" s="16">
        <f>SUM(X400:Y400)/SUM(AB400:AC400)-1</f>
        <v>0.18571428571428572</v>
      </c>
      <c r="AH400" s="11">
        <f>IF(AM400/AJ400-1&gt;=0,(AM400/AJ400-1)/3,(((AM400/AJ400-1)*(AJ400/AM400))/3))</f>
        <v>0.71237458193979919</v>
      </c>
      <c r="AI400" s="9"/>
      <c r="AJ400" s="9">
        <v>8.9700000000000006</v>
      </c>
      <c r="AK400" s="9">
        <v>13.78</v>
      </c>
      <c r="AL400" s="9">
        <v>18.72</v>
      </c>
      <c r="AM400" s="9">
        <v>28.14</v>
      </c>
      <c r="AN400" s="10">
        <f>IF(AK400/AJ400-1&gt;=0,AK400/AJ400-1,(AK400/AJ400-1)*(AJ400/AK400))</f>
        <v>0.53623188405797073</v>
      </c>
      <c r="AO400" s="10">
        <f>IF(AL400/AK400-1&gt;=0,AL400/AK400-1,(AL400/AK400-1)*(AK400/AL400))</f>
        <v>0.35849056603773577</v>
      </c>
      <c r="AP400" s="10">
        <f>IF(AM400/AL400-1&gt;=0,AM400/AL400-1,(AM400/AL400-1)*(AL400/AM400))</f>
        <v>0.50320512820512842</v>
      </c>
      <c r="AQ400" s="10">
        <v>2016</v>
      </c>
      <c r="AS400" s="12">
        <v>0</v>
      </c>
      <c r="AT400" s="10">
        <v>13.09</v>
      </c>
      <c r="AU400" s="9">
        <f>AS400/AT400</f>
        <v>0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K400" s="10" t="s">
        <v>839</v>
      </c>
      <c r="BM400" s="19"/>
    </row>
    <row r="401" spans="1:65" s="10" customFormat="1" x14ac:dyDescent="0.2">
      <c r="A401" s="10" t="s">
        <v>1192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5.0381471389645771</v>
      </c>
      <c r="D401" s="13">
        <f>$W401*((1+$AF401)^D$1)*D$1</f>
        <v>11.806012369235793</v>
      </c>
      <c r="E401" s="13">
        <f>$W401*((1+$AF401)^E$1)*E$1</f>
        <v>20.748986316504325</v>
      </c>
      <c r="F401" s="13">
        <f>$W401*((1+$AF401)^F$1)*F$1</f>
        <v>32.414401875011293</v>
      </c>
      <c r="G401" s="13">
        <f>$W401*((1+$AF401)^G$1)*G$1</f>
        <v>47.473408740650044</v>
      </c>
      <c r="H401" s="13">
        <f>$W401*((1+$AF401)^H$1)*H$1</f>
        <v>66.747353978679627</v>
      </c>
      <c r="I401" s="13">
        <f>$W401*((1+$AF401)^I$1)*I$1</f>
        <v>91.239571060774622</v>
      </c>
      <c r="J401" s="13">
        <f>$W401*((1+$AF401)^J$1)*J$1</f>
        <v>122.17365685055067</v>
      </c>
      <c r="K401" s="13">
        <f>$W401*((1+$AF401)^K$1)*K$1</f>
        <v>161.03952725191795</v>
      </c>
      <c r="L401" s="13">
        <f>$W401*((1+$AF401)^L$1)*L$1</f>
        <v>209.6487941820306</v>
      </c>
      <c r="M401" s="13">
        <f>$W401*((1+$AF401)^M$1)*M$1</f>
        <v>270.20130694305305</v>
      </c>
      <c r="N401" s="13">
        <v>84.46</v>
      </c>
      <c r="O401" s="12">
        <f>M401/N401*100-100</f>
        <v>219.9162999562551</v>
      </c>
      <c r="P401" s="10" t="s">
        <v>320</v>
      </c>
      <c r="Q401" s="10" t="s">
        <v>572</v>
      </c>
      <c r="R401" s="18">
        <v>43671</v>
      </c>
      <c r="S401" s="17"/>
      <c r="T401" s="9">
        <v>0</v>
      </c>
      <c r="U401" s="9">
        <v>1.08</v>
      </c>
      <c r="V401" s="9">
        <f>U401+T401</f>
        <v>1.08</v>
      </c>
      <c r="W401" s="9">
        <f>SUM(X401:AA401)</f>
        <v>4.3</v>
      </c>
      <c r="X401" s="9">
        <v>1.08</v>
      </c>
      <c r="Y401" s="9">
        <v>0.94</v>
      </c>
      <c r="Z401" s="9">
        <v>1.1299999999999999</v>
      </c>
      <c r="AA401" s="9">
        <v>1.1499999999999999</v>
      </c>
      <c r="AB401" s="9">
        <v>1.01</v>
      </c>
      <c r="AC401" s="9">
        <v>0.91</v>
      </c>
      <c r="AD401" s="9">
        <v>0.85</v>
      </c>
      <c r="AE401" s="9">
        <v>0.9</v>
      </c>
      <c r="AF401" s="11">
        <f>AG401</f>
        <v>0.17166212534059944</v>
      </c>
      <c r="AG401" s="16">
        <f>SUM(X401:AA401)/SUM(AB401:AE401)-1</f>
        <v>0.17166212534059944</v>
      </c>
      <c r="AH401" s="11">
        <f>IF(AM401/AJ401-1&gt;=0,(AM401/AJ401-1)/3,(((AM401/AJ401-1)*(AJ401/AM401))/3))</f>
        <v>0.30044843049327352</v>
      </c>
      <c r="AI401" s="9"/>
      <c r="AJ401" s="9">
        <v>1338</v>
      </c>
      <c r="AK401" s="9">
        <v>752</v>
      </c>
      <c r="AL401" s="9">
        <v>1180</v>
      </c>
      <c r="AM401" s="9">
        <v>2544</v>
      </c>
      <c r="AN401" s="10">
        <f>IF(AK401/AJ401-1&gt;=0,AK401/AJ401-1,(AK401/AJ401-1)*(AJ401/AK401))</f>
        <v>-0.77925531914893609</v>
      </c>
      <c r="AO401" s="10">
        <f>IF(AL401/AK401-1&gt;=0,AL401/AK401-1,(AL401/AK401-1)*(AK401/AL401))</f>
        <v>0.56914893617021267</v>
      </c>
      <c r="AP401" s="10">
        <f>IF(AM401/AL401-1&gt;=0,AM401/AL401-1,(AM401/AL401-1)*(AL401/AM401))</f>
        <v>1.1559322033898307</v>
      </c>
      <c r="AQ401" s="10">
        <v>2017</v>
      </c>
      <c r="AR401" s="18">
        <v>43221</v>
      </c>
      <c r="AS401" s="12">
        <v>35</v>
      </c>
      <c r="AT401" s="10">
        <v>434.21</v>
      </c>
      <c r="AU401" s="9">
        <f>AS401/AT401</f>
        <v>8.0606158310494933E-2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1350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3.3946666666666667</v>
      </c>
      <c r="D402" s="13">
        <f>$W402*((1+$AF402)^D$1)*D$1</f>
        <v>7.5814222222222218</v>
      </c>
      <c r="E402" s="13">
        <f>$W402*((1+$AF402)^E$1)*E$1</f>
        <v>12.698882222222224</v>
      </c>
      <c r="F402" s="13">
        <f>$W402*((1+$AF402)^F$1)*F$1</f>
        <v>18.907224641975308</v>
      </c>
      <c r="G402" s="13">
        <f>$W402*((1+$AF402)^G$1)*G$1</f>
        <v>26.391334396090535</v>
      </c>
      <c r="H402" s="13">
        <f>$W402*((1+$AF402)^H$1)*H$1</f>
        <v>35.364388090761317</v>
      </c>
      <c r="I402" s="13">
        <f>$W402*((1+$AF402)^I$1)*I$1</f>
        <v>46.071938929352932</v>
      </c>
      <c r="J402" s="13">
        <f>$W402*((1+$AF402)^J$1)*J$1</f>
        <v>58.79656968126946</v>
      </c>
      <c r="K402" s="13">
        <f>$W402*((1+$AF402)^K$1)*K$1</f>
        <v>73.863190662094752</v>
      </c>
      <c r="L402" s="13">
        <f>$W402*((1+$AF402)^L$1)*L$1</f>
        <v>91.645069895562017</v>
      </c>
      <c r="M402" s="13">
        <f>$W402*((1+$AF402)^M$1)*M$1</f>
        <v>112.57069418838201</v>
      </c>
      <c r="N402" s="13">
        <v>35.520000000000003</v>
      </c>
      <c r="O402" s="12">
        <f>M402/N402*100-100</f>
        <v>216.92199940422859</v>
      </c>
      <c r="P402" s="10" t="s">
        <v>320</v>
      </c>
      <c r="Q402" s="10" t="s">
        <v>572</v>
      </c>
      <c r="R402" s="18">
        <v>43578</v>
      </c>
      <c r="S402" s="17"/>
      <c r="T402" s="9">
        <v>0</v>
      </c>
      <c r="U402" s="9">
        <v>0.62</v>
      </c>
      <c r="V402" s="9">
        <f>U402+T402</f>
        <v>0.62</v>
      </c>
      <c r="W402" s="9">
        <f>SUM(X402:AA402)</f>
        <v>3.04</v>
      </c>
      <c r="X402" s="9">
        <v>0.62</v>
      </c>
      <c r="Y402" s="9">
        <v>0.72</v>
      </c>
      <c r="Z402" s="9">
        <v>0.85</v>
      </c>
      <c r="AA402" s="9">
        <v>0.85</v>
      </c>
      <c r="AB402" s="9">
        <v>0.6</v>
      </c>
      <c r="AC402" s="9">
        <v>0.6</v>
      </c>
      <c r="AD402" s="9"/>
      <c r="AE402" s="9"/>
      <c r="AF402" s="11">
        <f>AG402</f>
        <v>0.1166666666666667</v>
      </c>
      <c r="AG402" s="16">
        <f>SUM(X402:Y402)/SUM(AB402:AC402)-1</f>
        <v>0.1166666666666667</v>
      </c>
      <c r="AH402" s="11">
        <f>IF(AM402/AJ402-1&gt;=0,(AM402/AJ402-1)/3,(((AM402/AJ402-1)*(AJ402/AM402))/3))</f>
        <v>2.6908881199538635</v>
      </c>
      <c r="AI402" s="9"/>
      <c r="AJ402" s="9">
        <v>5.78</v>
      </c>
      <c r="AK402" s="9">
        <v>12.81</v>
      </c>
      <c r="AL402" s="9">
        <v>20.78</v>
      </c>
      <c r="AM402" s="9">
        <v>52.44</v>
      </c>
      <c r="AN402" s="10">
        <f>IF(AK402/AJ402-1&gt;=0,AK402/AJ402-1,(AK402/AJ402-1)*(AJ402/AK402))</f>
        <v>1.2162629757785468</v>
      </c>
      <c r="AO402" s="10">
        <f>IF(AL402/AK402-1&gt;=0,AL402/AK402-1,(AL402/AK402-1)*(AK402/AL402))</f>
        <v>0.62217017954722875</v>
      </c>
      <c r="AP402" s="10">
        <f>IF(AM402/AL402-1&gt;=0,AM402/AL402-1,(AM402/AL402-1)*(AL402/AM402))</f>
        <v>1.5235803657362847</v>
      </c>
      <c r="AQ402" s="10">
        <v>2017</v>
      </c>
      <c r="AS402" s="12">
        <v>68.650000000000006</v>
      </c>
      <c r="AT402" s="10">
        <v>25.54</v>
      </c>
      <c r="AU402" s="9">
        <f>AS402/AT402</f>
        <v>2.6879404855129212</v>
      </c>
      <c r="AV402" s="20">
        <v>20</v>
      </c>
      <c r="AW402" s="10" t="s">
        <v>851</v>
      </c>
      <c r="AY402" s="10">
        <v>1</v>
      </c>
      <c r="AZ402" s="10">
        <v>3</v>
      </c>
      <c r="BA402" s="10">
        <f>6-AY402</f>
        <v>5</v>
      </c>
      <c r="BB402" s="25">
        <v>6</v>
      </c>
      <c r="BC402" s="10" t="s">
        <v>1333</v>
      </c>
      <c r="BH402" s="19">
        <v>43487</v>
      </c>
      <c r="BI402" s="18">
        <f>BH402+120</f>
        <v>43607</v>
      </c>
      <c r="BJ402" s="18">
        <v>43745</v>
      </c>
      <c r="BM402" s="19"/>
    </row>
    <row r="403" spans="1:65" s="10" customFormat="1" x14ac:dyDescent="0.2">
      <c r="A403" s="10" t="s">
        <v>1171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12.487428571428572</v>
      </c>
      <c r="D403" s="13">
        <f>$W403*((1+$AF403)^D$1)*D$1</f>
        <v>29.256261224489801</v>
      </c>
      <c r="E403" s="13">
        <f>$W403*((1+$AF403)^E$1)*E$1</f>
        <v>51.407430437317799</v>
      </c>
      <c r="F403" s="13">
        <f>$W403*((1+$AF403)^F$1)*F$1</f>
        <v>80.293510397334472</v>
      </c>
      <c r="G403" s="13">
        <f>$W403*((1+$AF403)^G$1)*G$1</f>
        <v>117.57264022466835</v>
      </c>
      <c r="H403" s="13">
        <f>$W403*((1+$AF403)^H$1)*H$1</f>
        <v>165.27353997296237</v>
      </c>
      <c r="I403" s="13">
        <f>$W403*((1+$AF403)^I$1)*I$1</f>
        <v>225.87383796304857</v>
      </c>
      <c r="J403" s="13">
        <f>$W403*((1+$AF403)^J$1)*J$1</f>
        <v>302.39436266073449</v>
      </c>
      <c r="K403" s="13">
        <f>$W403*((1+$AF403)^K$1)*K$1</f>
        <v>398.51257079218226</v>
      </c>
      <c r="L403" s="13">
        <f>$W403*((1+$AF403)^L$1)*L$1</f>
        <v>518.6989016660151</v>
      </c>
      <c r="M403" s="13">
        <f>$W403*((1+$AF403)^M$1)*M$1</f>
        <v>668.38058471820796</v>
      </c>
      <c r="N403" s="13">
        <v>211.48</v>
      </c>
      <c r="O403" s="12">
        <f>M403/N403*100-100</f>
        <v>216.04907542945335</v>
      </c>
      <c r="P403" s="10" t="s">
        <v>320</v>
      </c>
      <c r="Q403" s="10" t="s">
        <v>856</v>
      </c>
      <c r="R403" s="18">
        <v>43397</v>
      </c>
      <c r="S403" s="17"/>
      <c r="T403" s="9">
        <v>0.03</v>
      </c>
      <c r="U403" s="9">
        <v>2.68</v>
      </c>
      <c r="V403" s="9">
        <f>U403+T403</f>
        <v>2.71</v>
      </c>
      <c r="W403" s="9">
        <f>SUM(X403:AA403)</f>
        <v>10.66</v>
      </c>
      <c r="X403" s="9">
        <v>2.62</v>
      </c>
      <c r="Y403" s="9">
        <v>2.75</v>
      </c>
      <c r="Z403" s="9">
        <v>2.5</v>
      </c>
      <c r="AA403" s="9">
        <v>2.79</v>
      </c>
      <c r="AB403" s="9">
        <v>2.31</v>
      </c>
      <c r="AC403" s="9">
        <v>2.2999999999999998</v>
      </c>
      <c r="AD403" s="9">
        <v>2.08</v>
      </c>
      <c r="AE403" s="9">
        <v>2.41</v>
      </c>
      <c r="AF403" s="11">
        <f>AG403</f>
        <v>0.17142857142857149</v>
      </c>
      <c r="AG403" s="16">
        <f>SUM(X403:AA403)/SUM(AB403:AE403)-1</f>
        <v>0.17142857142857149</v>
      </c>
      <c r="AH403" s="11">
        <f>IF(AM403/AJ403-1&gt;=0,(AM403/AJ403-1)/3,(((AM403/AJ403-1)*(AJ403/AM403))/3))</f>
        <v>5.8471819220961896E-2</v>
      </c>
      <c r="AI403" s="9"/>
      <c r="AJ403" s="9">
        <v>1895.5</v>
      </c>
      <c r="AK403" s="9">
        <v>1980.3</v>
      </c>
      <c r="AL403" s="9">
        <v>2025.3</v>
      </c>
      <c r="AM403" s="9">
        <v>2228</v>
      </c>
      <c r="AN403" s="10">
        <f>IF(AK403/AJ403-1&gt;=0,AK403/AJ403-1,(AK403/AJ403-1)*(AJ403/AK403))</f>
        <v>4.4737536270113454E-2</v>
      </c>
      <c r="AO403" s="10">
        <f>IF(AL403/AK403-1&gt;=0,AL403/AK403-1,(AL403/AK403-1)*(AK403/AL403))</f>
        <v>2.2723829722769207E-2</v>
      </c>
      <c r="AP403" s="10">
        <f>IF(AM403/AL403-1&gt;=0,AM403/AL403-1,(AM403/AL403-1)*(AL403/AM403))</f>
        <v>0.10008393818199779</v>
      </c>
      <c r="AQ403" s="10">
        <v>2017</v>
      </c>
      <c r="AR403" s="18">
        <v>43257</v>
      </c>
      <c r="AS403" s="12">
        <v>748.4</v>
      </c>
      <c r="AT403" s="10">
        <v>401</v>
      </c>
      <c r="AU403" s="9">
        <f>AS403/AT403</f>
        <v>1.8663341645885285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561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3.5603041825095061</v>
      </c>
      <c r="D404" s="13">
        <f>$W404*((1+$AF404)^D$1)*D$1</f>
        <v>8.2848142954213611</v>
      </c>
      <c r="E404" s="13">
        <f>$W404*((1+$AF404)^E$1)*E$1</f>
        <v>14.459048523187853</v>
      </c>
      <c r="F404" s="13">
        <f>$W404*((1+$AF404)^F$1)*F$1</f>
        <v>22.430767290724884</v>
      </c>
      <c r="G404" s="13">
        <f>$W404*((1+$AF404)^G$1)*G$1</f>
        <v>32.622693873392663</v>
      </c>
      <c r="H404" s="13">
        <f>$W404*((1+$AF404)^H$1)*H$1</f>
        <v>45.547730761634163</v>
      </c>
      <c r="I404" s="13">
        <f>$W404*((1+$AF404)^I$1)*I$1</f>
        <v>61.827147839936885</v>
      </c>
      <c r="J404" s="13">
        <f>$W404*((1+$AF404)^J$1)*J$1</f>
        <v>82.212307393897618</v>
      </c>
      <c r="K404" s="13">
        <f>$W404*((1+$AF404)^K$1)*K$1</f>
        <v>107.61059627509223</v>
      </c>
      <c r="L404" s="13">
        <f>$W404*((1+$AF404)^L$1)*L$1</f>
        <v>139.11636020354129</v>
      </c>
      <c r="M404" s="13">
        <f>$W404*((1+$AF404)^M$1)*M$1</f>
        <v>178.04778267875287</v>
      </c>
      <c r="N404" s="13">
        <v>56.39</v>
      </c>
      <c r="O404" s="12">
        <f>M404/N404*100-100</f>
        <v>215.74354083836295</v>
      </c>
      <c r="P404" s="10" t="s">
        <v>321</v>
      </c>
      <c r="Q404" s="10" t="s">
        <v>572</v>
      </c>
      <c r="R404" s="18">
        <v>43678</v>
      </c>
      <c r="S404" s="17"/>
      <c r="T404" s="9">
        <v>-0.11</v>
      </c>
      <c r="U404" s="9">
        <v>1.05</v>
      </c>
      <c r="V404" s="9">
        <f>U404+T404</f>
        <v>0.94000000000000006</v>
      </c>
      <c r="W404" s="9">
        <f>SUM(X404:AA404)</f>
        <v>3.06</v>
      </c>
      <c r="X404" s="9">
        <v>0.94</v>
      </c>
      <c r="Y404" s="9">
        <v>0.51</v>
      </c>
      <c r="Z404" s="9">
        <v>0.72</v>
      </c>
      <c r="AA404" s="9">
        <v>0.89</v>
      </c>
      <c r="AB404" s="9">
        <v>0.98</v>
      </c>
      <c r="AC404" s="9">
        <v>0.61</v>
      </c>
      <c r="AD404" s="9">
        <v>0.45</v>
      </c>
      <c r="AE404" s="9">
        <v>0.59</v>
      </c>
      <c r="AF404" s="11">
        <f>AG404</f>
        <v>0.16349809885931577</v>
      </c>
      <c r="AG404" s="16">
        <f>SUM(X404:AA404)/SUM(AB404:AE404)-1</f>
        <v>0.16349809885931577</v>
      </c>
      <c r="AH404" s="11">
        <f>IF(AM404/AJ404-1&gt;=0,(AM404/AJ404-1)/3,(((AM404/AJ404-1)*(AJ404/AM404))/3))</f>
        <v>3.3583791488495218</v>
      </c>
      <c r="AI404" s="9"/>
      <c r="AJ404" s="9">
        <v>654.79999999999995</v>
      </c>
      <c r="AK404" s="9">
        <v>3451.8</v>
      </c>
      <c r="AL404" s="9">
        <v>6733.4</v>
      </c>
      <c r="AM404" s="9">
        <v>7252</v>
      </c>
      <c r="AN404" s="10">
        <f>IF(AK404/AJ404-1&gt;=0,AK404/AJ404-1,(AK404/AJ404-1)*(AJ404/AK404))</f>
        <v>4.2715332926084306</v>
      </c>
      <c r="AO404" s="10">
        <f>IF(AL404/AK404-1&gt;=0,AL404/AK404-1,(AL404/AK404-1)*(AK404/AL404))</f>
        <v>0.95069239237499259</v>
      </c>
      <c r="AP404" s="10">
        <f>IF(AM404/AL404-1&gt;=0,AM404/AL404-1,(AM404/AL404-1)*(AL404/AM404))</f>
        <v>7.7019039415451296E-2</v>
      </c>
      <c r="AQ404" s="10">
        <v>2017</v>
      </c>
      <c r="AR404" s="18">
        <v>43221</v>
      </c>
      <c r="AS404" s="12">
        <v>473.1</v>
      </c>
      <c r="AT404" s="10">
        <v>119.6</v>
      </c>
      <c r="AU404" s="9">
        <f>AS404/AT404</f>
        <v>3.9556856187290972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750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1.7114074074074075</v>
      </c>
      <c r="D405" s="13">
        <f>$W405*((1+$AF405)^D$1)*D$1</f>
        <v>3.8538359396433477</v>
      </c>
      <c r="E405" s="13">
        <f>$W405*((1+$AF405)^E$1)*E$1</f>
        <v>6.5087006980643203</v>
      </c>
      <c r="F405" s="13">
        <f>$W405*((1+$AF405)^F$1)*F$1</f>
        <v>9.7710864800570558</v>
      </c>
      <c r="G405" s="13">
        <f>$W405*((1+$AF405)^G$1)*G$1</f>
        <v>13.751899490450672</v>
      </c>
      <c r="H405" s="13">
        <f>$W405*((1+$AF405)^H$1)*H$1</f>
        <v>18.580344200431131</v>
      </c>
      <c r="I405" s="13">
        <f>$W405*((1+$AF405)^I$1)*I$1</f>
        <v>24.406773122541637</v>
      </c>
      <c r="J405" s="13">
        <f>$W405*((1+$AF405)^J$1)*J$1</f>
        <v>31.4059641449848</v>
      </c>
      <c r="K405" s="13">
        <f>$W405*((1+$AF405)^K$1)*K$1</f>
        <v>39.780887916980745</v>
      </c>
      <c r="L405" s="13">
        <f>$W405*((1+$AF405)^L$1)*L$1</f>
        <v>49.767036735646705</v>
      </c>
      <c r="M405" s="13">
        <f>$W405*((1+$AF405)^M$1)*M$1</f>
        <v>61.637396608889851</v>
      </c>
      <c r="N405" s="13">
        <v>19.64</v>
      </c>
      <c r="O405" s="12">
        <f>M405/N405*100-100</f>
        <v>213.83603161349208</v>
      </c>
      <c r="P405" s="10" t="s">
        <v>320</v>
      </c>
      <c r="Q405" s="10" t="s">
        <v>856</v>
      </c>
      <c r="R405" s="18">
        <v>43403</v>
      </c>
      <c r="S405" s="17">
        <v>-0.18179999999999999</v>
      </c>
      <c r="T405" s="9">
        <v>0.01</v>
      </c>
      <c r="U405" s="9">
        <v>0.35</v>
      </c>
      <c r="V405" s="9">
        <f>U405+T405</f>
        <v>0.36</v>
      </c>
      <c r="W405" s="9">
        <f>SUM(X405:AA405)</f>
        <v>1.52</v>
      </c>
      <c r="X405" s="9">
        <v>0.39</v>
      </c>
      <c r="Y405" s="9">
        <v>0.37</v>
      </c>
      <c r="Z405" s="9">
        <v>0.44</v>
      </c>
      <c r="AA405" s="9">
        <v>0.32</v>
      </c>
      <c r="AB405" s="9">
        <v>0.31</v>
      </c>
      <c r="AC405" s="9">
        <v>0.35</v>
      </c>
      <c r="AD405" s="9">
        <v>0.42</v>
      </c>
      <c r="AE405" s="9">
        <v>0.27</v>
      </c>
      <c r="AF405" s="11">
        <f>AG405</f>
        <v>0.125925925925926</v>
      </c>
      <c r="AG405" s="16">
        <f>SUM(X405:AA405)/SUM(AB405:AE405)-1</f>
        <v>0.125925925925926</v>
      </c>
      <c r="AH405" s="11">
        <f>IF(AM405/AJ405-1&gt;=0,(AM405/AJ405-1)/3,(((AM405/AJ405-1)*(AJ405/AM405))/3))</f>
        <v>0.55701873064550067</v>
      </c>
      <c r="AI405" s="9"/>
      <c r="AJ405" s="9">
        <v>110.87</v>
      </c>
      <c r="AK405" s="9">
        <v>234.56</v>
      </c>
      <c r="AL405" s="9">
        <v>241.39</v>
      </c>
      <c r="AM405" s="9">
        <v>296.14</v>
      </c>
      <c r="AN405" s="10">
        <f>IF(AK405/AJ405-1&gt;=0,AK405/AJ405-1,(AK405/AJ405-1)*(AJ405/AK405))</f>
        <v>1.1156309190944347</v>
      </c>
      <c r="AO405" s="10">
        <f>IF(AL405/AK405-1&gt;=0,AL405/AK405-1,(AL405/AK405-1)*(AK405/AL405))</f>
        <v>2.9118349249658948E-2</v>
      </c>
      <c r="AP405" s="10">
        <f>IF(AM405/AL405-1&gt;=0,AM405/AL405-1,(AM405/AL405-1)*(AL405/AM405))</f>
        <v>0.22681138406727697</v>
      </c>
      <c r="AQ405" s="10">
        <v>2017</v>
      </c>
      <c r="AR405" s="18">
        <v>43221</v>
      </c>
      <c r="AS405" s="12">
        <v>268.27</v>
      </c>
      <c r="AT405" s="10">
        <v>274.76</v>
      </c>
      <c r="AU405" s="9">
        <f>AS405/AT405</f>
        <v>0.97637938564565441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333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8.1472240802675575</v>
      </c>
      <c r="D406" s="13">
        <f>$W406*((1+$AF406)^D$1)*D$1</f>
        <v>19.019272267648009</v>
      </c>
      <c r="E406" s="13">
        <f>$W406*((1+$AF406)^E$1)*E$1</f>
        <v>33.299628869945593</v>
      </c>
      <c r="F406" s="13">
        <f>$W406*((1+$AF406)^F$1)*F$1</f>
        <v>51.824171574631045</v>
      </c>
      <c r="G406" s="13">
        <f>$W406*((1+$AF406)^G$1)*G$1</f>
        <v>75.613026252283589</v>
      </c>
      <c r="H406" s="13">
        <f>$W406*((1+$AF406)^H$1)*H$1</f>
        <v>105.90881402828214</v>
      </c>
      <c r="I406" s="13">
        <f>$W406*((1+$AF406)^I$1)*I$1</f>
        <v>144.22253772078776</v>
      </c>
      <c r="J406" s="13">
        <f>$W406*((1+$AF406)^J$1)*J$1</f>
        <v>192.38859307999971</v>
      </c>
      <c r="K406" s="13">
        <f>$W406*((1+$AF406)^K$1)*K$1</f>
        <v>252.63067343824372</v>
      </c>
      <c r="L406" s="13">
        <f>$W406*((1+$AF406)^L$1)*L$1</f>
        <v>327.64067272369772</v>
      </c>
      <c r="M406" s="13">
        <f>$W406*((1+$AF406)^M$1)*M$1</f>
        <v>420.67309116597841</v>
      </c>
      <c r="N406" s="13">
        <v>134.25</v>
      </c>
      <c r="O406" s="12">
        <f>M406/N406*100-100</f>
        <v>213.35053345696713</v>
      </c>
      <c r="P406" s="10" t="s">
        <v>320</v>
      </c>
      <c r="Q406" s="10" t="s">
        <v>856</v>
      </c>
      <c r="R406" s="18">
        <v>43420</v>
      </c>
      <c r="S406" s="17"/>
      <c r="T406" s="9">
        <v>-0.16</v>
      </c>
      <c r="U406" s="9">
        <v>2.0099999999999998</v>
      </c>
      <c r="V406" s="9">
        <f>U406+T406</f>
        <v>1.8499999999999999</v>
      </c>
      <c r="W406" s="9">
        <f>SUM(X406:AA406)</f>
        <v>6.98</v>
      </c>
      <c r="X406" s="9">
        <v>1.85</v>
      </c>
      <c r="Y406" s="9">
        <v>1.73</v>
      </c>
      <c r="Z406" s="9">
        <v>1.81</v>
      </c>
      <c r="AA406" s="9">
        <v>1.59</v>
      </c>
      <c r="AB406" s="9">
        <v>1.8</v>
      </c>
      <c r="AC406" s="9">
        <v>1.64</v>
      </c>
      <c r="AD406" s="9">
        <v>1.34</v>
      </c>
      <c r="AE406" s="9">
        <v>1.2</v>
      </c>
      <c r="AF406" s="11">
        <f>AG406</f>
        <v>0.16722408026755842</v>
      </c>
      <c r="AG406" s="16">
        <f>SUM(X406:AA406)/SUM(AB406:AE406)-1</f>
        <v>0.16722408026755842</v>
      </c>
      <c r="AH406" s="11">
        <f>IF(AM406/AJ406-1&gt;=0,(AM406/AJ406-1)/3,(((AM406/AJ406-1)*(AJ406/AM406))/3))</f>
        <v>4.6925566343042048E-2</v>
      </c>
      <c r="AI406" s="9"/>
      <c r="AJ406" s="9">
        <v>618</v>
      </c>
      <c r="AK406" s="9">
        <v>694</v>
      </c>
      <c r="AL406" s="9">
        <v>727</v>
      </c>
      <c r="AM406" s="9">
        <v>705</v>
      </c>
      <c r="AN406" s="10">
        <f>IF(AK406/AJ406-1&gt;=0,AK406/AJ406-1,(AK406/AJ406-1)*(AJ406/AK406))</f>
        <v>0.12297734627831725</v>
      </c>
      <c r="AO406" s="10">
        <f>IF(AL406/AK406-1&gt;=0,AL406/AK406-1,(AL406/AK406-1)*(AK406/AL406))</f>
        <v>4.7550432276657117E-2</v>
      </c>
      <c r="AP406" s="10">
        <f>IF(AM406/AL406-1&gt;=0,AM406/AL406-1,(AM406/AL406-1)*(AL406/AM406))</f>
        <v>-3.1205673758865252E-2</v>
      </c>
      <c r="AQ406" s="10">
        <v>2017</v>
      </c>
      <c r="AR406" s="18">
        <v>43257</v>
      </c>
      <c r="AS406" s="12">
        <v>703</v>
      </c>
      <c r="AT406" s="10">
        <v>162.9</v>
      </c>
      <c r="AU406" s="9">
        <f>AS406/AT406</f>
        <v>4.3155310006138734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1063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3.6915254237288142</v>
      </c>
      <c r="D407" s="13">
        <f>$W407*((1+$AF407)^D$1)*D$1</f>
        <v>8.2590060327492125</v>
      </c>
      <c r="E407" s="13">
        <f>$W407*((1+$AF407)^E$1)*E$1</f>
        <v>13.858332156646982</v>
      </c>
      <c r="F407" s="13">
        <f>$W407*((1+$AF407)^F$1)*F$1</f>
        <v>20.670054742117536</v>
      </c>
      <c r="G407" s="13">
        <f>$W407*((1+$AF407)^G$1)*G$1</f>
        <v>28.903042647876219</v>
      </c>
      <c r="H407" s="13">
        <f>$W407*((1+$AF407)^H$1)*H$1</f>
        <v>38.798660639182998</v>
      </c>
      <c r="I407" s="13">
        <f>$W407*((1+$AF407)^I$1)*I$1</f>
        <v>50.635540156221879</v>
      </c>
      <c r="J407" s="13">
        <f>$W407*((1+$AF407)^J$1)*J$1</f>
        <v>64.735024703353872</v>
      </c>
      <c r="K407" s="13">
        <f>$W407*((1+$AF407)^K$1)*K$1</f>
        <v>81.467382783458078</v>
      </c>
      <c r="L407" s="13">
        <f>$W407*((1+$AF407)^L$1)*L$1</f>
        <v>101.25889385514562</v>
      </c>
      <c r="M407" s="13">
        <f>$W407*((1+$AF407)^M$1)*M$1</f>
        <v>124.59992701497582</v>
      </c>
      <c r="N407" s="13">
        <v>39.97</v>
      </c>
      <c r="O407" s="12">
        <f>M407/N407*100-100</f>
        <v>211.73361775075261</v>
      </c>
      <c r="P407" s="10" t="s">
        <v>320</v>
      </c>
      <c r="Q407" s="10" t="s">
        <v>572</v>
      </c>
      <c r="R407" s="18">
        <v>43713</v>
      </c>
      <c r="S407" s="17"/>
      <c r="T407" s="9">
        <v>-0.01</v>
      </c>
      <c r="U407" s="9">
        <v>0.77</v>
      </c>
      <c r="V407" s="9">
        <f>U407+T407</f>
        <v>0.76</v>
      </c>
      <c r="W407" s="9">
        <f>SUM(X407:AA407)</f>
        <v>3.3000000000000003</v>
      </c>
      <c r="X407" s="9">
        <v>0.76</v>
      </c>
      <c r="Y407" s="9">
        <v>0.88</v>
      </c>
      <c r="Z407" s="9">
        <v>0.81</v>
      </c>
      <c r="AA407" s="9">
        <v>0.85</v>
      </c>
      <c r="AB407" s="9">
        <v>0.78</v>
      </c>
      <c r="AC407" s="9">
        <v>0.8</v>
      </c>
      <c r="AD407" s="9">
        <v>0.7</v>
      </c>
      <c r="AE407" s="9">
        <v>0.67</v>
      </c>
      <c r="AF407" s="11">
        <f>AG407</f>
        <v>0.1186440677966103</v>
      </c>
      <c r="AG407" s="16">
        <f>SUM(X407:AA407)/SUM(AB407:AE407)-1</f>
        <v>0.1186440677966103</v>
      </c>
      <c r="AH407" s="11">
        <f>IF(AM407/AJ407-1&gt;=0,(AM407/AJ407-1)/3,(((AM407/AJ407-1)*(AJ407/AM407))/3))</f>
        <v>7.7472111930421653E-2</v>
      </c>
      <c r="AI407" s="9"/>
      <c r="AJ407" s="9">
        <v>70.52</v>
      </c>
      <c r="AK407" s="9">
        <v>86.18</v>
      </c>
      <c r="AL407" s="9">
        <v>29.8</v>
      </c>
      <c r="AM407" s="9">
        <v>86.91</v>
      </c>
      <c r="AN407" s="10">
        <f>IF(AK407/AJ407-1&gt;=0,AK407/AJ407-1,(AK407/AJ407-1)*(AJ407/AK407))</f>
        <v>0.22206466250709034</v>
      </c>
      <c r="AO407" s="10">
        <f>IF(AL407/AK407-1&gt;=0,AL407/AK407-1,(AL407/AK407-1)*(AK407/AL407))</f>
        <v>-1.891946308724832</v>
      </c>
      <c r="AP407" s="10">
        <f>IF(AM407/AL407-1&gt;=0,AM407/AL407-1,(AM407/AL407-1)*(AL407/AM407))</f>
        <v>1.9164429530201339</v>
      </c>
      <c r="AQ407" s="10">
        <v>2017</v>
      </c>
      <c r="AR407" s="18">
        <v>43221</v>
      </c>
      <c r="AS407" s="12">
        <v>296.3</v>
      </c>
      <c r="AT407" s="10">
        <v>56.51</v>
      </c>
      <c r="AU407" s="9">
        <f>AS407/AT407</f>
        <v>5.2433197664130242</v>
      </c>
      <c r="AV407" s="20">
        <v>4</v>
      </c>
      <c r="AY407" s="10">
        <v>1</v>
      </c>
      <c r="AZ407" s="10">
        <v>3</v>
      </c>
      <c r="BA407" s="10">
        <f>6-AY407</f>
        <v>5</v>
      </c>
      <c r="BB407" s="25">
        <v>6</v>
      </c>
      <c r="BH407" s="19">
        <v>43636</v>
      </c>
      <c r="BI407" s="18">
        <f>BH407+120</f>
        <v>43756</v>
      </c>
      <c r="BJ407" s="18">
        <v>43745</v>
      </c>
      <c r="BM407" s="19"/>
    </row>
    <row r="408" spans="1:65" s="10" customFormat="1" x14ac:dyDescent="0.2">
      <c r="A408" s="10" t="s">
        <v>980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5.8321748400852886</v>
      </c>
      <c r="D408" s="13">
        <f>$W408*((1+$AF408)^D$1)*D$1</f>
        <v>13.007366487695549</v>
      </c>
      <c r="E408" s="13">
        <f>$W408*((1+$AF408)^E$1)*E$1</f>
        <v>21.757524540718883</v>
      </c>
      <c r="F408" s="13">
        <f>$W408*((1+$AF408)^F$1)*F$1</f>
        <v>32.350207064096601</v>
      </c>
      <c r="G408" s="13">
        <f>$W408*((1+$AF408)^G$1)*G$1</f>
        <v>45.093705475806296</v>
      </c>
      <c r="H408" s="13">
        <f>$W408*((1+$AF408)^H$1)*H$1</f>
        <v>60.342877519437167</v>
      </c>
      <c r="I408" s="13">
        <f>$W408*((1+$AF408)^I$1)*I$1</f>
        <v>78.505783439466754</v>
      </c>
      <c r="J408" s="13">
        <f>$W408*((1+$AF408)^J$1)*J$1</f>
        <v>100.05123299138867</v>
      </c>
      <c r="K408" s="13">
        <f>$W408*((1+$AF408)^K$1)*K$1</f>
        <v>125.51736505609449</v>
      </c>
      <c r="L408" s="13">
        <f>$W408*((1+$AF408)^L$1)*L$1</f>
        <v>155.52139759378684</v>
      </c>
      <c r="M408" s="13">
        <f>$W408*((1+$AF408)^M$1)*M$1</f>
        <v>190.77070370086471</v>
      </c>
      <c r="N408" s="13">
        <v>61.83</v>
      </c>
      <c r="O408" s="12">
        <f>M408/N408*100-100</f>
        <v>208.5406820327749</v>
      </c>
      <c r="P408" s="10" t="s">
        <v>321</v>
      </c>
      <c r="Q408" s="10" t="s">
        <v>572</v>
      </c>
      <c r="R408" s="18">
        <v>43663</v>
      </c>
      <c r="S408" s="17">
        <v>0</v>
      </c>
      <c r="T408" s="9">
        <v>-0.03</v>
      </c>
      <c r="U408" s="9">
        <v>1.5</v>
      </c>
      <c r="V408" s="9">
        <f>U408+T408</f>
        <v>1.47</v>
      </c>
      <c r="W408" s="9">
        <f>SUM(X408:AA408)</f>
        <v>5.23</v>
      </c>
      <c r="X408" s="9">
        <v>1.47</v>
      </c>
      <c r="Y408" s="9">
        <v>1.05</v>
      </c>
      <c r="Z408" s="9">
        <v>1</v>
      </c>
      <c r="AA408" s="9">
        <v>1.71</v>
      </c>
      <c r="AB408" s="9">
        <v>1.55</v>
      </c>
      <c r="AC408" s="9">
        <v>0.94</v>
      </c>
      <c r="AD408" s="9">
        <v>0.79</v>
      </c>
      <c r="AE408" s="9">
        <v>1.41</v>
      </c>
      <c r="AF408" s="11">
        <f>AG408</f>
        <v>0.11513859275053306</v>
      </c>
      <c r="AG408" s="16">
        <f>SUM(X408:AA408)/SUM(AB408:AE408)-1</f>
        <v>0.11513859275053306</v>
      </c>
      <c r="AH408" s="11">
        <f>IF(AM408/AJ408-1&gt;=0,(AM408/AJ408-1)/3,(((AM408/AJ408-1)*(AJ408/AM408))/3))</f>
        <v>9.8947368421052603E-2</v>
      </c>
      <c r="AI408" s="9">
        <v>428</v>
      </c>
      <c r="AJ408" s="9">
        <v>475</v>
      </c>
      <c r="AK408" s="9">
        <v>461</v>
      </c>
      <c r="AL408" s="9">
        <v>583</v>
      </c>
      <c r="AM408" s="9">
        <v>616</v>
      </c>
      <c r="AN408" s="10">
        <f>IF(AK408/AJ408-1&gt;=0,AK408/AJ408-1,(AK408/AJ408-1)*(AJ408/AK408))</f>
        <v>-3.0368763557483733E-2</v>
      </c>
      <c r="AO408" s="10">
        <f>IF(AL408/AK408-1&gt;=0,AL408/AK408-1,(AL408/AK408-1)*(AK408/AL408))</f>
        <v>0.26464208242950105</v>
      </c>
      <c r="AP408" s="10">
        <f>IF(AM408/AL408-1&gt;=0,AM408/AL408-1,(AM408/AL408-1)*(AL408/AM408))</f>
        <v>5.6603773584905648E-2</v>
      </c>
      <c r="AQ408" s="10">
        <v>2017</v>
      </c>
      <c r="AR408" s="18">
        <v>43221</v>
      </c>
      <c r="AS408" s="12">
        <v>374</v>
      </c>
      <c r="AT408" s="10">
        <v>134.27000000000001</v>
      </c>
      <c r="AU408" s="9">
        <f>AS408/AT408</f>
        <v>2.7854323378267667</v>
      </c>
      <c r="AV408" s="20">
        <v>3</v>
      </c>
      <c r="BA408" s="10">
        <f>6-AY408</f>
        <v>6</v>
      </c>
      <c r="BB408" s="25">
        <v>6</v>
      </c>
      <c r="BH408" s="19">
        <v>43572</v>
      </c>
      <c r="BI408" s="18">
        <f>BH408+120</f>
        <v>43692</v>
      </c>
      <c r="BJ408" s="18">
        <v>43745</v>
      </c>
      <c r="BM408" s="19"/>
    </row>
    <row r="409" spans="1:65" s="10" customFormat="1" x14ac:dyDescent="0.2">
      <c r="A409" s="10" t="s">
        <v>485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0.83955223880597007</v>
      </c>
      <c r="D409" s="13">
        <f>$W409*((1+$AF409)^D$1)*D$1</f>
        <v>1.8795945644909775</v>
      </c>
      <c r="E409" s="13">
        <f>$W409*((1+$AF409)^E$1)*E$1</f>
        <v>3.1560356493318653</v>
      </c>
      <c r="F409" s="13">
        <f>$W409*((1+$AF409)^F$1)*F$1</f>
        <v>4.7105009691520365</v>
      </c>
      <c r="G409" s="13">
        <f>$W409*((1+$AF409)^G$1)*G$1</f>
        <v>6.5911860575821404</v>
      </c>
      <c r="H409" s="13">
        <f>$W409*((1+$AF409)^H$1)*H$1</f>
        <v>8.853832017647651</v>
      </c>
      <c r="I409" s="13">
        <f>$W409*((1+$AF409)^I$1)*I$1</f>
        <v>11.562840321554766</v>
      </c>
      <c r="J409" s="13">
        <f>$W409*((1+$AF409)^J$1)*J$1</f>
        <v>14.792546253588185</v>
      </c>
      <c r="K409" s="13">
        <f>$W409*((1+$AF409)^K$1)*K$1</f>
        <v>18.62867298726124</v>
      </c>
      <c r="L409" s="13">
        <f>$W409*((1+$AF409)^L$1)*L$1</f>
        <v>23.169991277688105</v>
      </c>
      <c r="M409" s="13">
        <f>$W409*((1+$AF409)^M$1)*M$1</f>
        <v>28.530213140436842</v>
      </c>
      <c r="N409" s="13">
        <v>9.26</v>
      </c>
      <c r="O409" s="12">
        <f>M409/N409*100-100</f>
        <v>208.10165378441513</v>
      </c>
      <c r="P409" s="10" t="s">
        <v>320</v>
      </c>
      <c r="Q409" s="10" t="s">
        <v>572</v>
      </c>
      <c r="R409" s="18">
        <v>43669</v>
      </c>
      <c r="S409" s="17"/>
      <c r="T409" s="9">
        <v>-0.02</v>
      </c>
      <c r="U409" s="9">
        <v>0.21</v>
      </c>
      <c r="V409" s="9">
        <f>U409+T409</f>
        <v>0.19</v>
      </c>
      <c r="W409" s="9">
        <f>SUM(X409:AA409)</f>
        <v>0.75</v>
      </c>
      <c r="X409" s="9">
        <v>0.19</v>
      </c>
      <c r="Y409" s="9">
        <v>0.18</v>
      </c>
      <c r="Z409" s="9">
        <v>0.19</v>
      </c>
      <c r="AA409" s="9">
        <v>0.19</v>
      </c>
      <c r="AB409" s="9">
        <v>0.19</v>
      </c>
      <c r="AC409" s="9">
        <v>0.17</v>
      </c>
      <c r="AD409" s="9">
        <v>0.16</v>
      </c>
      <c r="AE409" s="9">
        <v>0.15</v>
      </c>
      <c r="AF409" s="11">
        <f>AG409</f>
        <v>0.11940298507462677</v>
      </c>
      <c r="AG409" s="16">
        <f>SUM(X409:AA409)/SUM(AB409:AE409)-1</f>
        <v>0.11940298507462677</v>
      </c>
      <c r="AH409" s="11">
        <f>IF(AM409/AJ409-1&gt;=0,(AM409/AJ409-1)/3,(((AM409/AJ409-1)*(AJ409/AM409))/3))</f>
        <v>0.54545454545454541</v>
      </c>
      <c r="AI409" s="9"/>
      <c r="AJ409" s="9">
        <v>10.23</v>
      </c>
      <c r="AK409" s="9">
        <v>10.47</v>
      </c>
      <c r="AL409" s="9">
        <v>24.18</v>
      </c>
      <c r="AM409" s="9">
        <v>26.97</v>
      </c>
      <c r="AN409" s="10">
        <f>IF(AK409/AJ409-1&gt;=0,AK409/AJ409-1,(AK409/AJ409-1)*(AJ409/AK409))</f>
        <v>2.346041055718473E-2</v>
      </c>
      <c r="AO409" s="10">
        <f>IF(AL409/AK409-1&gt;=0,AL409/AK409-1,(AL409/AK409-1)*(AK409/AL409))</f>
        <v>1.30945558739255</v>
      </c>
      <c r="AP409" s="10">
        <f>IF(AM409/AL409-1&gt;=0,AM409/AL409-1,(AM409/AL409-1)*(AL409/AM409))</f>
        <v>0.11538461538461542</v>
      </c>
      <c r="AQ409" s="10">
        <v>2016</v>
      </c>
      <c r="AR409" s="18">
        <v>43312</v>
      </c>
      <c r="AS409" s="12">
        <v>0</v>
      </c>
      <c r="AT409" s="10">
        <v>49.76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43655</v>
      </c>
      <c r="BI409" s="18">
        <f>BH409+120</f>
        <v>43775</v>
      </c>
      <c r="BJ409" s="18">
        <v>43745</v>
      </c>
      <c r="BM409" s="19"/>
    </row>
    <row r="410" spans="1:65" s="10" customFormat="1" x14ac:dyDescent="0.2">
      <c r="A410" s="10" t="s">
        <v>105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4.7067292225201065</v>
      </c>
      <c r="D410" s="13">
        <f>$W410*((1+$AF410)^D$1)*D$1</f>
        <v>10.574367529415143</v>
      </c>
      <c r="E410" s="13">
        <f>$W410*((1+$AF410)^E$1)*E$1</f>
        <v>17.817667539510502</v>
      </c>
      <c r="F410" s="13">
        <f>$W410*((1+$AF410)^F$1)*F$1</f>
        <v>26.686694187863804</v>
      </c>
      <c r="G410" s="13">
        <f>$W410*((1+$AF410)^G$1)*G$1</f>
        <v>37.472268313387843</v>
      </c>
      <c r="H410" s="13">
        <f>$W410*((1+$AF410)^H$1)*H$1</f>
        <v>50.512215839065426</v>
      </c>
      <c r="I410" s="13">
        <f>$W410*((1+$AF410)^I$1)*I$1</f>
        <v>66.198538452180003</v>
      </c>
      <c r="J410" s="13">
        <f>$W410*((1+$AF410)^J$1)*J$1</f>
        <v>84.985638028229559</v>
      </c>
      <c r="K410" s="13">
        <f>$W410*((1+$AF410)^K$1)*K$1</f>
        <v>107.39974564492414</v>
      </c>
      <c r="L410" s="13">
        <f>$W410*((1+$AF410)^L$1)*L$1</f>
        <v>134.04972721246114</v>
      </c>
      <c r="M410" s="13">
        <f>$W410*((1+$AF410)^M$1)*M$1</f>
        <v>165.63946185582665</v>
      </c>
      <c r="N410" s="13">
        <v>54.62</v>
      </c>
      <c r="O410" s="12">
        <f>M410/N410*100-100</f>
        <v>203.257894280166</v>
      </c>
      <c r="P410" s="10" t="s">
        <v>320</v>
      </c>
      <c r="Q410" s="10" t="s">
        <v>572</v>
      </c>
      <c r="R410" s="18">
        <v>43663</v>
      </c>
      <c r="S410" s="17"/>
      <c r="T410" s="9">
        <v>0</v>
      </c>
      <c r="U410" s="9">
        <v>1.06</v>
      </c>
      <c r="V410" s="9">
        <f>U410+T410</f>
        <v>1.06</v>
      </c>
      <c r="W410" s="9">
        <f>SUM(X410:AA410)</f>
        <v>4.1899999999999995</v>
      </c>
      <c r="X410" s="9">
        <v>1.06</v>
      </c>
      <c r="Y410" s="9">
        <v>1</v>
      </c>
      <c r="Z410" s="9">
        <v>1.07</v>
      </c>
      <c r="AA410" s="9">
        <v>1.06</v>
      </c>
      <c r="AB410" s="9">
        <v>1.02</v>
      </c>
      <c r="AC410" s="9">
        <v>0.95</v>
      </c>
      <c r="AD410" s="9">
        <v>0.88</v>
      </c>
      <c r="AE410" s="9">
        <v>0.88</v>
      </c>
      <c r="AF410" s="11">
        <f>AG410</f>
        <v>0.12332439678284168</v>
      </c>
      <c r="AG410" s="16">
        <f>SUM(X410:AA410)/SUM(AB410:AE410)-1</f>
        <v>0.12332439678284168</v>
      </c>
      <c r="AH410" s="11">
        <f>IF(AM410/AJ410-1&gt;=0,(AM410/AJ410-1)/3,(((AM410/AJ410-1)*(AJ410/AM410))/3))</f>
        <v>-3.5248611890947655E-2</v>
      </c>
      <c r="AI410" s="9"/>
      <c r="AJ410" s="9">
        <v>5908</v>
      </c>
      <c r="AK410" s="9">
        <v>5933</v>
      </c>
      <c r="AL410" s="9">
        <v>5944</v>
      </c>
      <c r="AM410" s="9">
        <v>5343</v>
      </c>
      <c r="AN410" s="10">
        <f>IF(AK410/AJ410-1&gt;=0,AK410/AJ410-1,(AK410/AJ410-1)*(AJ410/AK410))</f>
        <v>4.2315504400811665E-3</v>
      </c>
      <c r="AO410" s="10">
        <f>IF(AL410/AK410-1&gt;=0,AL410/AK410-1,(AL410/AK410-1)*(AK410/AL410))</f>
        <v>1.8540367436372662E-3</v>
      </c>
      <c r="AP410" s="10">
        <f>IF(AM410/AL410-1&gt;=0,AM410/AL410-1,(AM410/AL410-1)*(AL410/AM410))</f>
        <v>-0.11248362343252856</v>
      </c>
      <c r="AQ410" s="10">
        <v>2017</v>
      </c>
      <c r="AR410" s="18">
        <v>43257</v>
      </c>
      <c r="AS410" s="12">
        <v>0</v>
      </c>
      <c r="AT410" s="10">
        <v>1666.77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1250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8.564070796460177</v>
      </c>
      <c r="D411" s="13">
        <f>$W411*((1+$AF411)^D$1)*D$1</f>
        <v>19.250212232751196</v>
      </c>
      <c r="E411" s="13">
        <f>$W411*((1+$AF411)^E$1)*E$1</f>
        <v>32.452791418930111</v>
      </c>
      <c r="F411" s="13">
        <f>$W411*((1+$AF411)^F$1)*F$1</f>
        <v>48.631321654325951</v>
      </c>
      <c r="G411" s="13">
        <f>$W411*((1+$AF411)^G$1)*G$1</f>
        <v>68.320551439152595</v>
      </c>
      <c r="H411" s="13">
        <f>$W411*((1+$AF411)^H$1)*H$1</f>
        <v>92.142053445370422</v>
      </c>
      <c r="I411" s="13">
        <f>$W411*((1+$AF411)^I$1)*I$1</f>
        <v>120.81753025506534</v>
      </c>
      <c r="J411" s="13">
        <f>$W411*((1+$AF411)^J$1)*J$1</f>
        <v>155.1840843731307</v>
      </c>
      <c r="K411" s="13">
        <f>$W411*((1+$AF411)^K$1)*K$1</f>
        <v>196.21173499832787</v>
      </c>
      <c r="L411" s="13">
        <f>$W411*((1+$AF411)^L$1)*L$1</f>
        <v>245.02350388188435</v>
      </c>
      <c r="M411" s="13">
        <f>$W411*((1+$AF411)^M$1)*M$1</f>
        <v>302.91843798494904</v>
      </c>
      <c r="N411" s="13">
        <v>99.92</v>
      </c>
      <c r="O411" s="12">
        <f>M411/N411*100-100</f>
        <v>203.16096675835576</v>
      </c>
      <c r="P411" s="10" t="s">
        <v>320</v>
      </c>
      <c r="Q411" s="10" t="s">
        <v>572</v>
      </c>
      <c r="R411" s="18">
        <v>43665</v>
      </c>
      <c r="S411" s="17"/>
      <c r="T411" s="9">
        <v>-0.06</v>
      </c>
      <c r="U411" s="9">
        <v>2.0499999999999998</v>
      </c>
      <c r="V411" s="9">
        <f>U411+T411</f>
        <v>1.9899999999999998</v>
      </c>
      <c r="W411" s="9">
        <f>SUM(X411:AA411)</f>
        <v>7.62</v>
      </c>
      <c r="X411" s="9">
        <v>1.99</v>
      </c>
      <c r="Y411" s="9">
        <v>2.0099999999999998</v>
      </c>
      <c r="Z411" s="9">
        <v>1.74</v>
      </c>
      <c r="AA411" s="9">
        <v>1.88</v>
      </c>
      <c r="AB411" s="9">
        <v>1.84</v>
      </c>
      <c r="AC411" s="9">
        <v>1.86</v>
      </c>
      <c r="AD411" s="9">
        <v>1.58</v>
      </c>
      <c r="AE411" s="9">
        <v>1.5</v>
      </c>
      <c r="AF411" s="11">
        <f>AG411</f>
        <v>0.12389380530973448</v>
      </c>
      <c r="AG411" s="16">
        <f>SUM(X411:AA411)/SUM(AB411:AE411)-1</f>
        <v>0.12389380530973448</v>
      </c>
      <c r="AH411" s="11">
        <f>IF(AM411/AJ411-1&gt;=0,(AM411/AJ411-1)/3,(((AM411/AJ411-1)*(AJ411/AM411))/3))</f>
        <v>-3.4295352323838096E-2</v>
      </c>
      <c r="AI411" s="9">
        <v>5359</v>
      </c>
      <c r="AJ411" s="9">
        <v>5885</v>
      </c>
      <c r="AK411" s="9">
        <v>5163</v>
      </c>
      <c r="AL411" s="9">
        <v>5408</v>
      </c>
      <c r="AM411" s="9">
        <v>5336</v>
      </c>
      <c r="AN411" s="10">
        <f>IF(AK411/AJ411-1&gt;=0,AK411/AJ411-1,(AK411/AJ411-1)*(AJ411/AK411))</f>
        <v>-0.13984117760991668</v>
      </c>
      <c r="AO411" s="10">
        <f>IF(AL411/AK411-1&gt;=0,AL411/AK411-1,(AL411/AK411-1)*(AK411/AL411))</f>
        <v>4.745303118342048E-2</v>
      </c>
      <c r="AP411" s="10">
        <f>IF(AM411/AL411-1&gt;=0,AM411/AL411-1,(AM411/AL411-1)*(AL411/AM411))</f>
        <v>-1.3493253373313356E-2</v>
      </c>
      <c r="AQ411" s="10">
        <v>2017</v>
      </c>
      <c r="AR411" s="18">
        <v>43221</v>
      </c>
      <c r="AS411" s="12">
        <v>2820</v>
      </c>
      <c r="AT411" s="10">
        <v>871</v>
      </c>
      <c r="AU411" s="9">
        <f>AS411/AT411</f>
        <v>3.2376578645235363</v>
      </c>
      <c r="AV411" s="20">
        <v>3</v>
      </c>
      <c r="BA411" s="10">
        <f>6-AY411</f>
        <v>6</v>
      </c>
      <c r="BB411" s="25">
        <v>6</v>
      </c>
      <c r="BH411" s="19">
        <v>43655</v>
      </c>
      <c r="BI411" s="18">
        <f>BH411+120</f>
        <v>43775</v>
      </c>
      <c r="BJ411" s="18">
        <v>43745</v>
      </c>
      <c r="BM411" s="19"/>
    </row>
    <row r="412" spans="1:65" s="10" customFormat="1" x14ac:dyDescent="0.2">
      <c r="A412" s="10" t="s">
        <v>977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12.311272727272724</v>
      </c>
      <c r="D412" s="13">
        <f>$W412*((1+$AF412)^D$1)*D$1</f>
        <v>27.457868870523406</v>
      </c>
      <c r="E412" s="13">
        <f>$W412*((1+$AF412)^E$1)*E$1</f>
        <v>45.929526110693693</v>
      </c>
      <c r="F412" s="13">
        <f>$W412*((1+$AF412)^F$1)*F$1</f>
        <v>68.291174176708182</v>
      </c>
      <c r="G412" s="13">
        <f>$W412*((1+$AF412)^G$1)*G$1</f>
        <v>95.193757943290194</v>
      </c>
      <c r="H412" s="13">
        <f>$W412*((1+$AF412)^H$1)*H$1</f>
        <v>127.38655608411193</v>
      </c>
      <c r="I412" s="13">
        <f>$W412*((1+$AF412)^I$1)*I$1</f>
        <v>165.73119619831937</v>
      </c>
      <c r="J412" s="13">
        <f>$W412*((1+$AF412)^J$1)*J$1</f>
        <v>211.21759376963294</v>
      </c>
      <c r="K412" s="13">
        <f>$W412*((1+$AF412)^K$1)*K$1</f>
        <v>264.9820721837213</v>
      </c>
      <c r="L412" s="13">
        <f>$W412*((1+$AF412)^L$1)*L$1</f>
        <v>328.32795475962769</v>
      </c>
      <c r="M412" s="13">
        <f>$W412*((1+$AF412)^M$1)*M$1</f>
        <v>402.74895783847666</v>
      </c>
      <c r="N412" s="13">
        <v>133.79</v>
      </c>
      <c r="O412" s="12">
        <f>M412/N412*100-100</f>
        <v>201.03068827152754</v>
      </c>
      <c r="P412" s="10" t="s">
        <v>320</v>
      </c>
      <c r="Q412" s="10" t="s">
        <v>572</v>
      </c>
      <c r="R412" s="18">
        <v>43675</v>
      </c>
      <c r="S412" s="17"/>
      <c r="T412" s="9">
        <v>-0.43</v>
      </c>
      <c r="U412" s="9">
        <v>3.12</v>
      </c>
      <c r="V412" s="9">
        <f>U412+T412</f>
        <v>2.69</v>
      </c>
      <c r="W412" s="9">
        <f>SUM(X412:AA412)</f>
        <v>11.04</v>
      </c>
      <c r="X412" s="9">
        <v>2.69</v>
      </c>
      <c r="Y412" s="9">
        <v>2.94</v>
      </c>
      <c r="Z412" s="9">
        <v>2.5499999999999998</v>
      </c>
      <c r="AA412" s="9">
        <v>2.86</v>
      </c>
      <c r="AB412" s="9">
        <v>2.97</v>
      </c>
      <c r="AC412" s="9">
        <v>2.82</v>
      </c>
      <c r="AD412" s="9">
        <v>2.16</v>
      </c>
      <c r="AE412" s="9">
        <v>1.95</v>
      </c>
      <c r="AF412" s="11">
        <f>AG412</f>
        <v>0.115151515151515</v>
      </c>
      <c r="AG412" s="16">
        <f>SUM(X412:AA412)/SUM(AB412:AE412)-1</f>
        <v>0.115151515151515</v>
      </c>
      <c r="AH412" s="11">
        <f>IF(AM412/AJ412-1&gt;=0,(AM412/AJ412-1)/3,(((AM412/AJ412-1)*(AJ412/AM412))/3))</f>
        <v>9.8350253807106602E-2</v>
      </c>
      <c r="AI412" s="9">
        <v>5128</v>
      </c>
      <c r="AJ412" s="9">
        <v>3152</v>
      </c>
      <c r="AK412" s="9">
        <v>3439</v>
      </c>
      <c r="AL412" s="9">
        <v>139</v>
      </c>
      <c r="AM412" s="9">
        <v>4082</v>
      </c>
      <c r="AN412" s="10">
        <f>IF(AK412/AJ412-1&gt;=0,AK412/AJ412-1,(AK412/AJ412-1)*(AJ412/AK412))</f>
        <v>9.1053299492385831E-2</v>
      </c>
      <c r="AO412" s="10">
        <f>IF(AL412/AK412-1&gt;=0,AL412/AK412-1,(AL412/AK412-1)*(AK412/AL412))</f>
        <v>-23.741007194244606</v>
      </c>
      <c r="AP412" s="10">
        <f>IF(AM412/AL412-1&gt;=0,AM412/AL412-1,(AM412/AL412-1)*(AL412/AM412))</f>
        <v>28.366906474820144</v>
      </c>
      <c r="AQ412" s="10">
        <v>2017</v>
      </c>
      <c r="AS412" s="12">
        <v>8261</v>
      </c>
      <c r="AT412" s="10">
        <v>597.63</v>
      </c>
      <c r="AU412" s="9">
        <f>AS412/AT412</f>
        <v>13.822933922326524</v>
      </c>
      <c r="AV412" s="20">
        <v>4</v>
      </c>
      <c r="AW412" s="10" t="s">
        <v>852</v>
      </c>
      <c r="AY412" s="10">
        <v>1</v>
      </c>
      <c r="AZ412" s="10">
        <v>3</v>
      </c>
      <c r="BA412" s="10">
        <f>6-AY412</f>
        <v>5</v>
      </c>
      <c r="BB412" s="25">
        <v>6</v>
      </c>
      <c r="BH412" s="19">
        <v>43579</v>
      </c>
      <c r="BI412" s="18">
        <f>BH412+120</f>
        <v>43699</v>
      </c>
      <c r="BJ412" s="18">
        <v>43745</v>
      </c>
      <c r="BM412" s="19"/>
    </row>
    <row r="413" spans="1:65" s="10" customFormat="1" x14ac:dyDescent="0.2">
      <c r="A413" s="10" t="s">
        <v>94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6.4434980237154145</v>
      </c>
      <c r="D413" s="13">
        <f>$W413*((1+$AF413)^D$1)*D$1</f>
        <v>14.542440203721348</v>
      </c>
      <c r="E413" s="13">
        <f>$W413*((1+$AF413)^E$1)*E$1</f>
        <v>24.615810344836632</v>
      </c>
      <c r="F413" s="13">
        <f>$W413*((1+$AF413)^F$1)*F$1</f>
        <v>37.037227159161297</v>
      </c>
      <c r="G413" s="13">
        <f>$W413*((1+$AF413)^G$1)*G$1</f>
        <v>52.243717163737898</v>
      </c>
      <c r="H413" s="13">
        <f>$W413*((1+$AF413)^H$1)*H$1</f>
        <v>70.74583992212095</v>
      </c>
      <c r="I413" s="13">
        <f>$W413*((1+$AF413)^I$1)*I$1</f>
        <v>93.139368303266608</v>
      </c>
      <c r="J413" s="13">
        <f>$W413*((1+$AF413)^J$1)*J$1</f>
        <v>120.11875618557929</v>
      </c>
      <c r="K413" s="13">
        <f>$W413*((1+$AF413)^K$1)*K$1</f>
        <v>152.49266008836261</v>
      </c>
      <c r="L413" s="13">
        <f>$W413*((1+$AF413)^L$1)*L$1</f>
        <v>191.20182018106073</v>
      </c>
      <c r="M413" s="13">
        <f>$W413*((1+$AF413)^M$1)*M$1</f>
        <v>237.3396507030123</v>
      </c>
      <c r="N413" s="13">
        <v>79.5</v>
      </c>
      <c r="O413" s="12">
        <f>M413/N413*100-100</f>
        <v>198.54044113586451</v>
      </c>
      <c r="P413" s="10" t="s">
        <v>321</v>
      </c>
      <c r="Q413" s="10" t="s">
        <v>856</v>
      </c>
      <c r="R413" s="18">
        <v>43396</v>
      </c>
      <c r="S413" s="17"/>
      <c r="T413" s="9">
        <v>-0.21</v>
      </c>
      <c r="U413" s="9">
        <v>1.42</v>
      </c>
      <c r="V413" s="9">
        <f>U413+T413</f>
        <v>1.21</v>
      </c>
      <c r="W413" s="9">
        <f>SUM(X413:AA413)</f>
        <v>5.71</v>
      </c>
      <c r="X413" s="9">
        <v>1.61</v>
      </c>
      <c r="Y413" s="9">
        <v>1.53</v>
      </c>
      <c r="Z413" s="9">
        <v>1.1599999999999999</v>
      </c>
      <c r="AA413" s="9">
        <v>1.41</v>
      </c>
      <c r="AB413" s="9">
        <v>1.3</v>
      </c>
      <c r="AC413" s="9">
        <v>1.36</v>
      </c>
      <c r="AD413" s="9">
        <v>1.0900000000000001</v>
      </c>
      <c r="AE413" s="9">
        <v>1.31</v>
      </c>
      <c r="AF413" s="11">
        <f>AG413</f>
        <v>0.12845849802371534</v>
      </c>
      <c r="AG413" s="16">
        <f>SUM(X413:AA413)/SUM(AB413:AE413)-1</f>
        <v>0.12845849802371534</v>
      </c>
      <c r="AH413" s="11">
        <f>IF(AM413/AJ413-1&gt;=0,(AM413/AJ413-1)/3,(((AM413/AJ413-1)*(AJ413/AM413))/3))</f>
        <v>-4.3337943752881525E-2</v>
      </c>
      <c r="AI413" s="9"/>
      <c r="AJ413" s="9">
        <v>163.4</v>
      </c>
      <c r="AK413" s="9">
        <v>96.9</v>
      </c>
      <c r="AL413" s="9">
        <v>121.1</v>
      </c>
      <c r="AM413" s="9">
        <v>144.6</v>
      </c>
      <c r="AN413" s="10">
        <f>IF(AK413/AJ413-1&gt;=0,AK413/AJ413-1,(AK413/AJ413-1)*(AJ413/AK413))</f>
        <v>-0.68627450980392146</v>
      </c>
      <c r="AO413" s="10">
        <f>IF(AL413/AK413-1&gt;=0,AL413/AK413-1,(AL413/AK413-1)*(AK413/AL413))</f>
        <v>0.24974200206398334</v>
      </c>
      <c r="AP413" s="10">
        <f>IF(AM413/AL413-1&gt;=0,AM413/AL413-1,(AM413/AL413-1)*(AL413/AM413))</f>
        <v>0.19405450041288197</v>
      </c>
      <c r="AQ413" s="10">
        <v>2017</v>
      </c>
      <c r="AR413" s="18">
        <v>43221</v>
      </c>
      <c r="AS413" s="12">
        <v>76.900000000000006</v>
      </c>
      <c r="AT413" s="10">
        <v>33.619999999999997</v>
      </c>
      <c r="AU413" s="9">
        <f>AS413/AT413</f>
        <v>2.2873289708506843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913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2.7399512195121956</v>
      </c>
      <c r="D414" s="13">
        <f>$W414*((1+$AF414)^D$1)*D$1</f>
        <v>6.3353018441403952</v>
      </c>
      <c r="E414" s="13">
        <f>$W414*((1+$AF414)^E$1)*E$1</f>
        <v>10.986340515082491</v>
      </c>
      <c r="F414" s="13">
        <f>$W414*((1+$AF414)^F$1)*F$1</f>
        <v>16.935041964712525</v>
      </c>
      <c r="G414" s="13">
        <f>$W414*((1+$AF414)^G$1)*G$1</f>
        <v>24.473200888029687</v>
      </c>
      <c r="H414" s="13">
        <f>$W414*((1+$AF414)^H$1)*H$1</f>
        <v>33.952089427100709</v>
      </c>
      <c r="I414" s="13">
        <f>$W414*((1+$AF414)^I$1)*I$1</f>
        <v>45.793915739479736</v>
      </c>
      <c r="J414" s="13">
        <f>$W414*((1+$AF414)^J$1)*J$1</f>
        <v>60.505410621640131</v>
      </c>
      <c r="K414" s="13">
        <f>$W414*((1+$AF414)^K$1)*K$1</f>
        <v>78.693927351194148</v>
      </c>
      <c r="L414" s="13">
        <f>$W414*((1+$AF414)^L$1)*L$1</f>
        <v>101.08650830478601</v>
      </c>
      <c r="M414" s="13">
        <f>$W414*((1+$AF414)^M$1)*M$1</f>
        <v>128.55245226857423</v>
      </c>
      <c r="N414" s="13">
        <v>43.33</v>
      </c>
      <c r="O414" s="12">
        <f>M414/N414*100-100</f>
        <v>196.68232695262924</v>
      </c>
      <c r="P414" s="10" t="s">
        <v>320</v>
      </c>
      <c r="Q414" s="10" t="s">
        <v>856</v>
      </c>
      <c r="R414" s="18">
        <v>43402</v>
      </c>
      <c r="S414" s="17"/>
      <c r="T414" s="9">
        <v>0.01</v>
      </c>
      <c r="U414" s="9">
        <v>0.54</v>
      </c>
      <c r="V414" s="9">
        <f>U414+T414</f>
        <v>0.55000000000000004</v>
      </c>
      <c r="W414" s="9">
        <f>SUM(X414:AA414)</f>
        <v>2.37</v>
      </c>
      <c r="X414" s="9">
        <v>0.62</v>
      </c>
      <c r="Y414" s="9">
        <v>0.56000000000000005</v>
      </c>
      <c r="Z414" s="9">
        <v>0.62</v>
      </c>
      <c r="AA414" s="9">
        <v>0.56999999999999995</v>
      </c>
      <c r="AB414" s="9">
        <v>0.56999999999999995</v>
      </c>
      <c r="AC414" s="9">
        <v>0.48</v>
      </c>
      <c r="AD414" s="9">
        <v>0.53</v>
      </c>
      <c r="AE414" s="9">
        <v>0.47</v>
      </c>
      <c r="AF414" s="11">
        <f>AG414</f>
        <v>0.15609756097560989</v>
      </c>
      <c r="AG414" s="16">
        <f>SUM(X414:AA414)/SUM(AB414:AE414)-1</f>
        <v>0.15609756097560989</v>
      </c>
      <c r="AH414" s="11">
        <f>IF(AM414/AJ414-1&gt;=0,(AM414/AJ414-1)/3,(((AM414/AJ414-1)*(AJ414/AM414))/3))</f>
        <v>2.6654550961684082E-2</v>
      </c>
      <c r="AI414" s="9">
        <v>2332</v>
      </c>
      <c r="AJ414" s="9">
        <v>2201</v>
      </c>
      <c r="AK414" s="9">
        <v>7291</v>
      </c>
      <c r="AL414" s="9">
        <v>1325</v>
      </c>
      <c r="AM414" s="9">
        <v>2377</v>
      </c>
      <c r="AN414" s="10">
        <f>IF(AK414/AJ414-1&gt;=0,AK414/AJ414-1,(AK414/AJ414-1)*(AJ414/AK414))</f>
        <v>2.312585188550659</v>
      </c>
      <c r="AO414" s="10">
        <f>IF(AL414/AK414-1&gt;=0,AL414/AK414-1,(AL414/AK414-1)*(AK414/AL414))</f>
        <v>-4.5026415094339622</v>
      </c>
      <c r="AP414" s="10">
        <f>IF(AM414/AL414-1&gt;=0,AM414/AL414-1,(AM414/AL414-1)*(AL414/AM414))</f>
        <v>0.7939622641509434</v>
      </c>
      <c r="AQ414" s="10">
        <v>2017</v>
      </c>
      <c r="AR414" s="18">
        <v>43270</v>
      </c>
      <c r="AS414" s="12">
        <v>964</v>
      </c>
      <c r="AT414" s="10">
        <v>1495.38</v>
      </c>
      <c r="AU414" s="9">
        <f>AS414/AT414</f>
        <v>0.64465219542858665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924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2.8291787439613523</v>
      </c>
      <c r="D415" s="13">
        <f>$W415*((1+$AF415)^D$1)*D$1</f>
        <v>6.6150845994072194</v>
      </c>
      <c r="E415" s="13">
        <f>$W415*((1+$AF415)^E$1)*E$1</f>
        <v>11.600365746786572</v>
      </c>
      <c r="F415" s="13">
        <f>$W415*((1+$AF415)^F$1)*F$1</f>
        <v>18.082373660047345</v>
      </c>
      <c r="G415" s="13">
        <f>$W415*((1+$AF415)^G$1)*G$1</f>
        <v>26.42472479306435</v>
      </c>
      <c r="H415" s="13">
        <f>$W415*((1+$AF415)^H$1)*H$1</f>
        <v>37.071208115487373</v>
      </c>
      <c r="I415" s="13">
        <f>$W415*((1+$AF415)^I$1)*I$1</f>
        <v>50.562501246083421</v>
      </c>
      <c r="J415" s="13">
        <f>$W415*((1+$AF415)^J$1)*J$1</f>
        <v>67.556247351564863</v>
      </c>
      <c r="K415" s="13">
        <f>$W415*((1+$AF415)^K$1)*K$1</f>
        <v>88.851151408036401</v>
      </c>
      <c r="L415" s="13">
        <f>$W415*((1+$AF415)^L$1)*L$1</f>
        <v>115.41588105606445</v>
      </c>
      <c r="M415" s="13">
        <f>$W415*((1+$AF415)^M$1)*M$1</f>
        <v>148.4237079088133</v>
      </c>
      <c r="N415" s="13">
        <v>50.42</v>
      </c>
      <c r="O415" s="12">
        <f>M415/N415*100-100</f>
        <v>194.37466860137505</v>
      </c>
      <c r="P415" s="10" t="s">
        <v>320</v>
      </c>
      <c r="Q415" s="10" t="s">
        <v>856</v>
      </c>
      <c r="R415" s="18">
        <v>43405</v>
      </c>
      <c r="S415" s="17"/>
      <c r="T415" s="9">
        <v>0</v>
      </c>
      <c r="U415" s="9">
        <v>0.6</v>
      </c>
      <c r="V415" s="9">
        <f>U415+T415</f>
        <v>0.6</v>
      </c>
      <c r="W415" s="9">
        <f>SUM(X415:AA415)</f>
        <v>2.42</v>
      </c>
      <c r="X415" s="9">
        <v>0.62</v>
      </c>
      <c r="Y415" s="9">
        <v>0.62</v>
      </c>
      <c r="Z415" s="9">
        <v>0.53</v>
      </c>
      <c r="AA415" s="9">
        <v>0.65</v>
      </c>
      <c r="AB415" s="9">
        <v>0.55000000000000004</v>
      </c>
      <c r="AC415" s="9">
        <v>0.55000000000000004</v>
      </c>
      <c r="AD415" s="9">
        <v>0.45</v>
      </c>
      <c r="AE415" s="9">
        <v>0.52</v>
      </c>
      <c r="AF415" s="11">
        <f>AG415</f>
        <v>0.1690821256038646</v>
      </c>
      <c r="AG415" s="16">
        <f>SUM(X415:AA415)/SUM(AB415:AE415)-1</f>
        <v>0.1690821256038646</v>
      </c>
      <c r="AH415" s="11">
        <f>IF(AM415/AJ415-1&gt;=0,(AM415/AJ415-1)/3,(((AM415/AJ415-1)*(AJ415/AM415))/3))</f>
        <v>0.13174058132224217</v>
      </c>
      <c r="AI415" s="9"/>
      <c r="AJ415" s="9">
        <v>2067.6999999999998</v>
      </c>
      <c r="AK415" s="9">
        <v>2759.3</v>
      </c>
      <c r="AL415" s="9">
        <v>2818.9</v>
      </c>
      <c r="AM415" s="9">
        <v>2884.9</v>
      </c>
      <c r="AN415" s="10">
        <f>IF(AK415/AJ415-1&gt;=0,AK415/AJ415-1,(AK415/AJ415-1)*(AJ415/AK415))</f>
        <v>0.33447792232915829</v>
      </c>
      <c r="AO415" s="10">
        <f>IF(AL415/AK415-1&gt;=0,AL415/AK415-1,(AL415/AK415-1)*(AK415/AL415))</f>
        <v>2.1599681078534383E-2</v>
      </c>
      <c r="AP415" s="10">
        <f>IF(AM415/AL415-1&gt;=0,AM415/AL415-1,(AM415/AL415-1)*(AL415/AM415))</f>
        <v>2.3413388201071417E-2</v>
      </c>
      <c r="AQ415" s="10">
        <v>2017</v>
      </c>
      <c r="AR415" s="18">
        <v>43257</v>
      </c>
      <c r="AS415" s="12">
        <v>2690.9</v>
      </c>
      <c r="AT415" s="10">
        <v>1431.6</v>
      </c>
      <c r="AU415" s="9">
        <f>AS415/AT415</f>
        <v>1.8796451522771727</v>
      </c>
      <c r="AV415" s="20">
        <v>4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1195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3.1608298755186719</v>
      </c>
      <c r="D416" s="13">
        <f>$W416*((1+$AF416)^D$1)*D$1</f>
        <v>7.2397431173705673</v>
      </c>
      <c r="E416" s="13">
        <f>$W416*((1+$AF416)^E$1)*E$1</f>
        <v>12.436737139383464</v>
      </c>
      <c r="F416" s="13">
        <f>$W416*((1+$AF416)^F$1)*F$1</f>
        <v>18.990536378809605</v>
      </c>
      <c r="G416" s="13">
        <f>$W416*((1+$AF416)^G$1)*G$1</f>
        <v>27.185622616968104</v>
      </c>
      <c r="H416" s="13">
        <f>$W416*((1+$AF416)^H$1)*H$1</f>
        <v>37.360490500995169</v>
      </c>
      <c r="I416" s="13">
        <f>$W416*((1+$AF416)^I$1)*I$1</f>
        <v>49.917335856101417</v>
      </c>
      <c r="J416" s="13">
        <f>$W416*((1+$AF416)^J$1)*J$1</f>
        <v>65.333418832407787</v>
      </c>
      <c r="K416" s="13">
        <f>$W416*((1+$AF416)^K$1)*K$1</f>
        <v>84.174384014367703</v>
      </c>
      <c r="L416" s="13">
        <f>$W416*((1+$AF416)^L$1)*L$1</f>
        <v>107.10986624234894</v>
      </c>
      <c r="M416" s="13">
        <f>$W416*((1+$AF416)^M$1)*M$1</f>
        <v>134.93176510861883</v>
      </c>
      <c r="N416" s="13">
        <v>45.86</v>
      </c>
      <c r="O416" s="12">
        <f>M416/N416*100-100</f>
        <v>194.22539273575848</v>
      </c>
      <c r="P416" s="10" t="s">
        <v>321</v>
      </c>
      <c r="Q416" s="10" t="s">
        <v>572</v>
      </c>
      <c r="R416" s="18">
        <v>43664</v>
      </c>
      <c r="S416" s="17"/>
      <c r="T416" s="9">
        <v>0.04</v>
      </c>
      <c r="U416" s="9">
        <v>0.61</v>
      </c>
      <c r="V416" s="9">
        <f>U416+T416</f>
        <v>0.65</v>
      </c>
      <c r="W416" s="9">
        <f>SUM(X416:AA416)</f>
        <v>2.76</v>
      </c>
      <c r="X416" s="9">
        <v>0.65</v>
      </c>
      <c r="Y416" s="9">
        <v>0.73</v>
      </c>
      <c r="Z416" s="9">
        <v>0.73</v>
      </c>
      <c r="AA416" s="9">
        <v>0.65</v>
      </c>
      <c r="AB416" s="9">
        <v>0.59</v>
      </c>
      <c r="AC416" s="9">
        <v>0.63</v>
      </c>
      <c r="AD416" s="9">
        <v>0.66</v>
      </c>
      <c r="AE416" s="9">
        <v>0.53</v>
      </c>
      <c r="AF416" s="11">
        <f>AG416</f>
        <v>0.14522821576763478</v>
      </c>
      <c r="AG416" s="16">
        <f>SUM(X416:AA416)/SUM(AB416:AE416)-1</f>
        <v>0.14522821576763478</v>
      </c>
      <c r="AH416" s="11">
        <f>IF(AM416/AJ416-1&gt;=0,(AM416/AJ416-1)/3,(((AM416/AJ416-1)*(AJ416/AM416))/3))</f>
        <v>-3.4339689265536745E-2</v>
      </c>
      <c r="AI416" s="9"/>
      <c r="AJ416" s="9">
        <v>41.65</v>
      </c>
      <c r="AK416" s="9">
        <v>58.61</v>
      </c>
      <c r="AL416" s="9">
        <v>59.88</v>
      </c>
      <c r="AM416" s="9">
        <v>37.76</v>
      </c>
      <c r="AN416" s="10">
        <f>IF(AK416/AJ416-1&gt;=0,AK416/AJ416-1,(AK416/AJ416-1)*(AJ416/AK416))</f>
        <v>0.40720288115246106</v>
      </c>
      <c r="AO416" s="10">
        <f>IF(AL416/AK416-1&gt;=0,AL416/AK416-1,(AL416/AK416-1)*(AK416/AL416))</f>
        <v>2.1668657225729415E-2</v>
      </c>
      <c r="AP416" s="10">
        <f>IF(AM416/AL416-1&gt;=0,AM416/AL416-1,(AM416/AL416-1)*(AL416/AM416))</f>
        <v>-0.58580508474576287</v>
      </c>
      <c r="AQ416" s="10">
        <v>2017</v>
      </c>
      <c r="AS416" s="12">
        <v>183.39</v>
      </c>
      <c r="AT416" s="10">
        <v>50.37</v>
      </c>
      <c r="AU416" s="9">
        <f>AS416/AT416</f>
        <v>3.640857653365098</v>
      </c>
      <c r="AV416" s="20">
        <v>3</v>
      </c>
      <c r="BA416" s="10">
        <f>6-AY416</f>
        <v>6</v>
      </c>
      <c r="BB416" s="25">
        <v>6</v>
      </c>
      <c r="BH416" s="19">
        <v>43655</v>
      </c>
      <c r="BI416" s="18">
        <f>BH416+120</f>
        <v>43775</v>
      </c>
      <c r="BJ416" s="18">
        <v>43745</v>
      </c>
      <c r="BM416" s="19"/>
    </row>
    <row r="417" spans="1:65" s="10" customFormat="1" x14ac:dyDescent="0.2">
      <c r="A417" s="10" t="s">
        <v>944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6.6096124031007761</v>
      </c>
      <c r="D417" s="13">
        <f>$W417*((1+$AF417)^D$1)*D$1</f>
        <v>14.961293191514935</v>
      </c>
      <c r="E417" s="13">
        <f>$W417*((1+$AF417)^E$1)*E$1</f>
        <v>25.399404720478842</v>
      </c>
      <c r="F417" s="13">
        <f>$W417*((1+$AF417)^F$1)*F$1</f>
        <v>38.328817459327247</v>
      </c>
      <c r="G417" s="13">
        <f>$W417*((1+$AF417)^G$1)*G$1</f>
        <v>54.224877413389322</v>
      </c>
      <c r="H417" s="13">
        <f>$W417*((1+$AF417)^H$1)*H$1</f>
        <v>73.644949789347351</v>
      </c>
      <c r="I417" s="13">
        <f>$W417*((1+$AF417)^I$1)*I$1</f>
        <v>97.241781246399228</v>
      </c>
      <c r="J417" s="13">
        <f>$W417*((1+$AF417)^J$1)*J$1</f>
        <v>125.77895957452303</v>
      </c>
      <c r="K417" s="13">
        <f>$W417*((1+$AF417)^K$1)*K$1</f>
        <v>160.14879155128224</v>
      </c>
      <c r="L417" s="13">
        <f>$W417*((1+$AF417)^L$1)*L$1</f>
        <v>201.39296784226704</v>
      </c>
      <c r="M417" s="13">
        <f>$W417*((1+$AF417)^M$1)*M$1</f>
        <v>250.72643903463637</v>
      </c>
      <c r="N417" s="13">
        <v>85.4</v>
      </c>
      <c r="O417" s="12">
        <f>M417/N417*100-100</f>
        <v>193.59067802650628</v>
      </c>
      <c r="P417" s="10" t="s">
        <v>320</v>
      </c>
      <c r="Q417" s="10" t="s">
        <v>856</v>
      </c>
      <c r="R417" s="18">
        <v>43516</v>
      </c>
      <c r="S417" s="17">
        <v>5.8400000000000001E-2</v>
      </c>
      <c r="T417" s="9">
        <v>0.03</v>
      </c>
      <c r="U417" s="9">
        <v>1.28</v>
      </c>
      <c r="V417" s="9">
        <f>U417+T417</f>
        <v>1.31</v>
      </c>
      <c r="W417" s="9">
        <f>SUM(X417:AA417)</f>
        <v>5.8400000000000007</v>
      </c>
      <c r="X417" s="9">
        <v>1.31</v>
      </c>
      <c r="Y417" s="9">
        <v>1.55</v>
      </c>
      <c r="Z417" s="9">
        <v>1.53</v>
      </c>
      <c r="AA417" s="9">
        <v>1.45</v>
      </c>
      <c r="AB417" s="9">
        <v>1.42</v>
      </c>
      <c r="AC417" s="9">
        <v>1.45</v>
      </c>
      <c r="AD417" s="9">
        <v>1.26</v>
      </c>
      <c r="AE417" s="9">
        <v>1.03</v>
      </c>
      <c r="AF417" s="11">
        <f>AG417</f>
        <v>0.13178294573643412</v>
      </c>
      <c r="AG417" s="16">
        <f>SUM(X417:AA417)/SUM(AB417:AE417)-1</f>
        <v>0.13178294573643412</v>
      </c>
      <c r="AH417" s="11">
        <f>IF(AM417/AJ417-1&gt;=0,(AM417/AJ417-1)/3,(((AM417/AJ417-1)*(AJ417/AM417))/3))</f>
        <v>5.1876099069895508E-2</v>
      </c>
      <c r="AI417" s="9"/>
      <c r="AJ417" s="9">
        <v>629.32000000000005</v>
      </c>
      <c r="AK417" s="9">
        <v>696.88</v>
      </c>
      <c r="AL417" s="9">
        <v>861.66</v>
      </c>
      <c r="AM417" s="9">
        <v>727.26</v>
      </c>
      <c r="AN417" s="10">
        <f>IF(AK417/AJ417-1&gt;=0,AK417/AJ417-1,(AK417/AJ417-1)*(AJ417/AK417))</f>
        <v>0.10735396936375752</v>
      </c>
      <c r="AO417" s="10">
        <f>IF(AL417/AK417-1&gt;=0,AL417/AK417-1,(AL417/AK417-1)*(AK417/AL417))</f>
        <v>0.23645390885087814</v>
      </c>
      <c r="AP417" s="10">
        <f>IF(AM417/AL417-1&gt;=0,AM417/AL417-1,(AM417/AL417-1)*(AL417/AM417))</f>
        <v>-0.18480323405659599</v>
      </c>
      <c r="AQ417" s="10">
        <v>2017</v>
      </c>
      <c r="AS417" s="12">
        <v>1047.8399999999999</v>
      </c>
      <c r="AT417" s="10">
        <v>368.64</v>
      </c>
      <c r="AU417" s="9">
        <f>AS417/AT417</f>
        <v>2.8424479166666665</v>
      </c>
      <c r="AV417" s="20">
        <v>4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1444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9.0430120481927698</v>
      </c>
      <c r="D418" s="13">
        <f>$W418*((1+$AF418)^D$1)*D$1</f>
        <v>20.755346929888219</v>
      </c>
      <c r="E418" s="13">
        <f>$W418*((1+$AF418)^E$1)*E$1</f>
        <v>35.727954127804566</v>
      </c>
      <c r="F418" s="13">
        <f>$W418*((1+$AF418)^F$1)*F$1</f>
        <v>54.668074388327462</v>
      </c>
      <c r="G418" s="13">
        <f>$W418*((1+$AF418)^G$1)*G$1</f>
        <v>78.420694058557075</v>
      </c>
      <c r="H418" s="13">
        <f>$W418*((1+$AF418)^H$1)*H$1</f>
        <v>107.99379916738641</v>
      </c>
      <c r="I418" s="13">
        <f>$W418*((1+$AF418)^I$1)*I$1</f>
        <v>144.58808352380495</v>
      </c>
      <c r="J418" s="13">
        <f>$W418*((1+$AF418)^J$1)*J$1</f>
        <v>189.6318754649559</v>
      </c>
      <c r="K418" s="13">
        <f>$W418*((1+$AF418)^K$1)*K$1</f>
        <v>244.82217656977926</v>
      </c>
      <c r="L418" s="13">
        <f>$W418*((1+$AF418)^L$1)*L$1</f>
        <v>312.1728556662847</v>
      </c>
      <c r="M418" s="13">
        <f>$W418*((1+$AF418)^M$1)*M$1</f>
        <v>394.07121629439735</v>
      </c>
      <c r="N418" s="13">
        <v>135.68</v>
      </c>
      <c r="O418" s="12">
        <f>M418/N418*100-100</f>
        <v>190.44163936792256</v>
      </c>
      <c r="P418" s="10" t="s">
        <v>320</v>
      </c>
      <c r="Q418" s="10" t="s">
        <v>572</v>
      </c>
      <c r="R418" s="18">
        <v>43671</v>
      </c>
      <c r="S418" s="17"/>
      <c r="T418" s="9">
        <v>0.03</v>
      </c>
      <c r="U418" s="9">
        <v>2.14</v>
      </c>
      <c r="V418" s="9">
        <f>U418+T418</f>
        <v>2.17</v>
      </c>
      <c r="W418" s="9">
        <f>SUM(X418:AA418)</f>
        <v>7.88</v>
      </c>
      <c r="X418" s="9">
        <v>2.17</v>
      </c>
      <c r="Y418" s="9">
        <v>1.64</v>
      </c>
      <c r="Z418" s="9">
        <v>1.95</v>
      </c>
      <c r="AA418" s="9">
        <v>2.12</v>
      </c>
      <c r="AB418" s="9">
        <v>1.99</v>
      </c>
      <c r="AC418" s="9">
        <v>1.33</v>
      </c>
      <c r="AD418" s="9"/>
      <c r="AE418" s="9"/>
      <c r="AF418" s="11">
        <f>AG418</f>
        <v>0.14759036144578297</v>
      </c>
      <c r="AG418" s="16">
        <f>SUM(X418:Y418)/SUM(AB418:AC418)-1</f>
        <v>0.14759036144578297</v>
      </c>
      <c r="AH418" s="11">
        <f>IF(AM418/AJ418-1&gt;=0,(AM418/AJ418-1)/3,(((AM418/AJ418-1)*(AJ418/AM418))/3))</f>
        <v>0.42570857784991878</v>
      </c>
      <c r="AI418" s="9"/>
      <c r="AJ418" s="9">
        <v>160.18</v>
      </c>
      <c r="AK418" s="9">
        <v>193.57</v>
      </c>
      <c r="AL418" s="9">
        <v>287.36</v>
      </c>
      <c r="AM418" s="9">
        <v>364.75</v>
      </c>
      <c r="AN418" s="10">
        <f>IF(AK418/AJ418-1&gt;=0,AK418/AJ418-1,(AK418/AJ418-1)*(AJ418/AK418))</f>
        <v>0.20845299038581588</v>
      </c>
      <c r="AO418" s="10">
        <f>IF(AL418/AK418-1&gt;=0,AL418/AK418-1,(AL418/AK418-1)*(AK418/AL418))</f>
        <v>0.48452756108901185</v>
      </c>
      <c r="AP418" s="10">
        <f>IF(AM418/AL418-1&gt;=0,AM418/AL418-1,(AM418/AL418-1)*(AL418/AM418))</f>
        <v>0.26931375278396441</v>
      </c>
      <c r="AQ418" s="10">
        <v>2022</v>
      </c>
      <c r="AR418" s="18">
        <v>43276</v>
      </c>
      <c r="AS418" s="12">
        <v>0</v>
      </c>
      <c r="AT418" s="10">
        <v>1</v>
      </c>
      <c r="AU418" s="9">
        <f>AS418/AT418</f>
        <v>0</v>
      </c>
      <c r="AV418" s="20"/>
      <c r="AY418" s="10">
        <v>1</v>
      </c>
      <c r="AZ418" s="10">
        <v>2</v>
      </c>
      <c r="BA418" s="10">
        <f>6-AY418</f>
        <v>5</v>
      </c>
      <c r="BB418" s="25">
        <v>6</v>
      </c>
      <c r="BC418" s="18"/>
      <c r="BD418" s="18"/>
      <c r="BH418" s="19">
        <v>43580</v>
      </c>
      <c r="BI418" s="18">
        <f>BH418+120</f>
        <v>43700</v>
      </c>
      <c r="BJ418" s="18">
        <v>43745</v>
      </c>
      <c r="BM418" s="19"/>
    </row>
    <row r="419" spans="1:65" s="10" customFormat="1" x14ac:dyDescent="0.2">
      <c r="A419" s="10" t="s">
        <v>1443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7.7914028776978412</v>
      </c>
      <c r="D419" s="13">
        <f>$W419*((1+$AF419)^D$1)*D$1</f>
        <v>17.88098933802598</v>
      </c>
      <c r="E419" s="13">
        <f>$W419*((1+$AF419)^E$1)*E$1</f>
        <v>30.777170497285731</v>
      </c>
      <c r="F419" s="13">
        <f>$W419*((1+$AF419)^F$1)*F$1</f>
        <v>47.088332799204544</v>
      </c>
      <c r="G419" s="13">
        <f>$W419*((1+$AF419)^G$1)*G$1</f>
        <v>67.54126871828349</v>
      </c>
      <c r="H419" s="13">
        <f>$W419*((1+$AF419)^H$1)*H$1</f>
        <v>93.002869299852236</v>
      </c>
      <c r="I419" s="13">
        <f>$W419*((1+$AF419)^I$1)*I$1</f>
        <v>124.50563977612111</v>
      </c>
      <c r="J419" s="13">
        <f>$W419*((1+$AF419)^J$1)*J$1</f>
        <v>163.27769409489267</v>
      </c>
      <c r="K419" s="13">
        <f>$W419*((1+$AF419)^K$1)*K$1</f>
        <v>210.77799449030434</v>
      </c>
      <c r="L419" s="13">
        <f>$W419*((1+$AF419)^L$1)*L$1</f>
        <v>268.73773078500028</v>
      </c>
      <c r="M419" s="13">
        <f>$W419*((1+$AF419)^M$1)*M$1</f>
        <v>339.20888392970005</v>
      </c>
      <c r="N419" s="13">
        <v>116.93</v>
      </c>
      <c r="O419" s="12">
        <f>M419/N419*100-100</f>
        <v>190.09568453750109</v>
      </c>
      <c r="P419" s="10" t="s">
        <v>320</v>
      </c>
      <c r="Q419" s="10" t="s">
        <v>572</v>
      </c>
      <c r="R419" s="18">
        <v>43670</v>
      </c>
      <c r="S419" s="17"/>
      <c r="T419" s="9">
        <v>0.1</v>
      </c>
      <c r="U419" s="9">
        <v>1.79</v>
      </c>
      <c r="V419" s="9">
        <f>U419+T419</f>
        <v>1.8900000000000001</v>
      </c>
      <c r="W419" s="9">
        <f>SUM(X419:AA419)</f>
        <v>6.79</v>
      </c>
      <c r="X419" s="9">
        <v>1.89</v>
      </c>
      <c r="Y419" s="9">
        <v>1.3</v>
      </c>
      <c r="Z419" s="9">
        <v>1.9</v>
      </c>
      <c r="AA419" s="9">
        <v>1.7</v>
      </c>
      <c r="AB419" s="9">
        <v>1.8</v>
      </c>
      <c r="AC419" s="9">
        <v>0.98</v>
      </c>
      <c r="AD419" s="9"/>
      <c r="AE419" s="9"/>
      <c r="AF419" s="11">
        <f>AG419</f>
        <v>0.14748201438848918</v>
      </c>
      <c r="AG419" s="16">
        <f>SUM(X419:Y419)/SUM(AB419:AC419)-1</f>
        <v>0.14748201438848918</v>
      </c>
      <c r="AH419" s="11">
        <f>IF(AM419/AJ419-1&gt;=0,(AM419/AJ419-1)/3,(((AM419/AJ419-1)*(AJ419/AM419))/3))</f>
        <v>0.42570857784991878</v>
      </c>
      <c r="AI419" s="9"/>
      <c r="AJ419" s="9">
        <v>160.18</v>
      </c>
      <c r="AK419" s="9">
        <v>193.57</v>
      </c>
      <c r="AL419" s="9">
        <v>287.36</v>
      </c>
      <c r="AM419" s="9">
        <v>364.75</v>
      </c>
      <c r="AN419" s="10">
        <f>IF(AK419/AJ419-1&gt;=0,AK419/AJ419-1,(AK419/AJ419-1)*(AJ419/AK419))</f>
        <v>0.20845299038581588</v>
      </c>
      <c r="AO419" s="10">
        <f>IF(AL419/AK419-1&gt;=0,AL419/AK419-1,(AL419/AK419-1)*(AK419/AL419))</f>
        <v>0.48452756108901185</v>
      </c>
      <c r="AP419" s="10">
        <f>IF(AM419/AL419-1&gt;=0,AM419/AL419-1,(AM419/AL419-1)*(AL419/AM419))</f>
        <v>0.26931375278396441</v>
      </c>
      <c r="AQ419" s="10">
        <v>2021</v>
      </c>
      <c r="AR419" s="18">
        <v>43275</v>
      </c>
      <c r="AS419" s="12">
        <v>0</v>
      </c>
      <c r="AT419" s="10">
        <v>1</v>
      </c>
      <c r="AU419" s="9">
        <f>AS419/AT419</f>
        <v>0</v>
      </c>
      <c r="AV419" s="20"/>
      <c r="AY419" s="10">
        <v>1</v>
      </c>
      <c r="AZ419" s="10">
        <v>2</v>
      </c>
      <c r="BA419" s="10">
        <f>6-AY419</f>
        <v>5</v>
      </c>
      <c r="BB419" s="25">
        <v>6</v>
      </c>
      <c r="BC419" s="18"/>
      <c r="BD419" s="18"/>
      <c r="BH419" s="19">
        <v>43593</v>
      </c>
      <c r="BI419" s="18">
        <f>BH419+120</f>
        <v>43713</v>
      </c>
      <c r="BJ419" s="18">
        <v>43745</v>
      </c>
      <c r="BM419" s="19"/>
    </row>
    <row r="420" spans="1:65" s="10" customFormat="1" x14ac:dyDescent="0.2">
      <c r="A420" s="10" t="s">
        <v>1070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5.5333555555555565</v>
      </c>
      <c r="D420" s="13">
        <f>$W420*((1+$AF420)^D$1)*D$1</f>
        <v>12.271752987654324</v>
      </c>
      <c r="E420" s="13">
        <f>$W420*((1+$AF420)^E$1)*E$1</f>
        <v>20.412015802798361</v>
      </c>
      <c r="F420" s="13">
        <f>$W420*((1+$AF420)^F$1)*F$1</f>
        <v>30.179543364730023</v>
      </c>
      <c r="G420" s="13">
        <f>$W420*((1+$AF420)^G$1)*G$1</f>
        <v>41.8322003861119</v>
      </c>
      <c r="H420" s="13">
        <f>$W420*((1+$AF420)^H$1)*H$1</f>
        <v>55.664714647119567</v>
      </c>
      <c r="I420" s="13">
        <f>$W420*((1+$AF420)^I$1)*I$1</f>
        <v>72.013647504588405</v>
      </c>
      <c r="J420" s="13">
        <f>$W420*((1+$AF420)^J$1)*J$1</f>
        <v>91.263009789941876</v>
      </c>
      <c r="K420" s="13">
        <f>$W420*((1+$AF420)^K$1)*K$1</f>
        <v>113.85060471295252</v>
      </c>
      <c r="L420" s="13">
        <f>$W420*((1+$AF420)^L$1)*L$1</f>
        <v>140.27518951052667</v>
      </c>
      <c r="M420" s="13">
        <f>$W420*((1+$AF420)^M$1)*M$1</f>
        <v>171.10455893850687</v>
      </c>
      <c r="N420" s="13">
        <v>59.51</v>
      </c>
      <c r="O420" s="12">
        <f>M420/N420*100-100</f>
        <v>187.52236420518716</v>
      </c>
      <c r="P420" s="10" t="s">
        <v>321</v>
      </c>
      <c r="Q420" s="10" t="s">
        <v>856</v>
      </c>
      <c r="R420" s="18">
        <v>43411</v>
      </c>
      <c r="S420" s="17"/>
      <c r="T420" s="9">
        <v>0.03</v>
      </c>
      <c r="U420" s="9">
        <v>0.94</v>
      </c>
      <c r="V420" s="9">
        <f>U420+T420</f>
        <v>0.97</v>
      </c>
      <c r="W420" s="9">
        <f>SUM(X420:AA420)</f>
        <v>4.99</v>
      </c>
      <c r="X420" s="9">
        <v>1.27</v>
      </c>
      <c r="Y420" s="9">
        <v>1.32</v>
      </c>
      <c r="Z420" s="9">
        <v>0.63</v>
      </c>
      <c r="AA420" s="9">
        <v>1.77</v>
      </c>
      <c r="AB420" s="9">
        <v>1.33</v>
      </c>
      <c r="AC420" s="9">
        <v>0.8</v>
      </c>
      <c r="AD420" s="9">
        <v>0.73</v>
      </c>
      <c r="AE420" s="9">
        <v>1.64</v>
      </c>
      <c r="AF420" s="11">
        <f>AG420</f>
        <v>0.10888888888888903</v>
      </c>
      <c r="AG420" s="16">
        <f>SUM(X420:AA420)/SUM(AB420:AE420)-1</f>
        <v>0.10888888888888903</v>
      </c>
      <c r="AH420" s="11">
        <f>IF(AM420/AJ420-1&gt;=0,(AM420/AJ420-1)/3,(((AM420/AJ420-1)*(AJ420/AM420))/3))</f>
        <v>-6.6479298881837415E-2</v>
      </c>
      <c r="AI420" s="9"/>
      <c r="AJ420" s="9">
        <v>661.49</v>
      </c>
      <c r="AK420" s="9">
        <v>881.02</v>
      </c>
      <c r="AL420" s="9">
        <v>837.7</v>
      </c>
      <c r="AM420" s="9">
        <v>551.5</v>
      </c>
      <c r="AN420" s="10">
        <f>IF(AK420/AJ420-1&gt;=0,AK420/AJ420-1,(AK420/AJ420-1)*(AJ420/AK420))</f>
        <v>0.33187198597106526</v>
      </c>
      <c r="AO420" s="10">
        <f>IF(AL420/AK420-1&gt;=0,AL420/AK420-1,(AL420/AK420-1)*(AK420/AL420))</f>
        <v>-5.1713023755521018E-2</v>
      </c>
      <c r="AP420" s="10">
        <f>IF(AM420/AL420-1&gt;=0,AM420/AL420-1,(AM420/AL420-1)*(AL420/AM420))</f>
        <v>-0.5189483227561198</v>
      </c>
      <c r="AQ420" s="10">
        <v>2017</v>
      </c>
      <c r="AS420" s="12">
        <v>178.2</v>
      </c>
      <c r="AT420" s="10">
        <v>152.07</v>
      </c>
      <c r="AU420" s="9">
        <f>AS420/AT420</f>
        <v>1.1718287630696389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1289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2.439193548387097</v>
      </c>
      <c r="D421" s="13">
        <f>$W421*((1+$AF421)^D$1)*D$1</f>
        <v>5.5865400624349641</v>
      </c>
      <c r="E421" s="13">
        <f>$W421*((1+$AF421)^E$1)*E$1</f>
        <v>9.5962341395052206</v>
      </c>
      <c r="F421" s="13">
        <f>$W421*((1+$AF421)^F$1)*F$1</f>
        <v>14.652314492577865</v>
      </c>
      <c r="G421" s="13">
        <f>$W421*((1+$AF421)^G$1)*G$1</f>
        <v>20.974079213165897</v>
      </c>
      <c r="H421" s="13">
        <f>$W421*((1+$AF421)^H$1)*H$1</f>
        <v>28.822444338092488</v>
      </c>
      <c r="I421" s="13">
        <f>$W421*((1+$AF421)^I$1)*I$1</f>
        <v>38.507405473204223</v>
      </c>
      <c r="J421" s="13">
        <f>$W421*((1+$AF421)^J$1)*J$1</f>
        <v>50.396788729907826</v>
      </c>
      <c r="K421" s="13">
        <f>$W421*((1+$AF421)^K$1)*K$1</f>
        <v>64.926508061312717</v>
      </c>
      <c r="L421" s="13">
        <f>$W421*((1+$AF421)^L$1)*L$1</f>
        <v>82.612581941813659</v>
      </c>
      <c r="M421" s="13">
        <f>$W421*((1+$AF421)^M$1)*M$1</f>
        <v>104.065204026704</v>
      </c>
      <c r="N421" s="13">
        <v>36.28</v>
      </c>
      <c r="O421" s="12">
        <f>M421/N421*100-100</f>
        <v>186.83904086743104</v>
      </c>
      <c r="P421" s="10" t="s">
        <v>320</v>
      </c>
      <c r="Q421" s="10" t="s">
        <v>856</v>
      </c>
      <c r="R421" s="18">
        <v>43454</v>
      </c>
      <c r="S421" s="17"/>
      <c r="T421" s="9">
        <v>-0.02</v>
      </c>
      <c r="U421" s="9">
        <v>0.56999999999999995</v>
      </c>
      <c r="V421" s="9">
        <f>U421+T421</f>
        <v>0.54999999999999993</v>
      </c>
      <c r="W421" s="9">
        <f>SUM(X421:AA421)</f>
        <v>2.13</v>
      </c>
      <c r="X421" s="9">
        <v>0.55000000000000004</v>
      </c>
      <c r="Y421" s="9">
        <v>0.47</v>
      </c>
      <c r="Z421" s="9">
        <v>0.5</v>
      </c>
      <c r="AA421" s="9">
        <v>0.61</v>
      </c>
      <c r="AB421" s="9">
        <v>0.55000000000000004</v>
      </c>
      <c r="AC421" s="9">
        <v>0.46</v>
      </c>
      <c r="AD421" s="9">
        <v>0.37</v>
      </c>
      <c r="AE421" s="9">
        <v>0.48</v>
      </c>
      <c r="AF421" s="11">
        <f>AG421</f>
        <v>0.14516129032258074</v>
      </c>
      <c r="AG421" s="16">
        <f>SUM(X421:AA421)/SUM(AB421:AE421)-1</f>
        <v>0.14516129032258074</v>
      </c>
      <c r="AH421" s="11">
        <f>IF(AM421/AJ421-1&gt;=0,(AM421/AJ421-1)/3,(((AM421/AJ421-1)*(AJ421/AM421))/3))</f>
        <v>-0.36057287278854261</v>
      </c>
      <c r="AI421" s="9"/>
      <c r="AJ421" s="9">
        <v>988.4</v>
      </c>
      <c r="AK421" s="9">
        <v>371.9</v>
      </c>
      <c r="AL421" s="9">
        <v>62.4</v>
      </c>
      <c r="AM421" s="9">
        <v>474.8</v>
      </c>
      <c r="AN421" s="10">
        <f>IF(AK421/AJ421-1&gt;=0,AK421/AJ421-1,(AK421/AJ421-1)*(AJ421/AK421))</f>
        <v>-1.6577036837859638</v>
      </c>
      <c r="AO421" s="10">
        <f>IF(AL421/AK421-1&gt;=0,AL421/AK421-1,(AL421/AK421-1)*(AK421/AL421))</f>
        <v>-4.9599358974358969</v>
      </c>
      <c r="AP421" s="10">
        <f>IF(AM421/AL421-1&gt;=0,AM421/AL421-1,(AM421/AL421-1)*(AL421/AM421))</f>
        <v>6.6089743589743595</v>
      </c>
      <c r="AQ421" s="10">
        <v>2017</v>
      </c>
      <c r="AS421" s="12">
        <v>84</v>
      </c>
      <c r="AT421" s="10">
        <v>408.5</v>
      </c>
      <c r="AU421" s="9">
        <f>AS421/AT421</f>
        <v>0.20563035495716034</v>
      </c>
      <c r="AV421" s="20">
        <v>4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48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1.8126573426573425</v>
      </c>
      <c r="D422" s="13">
        <f>$W422*((1+$AF422)^D$1)*D$1</f>
        <v>4.0816480023473023</v>
      </c>
      <c r="E422" s="13">
        <f>$W422*((1+$AF422)^E$1)*E$1</f>
        <v>6.8931328151529616</v>
      </c>
      <c r="F422" s="13">
        <f>$W422*((1+$AF422)^F$1)*F$1</f>
        <v>10.347733177059457</v>
      </c>
      <c r="G422" s="13">
        <f>$W422*((1+$AF422)^G$1)*G$1</f>
        <v>14.562806306875633</v>
      </c>
      <c r="H422" s="13">
        <f>$W422*((1+$AF422)^H$1)*H$1</f>
        <v>19.675064185233367</v>
      </c>
      <c r="I422" s="13">
        <f>$W422*((1+$AF422)^I$1)*I$1</f>
        <v>25.843586639578099</v>
      </c>
      <c r="J422" s="13">
        <f>$W422*((1+$AF422)^J$1)*J$1</f>
        <v>33.253286305471114</v>
      </c>
      <c r="K422" s="13">
        <f>$W422*((1+$AF422)^K$1)*K$1</f>
        <v>42.118891483066129</v>
      </c>
      <c r="L422" s="13">
        <f>$W422*((1+$AF422)^L$1)*L$1</f>
        <v>52.689522368093606</v>
      </c>
      <c r="M422" s="13">
        <f>$W422*((1+$AF422)^M$1)*M$1</f>
        <v>65.253946932792829</v>
      </c>
      <c r="N422" s="13">
        <v>22.83</v>
      </c>
      <c r="O422" s="12">
        <f>M422/N422*100-100</f>
        <v>185.82543553566728</v>
      </c>
      <c r="P422" s="10" t="s">
        <v>320</v>
      </c>
      <c r="Q422" s="10" t="s">
        <v>856</v>
      </c>
      <c r="R422" s="18">
        <v>43402</v>
      </c>
      <c r="S422" s="17">
        <v>-0.2162</v>
      </c>
      <c r="T422" s="9">
        <v>-0.08</v>
      </c>
      <c r="U422" s="9">
        <v>0.38</v>
      </c>
      <c r="V422" s="9">
        <f>U422+T422</f>
        <v>0.3</v>
      </c>
      <c r="W422" s="9">
        <f>SUM(X422:AA422)</f>
        <v>1.6099999999999999</v>
      </c>
      <c r="X422" s="9">
        <v>0.48</v>
      </c>
      <c r="Y422" s="9">
        <v>0.42</v>
      </c>
      <c r="Z422" s="9">
        <v>0.35</v>
      </c>
      <c r="AA422" s="9">
        <v>0.36</v>
      </c>
      <c r="AB422" s="9">
        <v>0.39</v>
      </c>
      <c r="AC422" s="9">
        <v>0.28999999999999998</v>
      </c>
      <c r="AD422" s="9">
        <v>0.31</v>
      </c>
      <c r="AE422" s="9">
        <v>0.44</v>
      </c>
      <c r="AF422" s="11">
        <f>AG422</f>
        <v>0.12587412587412583</v>
      </c>
      <c r="AG422" s="16">
        <f>SUM(X422:AA422)/SUM(AB422:AE422)-1</f>
        <v>0.12587412587412583</v>
      </c>
      <c r="AH422" s="11">
        <f>IF(AM422/AJ422-1&gt;=0,(AM422/AJ422-1)/3,(((AM422/AJ422-1)*(AJ422/AM422))/3))</f>
        <v>5.0082278028189174E-2</v>
      </c>
      <c r="AI422" s="9"/>
      <c r="AJ422" s="9">
        <v>46.59</v>
      </c>
      <c r="AK422" s="9">
        <v>65.95</v>
      </c>
      <c r="AL422" s="9">
        <v>82.11</v>
      </c>
      <c r="AM422" s="9">
        <v>53.59</v>
      </c>
      <c r="AN422" s="10">
        <f>IF(AK422/AJ422-1&gt;=0,AK422/AJ422-1,(AK422/AJ422-1)*(AJ422/AK422))</f>
        <v>0.41553981541103235</v>
      </c>
      <c r="AO422" s="10">
        <f>IF(AL422/AK422-1&gt;=0,AL422/AK422-1,(AL422/AK422-1)*(AK422/AL422))</f>
        <v>0.24503411675511755</v>
      </c>
      <c r="AP422" s="10">
        <f>IF(AM422/AL422-1&gt;=0,AM422/AL422-1,(AM422/AL422-1)*(AL422/AM422))</f>
        <v>-0.53218884120171672</v>
      </c>
      <c r="AQ422" s="10">
        <v>2017</v>
      </c>
      <c r="AR422" s="18">
        <v>43257</v>
      </c>
      <c r="AS422" s="12">
        <v>5.83</v>
      </c>
      <c r="AT422" s="10">
        <v>49.32</v>
      </c>
      <c r="AU422" s="9">
        <f>AS422/AT422</f>
        <v>0.11820762368207624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84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14.766447368421053</v>
      </c>
      <c r="D423" s="13">
        <f>$W423*((1+$AF423)^D$1)*D$1</f>
        <v>32.544472818559562</v>
      </c>
      <c r="E423" s="13">
        <f>$W423*((1+$AF423)^E$1)*E$1</f>
        <v>53.794728918836114</v>
      </c>
      <c r="F423" s="13">
        <f>$W423*((1+$AF423)^F$1)*F$1</f>
        <v>79.040500823728507</v>
      </c>
      <c r="G423" s="13">
        <f>$W423*((1+$AF423)^G$1)*G$1</f>
        <v>108.87568986821157</v>
      </c>
      <c r="H423" s="13">
        <f>$W423*((1+$AF423)^H$1)*H$1</f>
        <v>143.97377410204291</v>
      </c>
      <c r="I423" s="13">
        <f>$W423*((1+$AF423)^I$1)*I$1</f>
        <v>185.09786198974271</v>
      </c>
      <c r="J423" s="13">
        <f>$W423*((1+$AF423)^J$1)*J$1</f>
        <v>233.11196904723238</v>
      </c>
      <c r="K423" s="13">
        <f>$W423*((1+$AF423)^K$1)*K$1</f>
        <v>288.99366228511747</v>
      </c>
      <c r="L423" s="13">
        <f>$W423*((1+$AF423)^L$1)*L$1</f>
        <v>353.84823415758171</v>
      </c>
      <c r="M423" s="13">
        <f>$W423*((1+$AF423)^M$1)*M$1</f>
        <v>428.92458647062119</v>
      </c>
      <c r="N423" s="13">
        <v>152.38999999999999</v>
      </c>
      <c r="O423" s="12">
        <f>M423/N423*100-100</f>
        <v>181.46504788412705</v>
      </c>
      <c r="P423" s="10" t="s">
        <v>320</v>
      </c>
      <c r="Q423" s="10" t="s">
        <v>856</v>
      </c>
      <c r="R423" s="18">
        <v>43398</v>
      </c>
      <c r="S423" s="17">
        <v>-0.1246</v>
      </c>
      <c r="T423" s="9">
        <v>-0.35</v>
      </c>
      <c r="U423" s="9">
        <v>2.89</v>
      </c>
      <c r="V423" s="9">
        <f>U423+T423</f>
        <v>2.54</v>
      </c>
      <c r="W423" s="9">
        <f>SUM(X423:AA423)</f>
        <v>13.4</v>
      </c>
      <c r="X423" s="9">
        <v>3.6</v>
      </c>
      <c r="Y423" s="9">
        <v>2.9</v>
      </c>
      <c r="Z423" s="9">
        <v>3.49</v>
      </c>
      <c r="AA423" s="9">
        <v>3.41</v>
      </c>
      <c r="AB423" s="9">
        <v>3.28</v>
      </c>
      <c r="AC423" s="9">
        <v>2.46</v>
      </c>
      <c r="AD423" s="9">
        <v>3.39</v>
      </c>
      <c r="AE423" s="9">
        <v>3.03</v>
      </c>
      <c r="AF423" s="11">
        <f>AG423</f>
        <v>0.10197368421052633</v>
      </c>
      <c r="AG423" s="16">
        <f>SUM(X423:AA423)/SUM(AB423:AE423)-1</f>
        <v>0.10197368421052633</v>
      </c>
      <c r="AH423" s="11">
        <f>IF(AM423/AJ423-1&gt;=0,(AM423/AJ423-1)/3,(((AM423/AJ423-1)*(AJ423/AM423))/3))</f>
        <v>0.91065535124941066</v>
      </c>
      <c r="AI423" s="9"/>
      <c r="AJ423" s="9">
        <v>1414</v>
      </c>
      <c r="AK423" s="9">
        <v>1842</v>
      </c>
      <c r="AL423" s="9">
        <v>2342</v>
      </c>
      <c r="AM423" s="9">
        <v>5277</v>
      </c>
      <c r="AN423" s="10">
        <f>IF(AK423/AJ423-1&gt;=0,AK423/AJ423-1,(AK423/AJ423-1)*(AJ423/AK423))</f>
        <v>0.3026874115983027</v>
      </c>
      <c r="AO423" s="10">
        <f>IF(AL423/AK423-1&gt;=0,AL423/AK423-1,(AL423/AK423-1)*(AK423/AL423))</f>
        <v>0.27144408251900098</v>
      </c>
      <c r="AP423" s="10">
        <f>IF(AM423/AL423-1&gt;=0,AM423/AL423-1,(AM423/AL423-1)*(AL423/AM423))</f>
        <v>1.2532023911187018</v>
      </c>
      <c r="AQ423" s="10">
        <v>2017</v>
      </c>
      <c r="AR423" s="18">
        <v>43221</v>
      </c>
      <c r="AS423" s="12">
        <v>2563</v>
      </c>
      <c r="AT423" s="10">
        <v>208</v>
      </c>
      <c r="AU423" s="9">
        <f>AS423/AT423</f>
        <v>12.322115384615385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837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13.462944015444013</v>
      </c>
      <c r="D424" s="13">
        <f>$W424*((1+$AF424)^D$1)*D$1</f>
        <v>30.69447274563586</v>
      </c>
      <c r="E424" s="13">
        <f>$W424*((1+$AF424)^E$1)*E$1</f>
        <v>52.485770722870583</v>
      </c>
      <c r="F424" s="13">
        <f>$W424*((1+$AF424)^F$1)*F$1</f>
        <v>79.775669528584487</v>
      </c>
      <c r="G424" s="13">
        <f>$W424*((1+$AF424)^G$1)*G$1</f>
        <v>113.67647890113207</v>
      </c>
      <c r="H424" s="13">
        <f>$W424*((1+$AF424)^H$1)*H$1</f>
        <v>155.50415627286134</v>
      </c>
      <c r="I424" s="13">
        <f>$W424*((1+$AF424)^I$1)*I$1</f>
        <v>206.81352315118158</v>
      </c>
      <c r="J424" s="13">
        <f>$W424*((1+$AF424)^J$1)*J$1</f>
        <v>269.43935007340912</v>
      </c>
      <c r="K424" s="13">
        <f>$W424*((1+$AF424)^K$1)*K$1</f>
        <v>345.54426302247407</v>
      </c>
      <c r="L424" s="13">
        <f>$W424*((1+$AF424)^L$1)*L$1</f>
        <v>437.67457596475964</v>
      </c>
      <c r="M424" s="13">
        <f>$W424*((1+$AF424)^M$1)*M$1</f>
        <v>548.82532976430423</v>
      </c>
      <c r="N424" s="13">
        <v>195.7</v>
      </c>
      <c r="O424" s="12">
        <f>M424/N424*100-100</f>
        <v>180.44217157092703</v>
      </c>
      <c r="P424" s="10" t="s">
        <v>320</v>
      </c>
      <c r="Q424" s="10" t="s">
        <v>572</v>
      </c>
      <c r="R424" s="18">
        <v>43585</v>
      </c>
      <c r="S424" s="17">
        <v>6.0000000000000001E-3</v>
      </c>
      <c r="T424" s="9">
        <v>0.01</v>
      </c>
      <c r="U424" s="9">
        <v>2.37</v>
      </c>
      <c r="V424" s="9">
        <f>U424+T424</f>
        <v>2.38</v>
      </c>
      <c r="W424" s="9">
        <f>SUM(X424:AA424)</f>
        <v>11.809999999999999</v>
      </c>
      <c r="X424" s="9">
        <v>2.38</v>
      </c>
      <c r="Y424" s="9">
        <v>4.18</v>
      </c>
      <c r="Z424" s="9">
        <v>2.91</v>
      </c>
      <c r="AA424" s="9">
        <v>2.34</v>
      </c>
      <c r="AB424" s="9">
        <v>2.73</v>
      </c>
      <c r="AC424" s="9">
        <v>3.89</v>
      </c>
      <c r="AD424" s="9">
        <v>2.0699999999999998</v>
      </c>
      <c r="AE424" s="9">
        <v>1.67</v>
      </c>
      <c r="AF424" s="11">
        <f>AG424</f>
        <v>0.13996138996138985</v>
      </c>
      <c r="AG424" s="16">
        <f>SUM(X424:AA424)/SUM(AB424:AE424)-1</f>
        <v>0.13996138996138985</v>
      </c>
      <c r="AH424" s="11">
        <f>IF(AM424/AJ424-1&gt;=0,(AM424/AJ424-1)/3,(((AM424/AJ424-1)*(AJ424/AM424))/3))</f>
        <v>7.4588711718552261E-2</v>
      </c>
      <c r="AI424" s="9"/>
      <c r="AJ424" s="9">
        <v>39510</v>
      </c>
      <c r="AK424" s="9">
        <v>53394</v>
      </c>
      <c r="AL424" s="9">
        <v>45687</v>
      </c>
      <c r="AM424" s="9">
        <v>48351</v>
      </c>
      <c r="AN424" s="10">
        <f>IF(AK424/AJ424-1&gt;=0,AK424/AJ424-1,(AK424/AJ424-1)*(AJ424/AK424))</f>
        <v>0.3514047076689446</v>
      </c>
      <c r="AO424" s="10">
        <f>IF(AL424/AK424-1&gt;=0,AL424/AK424-1,(AL424/AK424-1)*(AK424/AL424))</f>
        <v>-0.16869131262722442</v>
      </c>
      <c r="AP424" s="10">
        <f>IF(AM424/AL424-1&gt;=0,AM424/AL424-1,(AM424/AL424-1)*(AL424/AM424))</f>
        <v>5.830980366406191E-2</v>
      </c>
      <c r="AQ424" s="10">
        <v>2017</v>
      </c>
      <c r="AR424" s="18">
        <v>43221</v>
      </c>
      <c r="AS424" s="12">
        <f>74181-66199</f>
        <v>7982</v>
      </c>
      <c r="AT424" s="10">
        <v>5126.2</v>
      </c>
      <c r="AU424" s="9">
        <f>AS424/AT424</f>
        <v>1.5570988256408256</v>
      </c>
      <c r="AV424" s="20">
        <v>3</v>
      </c>
      <c r="BA424" s="10">
        <f>6-AY424</f>
        <v>6</v>
      </c>
      <c r="BB424" s="25">
        <v>6</v>
      </c>
      <c r="BC424" s="10" t="s">
        <v>1333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603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2.3414754098360651</v>
      </c>
      <c r="D425" s="13">
        <f>$W425*((1+$AF425)^D$1)*D$1</f>
        <v>5.2971083042192948</v>
      </c>
      <c r="E425" s="13">
        <f>$W425*((1+$AF425)^E$1)*E$1</f>
        <v>8.9877165489622453</v>
      </c>
      <c r="F425" s="13">
        <f>$W425*((1+$AF425)^F$1)*F$1</f>
        <v>13.555244631221747</v>
      </c>
      <c r="G425" s="13">
        <f>$W425*((1+$AF425)^G$1)*G$1</f>
        <v>19.16622704004714</v>
      </c>
      <c r="H425" s="13">
        <f>$W425*((1+$AF425)^H$1)*H$1</f>
        <v>26.015796703539394</v>
      </c>
      <c r="I425" s="13">
        <f>$W425*((1+$AF425)^I$1)*I$1</f>
        <v>34.332321879261002</v>
      </c>
      <c r="J425" s="13">
        <f>$W425*((1+$AF425)^J$1)*J$1</f>
        <v>44.382767394267148</v>
      </c>
      <c r="K425" s="13">
        <f>$W425*((1+$AF425)^K$1)*K$1</f>
        <v>56.478890475081755</v>
      </c>
      <c r="L425" s="13">
        <f>$W425*((1+$AF425)^L$1)*L$1</f>
        <v>70.984397864856859</v>
      </c>
      <c r="M425" s="13">
        <f>$W425*((1+$AF425)^M$1)*M$1</f>
        <v>88.323209802338283</v>
      </c>
      <c r="N425" s="13">
        <v>31.7</v>
      </c>
      <c r="O425" s="12">
        <f>M425/N425*100-100</f>
        <v>178.62211294113024</v>
      </c>
      <c r="P425" s="10" t="s">
        <v>320</v>
      </c>
      <c r="Q425" s="10" t="s">
        <v>856</v>
      </c>
      <c r="R425" s="18">
        <v>43403</v>
      </c>
      <c r="S425" s="17">
        <v>-0.29270000000000002</v>
      </c>
      <c r="T425" s="9">
        <v>-0.08</v>
      </c>
      <c r="U425" s="9">
        <v>0.42</v>
      </c>
      <c r="V425" s="9">
        <f>U425+T425</f>
        <v>0.33999999999999997</v>
      </c>
      <c r="W425" s="9">
        <f>SUM(X425:AA425)</f>
        <v>2.0699999999999998</v>
      </c>
      <c r="X425" s="9">
        <v>0.56999999999999995</v>
      </c>
      <c r="Y425" s="9">
        <v>0.38</v>
      </c>
      <c r="Z425" s="9">
        <v>0.55000000000000004</v>
      </c>
      <c r="AA425" s="9">
        <v>0.56999999999999995</v>
      </c>
      <c r="AB425" s="9">
        <v>0.55000000000000004</v>
      </c>
      <c r="AC425" s="9">
        <v>0.41</v>
      </c>
      <c r="AD425" s="9">
        <v>0.57999999999999996</v>
      </c>
      <c r="AE425" s="9">
        <v>0.28999999999999998</v>
      </c>
      <c r="AF425" s="11">
        <f>AG425</f>
        <v>0.13114754098360648</v>
      </c>
      <c r="AG425" s="16">
        <f>SUM(X425:AA425)/SUM(AB425:AE425)-1</f>
        <v>0.13114754098360648</v>
      </c>
      <c r="AH425" s="11">
        <f>IF(AM425/AJ425-1&gt;=0,(AM425/AJ425-1)/3,(((AM425/AJ425-1)*(AJ425/AM425))/3))</f>
        <v>1.4363606770833333</v>
      </c>
      <c r="AI425" s="9"/>
      <c r="AJ425" s="9">
        <v>40.96</v>
      </c>
      <c r="AK425" s="9">
        <v>69.09</v>
      </c>
      <c r="AL425" s="9">
        <v>109.42</v>
      </c>
      <c r="AM425" s="9">
        <v>217.46</v>
      </c>
      <c r="AN425" s="10">
        <f>IF(AK425/AJ425-1&gt;=0,AK425/AJ425-1,(AK425/AJ425-1)*(AJ425/AK425))</f>
        <v>0.686767578125</v>
      </c>
      <c r="AO425" s="10">
        <f>IF(AL425/AK425-1&gt;=0,AL425/AK425-1,(AL425/AK425-1)*(AK425/AL425))</f>
        <v>0.58373136488638</v>
      </c>
      <c r="AP425" s="10">
        <f>IF(AM425/AL425-1&gt;=0,AM425/AL425-1,(AM425/AL425-1)*(AL425/AM425))</f>
        <v>0.98738804606104913</v>
      </c>
      <c r="AQ425" s="10">
        <v>2017</v>
      </c>
      <c r="AR425" s="18">
        <v>43221</v>
      </c>
      <c r="AS425" s="12">
        <v>22.61</v>
      </c>
      <c r="AT425" s="10">
        <v>66.5</v>
      </c>
      <c r="AU425" s="9">
        <f>AS425/AT425</f>
        <v>0.33999999999999997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200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4.5015041782729801</v>
      </c>
      <c r="D426" s="13">
        <f>$W426*((1+$AF426)^D$1)*D$1</f>
        <v>10.081363117914975</v>
      </c>
      <c r="E426" s="13">
        <f>$W426*((1+$AF426)^E$1)*E$1</f>
        <v>16.933320223127382</v>
      </c>
      <c r="F426" s="13">
        <f>$W426*((1+$AF426)^F$1)*F$1</f>
        <v>25.282060277426954</v>
      </c>
      <c r="G426" s="13">
        <f>$W426*((1+$AF426)^G$1)*G$1</f>
        <v>35.387842031774497</v>
      </c>
      <c r="H426" s="13">
        <f>$W426*((1+$AF426)^H$1)*H$1</f>
        <v>47.551796646596152</v>
      </c>
      <c r="I426" s="13">
        <f>$W426*((1+$AF426)^I$1)*I$1</f>
        <v>62.121985034132578</v>
      </c>
      <c r="J426" s="13">
        <f>$W426*((1+$AF426)^J$1)*J$1</f>
        <v>79.500319884508698</v>
      </c>
      <c r="K426" s="13">
        <f>$W426*((1+$AF426)^K$1)*K$1</f>
        <v>100.15047261217008</v>
      </c>
      <c r="L426" s="13">
        <f>$W426*((1+$AF426)^L$1)*L$1</f>
        <v>124.60690185729611</v>
      </c>
      <c r="M426" s="13">
        <f>$W426*((1+$AF426)^M$1)*M$1</f>
        <v>153.48515877798422</v>
      </c>
      <c r="N426" s="13">
        <v>55.32</v>
      </c>
      <c r="O426" s="12">
        <f>M426/N426*100-100</f>
        <v>177.44967241139591</v>
      </c>
      <c r="P426" s="10" t="s">
        <v>320</v>
      </c>
      <c r="Q426" s="10" t="s">
        <v>572</v>
      </c>
      <c r="R426" s="18">
        <v>43669</v>
      </c>
      <c r="S426" s="17"/>
      <c r="T426" s="9">
        <v>-0.01</v>
      </c>
      <c r="U426" s="9">
        <v>1.02</v>
      </c>
      <c r="V426" s="9">
        <f>U426+T426</f>
        <v>1.01</v>
      </c>
      <c r="W426" s="9">
        <f>SUM(X426:AA426)</f>
        <v>4.0199999999999996</v>
      </c>
      <c r="X426" s="9">
        <v>1.01</v>
      </c>
      <c r="Y426" s="9">
        <v>1.02</v>
      </c>
      <c r="Z426" s="9">
        <v>1.01</v>
      </c>
      <c r="AA426" s="9">
        <v>0.98</v>
      </c>
      <c r="AB426" s="9">
        <v>0.96</v>
      </c>
      <c r="AC426" s="9">
        <v>0.97</v>
      </c>
      <c r="AD426" s="9">
        <v>0.87</v>
      </c>
      <c r="AE426" s="9">
        <v>0.79</v>
      </c>
      <c r="AF426" s="11">
        <f>AG426</f>
        <v>0.11977715877437323</v>
      </c>
      <c r="AG426" s="16">
        <f>SUM(X426:AA426)/SUM(AB426:AE426)-1</f>
        <v>0.11977715877437323</v>
      </c>
      <c r="AH426" s="11">
        <f>IF(AM426/AJ426-1&gt;=0,(AM426/AJ426-1)/3,(((AM426/AJ426-1)*(AJ426/AM426))/3))</f>
        <v>0.71957501609787522</v>
      </c>
      <c r="AI426" s="9"/>
      <c r="AJ426" s="9">
        <v>62.12</v>
      </c>
      <c r="AK426" s="9">
        <v>86.83</v>
      </c>
      <c r="AL426" s="9">
        <v>108.03</v>
      </c>
      <c r="AM426" s="9">
        <v>196.22</v>
      </c>
      <c r="AN426" s="10">
        <f>IF(AK426/AJ426-1&gt;=0,AK426/AJ426-1,(AK426/AJ426-1)*(AJ426/AK426))</f>
        <v>0.39777849323889258</v>
      </c>
      <c r="AO426" s="10">
        <f>IF(AL426/AK426-1&gt;=0,AL426/AK426-1,(AL426/AK426-1)*(AK426/AL426))</f>
        <v>0.24415524588275939</v>
      </c>
      <c r="AP426" s="10">
        <f>IF(AM426/AL426-1&gt;=0,AM426/AL426-1,(AM426/AL426-1)*(AL426/AM426))</f>
        <v>0.81634731093214841</v>
      </c>
      <c r="AQ426" s="10">
        <v>2017</v>
      </c>
      <c r="AR426" s="18">
        <v>43221</v>
      </c>
      <c r="AS426" s="12">
        <v>0</v>
      </c>
      <c r="AT426" s="10">
        <v>71.150000000000006</v>
      </c>
      <c r="AU426" s="9">
        <f>AS426/AT426</f>
        <v>0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490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1.6396923076923071</v>
      </c>
      <c r="D427" s="13">
        <f>$W427*((1+$AF427)^D$1)*D$1</f>
        <v>3.6830011834319505</v>
      </c>
      <c r="E427" s="13">
        <f>$W427*((1+$AF427)^E$1)*E$1</f>
        <v>6.2044404551661305</v>
      </c>
      <c r="F427" s="13">
        <f>$W427*((1+$AF427)^F$1)*F$1</f>
        <v>9.2907518610692819</v>
      </c>
      <c r="G427" s="13">
        <f>$W427*((1+$AF427)^G$1)*G$1</f>
        <v>13.042786266501103</v>
      </c>
      <c r="H427" s="13">
        <f>$W427*((1+$AF427)^H$1)*H$1</f>
        <v>17.577662722238408</v>
      </c>
      <c r="I427" s="13">
        <f>$W427*((1+$AF427)^I$1)*I$1</f>
        <v>23.031245259138011</v>
      </c>
      <c r="J427" s="13">
        <f>$W427*((1+$AF427)^J$1)*J$1</f>
        <v>29.560982926014496</v>
      </c>
      <c r="K427" s="13">
        <f>$W427*((1+$AF427)^K$1)*K$1</f>
        <v>37.349164966137536</v>
      </c>
      <c r="L427" s="13">
        <f>$W427*((1+$AF427)^L$1)*L$1</f>
        <v>46.606650299624619</v>
      </c>
      <c r="M427" s="13">
        <f>$W427*((1+$AF427)^M$1)*M$1</f>
        <v>57.577138754767013</v>
      </c>
      <c r="N427" s="13">
        <v>20.99</v>
      </c>
      <c r="O427" s="12">
        <f>M427/N427*100-100</f>
        <v>174.30747381975709</v>
      </c>
      <c r="P427" s="10" t="s">
        <v>320</v>
      </c>
      <c r="Q427" s="10" t="s">
        <v>572</v>
      </c>
      <c r="R427" s="18">
        <v>43663</v>
      </c>
      <c r="S427" s="17"/>
      <c r="T427" s="9">
        <v>-0.04</v>
      </c>
      <c r="U427" s="9">
        <v>0.39</v>
      </c>
      <c r="V427" s="9">
        <f>U427+T427</f>
        <v>0.35000000000000003</v>
      </c>
      <c r="W427" s="9">
        <f>SUM(X427:AA427)</f>
        <v>1.4599999999999997</v>
      </c>
      <c r="X427" s="9">
        <v>0.35</v>
      </c>
      <c r="Y427" s="9">
        <v>0.34</v>
      </c>
      <c r="Z427" s="9">
        <v>0.36</v>
      </c>
      <c r="AA427" s="9">
        <v>0.41</v>
      </c>
      <c r="AB427" s="9">
        <v>0.34</v>
      </c>
      <c r="AC427" s="9">
        <v>0.35</v>
      </c>
      <c r="AD427" s="9">
        <v>0.31</v>
      </c>
      <c r="AE427" s="9">
        <v>0.3</v>
      </c>
      <c r="AF427" s="11">
        <f>AG427</f>
        <v>0.12307692307692286</v>
      </c>
      <c r="AG427" s="16">
        <f>SUM(X427:AA427)/SUM(AB427:AE427)-1</f>
        <v>0.12307692307692286</v>
      </c>
      <c r="AH427" s="11">
        <f>IF(AM427/AJ427-1&gt;=0,(AM427/AJ427-1)/3,(((AM427/AJ427-1)*(AJ427/AM427))/3))</f>
        <v>0.16131653799268589</v>
      </c>
      <c r="AI427" s="9"/>
      <c r="AJ427" s="9">
        <v>147.66</v>
      </c>
      <c r="AK427" s="9">
        <v>222.54</v>
      </c>
      <c r="AL427" s="9">
        <v>232.94</v>
      </c>
      <c r="AM427" s="9">
        <v>219.12</v>
      </c>
      <c r="AN427" s="10">
        <f>IF(AK427/AJ427-1&gt;=0,AK427/AJ427-1,(AK427/AJ427-1)*(AJ427/AK427))</f>
        <v>0.50711093051605038</v>
      </c>
      <c r="AO427" s="10">
        <f>IF(AL427/AK427-1&gt;=0,AL427/AK427-1,(AL427/AK427-1)*(AK427/AL427))</f>
        <v>4.6733171564662612E-2</v>
      </c>
      <c r="AP427" s="10">
        <f>IF(AM427/AL427-1&gt;=0,AM427/AL427-1,(AM427/AL427-1)*(AL427/AM427))</f>
        <v>-6.3070463672873306E-2</v>
      </c>
      <c r="AQ427" s="10">
        <v>2017</v>
      </c>
      <c r="AR427" s="18">
        <v>43221</v>
      </c>
      <c r="AS427" s="12">
        <v>0</v>
      </c>
      <c r="AT427" s="10">
        <v>220.23</v>
      </c>
      <c r="AU427" s="9">
        <f>AS427/AT427</f>
        <v>0</v>
      </c>
      <c r="AV427" s="20">
        <v>3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43745</v>
      </c>
      <c r="BM427" s="19"/>
    </row>
    <row r="428" spans="1:65" s="10" customFormat="1" x14ac:dyDescent="0.2">
      <c r="A428" s="10" t="s">
        <v>1037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1.8000694444444441</v>
      </c>
      <c r="D428" s="13">
        <f>$W428*((1+$AF428)^D$1)*D$1</f>
        <v>4.0251552854938257</v>
      </c>
      <c r="E428" s="13">
        <f>$W428*((1+$AF428)^E$1)*E$1</f>
        <v>6.7505208433802686</v>
      </c>
      <c r="F428" s="13">
        <f>$W428*((1+$AF428)^F$1)*F$1</f>
        <v>10.06327644244651</v>
      </c>
      <c r="G428" s="13">
        <f>$W428*((1+$AF428)^G$1)*G$1</f>
        <v>14.064127666960832</v>
      </c>
      <c r="H428" s="13">
        <f>$W428*((1+$AF428)^H$1)*H$1</f>
        <v>18.869371286505778</v>
      </c>
      <c r="I428" s="13">
        <f>$W428*((1+$AF428)^I$1)*I$1</f>
        <v>24.613172962837979</v>
      </c>
      <c r="J428" s="13">
        <f>$W428*((1+$AF428)^J$1)*J$1</f>
        <v>31.450165452515183</v>
      </c>
      <c r="K428" s="13">
        <f>$W428*((1+$AF428)^K$1)*K$1</f>
        <v>39.558411233241749</v>
      </c>
      <c r="L428" s="13">
        <f>$W428*((1+$AF428)^L$1)*L$1</f>
        <v>49.142779386974702</v>
      </c>
      <c r="M428" s="13">
        <f>$W428*((1+$AF428)^M$1)*M$1</f>
        <v>60.438793259952902</v>
      </c>
      <c r="N428" s="13">
        <v>22.29</v>
      </c>
      <c r="O428" s="12">
        <f>M428/N428*100-100</f>
        <v>171.14756958256129</v>
      </c>
      <c r="P428" s="10" t="s">
        <v>320</v>
      </c>
      <c r="Q428" s="10" t="s">
        <v>572</v>
      </c>
      <c r="R428" s="18">
        <v>43665</v>
      </c>
      <c r="S428" s="17"/>
      <c r="T428" s="9">
        <v>-0.02</v>
      </c>
      <c r="U428" s="9">
        <v>0.4</v>
      </c>
      <c r="V428" s="9">
        <f>U428+T428</f>
        <v>0.38</v>
      </c>
      <c r="W428" s="9">
        <f>SUM(X428:AA428)</f>
        <v>1.6099999999999999</v>
      </c>
      <c r="X428" s="9">
        <v>0.38</v>
      </c>
      <c r="Y428" s="9">
        <v>0.4</v>
      </c>
      <c r="Z428" s="9">
        <v>0.41</v>
      </c>
      <c r="AA428" s="9">
        <v>0.42</v>
      </c>
      <c r="AB428" s="9">
        <v>0.4</v>
      </c>
      <c r="AC428" s="9">
        <v>0.4</v>
      </c>
      <c r="AD428" s="9">
        <v>0.33</v>
      </c>
      <c r="AE428" s="9">
        <v>0.31</v>
      </c>
      <c r="AF428" s="11">
        <f>AG428</f>
        <v>0.11805555555555536</v>
      </c>
      <c r="AG428" s="16">
        <f>SUM(X428:AA428)/SUM(AB428:AE428)-1</f>
        <v>0.11805555555555536</v>
      </c>
      <c r="AH428" s="11">
        <f>IF(AM428/AJ428-1&gt;=0,(AM428/AJ428-1)/3,(((AM428/AJ428-1)*(AJ428/AM428))/3))</f>
        <v>0.17947562947562945</v>
      </c>
      <c r="AI428" s="9">
        <v>222.93</v>
      </c>
      <c r="AJ428" s="9">
        <v>288.60000000000002</v>
      </c>
      <c r="AK428" s="9">
        <v>318.47000000000003</v>
      </c>
      <c r="AL428" s="9">
        <v>347.59</v>
      </c>
      <c r="AM428" s="9">
        <v>443.99</v>
      </c>
      <c r="AN428" s="10">
        <f>IF(AK428/AJ428-1&gt;=0,AK428/AJ428-1,(AK428/AJ428-1)*(AJ428/AK428))</f>
        <v>0.10349965349965351</v>
      </c>
      <c r="AO428" s="10">
        <f>IF(AL428/AK428-1&gt;=0,AL428/AK428-1,(AL428/AK428-1)*(AK428/AL428))</f>
        <v>9.1437184036172736E-2</v>
      </c>
      <c r="AP428" s="10">
        <f>IF(AM428/AL428-1&gt;=0,AM428/AL428-1,(AM428/AL428-1)*(AL428/AM428))</f>
        <v>0.2773382433326621</v>
      </c>
      <c r="AQ428" s="10">
        <v>2017</v>
      </c>
      <c r="AR428" s="18">
        <v>43221</v>
      </c>
      <c r="AS428" s="12">
        <v>740.65</v>
      </c>
      <c r="AT428" s="10">
        <v>283.89999999999998</v>
      </c>
      <c r="AU428" s="9">
        <f>AS428/AT428</f>
        <v>2.6088411412469181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873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6.1530985915492939</v>
      </c>
      <c r="D429" s="13">
        <f>$W429*((1+$AF429)^D$1)*D$1</f>
        <v>13.692810950208285</v>
      </c>
      <c r="E429" s="13">
        <f>$W429*((1+$AF429)^E$1)*E$1</f>
        <v>22.853494332389882</v>
      </c>
      <c r="F429" s="13">
        <f>$W429*((1+$AF429)^F$1)*F$1</f>
        <v>33.904714596409399</v>
      </c>
      <c r="G429" s="13">
        <f>$W429*((1+$AF429)^G$1)*G$1</f>
        <v>47.156205160498985</v>
      </c>
      <c r="H429" s="13">
        <f>$W429*((1+$AF429)^H$1)*H$1</f>
        <v>62.963496467821166</v>
      </c>
      <c r="I429" s="13">
        <f>$W429*((1+$AF429)^I$1)*I$1</f>
        <v>81.734304100246717</v>
      </c>
      <c r="J429" s="13">
        <f>$W429*((1+$AF429)^J$1)*J$1</f>
        <v>103.93577503290929</v>
      </c>
      <c r="K429" s="13">
        <f>$W429*((1+$AF429)^K$1)*K$1</f>
        <v>130.10270431056071</v>
      </c>
      <c r="L429" s="13">
        <f>$W429*((1+$AF429)^L$1)*L$1</f>
        <v>160.84684883465252</v>
      </c>
      <c r="M429" s="13">
        <f>$W429*((1+$AF429)^M$1)*M$1</f>
        <v>196.8674811793141</v>
      </c>
      <c r="N429" s="13">
        <v>72.89</v>
      </c>
      <c r="O429" s="12">
        <f>M429/N429*100-100</f>
        <v>170.08846368406381</v>
      </c>
      <c r="P429" s="10" t="s">
        <v>320</v>
      </c>
      <c r="Q429" s="10" t="s">
        <v>856</v>
      </c>
      <c r="R429" s="18">
        <v>43389</v>
      </c>
      <c r="S429" s="17">
        <v>7.1999999999999998E-3</v>
      </c>
      <c r="T429" s="9">
        <v>0.01</v>
      </c>
      <c r="U429" s="9">
        <v>1.21</v>
      </c>
      <c r="V429" s="9">
        <f>U429+T429</f>
        <v>1.22</v>
      </c>
      <c r="W429" s="9">
        <f>SUM(X429:AA429)</f>
        <v>5.5299999999999994</v>
      </c>
      <c r="X429" s="9">
        <v>1.24</v>
      </c>
      <c r="Y429" s="9">
        <v>1.6</v>
      </c>
      <c r="Z429" s="9">
        <v>1.1399999999999999</v>
      </c>
      <c r="AA429" s="9">
        <v>1.55</v>
      </c>
      <c r="AB429" s="9">
        <v>1.1299999999999999</v>
      </c>
      <c r="AC429" s="9">
        <v>1.4</v>
      </c>
      <c r="AD429" s="9">
        <v>0.97</v>
      </c>
      <c r="AE429" s="9">
        <v>1.47</v>
      </c>
      <c r="AF429" s="11">
        <f>AG429</f>
        <v>0.11267605633802802</v>
      </c>
      <c r="AG429" s="16">
        <f>SUM(X429:AA429)/SUM(AB429:AE429)-1</f>
        <v>0.11267605633802802</v>
      </c>
      <c r="AH429" s="11">
        <f>IF(AM429/AJ429-1&gt;=0,(AM429/AJ429-1)/3,(((AM429/AJ429-1)*(AJ429/AM429))/3))</f>
        <v>3.6305617436329651E-2</v>
      </c>
      <c r="AI429" s="9"/>
      <c r="AJ429" s="9">
        <v>1660.9</v>
      </c>
      <c r="AK429" s="9">
        <v>1810</v>
      </c>
      <c r="AL429" s="9">
        <v>1778.6</v>
      </c>
      <c r="AM429" s="9">
        <v>1841.8</v>
      </c>
      <c r="AN429" s="10">
        <f>IF(AK429/AJ429-1&gt;=0,AK429/AJ429-1,(AK429/AJ429-1)*(AJ429/AK429))</f>
        <v>8.9770606297790323E-2</v>
      </c>
      <c r="AO429" s="10">
        <f>IF(AL429/AK429-1&gt;=0,AL429/AK429-1,(AL429/AK429-1)*(AK429/AL429))</f>
        <v>-1.7654334870122652E-2</v>
      </c>
      <c r="AP429" s="10">
        <f>IF(AM429/AL429-1&gt;=0,AM429/AL429-1,(AM429/AL429-1)*(AL429/AM429))</f>
        <v>3.5533565725851757E-2</v>
      </c>
      <c r="AQ429" s="10">
        <v>2017</v>
      </c>
      <c r="AR429" s="18">
        <v>43257</v>
      </c>
      <c r="AS429" s="12">
        <v>1851</v>
      </c>
      <c r="AT429" s="10">
        <v>230.53</v>
      </c>
      <c r="AU429" s="9">
        <f>AS429/AT429</f>
        <v>8.0293237322691198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1107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2.3976963350785345</v>
      </c>
      <c r="D430" s="13">
        <f>$W430*((1+$AF430)^D$1)*D$1</f>
        <v>5.3728483320084441</v>
      </c>
      <c r="E430" s="13">
        <f>$W430*((1+$AF430)^E$1)*E$1</f>
        <v>9.0297608092916803</v>
      </c>
      <c r="F430" s="13">
        <f>$W430*((1+$AF430)^F$1)*F$1</f>
        <v>13.489485606899963</v>
      </c>
      <c r="G430" s="13">
        <f>$W430*((1+$AF430)^G$1)*G$1</f>
        <v>18.892342407569323</v>
      </c>
      <c r="H430" s="13">
        <f>$W430*((1+$AF430)^H$1)*H$1</f>
        <v>25.400803823370698</v>
      </c>
      <c r="I430" s="13">
        <f>$W430*((1+$AF430)^I$1)*I$1</f>
        <v>33.202795922695728</v>
      </c>
      <c r="J430" s="13">
        <f>$W430*((1+$AF430)^J$1)*J$1</f>
        <v>42.515472415598431</v>
      </c>
      <c r="K430" s="13">
        <f>$W430*((1+$AF430)^K$1)*K$1</f>
        <v>53.589528712331543</v>
      </c>
      <c r="L430" s="13">
        <f>$W430*((1+$AF430)^L$1)*L$1</f>
        <v>66.71413114856864</v>
      </c>
      <c r="M430" s="13">
        <f>$W430*((1+$AF430)^M$1)*M$1</f>
        <v>82.222546975775188</v>
      </c>
      <c r="N430" s="13">
        <v>30.78</v>
      </c>
      <c r="O430" s="12">
        <f>M430/N430*100-100</f>
        <v>167.12978224748275</v>
      </c>
      <c r="P430" s="10" t="s">
        <v>320</v>
      </c>
      <c r="Q430" s="10" t="s">
        <v>856</v>
      </c>
      <c r="R430" s="18">
        <v>43412</v>
      </c>
      <c r="S430" s="17"/>
      <c r="T430" s="9">
        <v>-0.01</v>
      </c>
      <c r="U430" s="9">
        <v>0.56000000000000005</v>
      </c>
      <c r="V430" s="9">
        <f>U430+T430</f>
        <v>0.55000000000000004</v>
      </c>
      <c r="W430" s="9">
        <f>SUM(X430:AA430)</f>
        <v>2.14</v>
      </c>
      <c r="X430" s="9">
        <v>1.02</v>
      </c>
      <c r="Y430" s="9">
        <v>0.55000000000000004</v>
      </c>
      <c r="Z430" s="9">
        <v>0.27</v>
      </c>
      <c r="AA430" s="9">
        <v>0.3</v>
      </c>
      <c r="AB430" s="9">
        <v>0.92</v>
      </c>
      <c r="AC430" s="9">
        <v>0.52</v>
      </c>
      <c r="AD430" s="9">
        <v>0.18</v>
      </c>
      <c r="AE430" s="9">
        <v>0.28999999999999998</v>
      </c>
      <c r="AF430" s="11">
        <f>AG430</f>
        <v>0.12041884816753945</v>
      </c>
      <c r="AG430" s="16">
        <f>SUM(X430:AA430)/SUM(AB430:AE430)-1</f>
        <v>0.12041884816753945</v>
      </c>
      <c r="AH430" s="11">
        <f>IF(AM430/AJ430-1&gt;=0,(AM430/AJ430-1)/3,(((AM430/AJ430-1)*(AJ430/AM430))/3))</f>
        <v>-1.961833422507581E-2</v>
      </c>
      <c r="AI430" s="9">
        <v>393.8</v>
      </c>
      <c r="AJ430" s="9">
        <v>395.8</v>
      </c>
      <c r="AK430" s="9">
        <v>271.3</v>
      </c>
      <c r="AL430" s="9">
        <v>338.2</v>
      </c>
      <c r="AM430" s="9">
        <v>373.8</v>
      </c>
      <c r="AN430" s="10">
        <f>IF(AK430/AJ430-1&gt;=0,AK430/AJ430-1,(AK430/AJ430-1)*(AJ430/AK430))</f>
        <v>-0.4589015849612974</v>
      </c>
      <c r="AO430" s="10">
        <f>IF(AL430/AK430-1&gt;=0,AL430/AK430-1,(AL430/AK430-1)*(AK430/AL430))</f>
        <v>0.24659049023221513</v>
      </c>
      <c r="AP430" s="10">
        <f>IF(AM430/AL430-1&gt;=0,AM430/AL430-1,(AM430/AL430-1)*(AL430/AM430))</f>
        <v>0.10526315789473695</v>
      </c>
      <c r="AQ430" s="10">
        <v>2017</v>
      </c>
      <c r="AR430" s="18">
        <v>43257</v>
      </c>
      <c r="AS430" s="12">
        <v>0</v>
      </c>
      <c r="AT430" s="10">
        <v>199.7</v>
      </c>
      <c r="AU430" s="9">
        <f>AS430/AT430</f>
        <v>0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71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12.637038123167159</v>
      </c>
      <c r="D431" s="13">
        <f>$W431*((1+$AF431)^D$1)*D$1</f>
        <v>28.09054222099914</v>
      </c>
      <c r="E431" s="13">
        <f>$W431*((1+$AF431)^E$1)*E$1</f>
        <v>46.83129986110854</v>
      </c>
      <c r="F431" s="13">
        <f>$W431*((1+$AF431)^F$1)*F$1</f>
        <v>69.400049452043547</v>
      </c>
      <c r="G431" s="13">
        <f>$W431*((1+$AF431)^G$1)*G$1</f>
        <v>96.417224128755521</v>
      </c>
      <c r="H431" s="13">
        <f>$W431*((1+$AF431)^H$1)*H$1</f>
        <v>128.59399863272145</v>
      </c>
      <c r="I431" s="13">
        <f>$W431*((1+$AF431)^I$1)*I$1</f>
        <v>166.74480858876348</v>
      </c>
      <c r="J431" s="13">
        <f>$W431*((1+$AF431)^J$1)*J$1</f>
        <v>211.80153315506112</v>
      </c>
      <c r="K431" s="13">
        <f>$W431*((1+$AF431)^K$1)*K$1</f>
        <v>264.8295563020211</v>
      </c>
      <c r="L431" s="13">
        <f>$W431*((1+$AF431)^L$1)*L$1</f>
        <v>327.04594929444767</v>
      </c>
      <c r="M431" s="13">
        <f>$W431*((1+$AF431)^M$1)*M$1</f>
        <v>399.84004768579257</v>
      </c>
      <c r="N431" s="13">
        <v>150.61000000000001</v>
      </c>
      <c r="O431" s="12">
        <f>M431/N431*100-100</f>
        <v>165.48041145062916</v>
      </c>
      <c r="P431" s="10" t="s">
        <v>321</v>
      </c>
      <c r="Q431" s="10" t="s">
        <v>572</v>
      </c>
      <c r="R431" s="18">
        <v>43573</v>
      </c>
      <c r="S431" s="17"/>
      <c r="T431" s="9">
        <v>0.01</v>
      </c>
      <c r="U431" s="9">
        <v>2.76</v>
      </c>
      <c r="V431" s="9">
        <f>U431+T431</f>
        <v>2.7699999999999996</v>
      </c>
      <c r="W431" s="9">
        <f>SUM(X431:AA431)</f>
        <v>11.370000000000001</v>
      </c>
      <c r="X431" s="9">
        <v>2.77</v>
      </c>
      <c r="Y431" s="9">
        <v>2.94</v>
      </c>
      <c r="Z431" s="9">
        <v>2.84</v>
      </c>
      <c r="AA431" s="9">
        <v>2.82</v>
      </c>
      <c r="AB431" s="9">
        <v>2.82</v>
      </c>
      <c r="AC431" s="9">
        <v>2.69</v>
      </c>
      <c r="AD431" s="9">
        <v>2.4300000000000002</v>
      </c>
      <c r="AE431" s="9">
        <v>2.29</v>
      </c>
      <c r="AF431" s="11">
        <f>AG431</f>
        <v>0.11143695014662769</v>
      </c>
      <c r="AG431" s="16">
        <f>SUM(X431:AA431)/SUM(AB431:AE431)-1</f>
        <v>0.11143695014662769</v>
      </c>
      <c r="AH431" s="11">
        <f>IF(AM431/AJ431-1&gt;=0,(AM431/AJ431-1)/3,(((AM431/AJ431-1)*(AJ431/AM431))/3))</f>
        <v>9.9483204134366954E-2</v>
      </c>
      <c r="AI431" s="9"/>
      <c r="AJ431" s="9">
        <v>296.7</v>
      </c>
      <c r="AK431" s="9">
        <v>373.06</v>
      </c>
      <c r="AL431" s="9">
        <v>396.32</v>
      </c>
      <c r="AM431" s="9">
        <v>385.25</v>
      </c>
      <c r="AN431" s="10">
        <f>IF(AK431/AJ431-1&gt;=0,AK431/AJ431-1,(AK431/AJ431-1)*(AJ431/AK431))</f>
        <v>0.25736434108527129</v>
      </c>
      <c r="AO431" s="10">
        <f>IF(AL431/AK431-1&gt;=0,AL431/AK431-1,(AL431/AK431-1)*(AK431/AL431))</f>
        <v>6.2349219964616953E-2</v>
      </c>
      <c r="AP431" s="10">
        <f>IF(AM431/AL431-1&gt;=0,AM431/AL431-1,(AM431/AL431-1)*(AL431/AM431))</f>
        <v>-2.8734587929915636E-2</v>
      </c>
      <c r="AQ431" s="10">
        <v>2017</v>
      </c>
      <c r="AR431" s="18">
        <v>43221</v>
      </c>
      <c r="AS431" s="12">
        <v>0</v>
      </c>
      <c r="AT431" s="10">
        <v>54.97</v>
      </c>
      <c r="AU431" s="9">
        <f>AS431/AT431</f>
        <v>0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982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11.266666666666669</v>
      </c>
      <c r="D432" s="13">
        <f>$W432*((1+$AF432)^D$1)*D$1</f>
        <v>24.411111111111119</v>
      </c>
      <c r="E432" s="13">
        <f>$W432*((1+$AF432)^E$1)*E$1</f>
        <v>39.668055555555569</v>
      </c>
      <c r="F432" s="13">
        <f>$W432*((1+$AF432)^F$1)*F$1</f>
        <v>57.298302469135827</v>
      </c>
      <c r="G432" s="13">
        <f>$W432*((1+$AF432)^G$1)*G$1</f>
        <v>77.59145126028811</v>
      </c>
      <c r="H432" s="13">
        <f>$W432*((1+$AF432)^H$1)*H$1</f>
        <v>100.86888663837456</v>
      </c>
      <c r="I432" s="13">
        <f>$W432*((1+$AF432)^I$1)*I$1</f>
        <v>127.48706505683452</v>
      </c>
      <c r="J432" s="13">
        <f>$W432*((1+$AF432)^J$1)*J$1</f>
        <v>157.84112816560466</v>
      </c>
      <c r="K432" s="13">
        <f>$W432*((1+$AF432)^K$1)*K$1</f>
        <v>192.36887495183069</v>
      </c>
      <c r="L432" s="13">
        <f>$W432*((1+$AF432)^L$1)*L$1</f>
        <v>231.55512725683326</v>
      </c>
      <c r="M432" s="13">
        <f>$W432*((1+$AF432)^M$1)*M$1</f>
        <v>275.93652664772628</v>
      </c>
      <c r="N432" s="13">
        <v>104.36</v>
      </c>
      <c r="O432" s="12">
        <f>M432/N432*100-100</f>
        <v>164.40832373296882</v>
      </c>
      <c r="P432" s="10" t="s">
        <v>320</v>
      </c>
      <c r="Q432" s="10" t="s">
        <v>572</v>
      </c>
      <c r="R432" s="18">
        <v>43664</v>
      </c>
      <c r="S432" s="17"/>
      <c r="T432" s="9">
        <v>-0.04</v>
      </c>
      <c r="U432" s="9">
        <v>2.48</v>
      </c>
      <c r="V432" s="9">
        <f>U432+T432</f>
        <v>2.44</v>
      </c>
      <c r="W432" s="9">
        <f>SUM(X432:AA432)</f>
        <v>10.4</v>
      </c>
      <c r="X432" s="9">
        <v>2.44</v>
      </c>
      <c r="Y432" s="9">
        <v>2.62</v>
      </c>
      <c r="Z432" s="9">
        <v>2.38</v>
      </c>
      <c r="AA432" s="9">
        <v>2.96</v>
      </c>
      <c r="AB432" s="9">
        <v>2.9</v>
      </c>
      <c r="AC432" s="9">
        <v>2.79</v>
      </c>
      <c r="AD432" s="9">
        <v>1.98</v>
      </c>
      <c r="AE432" s="9">
        <v>1.93</v>
      </c>
      <c r="AF432" s="11">
        <f>AG432</f>
        <v>8.3333333333333481E-2</v>
      </c>
      <c r="AG432" s="16">
        <f>SUM(X432:AA432)/SUM(AB432:AE432)-1</f>
        <v>8.3333333333333481E-2</v>
      </c>
      <c r="AH432" s="11">
        <f>IF(AM432/AJ432-1&gt;=0,(AM432/AJ432-1)/3,(((AM432/AJ432-1)*(AJ432/AM432))/3))</f>
        <v>0.1727804359383307</v>
      </c>
      <c r="AI432" s="9">
        <v>1101</v>
      </c>
      <c r="AJ432" s="9">
        <v>627</v>
      </c>
      <c r="AK432" s="9">
        <v>287</v>
      </c>
      <c r="AL432" s="9">
        <v>908</v>
      </c>
      <c r="AM432" s="9">
        <v>952</v>
      </c>
      <c r="AN432" s="10">
        <f>IF(AK432/AJ432-1&gt;=0,AK432/AJ432-1,(AK432/AJ432-1)*(AJ432/AK432))</f>
        <v>-1.1846689895470384</v>
      </c>
      <c r="AO432" s="10">
        <f>IF(AL432/AK432-1&gt;=0,AL432/AK432-1,(AL432/AK432-1)*(AK432/AL432))</f>
        <v>2.1637630662020908</v>
      </c>
      <c r="AP432" s="10">
        <f>IF(AM432/AL432-1&gt;=0,AM432/AL432-1,(AM432/AL432-1)*(AL432/AM432))</f>
        <v>4.8458149779735615E-2</v>
      </c>
      <c r="AQ432" s="10">
        <v>2017</v>
      </c>
      <c r="AR432" s="18">
        <v>43221</v>
      </c>
      <c r="AS432" s="12">
        <v>492</v>
      </c>
      <c r="AT432" s="10">
        <v>135.63999999999999</v>
      </c>
      <c r="AU432" s="9">
        <f>AS432/AT432</f>
        <v>3.627248599233265</v>
      </c>
      <c r="AV432" s="20">
        <v>3</v>
      </c>
      <c r="AY432" s="10">
        <v>1</v>
      </c>
      <c r="AZ432" s="10">
        <v>3</v>
      </c>
      <c r="BA432" s="10">
        <f>6-AY432</f>
        <v>5</v>
      </c>
      <c r="BB432" s="25">
        <v>6</v>
      </c>
      <c r="BH432" s="19">
        <v>43577</v>
      </c>
      <c r="BI432" s="18">
        <f>BH432+120</f>
        <v>43697</v>
      </c>
      <c r="BJ432" s="18">
        <v>43745</v>
      </c>
      <c r="BM432" s="19"/>
    </row>
    <row r="433" spans="1:65" s="10" customFormat="1" x14ac:dyDescent="0.2">
      <c r="A433" s="10" t="s">
        <v>1113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2.96793388429752</v>
      </c>
      <c r="D433" s="13">
        <f>$W433*((1+$AF433)^D$1)*D$1</f>
        <v>6.5736056280308706</v>
      </c>
      <c r="E433" s="13">
        <f>$W433*((1+$AF433)^E$1)*E$1</f>
        <v>10.919791167224831</v>
      </c>
      <c r="F433" s="13">
        <f>$W433*((1+$AF433)^F$1)*F$1</f>
        <v>16.123989161522069</v>
      </c>
      <c r="G433" s="13">
        <f>$W433*((1+$AF433)^G$1)*G$1</f>
        <v>22.320398219462362</v>
      </c>
      <c r="H433" s="13">
        <f>$W433*((1+$AF433)^H$1)*H$1</f>
        <v>29.662149038756592</v>
      </c>
      <c r="I433" s="13">
        <f>$W433*((1+$AF433)^I$1)*I$1</f>
        <v>38.323823413710308</v>
      </c>
      <c r="J433" s="13">
        <f>$W433*((1+$AF433)^J$1)*J$1</f>
        <v>48.504295985239011</v>
      </c>
      <c r="K433" s="13">
        <f>$W433*((1+$AF433)^K$1)*K$1</f>
        <v>60.429939006403139</v>
      </c>
      <c r="L433" s="13">
        <f>$W433*((1+$AF433)^L$1)*L$1</f>
        <v>74.358235324683378</v>
      </c>
      <c r="M433" s="13">
        <f>$W433*((1+$AF433)^M$1)*M$1</f>
        <v>90.581850304614292</v>
      </c>
      <c r="N433" s="13">
        <v>34.409999999999997</v>
      </c>
      <c r="O433" s="12">
        <f>M433/N433*100-100</f>
        <v>163.24280820870183</v>
      </c>
      <c r="P433" s="10" t="s">
        <v>320</v>
      </c>
      <c r="Q433" s="10" t="s">
        <v>856</v>
      </c>
      <c r="R433" s="18">
        <v>43405</v>
      </c>
      <c r="S433" s="17"/>
      <c r="T433" s="9">
        <v>-0.05</v>
      </c>
      <c r="U433" s="9">
        <v>0.66</v>
      </c>
      <c r="V433" s="9">
        <f>U433+T433</f>
        <v>0.61</v>
      </c>
      <c r="W433" s="9">
        <f>SUM(X433:AA433)</f>
        <v>2.6799999999999997</v>
      </c>
      <c r="X433" s="9">
        <v>0.68</v>
      </c>
      <c r="Y433" s="9">
        <v>0.68</v>
      </c>
      <c r="Z433" s="9">
        <v>0.62</v>
      </c>
      <c r="AA433" s="9">
        <v>0.7</v>
      </c>
      <c r="AB433" s="9">
        <v>0.61</v>
      </c>
      <c r="AC433" s="9">
        <v>0.66</v>
      </c>
      <c r="AD433" s="9">
        <v>0.54</v>
      </c>
      <c r="AE433" s="9">
        <v>0.61</v>
      </c>
      <c r="AF433" s="11">
        <f>AG433</f>
        <v>0.10743801652892548</v>
      </c>
      <c r="AG433" s="16">
        <f>SUM(X433:AA433)/SUM(AB433:AE433)-1</f>
        <v>0.10743801652892548</v>
      </c>
      <c r="AH433" s="11">
        <f>IF(AM433/AJ433-1&gt;=0,(AM433/AJ433-1)/3,(((AM433/AJ433-1)*(AJ433/AM433))/3))</f>
        <v>-1.5468127011577064E-2</v>
      </c>
      <c r="AI433" s="9"/>
      <c r="AJ433" s="9">
        <v>72.61</v>
      </c>
      <c r="AK433" s="9">
        <v>78.260000000000005</v>
      </c>
      <c r="AL433" s="9">
        <v>99.91</v>
      </c>
      <c r="AM433" s="9">
        <v>69.39</v>
      </c>
      <c r="AN433" s="10">
        <f>IF(AK433/AJ433-1&gt;=0,AK433/AJ433-1,(AK433/AJ433-1)*(AJ433/AK433))</f>
        <v>7.7812973419639331E-2</v>
      </c>
      <c r="AO433" s="10">
        <f>IF(AL433/AK433-1&gt;=0,AL433/AK433-1,(AL433/AK433-1)*(AK433/AL433))</f>
        <v>0.27664196268847419</v>
      </c>
      <c r="AP433" s="10">
        <f>IF(AM433/AL433-1&gt;=0,AM433/AL433-1,(AM433/AL433-1)*(AL433/AM433))</f>
        <v>-0.43983282893788722</v>
      </c>
      <c r="AQ433" s="10">
        <v>2017</v>
      </c>
      <c r="AS433" s="12">
        <v>42.98</v>
      </c>
      <c r="AT433" s="10">
        <v>53.04</v>
      </c>
      <c r="AU433" s="9">
        <f>AS433/AT433</f>
        <v>0.8103318250377074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43745</v>
      </c>
      <c r="BM433" s="19"/>
    </row>
    <row r="434" spans="1:65" s="10" customFormat="1" x14ac:dyDescent="0.2">
      <c r="A434" s="10" t="s">
        <v>89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2.3762000000000003</v>
      </c>
      <c r="D434" s="13">
        <f>$W434*((1+$AF434)^D$1)*D$1</f>
        <v>5.1801160000000008</v>
      </c>
      <c r="E434" s="13">
        <f>$W434*((1+$AF434)^E$1)*E$1</f>
        <v>8.4694896600000007</v>
      </c>
      <c r="F434" s="13">
        <f>$W434*((1+$AF434)^F$1)*F$1</f>
        <v>12.308991639200004</v>
      </c>
      <c r="G434" s="13">
        <f>$W434*((1+$AF434)^G$1)*G$1</f>
        <v>16.771001108410005</v>
      </c>
      <c r="H434" s="13">
        <f>$W434*((1+$AF434)^H$1)*H$1</f>
        <v>21.936469449800292</v>
      </c>
      <c r="I434" s="13">
        <f>$W434*((1+$AF434)^I$1)*I$1</f>
        <v>27.895876983662703</v>
      </c>
      <c r="J434" s="13">
        <f>$W434*((1+$AF434)^J$1)*J$1</f>
        <v>34.750292471076968</v>
      </c>
      <c r="K434" s="13">
        <f>$W434*((1+$AF434)^K$1)*K$1</f>
        <v>42.61254614265814</v>
      </c>
      <c r="L434" s="13">
        <f>$W434*((1+$AF434)^L$1)*L$1</f>
        <v>51.608528106108196</v>
      </c>
      <c r="M434" s="13">
        <f>$W434*((1+$AF434)^M$1)*M$1</f>
        <v>61.87862519922372</v>
      </c>
      <c r="N434" s="13">
        <v>23.65</v>
      </c>
      <c r="O434" s="12">
        <f>M434/N434*100-100</f>
        <v>161.64323551468806</v>
      </c>
      <c r="P434" s="10" t="s">
        <v>321</v>
      </c>
      <c r="Q434" s="10" t="s">
        <v>856</v>
      </c>
      <c r="R434" s="18">
        <v>43412</v>
      </c>
      <c r="S434" s="17"/>
      <c r="T434" s="9">
        <v>-0.12</v>
      </c>
      <c r="U434" s="9">
        <v>0.84</v>
      </c>
      <c r="V434" s="9">
        <f>U434+T434</f>
        <v>0.72</v>
      </c>
      <c r="W434" s="9">
        <f>SUM(X434:AA434)</f>
        <v>2.1800000000000002</v>
      </c>
      <c r="X434" s="9">
        <v>0.52</v>
      </c>
      <c r="Y434" s="9">
        <v>0.66</v>
      </c>
      <c r="Z434" s="9">
        <v>0.53</v>
      </c>
      <c r="AA434" s="9">
        <v>0.47</v>
      </c>
      <c r="AB434" s="9">
        <v>0.43</v>
      </c>
      <c r="AC434" s="9">
        <v>0.68</v>
      </c>
      <c r="AD434" s="9">
        <v>0.37</v>
      </c>
      <c r="AE434" s="9">
        <v>0.52</v>
      </c>
      <c r="AF434" s="11">
        <f>AG434</f>
        <v>9.000000000000008E-2</v>
      </c>
      <c r="AG434" s="16">
        <f>SUM(X434:AA434)/SUM(AB434:AE434)-1</f>
        <v>9.000000000000008E-2</v>
      </c>
      <c r="AH434" s="11">
        <f>IF(AM434/AJ434-1&gt;=0,(AM434/AJ434-1)/3,(((AM434/AJ434-1)*(AJ434/AM434))/3))</f>
        <v>8.6935522820574818E-3</v>
      </c>
      <c r="AI434" s="9">
        <v>5535</v>
      </c>
      <c r="AJ434" s="9">
        <v>4141</v>
      </c>
      <c r="AK434" s="9">
        <v>4051</v>
      </c>
      <c r="AL434" s="9">
        <v>4065</v>
      </c>
      <c r="AM434" s="9">
        <v>4249</v>
      </c>
      <c r="AN434" s="10">
        <f>IF(AK434/AJ434-1&gt;=0,AK434/AJ434-1,(AK434/AJ434-1)*(AJ434/AK434))</f>
        <v>-2.2216736608244896E-2</v>
      </c>
      <c r="AO434" s="10">
        <f>IF(AL434/AK434-1&gt;=0,AL434/AK434-1,(AL434/AK434-1)*(AK434/AL434))</f>
        <v>3.4559368057269779E-3</v>
      </c>
      <c r="AP434" s="10">
        <f>IF(AM434/AL434-1&gt;=0,AM434/AL434-1,(AM434/AL434-1)*(AL434/AM434))</f>
        <v>4.5264452644526498E-2</v>
      </c>
      <c r="AQ434" s="10">
        <v>2017</v>
      </c>
      <c r="AR434" s="18">
        <v>43257</v>
      </c>
      <c r="AS434" s="12">
        <v>7309</v>
      </c>
      <c r="AT434" s="10">
        <v>380</v>
      </c>
      <c r="AU434" s="9">
        <f>AS434/AT434</f>
        <v>19.234210526315788</v>
      </c>
      <c r="AV434" s="20">
        <v>4</v>
      </c>
      <c r="AW434" s="10" t="s">
        <v>852</v>
      </c>
      <c r="AY434" s="10">
        <v>1</v>
      </c>
      <c r="AZ434" s="10">
        <v>4</v>
      </c>
      <c r="BA434" s="10">
        <f>6-AY434</f>
        <v>5</v>
      </c>
      <c r="BB434" s="25">
        <v>6</v>
      </c>
      <c r="BC434" s="18"/>
      <c r="BD434" s="18"/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59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15.314340222575519</v>
      </c>
      <c r="D435" s="13">
        <f>$W435*((1+$AF435)^D$1)*D$1</f>
        <v>33.793806405301787</v>
      </c>
      <c r="E435" s="13">
        <f>$W435*((1+$AF435)^E$1)*E$1</f>
        <v>55.929018231985935</v>
      </c>
      <c r="F435" s="13">
        <f>$W435*((1+$AF435)^F$1)*F$1</f>
        <v>82.278195342868571</v>
      </c>
      <c r="G435" s="13">
        <f>$W435*((1+$AF435)^G$1)*G$1</f>
        <v>113.47588944346342</v>
      </c>
      <c r="H435" s="13">
        <f>$W435*((1+$AF435)^H$1)*H$1</f>
        <v>150.24279925042345</v>
      </c>
      <c r="I435" s="13">
        <f>$W435*((1+$AF435)^I$1)*I$1</f>
        <v>193.39679882314709</v>
      </c>
      <c r="J435" s="13">
        <f>$W435*((1+$AF435)^J$1)*J$1</f>
        <v>243.8653252478112</v>
      </c>
      <c r="K435" s="13">
        <f>$W435*((1+$AF435)^K$1)*K$1</f>
        <v>302.69928885091991</v>
      </c>
      <c r="L435" s="13">
        <f>$W435*((1+$AF435)^L$1)*L$1</f>
        <v>371.0886883281018</v>
      </c>
      <c r="M435" s="13">
        <f>$W435*((1+$AF435)^M$1)*M$1</f>
        <v>450.3801346099728</v>
      </c>
      <c r="N435" s="13">
        <v>174.75</v>
      </c>
      <c r="O435" s="12">
        <f>M435/N435*100-100</f>
        <v>157.72826014876841</v>
      </c>
      <c r="P435" s="10" t="s">
        <v>320</v>
      </c>
      <c r="Q435" s="10" t="s">
        <v>856</v>
      </c>
      <c r="R435" s="18">
        <v>43403</v>
      </c>
      <c r="S435" s="17">
        <v>4.3299999999999998E-2</v>
      </c>
      <c r="T435" s="9">
        <v>-0.15</v>
      </c>
      <c r="U435" s="9">
        <v>3.52</v>
      </c>
      <c r="V435" s="9">
        <f>U435+T435</f>
        <v>3.37</v>
      </c>
      <c r="W435" s="9">
        <f>SUM(X435:AA435)</f>
        <v>13.88</v>
      </c>
      <c r="X435" s="9">
        <v>3.69</v>
      </c>
      <c r="Y435" s="9">
        <v>3.83</v>
      </c>
      <c r="Z435" s="9">
        <v>3.47</v>
      </c>
      <c r="AA435" s="9">
        <v>2.89</v>
      </c>
      <c r="AB435" s="9">
        <v>3.27</v>
      </c>
      <c r="AC435" s="9">
        <v>3.27</v>
      </c>
      <c r="AD435" s="9">
        <v>3.15</v>
      </c>
      <c r="AE435" s="9">
        <v>2.89</v>
      </c>
      <c r="AF435" s="11">
        <f>AG435</f>
        <v>0.10333863275039756</v>
      </c>
      <c r="AG435" s="16">
        <f>SUM(X435:AA435)/SUM(AB435:AE435)-1</f>
        <v>0.10333863275039756</v>
      </c>
      <c r="AH435" s="11">
        <f>IF(AM435/AJ435-1&gt;=0,(AM435/AJ435-1)/3,(((AM435/AJ435-1)*(AJ435/AM435))/3))</f>
        <v>0.18876825643014086</v>
      </c>
      <c r="AI435" s="9"/>
      <c r="AJ435" s="9">
        <v>5158</v>
      </c>
      <c r="AK435" s="9">
        <v>6939</v>
      </c>
      <c r="AL435" s="9">
        <v>7722</v>
      </c>
      <c r="AM435" s="9">
        <v>8079</v>
      </c>
      <c r="AN435" s="10">
        <f>IF(AK435/AJ435-1&gt;=0,AK435/AJ435-1,(AK435/AJ435-1)*(AJ435/AK435))</f>
        <v>0.34528887165568056</v>
      </c>
      <c r="AO435" s="10">
        <f>IF(AL435/AK435-1&gt;=0,AL435/AK435-1,(AL435/AK435-1)*(AK435/AL435))</f>
        <v>0.11284046692607008</v>
      </c>
      <c r="AP435" s="10">
        <f>IF(AM435/AL435-1&gt;=0,AM435/AL435-1,(AM435/AL435-1)*(AL435/AM435))</f>
        <v>4.6231546231546128E-2</v>
      </c>
      <c r="AQ435" s="10">
        <v>2017</v>
      </c>
      <c r="AR435" s="18">
        <v>43221</v>
      </c>
      <c r="AS435" s="12">
        <v>3000</v>
      </c>
      <c r="AT435" s="10">
        <v>726.6</v>
      </c>
      <c r="AU435" s="9">
        <f>AS435/AT435</f>
        <v>4.1288191577208915</v>
      </c>
      <c r="AV435" s="20">
        <v>3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460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2.4398445595854921</v>
      </c>
      <c r="D436" s="13">
        <f>$W436*((1+$AF436)^D$1)*D$1</f>
        <v>5.4864898386533865</v>
      </c>
      <c r="E436" s="13">
        <f>$W436*((1+$AF436)^E$1)*E$1</f>
        <v>9.2531214636356331</v>
      </c>
      <c r="F436" s="13">
        <f>$W436*((1+$AF436)^F$1)*F$1</f>
        <v>13.871691589699013</v>
      </c>
      <c r="G436" s="13">
        <f>$W436*((1+$AF436)^G$1)*G$1</f>
        <v>19.495835977750559</v>
      </c>
      <c r="H436" s="13">
        <f>$W436*((1+$AF436)^H$1)*H$1</f>
        <v>26.304226365835465</v>
      </c>
      <c r="I436" s="13">
        <f>$W436*((1+$AF436)^I$1)*I$1</f>
        <v>34.504421286445655</v>
      </c>
      <c r="J436" s="13">
        <f>$W436*((1+$AF436)^J$1)*J$1</f>
        <v>44.337287456158151</v>
      </c>
      <c r="K436" s="13">
        <f>$W436*((1+$AF436)^K$1)*K$1</f>
        <v>56.082074094479843</v>
      </c>
      <c r="L436" s="13">
        <f>$W436*((1+$AF436)^L$1)*L$1</f>
        <v>70.062234188267837</v>
      </c>
      <c r="M436" s="13">
        <f>$W436*((1+$AF436)^M$1)*M$1</f>
        <v>86.652100003831791</v>
      </c>
      <c r="N436" s="13">
        <v>33.880000000000003</v>
      </c>
      <c r="O436" s="12">
        <f>M436/N436*100-100</f>
        <v>155.7618063867526</v>
      </c>
      <c r="P436" s="10" t="s">
        <v>321</v>
      </c>
      <c r="Q436" s="10" t="s">
        <v>572</v>
      </c>
      <c r="R436" s="18">
        <v>43572</v>
      </c>
      <c r="S436" s="17"/>
      <c r="T436" s="9">
        <v>-0.03</v>
      </c>
      <c r="U436" s="9">
        <v>0.52</v>
      </c>
      <c r="V436" s="9">
        <f>U436+T436</f>
        <v>0.49</v>
      </c>
      <c r="W436" s="9">
        <f>SUM(X436:AA436)</f>
        <v>2.17</v>
      </c>
      <c r="X436" s="9">
        <v>0.49</v>
      </c>
      <c r="Y436" s="9">
        <v>0.67</v>
      </c>
      <c r="Z436" s="9">
        <v>0.51</v>
      </c>
      <c r="AA436" s="9">
        <v>0.5</v>
      </c>
      <c r="AB436" s="9">
        <v>0.52</v>
      </c>
      <c r="AC436" s="9">
        <v>0.43</v>
      </c>
      <c r="AD436" s="9">
        <v>0.47</v>
      </c>
      <c r="AE436" s="9">
        <v>0.51</v>
      </c>
      <c r="AF436" s="11">
        <f>AG436</f>
        <v>0.12435233160621761</v>
      </c>
      <c r="AG436" s="16">
        <f>SUM(X436:AA436)/SUM(AB436:AE436)-1</f>
        <v>0.12435233160621761</v>
      </c>
      <c r="AH436" s="11">
        <f>IF(AM436/AJ436-1&gt;=0,(AM436/AJ436-1)/3,(((AM436/AJ436-1)*(AJ436/AM436))/3))</f>
        <v>0.32693279434057615</v>
      </c>
      <c r="AI436" s="9"/>
      <c r="AJ436" s="9">
        <v>19.79</v>
      </c>
      <c r="AK436" s="9">
        <v>29.13</v>
      </c>
      <c r="AL436" s="9">
        <v>20.7</v>
      </c>
      <c r="AM436" s="9">
        <v>39.200000000000003</v>
      </c>
      <c r="AN436" s="10">
        <f>IF(AK436/AJ436-1&gt;=0,AK436/AJ436-1,(AK436/AJ436-1)*(AJ436/AK436))</f>
        <v>0.47195553309752403</v>
      </c>
      <c r="AO436" s="10">
        <f>IF(AL436/AK436-1&gt;=0,AL436/AK436-1,(AL436/AK436-1)*(AK436/AL436))</f>
        <v>-0.4072463768115942</v>
      </c>
      <c r="AP436" s="10">
        <f>IF(AM436/AL436-1&gt;=0,AM436/AL436-1,(AM436/AL436-1)*(AL436/AM436))</f>
        <v>0.89371980676328522</v>
      </c>
      <c r="AQ436" s="10">
        <v>2017</v>
      </c>
      <c r="AR436" s="18">
        <v>43257</v>
      </c>
      <c r="AS436" s="12">
        <v>0</v>
      </c>
      <c r="AT436" s="10">
        <v>20.82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43487</v>
      </c>
      <c r="BI436" s="18">
        <f>BH436+120</f>
        <v>43607</v>
      </c>
      <c r="BJ436" s="18">
        <v>43745</v>
      </c>
      <c r="BM436" s="19"/>
    </row>
    <row r="437" spans="1:65" s="10" customFormat="1" x14ac:dyDescent="0.2">
      <c r="A437" s="10" t="s">
        <v>1168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10.204278074866307</v>
      </c>
      <c r="D437" s="13">
        <f>$W437*((1+$AF437)^D$1)*D$1</f>
        <v>22.154742772169627</v>
      </c>
      <c r="E437" s="13">
        <f>$W437*((1+$AF437)^E$1)*E$1</f>
        <v>36.075503604950001</v>
      </c>
      <c r="F437" s="13">
        <f>$W437*((1+$AF437)^F$1)*F$1</f>
        <v>52.216236946915146</v>
      </c>
      <c r="G437" s="13">
        <f>$W437*((1+$AF437)^G$1)*G$1</f>
        <v>70.85492045604127</v>
      </c>
      <c r="H437" s="13">
        <f>$W437*((1+$AF437)^H$1)*H$1</f>
        <v>92.300848251826991</v>
      </c>
      <c r="I437" s="13">
        <f>$W437*((1+$AF437)^I$1)*I$1</f>
        <v>116.89795487152065</v>
      </c>
      <c r="J437" s="13">
        <f>$W437*((1+$AF437)^J$1)*J$1</f>
        <v>145.02847877108439</v>
      </c>
      <c r="K437" s="13">
        <f>$W437*((1+$AF437)^K$1)*K$1</f>
        <v>177.11699914088985</v>
      </c>
      <c r="L437" s="13">
        <f>$W437*((1+$AF437)^L$1)*L$1</f>
        <v>213.6348830992313</v>
      </c>
      <c r="M437" s="13">
        <f>$W437*((1+$AF437)^M$1)*M$1</f>
        <v>255.10518393614089</v>
      </c>
      <c r="N437" s="13">
        <v>100.67</v>
      </c>
      <c r="O437" s="12">
        <f>M437/N437*100-100</f>
        <v>153.40735465991941</v>
      </c>
      <c r="P437" s="10" t="s">
        <v>321</v>
      </c>
      <c r="Q437" s="10" t="s">
        <v>856</v>
      </c>
      <c r="R437" s="18">
        <v>43433</v>
      </c>
      <c r="S437" s="17"/>
      <c r="T437" s="9">
        <v>-0.13</v>
      </c>
      <c r="U437" s="9">
        <v>2.1800000000000002</v>
      </c>
      <c r="V437" s="9">
        <f>U437+T437</f>
        <v>2.0500000000000003</v>
      </c>
      <c r="W437" s="9">
        <f>SUM(X437:AA437)</f>
        <v>9.3999999999999986</v>
      </c>
      <c r="X437" s="9">
        <v>2.0499999999999998</v>
      </c>
      <c r="Y437" s="9">
        <v>2.0099999999999998</v>
      </c>
      <c r="Z437" s="9">
        <v>1.84</v>
      </c>
      <c r="AA437" s="9">
        <v>3.5</v>
      </c>
      <c r="AB437" s="9">
        <v>2</v>
      </c>
      <c r="AC437" s="9">
        <v>1.74</v>
      </c>
      <c r="AD437" s="9"/>
      <c r="AE437" s="9"/>
      <c r="AF437" s="11">
        <f>AG437</f>
        <v>8.5561497326203106E-2</v>
      </c>
      <c r="AG437" s="16">
        <f>SUM(X437:Y437)/SUM(AB437:AC437)-1</f>
        <v>8.5561497326203106E-2</v>
      </c>
      <c r="AH437" s="11">
        <f>IF(AM437/AJ437-1&gt;=0,(AM437/AJ437-1)/3,(((AM437/AJ437-1)*(AJ437/AM437))/3))</f>
        <v>5.9129304743339807E-2</v>
      </c>
      <c r="AI437" s="9"/>
      <c r="AJ437" s="9">
        <v>5.13</v>
      </c>
      <c r="AK437" s="9">
        <v>4.92</v>
      </c>
      <c r="AL437" s="9">
        <v>5.5</v>
      </c>
      <c r="AM437" s="9">
        <v>6.04</v>
      </c>
      <c r="AN437" s="10">
        <f>IF(AK437/AJ437-1&gt;=0,AK437/AJ437-1,(AK437/AJ437-1)*(AJ437/AK437))</f>
        <v>-4.2682926829268233E-2</v>
      </c>
      <c r="AO437" s="10">
        <f>IF(AL437/AK437-1&gt;=0,AL437/AK437-1,(AL437/AK437-1)*(AK437/AL437))</f>
        <v>0.11788617886178865</v>
      </c>
      <c r="AP437" s="10">
        <f>IF(AM437/AL437-1&gt;=0,AM437/AL437-1,(AM437/AL437-1)*(AL437/AM437))</f>
        <v>9.8181818181818148E-2</v>
      </c>
      <c r="AQ437" s="10">
        <v>2017</v>
      </c>
      <c r="AS437" s="12">
        <v>562.64</v>
      </c>
      <c r="AT437" s="10">
        <v>38.15</v>
      </c>
      <c r="AU437" s="9">
        <f>AS437/AT437</f>
        <v>14.748099606815204</v>
      </c>
      <c r="AV437" s="20">
        <v>4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140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8.0819224806201539</v>
      </c>
      <c r="D438" s="13">
        <f>$W438*((1+$AF438)^D$1)*D$1</f>
        <v>18.0934822666907</v>
      </c>
      <c r="E438" s="13">
        <f>$W438*((1+$AF438)^E$1)*E$1</f>
        <v>30.380219061745777</v>
      </c>
      <c r="F438" s="13">
        <f>$W438*((1+$AF438)^F$1)*F$1</f>
        <v>45.342673204300674</v>
      </c>
      <c r="G438" s="13">
        <f>$W438*((1+$AF438)^G$1)*G$1</f>
        <v>63.444593126947836</v>
      </c>
      <c r="H438" s="13">
        <f>$W438*((1+$AF438)^H$1)*H$1</f>
        <v>85.22231858168621</v>
      </c>
      <c r="I438" s="13">
        <f>$W438*((1+$AF438)^I$1)*I$1</f>
        <v>111.29550338807287</v>
      </c>
      <c r="J438" s="13">
        <f>$W438*((1+$AF438)^J$1)*J$1</f>
        <v>142.37936380277054</v>
      </c>
      <c r="K438" s="13">
        <f>$W438*((1+$AF438)^K$1)*K$1</f>
        <v>179.29866395162847</v>
      </c>
      <c r="L438" s="13">
        <f>$W438*((1+$AF438)^L$1)*L$1</f>
        <v>223.00367850659043</v>
      </c>
      <c r="M438" s="13">
        <f>$W438*((1+$AF438)^M$1)*M$1</f>
        <v>274.58840537974282</v>
      </c>
      <c r="N438" s="13">
        <v>109.16</v>
      </c>
      <c r="O438" s="12">
        <f>M438/N438*100-100</f>
        <v>151.54672533871641</v>
      </c>
      <c r="P438" s="10" t="s">
        <v>320</v>
      </c>
      <c r="Q438" s="10" t="s">
        <v>856</v>
      </c>
      <c r="R438" s="18">
        <v>43412</v>
      </c>
      <c r="S438" s="17"/>
      <c r="T438" s="9">
        <v>0.04</v>
      </c>
      <c r="U438" s="9">
        <v>1.91</v>
      </c>
      <c r="V438" s="9">
        <f>U438+T438</f>
        <v>1.95</v>
      </c>
      <c r="W438" s="9">
        <f>SUM(X438:AA438)</f>
        <v>7.22</v>
      </c>
      <c r="X438" s="9">
        <v>1.94</v>
      </c>
      <c r="Y438" s="9">
        <v>1.64</v>
      </c>
      <c r="Z438" s="9">
        <v>1.64</v>
      </c>
      <c r="AA438" s="9">
        <v>2</v>
      </c>
      <c r="AB438" s="9">
        <v>1.82</v>
      </c>
      <c r="AC438" s="9">
        <v>1.57</v>
      </c>
      <c r="AD438" s="9">
        <v>1.45</v>
      </c>
      <c r="AE438" s="9">
        <v>1.61</v>
      </c>
      <c r="AF438" s="11">
        <f>AG438</f>
        <v>0.11937984496124021</v>
      </c>
      <c r="AG438" s="16">
        <f>SUM(X438:AA438)/SUM(AB438:AE438)-1</f>
        <v>0.11937984496124021</v>
      </c>
      <c r="AH438" s="11">
        <f>IF(AM438/AJ438-1&gt;=0,(AM438/AJ438-1)/3,(((AM438/AJ438-1)*(AJ438/AM438))/3))</f>
        <v>0.40237418978952738</v>
      </c>
      <c r="AI438" s="9"/>
      <c r="AJ438" s="9">
        <v>457.7</v>
      </c>
      <c r="AK438" s="9">
        <v>798.3</v>
      </c>
      <c r="AL438" s="9">
        <v>995.2</v>
      </c>
      <c r="AM438" s="9">
        <v>1010.2</v>
      </c>
      <c r="AN438" s="10">
        <f>IF(AK438/AJ438-1&gt;=0,AK438/AJ438-1,(AK438/AJ438-1)*(AJ438/AK438))</f>
        <v>0.74415556041074926</v>
      </c>
      <c r="AO438" s="10">
        <f>IF(AL438/AK438-1&gt;=0,AL438/AK438-1,(AL438/AK438-1)*(AK438/AL438))</f>
        <v>0.24664912939997508</v>
      </c>
      <c r="AP438" s="10">
        <f>IF(AM438/AL438-1&gt;=0,AM438/AL438-1,(AM438/AL438-1)*(AL438/AM438))</f>
        <v>1.5072347266881003E-2</v>
      </c>
      <c r="AQ438" s="10">
        <v>2017</v>
      </c>
      <c r="AR438" s="18">
        <v>43221</v>
      </c>
      <c r="AS438" s="12">
        <v>1616.8</v>
      </c>
      <c r="AT438" s="10">
        <v>183.1</v>
      </c>
      <c r="AU438" s="9">
        <f>AS438/AT438</f>
        <v>8.8301474604041506</v>
      </c>
      <c r="AV438" s="20">
        <v>3</v>
      </c>
      <c r="AW438" s="10" t="s">
        <v>851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1294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0.61734693877551028</v>
      </c>
      <c r="D439" s="13">
        <f>$W439*((1+$AF439)^D$1)*D$1</f>
        <v>1.3858808829654317</v>
      </c>
      <c r="E439" s="13">
        <f>$W439*((1+$AF439)^E$1)*E$1</f>
        <v>2.3333708743805737</v>
      </c>
      <c r="F439" s="13">
        <f>$W439*((1+$AF439)^F$1)*F$1</f>
        <v>3.4921196759437163</v>
      </c>
      <c r="G439" s="13">
        <f>$W439*((1+$AF439)^G$1)*G$1</f>
        <v>4.8996577085944999</v>
      </c>
      <c r="H439" s="13">
        <f>$W439*((1+$AF439)^H$1)*H$1</f>
        <v>6.5995389544334095</v>
      </c>
      <c r="I439" s="13">
        <f>$W439*((1+$AF439)^I$1)*I$1</f>
        <v>8.642253392710419</v>
      </c>
      <c r="J439" s="13">
        <f>$W439*((1+$AF439)^J$1)*J$1</f>
        <v>11.086272573739313</v>
      </c>
      <c r="K439" s="13">
        <f>$W439*((1+$AF439)^K$1)*K$1</f>
        <v>13.999247255104491</v>
      </c>
      <c r="L439" s="13">
        <f>$W439*((1+$AF439)^L$1)*L$1</f>
        <v>17.459378662828733</v>
      </c>
      <c r="M439" s="13">
        <f>$W439*((1+$AF439)^M$1)*M$1</f>
        <v>21.556987940839562</v>
      </c>
      <c r="N439" s="13">
        <v>8.64</v>
      </c>
      <c r="O439" s="12">
        <f>M439/N439*100-100</f>
        <v>149.50217524119859</v>
      </c>
      <c r="P439" s="10" t="s">
        <v>321</v>
      </c>
      <c r="Q439" s="10" t="s">
        <v>572</v>
      </c>
      <c r="R439" s="18">
        <v>43591</v>
      </c>
      <c r="S439" s="17"/>
      <c r="T439" s="9">
        <v>-0.03</v>
      </c>
      <c r="U439" s="9">
        <v>0.04</v>
      </c>
      <c r="V439" s="9">
        <f>U439+T439</f>
        <v>1.0000000000000002E-2</v>
      </c>
      <c r="W439" s="9">
        <f>SUM(X439:AA439)</f>
        <v>0.55000000000000004</v>
      </c>
      <c r="X439" s="9">
        <v>0.01</v>
      </c>
      <c r="Y439" s="9">
        <v>0.12</v>
      </c>
      <c r="Z439" s="9">
        <v>0.18</v>
      </c>
      <c r="AA439" s="9">
        <v>0.24</v>
      </c>
      <c r="AB439" s="9">
        <v>0.25</v>
      </c>
      <c r="AC439" s="9">
        <v>0.11</v>
      </c>
      <c r="AD439" s="9">
        <v>0.06</v>
      </c>
      <c r="AE439" s="9">
        <v>7.0000000000000007E-2</v>
      </c>
      <c r="AF439" s="11">
        <f>AG439</f>
        <v>0.12244897959183687</v>
      </c>
      <c r="AG439" s="16">
        <f>SUM(X439:AA439)/SUM(AB439:AE439)-1</f>
        <v>0.12244897959183687</v>
      </c>
      <c r="AH439" s="11">
        <f>IF(AM439/AJ439-1&gt;=0,(AM439/AJ439-1)/3,(((AM439/AJ439-1)*(AJ439/AM439))/3))</f>
        <v>0.80219404562123175</v>
      </c>
      <c r="AI439" s="9">
        <v>107.26</v>
      </c>
      <c r="AJ439" s="9">
        <v>107.26</v>
      </c>
      <c r="AK439" s="9">
        <v>64.27</v>
      </c>
      <c r="AL439" s="9">
        <v>78.92</v>
      </c>
      <c r="AM439" s="9">
        <v>365.39</v>
      </c>
      <c r="AN439" s="10">
        <f>IF(AK439/AJ439-1&gt;=0,AK439/AJ439-1,(AK439/AJ439-1)*(AJ439/AK439))</f>
        <v>-0.6688968414501324</v>
      </c>
      <c r="AO439" s="10">
        <f>IF(AL439/AK439-1&gt;=0,AL439/AK439-1,(AL439/AK439-1)*(AK439/AL439))</f>
        <v>0.22794460868212241</v>
      </c>
      <c r="AP439" s="10">
        <f>IF(AM439/AL439-1&gt;=0,AM439/AL439-1,(AM439/AL439-1)*(AL439/AM439))</f>
        <v>3.6298783578307141</v>
      </c>
      <c r="AQ439" s="10">
        <v>2017</v>
      </c>
      <c r="AR439" s="18">
        <v>43221</v>
      </c>
      <c r="AS439" s="12">
        <v>117.31</v>
      </c>
      <c r="AT439" s="10">
        <v>275.99</v>
      </c>
      <c r="AU439" s="9">
        <f>AS439/AT439</f>
        <v>0.42505163230551829</v>
      </c>
      <c r="AV439" s="20">
        <v>4</v>
      </c>
      <c r="AW439" s="10" t="s">
        <v>852</v>
      </c>
      <c r="AY439" s="10">
        <v>5</v>
      </c>
      <c r="AZ439" s="10">
        <v>3</v>
      </c>
      <c r="BA439" s="10">
        <f>6-AY439</f>
        <v>1</v>
      </c>
      <c r="BB439" s="25">
        <v>6</v>
      </c>
      <c r="BC439" s="18"/>
      <c r="BD439" s="18"/>
      <c r="BH439" s="19">
        <v>43521</v>
      </c>
      <c r="BI439" s="18">
        <f>BH439+120</f>
        <v>43641</v>
      </c>
      <c r="BJ439" s="18">
        <v>43745</v>
      </c>
      <c r="BL439" s="10" t="s">
        <v>1033</v>
      </c>
      <c r="BM439" s="19">
        <v>43584</v>
      </c>
    </row>
    <row r="440" spans="1:65" s="10" customFormat="1" x14ac:dyDescent="0.2">
      <c r="A440" s="10" t="s">
        <v>1336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10.753553299492385</v>
      </c>
      <c r="D440" s="13">
        <f>$W440*((1+$AF440)^D$1)*D$1</f>
        <v>23.745155762838511</v>
      </c>
      <c r="E440" s="13">
        <f>$W440*((1+$AF440)^E$1)*E$1</f>
        <v>39.324147551401339</v>
      </c>
      <c r="F440" s="13">
        <f>$W440*((1+$AF440)^F$1)*F$1</f>
        <v>57.888339035057804</v>
      </c>
      <c r="G440" s="13">
        <f>$W440*((1+$AF440)^G$1)*G$1</f>
        <v>79.890315609930667</v>
      </c>
      <c r="H440" s="13">
        <f>$W440*((1+$AF440)^H$1)*H$1</f>
        <v>105.84452981823301</v>
      </c>
      <c r="I440" s="13">
        <f>$W440*((1+$AF440)^I$1)*I$1</f>
        <v>136.33527635216561</v>
      </c>
      <c r="J440" s="13">
        <f>$W440*((1+$AF440)^J$1)*J$1</f>
        <v>172.02565689105737</v>
      </c>
      <c r="K440" s="13">
        <f>$W440*((1+$AF440)^K$1)*K$1</f>
        <v>213.66765441893705</v>
      </c>
      <c r="L440" s="13">
        <f>$W440*((1+$AF440)^L$1)*L$1</f>
        <v>262.11345085233393</v>
      </c>
      <c r="M440" s="13">
        <f>$W440*((1+$AF440)^M$1)*M$1</f>
        <v>318.32813764680651</v>
      </c>
      <c r="N440" s="13">
        <v>128.47</v>
      </c>
      <c r="O440" s="12">
        <f>M440/N440*100-100</f>
        <v>147.78402556768623</v>
      </c>
      <c r="P440" s="10" t="s">
        <v>321</v>
      </c>
      <c r="Q440" s="10" t="s">
        <v>572</v>
      </c>
      <c r="R440" s="18">
        <v>43614</v>
      </c>
      <c r="S440" s="17"/>
      <c r="T440" s="9">
        <v>7.0000000000000007E-2</v>
      </c>
      <c r="U440" s="9">
        <v>2.44</v>
      </c>
      <c r="V440" s="9">
        <f>U440+T440</f>
        <v>2.5099999999999998</v>
      </c>
      <c r="W440" s="9">
        <f>SUM(X440:AA440)</f>
        <v>9.74</v>
      </c>
      <c r="X440" s="9">
        <v>2.5099999999999998</v>
      </c>
      <c r="Y440" s="9">
        <v>1.84</v>
      </c>
      <c r="Z440" s="9">
        <v>3.21</v>
      </c>
      <c r="AA440" s="9">
        <v>2.1800000000000002</v>
      </c>
      <c r="AB440" s="9">
        <v>2.36</v>
      </c>
      <c r="AC440" s="9">
        <v>1.58</v>
      </c>
      <c r="AD440" s="9"/>
      <c r="AE440" s="9"/>
      <c r="AF440" s="11">
        <f>AG440</f>
        <v>0.10406091370558368</v>
      </c>
      <c r="AG440" s="16">
        <f>SUM(X440:Y440)/SUM(AB440:AC440)-1</f>
        <v>0.10406091370558368</v>
      </c>
      <c r="AH440" s="11">
        <f>IF(AM440/AJ440-1&gt;=0,(AM440/AJ440-1)/3,(((AM440/AJ440-1)*(AJ440/AM440))/3))</f>
        <v>2.6908881199538635</v>
      </c>
      <c r="AI440" s="9"/>
      <c r="AJ440" s="9">
        <v>5.78</v>
      </c>
      <c r="AK440" s="9">
        <v>12.81</v>
      </c>
      <c r="AL440" s="9">
        <v>20.78</v>
      </c>
      <c r="AM440" s="9">
        <v>52.44</v>
      </c>
      <c r="AN440" s="10">
        <f>IF(AK440/AJ440-1&gt;=0,AK440/AJ440-1,(AK440/AJ440-1)*(AJ440/AK440))</f>
        <v>1.2162629757785468</v>
      </c>
      <c r="AO440" s="10">
        <f>IF(AL440/AK440-1&gt;=0,AL440/AK440-1,(AL440/AK440-1)*(AK440/AL440))</f>
        <v>0.62217017954722875</v>
      </c>
      <c r="AP440" s="10">
        <f>IF(AM440/AL440-1&gt;=0,AM440/AL440-1,(AM440/AL440-1)*(AL440/AM440))</f>
        <v>1.5235803657362847</v>
      </c>
      <c r="AQ440" s="10">
        <v>2017</v>
      </c>
      <c r="AS440" s="12">
        <v>68.650000000000006</v>
      </c>
      <c r="AT440" s="10">
        <v>25.54</v>
      </c>
      <c r="AU440" s="9">
        <f>AS440/AT440</f>
        <v>2.6879404855129212</v>
      </c>
      <c r="AV440" s="20">
        <v>6</v>
      </c>
      <c r="AW440" s="10" t="s">
        <v>851</v>
      </c>
      <c r="AY440" s="10">
        <v>1</v>
      </c>
      <c r="AZ440" s="10">
        <v>3</v>
      </c>
      <c r="BA440" s="10">
        <f>6-AY440</f>
        <v>5</v>
      </c>
      <c r="BB440" s="25">
        <v>6</v>
      </c>
      <c r="BC440" s="10" t="s">
        <v>1333</v>
      </c>
      <c r="BH440" s="19">
        <v>43552</v>
      </c>
      <c r="BI440" s="18">
        <f>BH440+120</f>
        <v>43672</v>
      </c>
      <c r="BJ440" s="18">
        <v>43745</v>
      </c>
      <c r="BM440" s="19"/>
    </row>
    <row r="441" spans="1:65" s="10" customFormat="1" x14ac:dyDescent="0.2">
      <c r="A441" s="10" t="s">
        <v>1204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6.8395477386934687</v>
      </c>
      <c r="D441" s="13">
        <f>$W441*((1+$AF441)^D$1)*D$1</f>
        <v>14.641443902931746</v>
      </c>
      <c r="E441" s="13">
        <f>$W441*((1+$AF441)^E$1)*E$1</f>
        <v>23.507242849179367</v>
      </c>
      <c r="F441" s="13">
        <f>$W441*((1+$AF441)^F$1)*F$1</f>
        <v>33.548024970688132</v>
      </c>
      <c r="G441" s="13">
        <f>$W441*((1+$AF441)^G$1)*G$1</f>
        <v>44.885234414300086</v>
      </c>
      <c r="H441" s="13">
        <f>$W441*((1+$AF441)^H$1)*H$1</f>
        <v>57.651587519070858</v>
      </c>
      <c r="I441" s="13">
        <f>$W441*((1+$AF441)^I$1)*I$1</f>
        <v>71.992057781352315</v>
      </c>
      <c r="J441" s="13">
        <f>$W441*((1+$AF441)^J$1)*J$1</f>
        <v>88.064943617677187</v>
      </c>
      <c r="K441" s="13">
        <f>$W441*((1+$AF441)^K$1)*K$1</f>
        <v>106.04302570043166</v>
      </c>
      <c r="L441" s="13">
        <f>$W441*((1+$AF441)^L$1)*L$1</f>
        <v>126.11482118476798</v>
      </c>
      <c r="M441" s="13">
        <f>$W441*((1+$AF441)^M$1)*M$1</f>
        <v>148.48594273161376</v>
      </c>
      <c r="N441" s="13">
        <v>60.26</v>
      </c>
      <c r="O441" s="12">
        <f>M441/N441*100-100</f>
        <v>146.40879975375665</v>
      </c>
      <c r="P441" s="10" t="s">
        <v>320</v>
      </c>
      <c r="Q441" s="10" t="s">
        <v>572</v>
      </c>
      <c r="R441" s="18">
        <v>43682</v>
      </c>
      <c r="S441" s="17"/>
      <c r="T441" s="9">
        <v>-0.17</v>
      </c>
      <c r="U441" s="9">
        <v>1.39</v>
      </c>
      <c r="V441" s="9">
        <f>U441+T441</f>
        <v>1.22</v>
      </c>
      <c r="W441" s="9">
        <f>SUM(X441:AA441)</f>
        <v>6.3900000000000006</v>
      </c>
      <c r="X441" s="9">
        <v>1.22</v>
      </c>
      <c r="Y441" s="9">
        <v>1.2</v>
      </c>
      <c r="Z441" s="9">
        <v>1.98</v>
      </c>
      <c r="AA441" s="9">
        <v>1.99</v>
      </c>
      <c r="AB441" s="9">
        <v>1.59</v>
      </c>
      <c r="AC441" s="9">
        <v>1.82</v>
      </c>
      <c r="AD441" s="9">
        <v>1.47</v>
      </c>
      <c r="AE441" s="9">
        <v>1.0900000000000001</v>
      </c>
      <c r="AF441" s="11">
        <f>AG441</f>
        <v>7.0351758793969932E-2</v>
      </c>
      <c r="AG441" s="16">
        <f>SUM(X441:AA441)/SUM(AB441:AE441)-1</f>
        <v>7.0351758793969932E-2</v>
      </c>
      <c r="AH441" s="11">
        <f>IF(AM441/AJ441-1&gt;=0,(AM441/AJ441-1)/3,(((AM441/AJ441-1)*(AJ441/AM441))/3))</f>
        <v>-0.11108630577300237</v>
      </c>
      <c r="AI441" s="9"/>
      <c r="AJ441" s="9">
        <v>1851.35</v>
      </c>
      <c r="AK441" s="9">
        <v>932.75</v>
      </c>
      <c r="AL441" s="9">
        <v>802.83</v>
      </c>
      <c r="AM441" s="9">
        <v>1388.59</v>
      </c>
      <c r="AN441" s="10">
        <f>IF(AK441/AJ441-1&gt;=0,AK441/AJ441-1,(AK441/AJ441-1)*(AJ441/AK441))</f>
        <v>-0.9848298043419994</v>
      </c>
      <c r="AO441" s="10">
        <f>IF(AL441/AK441-1&gt;=0,AL441/AK441-1,(AL441/AK441-1)*(AK441/AL441))</f>
        <v>-0.16182753509460276</v>
      </c>
      <c r="AP441" s="10">
        <f>IF(AM441/AL441-1&gt;=0,AM441/AL441-1,(AM441/AL441-1)*(AL441/AM441))</f>
        <v>0.72961897288342459</v>
      </c>
      <c r="AQ441" s="10">
        <v>2017</v>
      </c>
      <c r="AR441" s="18">
        <v>43270</v>
      </c>
      <c r="AS441" s="12">
        <v>422.81</v>
      </c>
      <c r="AT441" s="10">
        <v>95.26</v>
      </c>
      <c r="AU441" s="9">
        <f>AS441/AT441</f>
        <v>4.4384841486458111</v>
      </c>
      <c r="AV441" s="20">
        <v>3</v>
      </c>
      <c r="AY441" s="10">
        <v>3</v>
      </c>
      <c r="AZ441" s="10">
        <v>3</v>
      </c>
      <c r="BA441" s="10">
        <f>6-AY441</f>
        <v>3</v>
      </c>
      <c r="BB441" s="25">
        <v>6</v>
      </c>
      <c r="BH441" s="19">
        <v>43593</v>
      </c>
      <c r="BI441" s="18">
        <f>BH441+120</f>
        <v>43713</v>
      </c>
      <c r="BJ441" s="18">
        <v>43745</v>
      </c>
      <c r="BM441" s="19"/>
    </row>
    <row r="442" spans="1:65" s="10" customFormat="1" x14ac:dyDescent="0.2">
      <c r="A442" s="10" t="s">
        <v>61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4.2938328530259362</v>
      </c>
      <c r="D442" s="13">
        <f>$W442*((1+$AF442)^D$1)*D$1</f>
        <v>9.5528500361268662</v>
      </c>
      <c r="E442" s="13">
        <f>$W442*((1+$AF442)^E$1)*E$1</f>
        <v>15.939769945007079</v>
      </c>
      <c r="F442" s="13">
        <f>$W442*((1+$AF442)^F$1)*F$1</f>
        <v>23.641695288271784</v>
      </c>
      <c r="G442" s="13">
        <f>$W442*((1+$AF442)^G$1)*G$1</f>
        <v>32.873538837438431</v>
      </c>
      <c r="H442" s="13">
        <f>$W442*((1+$AF442)^H$1)*H$1</f>
        <v>43.881911208937986</v>
      </c>
      <c r="I442" s="13">
        <f>$W442*((1+$AF442)^I$1)*I$1</f>
        <v>56.949531261551613</v>
      </c>
      <c r="J442" s="13">
        <f>$W442*((1+$AF442)^J$1)*J$1</f>
        <v>72.40022747454563</v>
      </c>
      <c r="K442" s="13">
        <f>$W442*((1+$AF442)^K$1)*K$1</f>
        <v>90.604607437525758</v>
      </c>
      <c r="L442" s="13">
        <f>$W442*((1+$AF442)^L$1)*L$1</f>
        <v>111.98648245560341</v>
      </c>
      <c r="M442" s="13">
        <f>$W442*((1+$AF442)^M$1)*M$1</f>
        <v>137.0301453909199</v>
      </c>
      <c r="N442" s="13">
        <v>56.9</v>
      </c>
      <c r="O442" s="12">
        <f>M442/N442*100-100</f>
        <v>140.82626606488557</v>
      </c>
      <c r="P442" s="10" t="s">
        <v>320</v>
      </c>
      <c r="Q442" s="10" t="s">
        <v>856</v>
      </c>
      <c r="R442" s="18">
        <v>43398</v>
      </c>
      <c r="S442" s="17"/>
      <c r="T442" s="9">
        <v>-0.01</v>
      </c>
      <c r="U442" s="9">
        <v>1.25</v>
      </c>
      <c r="V442" s="9">
        <f>U442+T442</f>
        <v>1.24</v>
      </c>
      <c r="W442" s="9">
        <f>SUM(X442:AA442)</f>
        <v>3.86</v>
      </c>
      <c r="X442" s="9">
        <v>1.08</v>
      </c>
      <c r="Y442" s="9">
        <v>1.26</v>
      </c>
      <c r="Z442" s="9">
        <v>0.75</v>
      </c>
      <c r="AA442" s="9">
        <v>0.77</v>
      </c>
      <c r="AB442" s="9">
        <v>0.88</v>
      </c>
      <c r="AC442" s="9">
        <v>1.24</v>
      </c>
      <c r="AD442" s="9">
        <v>0.61</v>
      </c>
      <c r="AE442" s="9">
        <v>0.74</v>
      </c>
      <c r="AF442" s="11">
        <f>AG442</f>
        <v>0.11239193083573484</v>
      </c>
      <c r="AG442" s="16">
        <f>SUM(X442:AA442)/SUM(AB442:AE442)-1</f>
        <v>0.11239193083573484</v>
      </c>
      <c r="AH442" s="11">
        <f>IF(AM442/AJ442-1&gt;=0,(AM442/AJ442-1)/3,(((AM442/AJ442-1)*(AJ442/AM442))/3))</f>
        <v>0.27640845070422532</v>
      </c>
      <c r="AI442" s="9"/>
      <c r="AJ442" s="9">
        <v>1136</v>
      </c>
      <c r="AK442" s="9">
        <v>2181</v>
      </c>
      <c r="AL442" s="9">
        <v>2244</v>
      </c>
      <c r="AM442" s="9">
        <v>2078</v>
      </c>
      <c r="AN442" s="10">
        <f>IF(AK442/AJ442-1&gt;=0,AK442/AJ442-1,(AK442/AJ442-1)*(AJ442/AK442))</f>
        <v>0.91989436619718301</v>
      </c>
      <c r="AO442" s="10">
        <f>IF(AL442/AK442-1&gt;=0,AL442/AK442-1,(AL442/AK442-1)*(AK442/AL442))</f>
        <v>2.8885832187070193E-2</v>
      </c>
      <c r="AP442" s="10">
        <f>IF(AM442/AL442-1&gt;=0,AM442/AL442-1,(AM442/AL442-1)*(AL442/AM442))</f>
        <v>-7.9884504331087583E-2</v>
      </c>
      <c r="AQ442" s="10">
        <v>2017</v>
      </c>
      <c r="AR442" s="18">
        <v>43257</v>
      </c>
      <c r="AS442" s="12">
        <v>1460</v>
      </c>
      <c r="AT442" s="10">
        <v>593.39</v>
      </c>
      <c r="AU442" s="9">
        <f>AS442/AT442</f>
        <v>2.4604391715397966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1283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3.2807194244604321</v>
      </c>
      <c r="D443" s="13">
        <f>$W443*((1+$AF443)^D$1)*D$1</f>
        <v>7.1278940013456875</v>
      </c>
      <c r="E443" s="13">
        <f>$W443*((1+$AF443)^E$1)*E$1</f>
        <v>11.614877635286319</v>
      </c>
      <c r="F443" s="13">
        <f>$W443*((1+$AF443)^F$1)*F$1</f>
        <v>16.823467845834383</v>
      </c>
      <c r="G443" s="13">
        <f>$W443*((1+$AF443)^G$1)*G$1</f>
        <v>22.844816948929783</v>
      </c>
      <c r="H443" s="13">
        <f>$W443*((1+$AF443)^H$1)*H$1</f>
        <v>29.780437634144441</v>
      </c>
      <c r="I443" s="13">
        <f>$W443*((1+$AF443)^I$1)*I$1</f>
        <v>37.743312445192657</v>
      </c>
      <c r="J443" s="13">
        <f>$W443*((1+$AF443)^J$1)*J$1</f>
        <v>46.859117609242276</v>
      </c>
      <c r="K443" s="13">
        <f>$W443*((1+$AF443)^K$1)*K$1</f>
        <v>57.267572689712466</v>
      </c>
      <c r="L443" s="13">
        <f>$W443*((1+$AF443)^L$1)*L$1</f>
        <v>69.123928666239678</v>
      </c>
      <c r="M443" s="13">
        <f>$W443*((1+$AF443)^M$1)*M$1</f>
        <v>82.600608283902247</v>
      </c>
      <c r="N443" s="13">
        <v>34.450000000000003</v>
      </c>
      <c r="O443" s="12">
        <f>M443/N443*100-100</f>
        <v>139.76954509115308</v>
      </c>
      <c r="P443" s="10" t="s">
        <v>320</v>
      </c>
      <c r="Q443" s="10" t="s">
        <v>856</v>
      </c>
      <c r="R443" s="18">
        <v>43391</v>
      </c>
      <c r="S443" s="17"/>
      <c r="T443" s="9">
        <v>-0.03</v>
      </c>
      <c r="U443" s="9">
        <v>0.75</v>
      </c>
      <c r="V443" s="9">
        <f>U443+T443</f>
        <v>0.72</v>
      </c>
      <c r="W443" s="9">
        <f>SUM(X443:AA443)</f>
        <v>3.02</v>
      </c>
      <c r="X443" s="9">
        <v>0.76</v>
      </c>
      <c r="Y443" s="9">
        <v>0.9</v>
      </c>
      <c r="Z443" s="9">
        <v>0.65</v>
      </c>
      <c r="AA443" s="9">
        <v>0.71</v>
      </c>
      <c r="AB443" s="9">
        <v>0.69</v>
      </c>
      <c r="AC443" s="9">
        <v>0.59</v>
      </c>
      <c r="AD443" s="9">
        <v>0.82</v>
      </c>
      <c r="AE443" s="9">
        <v>0.68</v>
      </c>
      <c r="AF443" s="11">
        <f>AG443</f>
        <v>8.6330935251798691E-2</v>
      </c>
      <c r="AG443" s="16">
        <f>SUM(X443:AA443)/SUM(AB443:AE443)-1</f>
        <v>8.6330935251798691E-2</v>
      </c>
      <c r="AH443" s="11">
        <f>IF(AM443/AJ443-1&gt;=0,(AM443/AJ443-1)/3,(((AM443/AJ443-1)*(AJ443/AM443))/3))</f>
        <v>5.2576747710083728E-2</v>
      </c>
      <c r="AI443" s="9">
        <v>2892.92</v>
      </c>
      <c r="AJ443" s="9">
        <v>3695.55</v>
      </c>
      <c r="AK443" s="9">
        <v>1624.35</v>
      </c>
      <c r="AL443" s="9">
        <v>2249.65</v>
      </c>
      <c r="AM443" s="9">
        <v>4278.45</v>
      </c>
      <c r="AN443" s="10">
        <f>IF(AK443/AJ443-1&gt;=0,AK443/AJ443-1,(AK443/AJ443-1)*(AJ443/AK443))</f>
        <v>-1.275094653245914</v>
      </c>
      <c r="AO443" s="10">
        <f>IF(AL443/AK443-1&gt;=0,AL443/AK443-1,(AL443/AK443-1)*(AK443/AL443))</f>
        <v>0.38495398159263727</v>
      </c>
      <c r="AP443" s="10">
        <f>IF(AM443/AL443-1&gt;=0,AM443/AL443-1,(AM443/AL443-1)*(AL443/AM443))</f>
        <v>0.90182917342697744</v>
      </c>
      <c r="AQ443" s="10">
        <v>2017</v>
      </c>
      <c r="AR443" s="18">
        <v>43270</v>
      </c>
      <c r="AS443" s="12">
        <v>2981.42</v>
      </c>
      <c r="AT443" s="10">
        <v>657.64</v>
      </c>
      <c r="AU443" s="9">
        <f>AS443/AT443</f>
        <v>4.5335137765342743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341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0.52363636363636368</v>
      </c>
      <c r="D444" s="13">
        <f>$W444*((1+$AF444)^D$1)*D$1</f>
        <v>1.1424793388429755</v>
      </c>
      <c r="E444" s="13">
        <f>$W444*((1+$AF444)^E$1)*E$1</f>
        <v>1.8695116453794147</v>
      </c>
      <c r="F444" s="13">
        <f>$W444*((1+$AF444)^F$1)*F$1</f>
        <v>2.7192896660064214</v>
      </c>
      <c r="G444" s="13">
        <f>$W444*((1+$AF444)^G$1)*G$1</f>
        <v>3.7081222718269387</v>
      </c>
      <c r="H444" s="13">
        <f>$W444*((1+$AF444)^H$1)*H$1</f>
        <v>4.8542691558461755</v>
      </c>
      <c r="I444" s="13">
        <f>$W444*((1+$AF444)^I$1)*I$1</f>
        <v>6.1781607438042236</v>
      </c>
      <c r="J444" s="13">
        <f>$W444*((1+$AF444)^J$1)*J$1</f>
        <v>7.7026419663013685</v>
      </c>
      <c r="K444" s="13">
        <f>$W444*((1+$AF444)^K$1)*K$1</f>
        <v>9.453242413188045</v>
      </c>
      <c r="L444" s="13">
        <f>$W444*((1+$AF444)^L$1)*L$1</f>
        <v>11.458475652349145</v>
      </c>
      <c r="M444" s="13">
        <f>$W444*((1+$AF444)^M$1)*M$1</f>
        <v>13.750170782818977</v>
      </c>
      <c r="N444" s="13">
        <v>5.78</v>
      </c>
      <c r="O444" s="12">
        <f>M444/N444*100-100</f>
        <v>137.89222807645288</v>
      </c>
      <c r="P444" s="10" t="s">
        <v>320</v>
      </c>
      <c r="Q444" s="10" t="s">
        <v>572</v>
      </c>
      <c r="R444" s="18">
        <v>43672</v>
      </c>
      <c r="S444" s="17"/>
      <c r="T444" s="9"/>
      <c r="U444" s="9"/>
      <c r="V444" s="9">
        <f>U444+T444</f>
        <v>0</v>
      </c>
      <c r="W444" s="9">
        <f>SUM(X444:AA444)</f>
        <v>0.48</v>
      </c>
      <c r="X444" s="9">
        <v>0.12</v>
      </c>
      <c r="Y444" s="9">
        <v>0.11</v>
      </c>
      <c r="Z444" s="9">
        <v>0.13</v>
      </c>
      <c r="AA444" s="9">
        <v>0.12</v>
      </c>
      <c r="AB444" s="9">
        <v>0.12</v>
      </c>
      <c r="AC444" s="9">
        <v>0.1</v>
      </c>
      <c r="AD444" s="9">
        <v>0.12</v>
      </c>
      <c r="AE444" s="9">
        <v>0.1</v>
      </c>
      <c r="AF444" s="11">
        <f>AG444</f>
        <v>9.090909090909105E-2</v>
      </c>
      <c r="AG444" s="16">
        <f>SUM(X444:AA444)/SUM(AB444:AE444)-1</f>
        <v>9.090909090909105E-2</v>
      </c>
      <c r="AH444" s="11">
        <f>IF(AM444/AJ444-1&gt;=0,(AM444/AJ444-1)/3,(((AM444/AJ444-1)*(AJ444/AM444))/3))</f>
        <v>0.35250737463126852</v>
      </c>
      <c r="AI444" s="9"/>
      <c r="AJ444" s="9">
        <v>2.2599999999999998</v>
      </c>
      <c r="AK444" s="9">
        <v>2.9</v>
      </c>
      <c r="AL444" s="9">
        <v>4</v>
      </c>
      <c r="AM444" s="9">
        <v>4.6500000000000004</v>
      </c>
      <c r="AN444" s="10">
        <f>IF(AK444/AJ444-1&gt;=0,AK444/AJ444-1,(AK444/AJ444-1)*(AJ444/AK444))</f>
        <v>0.2831858407079646</v>
      </c>
      <c r="AO444" s="10">
        <f>IF(AL444/AK444-1&gt;=0,AL444/AK444-1,(AL444/AK444-1)*(AK444/AL444))</f>
        <v>0.3793103448275863</v>
      </c>
      <c r="AP444" s="10">
        <f>IF(AM444/AL444-1&gt;=0,AM444/AL444-1,(AM444/AL444-1)*(AL444/AM444))</f>
        <v>0.16250000000000009</v>
      </c>
      <c r="AQ444" s="10">
        <v>2016</v>
      </c>
      <c r="AR444" s="18">
        <v>43312</v>
      </c>
      <c r="AS444" s="12">
        <v>0.11</v>
      </c>
      <c r="AT444" s="10">
        <v>8.32</v>
      </c>
      <c r="AU444" s="9">
        <f>AS444/AT444</f>
        <v>1.3221153846153846E-2</v>
      </c>
      <c r="AV444" s="20">
        <v>3</v>
      </c>
      <c r="AW444" s="10" t="s">
        <v>852</v>
      </c>
      <c r="BA444" s="10">
        <f>6-AY444</f>
        <v>6</v>
      </c>
      <c r="BB444" s="25">
        <v>6</v>
      </c>
      <c r="BH444" s="19">
        <v>43655</v>
      </c>
      <c r="BI444" s="18">
        <f>BH444+120</f>
        <v>43775</v>
      </c>
      <c r="BJ444" s="18">
        <v>43745</v>
      </c>
      <c r="BM444" s="19"/>
    </row>
    <row r="445" spans="1:65" s="10" customFormat="1" x14ac:dyDescent="0.2">
      <c r="A445" s="10" t="s">
        <v>1081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7.0422837370242224</v>
      </c>
      <c r="D445" s="13">
        <f>$W445*((1+$AF445)^D$1)*D$1</f>
        <v>15.54663330180434</v>
      </c>
      <c r="E445" s="13">
        <f>$W445*((1+$AF445)^E$1)*E$1</f>
        <v>25.740706003160476</v>
      </c>
      <c r="F445" s="13">
        <f>$W445*((1+$AF445)^F$1)*F$1</f>
        <v>37.883668812033179</v>
      </c>
      <c r="G445" s="13">
        <f>$W445*((1+$AF445)^G$1)*G$1</f>
        <v>52.270286985461006</v>
      </c>
      <c r="H445" s="13">
        <f>$W445*((1+$AF445)^H$1)*H$1</f>
        <v>69.235522000119289</v>
      </c>
      <c r="I445" s="13">
        <f>$W445*((1+$AF445)^I$1)*I$1</f>
        <v>89.159700476508874</v>
      </c>
      <c r="J445" s="13">
        <f>$W445*((1+$AF445)^J$1)*J$1</f>
        <v>112.47432309246201</v>
      </c>
      <c r="K445" s="13">
        <f>$W445*((1+$AF445)^K$1)*K$1</f>
        <v>139.66859065677269</v>
      </c>
      <c r="L445" s="13">
        <f>$W445*((1+$AF445)^L$1)*L$1</f>
        <v>171.29673363902538</v>
      </c>
      <c r="M445" s="13">
        <f>$W445*((1+$AF445)^M$1)*M$1</f>
        <v>207.98624163991002</v>
      </c>
      <c r="N445" s="13">
        <v>87.8</v>
      </c>
      <c r="O445" s="12">
        <f>M445/N445*100-100</f>
        <v>136.88637999989751</v>
      </c>
      <c r="P445" s="10" t="s">
        <v>320</v>
      </c>
      <c r="Q445" s="10" t="s">
        <v>572</v>
      </c>
      <c r="R445" s="18">
        <v>43685</v>
      </c>
      <c r="S445" s="17"/>
      <c r="T445" s="9">
        <v>0.05</v>
      </c>
      <c r="U445" s="9">
        <v>1.38</v>
      </c>
      <c r="V445" s="9">
        <f>U445+T445</f>
        <v>1.43</v>
      </c>
      <c r="W445" s="9">
        <f>SUM(X445:AA445)</f>
        <v>6.3800000000000008</v>
      </c>
      <c r="X445" s="9">
        <v>1.43</v>
      </c>
      <c r="Y445" s="9">
        <v>1.48</v>
      </c>
      <c r="Z445" s="9">
        <v>1.66</v>
      </c>
      <c r="AA445" s="9">
        <v>1.81</v>
      </c>
      <c r="AB445" s="9">
        <v>1.61</v>
      </c>
      <c r="AC445" s="9">
        <v>1.4</v>
      </c>
      <c r="AD445" s="9">
        <v>1.36</v>
      </c>
      <c r="AE445" s="9">
        <v>1.41</v>
      </c>
      <c r="AF445" s="11">
        <f>AG445</f>
        <v>0.10380622837370246</v>
      </c>
      <c r="AG445" s="16">
        <f>SUM(X445:AA445)/SUM(AB445:AE445)-1</f>
        <v>0.10380622837370246</v>
      </c>
      <c r="AH445" s="11">
        <f>IF(AM445/AJ445-1&gt;=0,(AM445/AJ445-1)/3,(((AM445/AJ445-1)*(AJ445/AM445))/3))</f>
        <v>-0.43904488344373455</v>
      </c>
      <c r="AI445" s="9"/>
      <c r="AJ445" s="9">
        <v>395.28</v>
      </c>
      <c r="AK445" s="9">
        <v>365.32</v>
      </c>
      <c r="AL445" s="9">
        <v>323.93</v>
      </c>
      <c r="AM445" s="9">
        <v>170.59</v>
      </c>
      <c r="AN445" s="10">
        <f>IF(AK445/AJ445-1&gt;=0,AK445/AJ445-1,(AK445/AJ445-1)*(AJ445/AK445))</f>
        <v>-8.2010292346435934E-2</v>
      </c>
      <c r="AO445" s="10">
        <f>IF(AL445/AK445-1&gt;=0,AL445/AK445-1,(AL445/AK445-1)*(AK445/AL445))</f>
        <v>-0.12777451918624386</v>
      </c>
      <c r="AP445" s="10">
        <f>IF(AM445/AL445-1&gt;=0,AM445/AL445-1,(AM445/AL445-1)*(AL445/AM445))</f>
        <v>-0.898880356410106</v>
      </c>
      <c r="AQ445" s="24">
        <v>2017</v>
      </c>
      <c r="AR445" s="24"/>
      <c r="AS445" s="12">
        <v>1314.6</v>
      </c>
      <c r="AT445" s="10">
        <v>233.85</v>
      </c>
      <c r="AU445" s="9">
        <f>AS445/AT445</f>
        <v>5.6215522771007054</v>
      </c>
      <c r="AV445" s="20">
        <v>3</v>
      </c>
      <c r="BA445" s="10">
        <f>6-AY445</f>
        <v>6</v>
      </c>
      <c r="BB445" s="25">
        <v>6</v>
      </c>
      <c r="BH445" s="19">
        <v>43655</v>
      </c>
      <c r="BI445" s="18">
        <f>BH445+120</f>
        <v>43775</v>
      </c>
      <c r="BJ445" s="18">
        <v>43745</v>
      </c>
      <c r="BM445" s="19"/>
    </row>
    <row r="446" spans="1:65" s="10" customFormat="1" x14ac:dyDescent="0.2">
      <c r="A446" s="10" t="s">
        <v>103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16.226244841815681</v>
      </c>
      <c r="D446" s="13">
        <f>$W446*((1+$AF446)^D$1)*D$1</f>
        <v>34.282685112832034</v>
      </c>
      <c r="E446" s="13">
        <f>$W446*((1+$AF446)^E$1)*E$1</f>
        <v>54.324144773015831</v>
      </c>
      <c r="F446" s="13">
        <f>$W446*((1+$AF446)^F$1)*F$1</f>
        <v>76.517089749062194</v>
      </c>
      <c r="G446" s="13">
        <f>$W446*((1+$AF446)^G$1)*G$1</f>
        <v>101.04044863700098</v>
      </c>
      <c r="H446" s="13">
        <f>$W446*((1+$AF446)^H$1)*H$1</f>
        <v>128.08648894616246</v>
      </c>
      <c r="I446" s="13">
        <f>$W446*((1+$AF446)^I$1)*I$1</f>
        <v>157.86175253887424</v>
      </c>
      <c r="J446" s="13">
        <f>$W446*((1+$AF446)^J$1)*J$1</f>
        <v>190.5880541557955</v>
      </c>
      <c r="K446" s="13">
        <f>$W446*((1+$AF446)^K$1)*K$1</f>
        <v>226.50354716727281</v>
      </c>
      <c r="L446" s="13">
        <f>$W446*((1+$AF446)^L$1)*L$1</f>
        <v>265.86386095745917</v>
      </c>
      <c r="M446" s="13">
        <f>$W446*((1+$AF446)^M$1)*M$1</f>
        <v>308.94331463117123</v>
      </c>
      <c r="N446" s="13">
        <v>131.94999999999999</v>
      </c>
      <c r="O446" s="12">
        <f>M446/N446*100-100</f>
        <v>134.13665375609796</v>
      </c>
      <c r="P446" s="10" t="s">
        <v>320</v>
      </c>
      <c r="Q446" s="10" t="s">
        <v>856</v>
      </c>
      <c r="R446" s="18">
        <v>43405</v>
      </c>
      <c r="S446" s="17"/>
      <c r="T446" s="9">
        <v>0.12</v>
      </c>
      <c r="U446" s="9">
        <v>3.66</v>
      </c>
      <c r="V446" s="9">
        <f>U446+T446</f>
        <v>3.7800000000000002</v>
      </c>
      <c r="W446" s="9">
        <f>SUM(X446:AA446)</f>
        <v>15.36</v>
      </c>
      <c r="X446" s="9">
        <v>3.64</v>
      </c>
      <c r="Y446" s="9">
        <v>3.88</v>
      </c>
      <c r="Z446" s="9">
        <v>3.86</v>
      </c>
      <c r="AA446" s="9">
        <v>3.98</v>
      </c>
      <c r="AB446" s="9">
        <v>3.81</v>
      </c>
      <c r="AC446" s="9">
        <v>3.73</v>
      </c>
      <c r="AD446" s="9">
        <v>3.63</v>
      </c>
      <c r="AE446" s="9">
        <v>3.37</v>
      </c>
      <c r="AF446" s="11">
        <f>AG446</f>
        <v>5.6396148555708514E-2</v>
      </c>
      <c r="AG446" s="16">
        <f>SUM(X446:AA446)/SUM(AB446:AE446)-1</f>
        <v>5.6396148555708514E-2</v>
      </c>
      <c r="AH446" s="11">
        <f>IF(AM446/AJ446-1&gt;=0,(AM446/AJ446-1)/3,(((AM446/AJ446-1)*(AJ446/AM446))/3))</f>
        <v>-0.26056491037479629</v>
      </c>
      <c r="AI446" s="9"/>
      <c r="AJ446" s="9">
        <v>3280.1</v>
      </c>
      <c r="AK446" s="9">
        <v>1339.7</v>
      </c>
      <c r="AL446" s="9">
        <v>612.20000000000005</v>
      </c>
      <c r="AM446" s="9">
        <v>1841</v>
      </c>
      <c r="AN446" s="10">
        <f>IF(AK446/AJ446-1&gt;=0,AK446/AJ446-1,(AK446/AJ446-1)*(AJ446/AK446))</f>
        <v>-1.4483839665596774</v>
      </c>
      <c r="AO446" s="10">
        <f>IF(AL446/AK446-1&gt;=0,AL446/AK446-1,(AL446/AK446-1)*(AK446/AL446))</f>
        <v>-1.1883371447239464</v>
      </c>
      <c r="AP446" s="10">
        <f>IF(AM446/AL446-1&gt;=0,AM446/AL446-1,(AM446/AL446-1)*(AL446/AM446))</f>
        <v>2.0071871937275398</v>
      </c>
      <c r="AQ446" s="10">
        <v>2017</v>
      </c>
      <c r="AR446" s="18">
        <v>43221</v>
      </c>
      <c r="AS446" s="12">
        <v>209.3</v>
      </c>
      <c r="AT446" s="10">
        <v>907.5</v>
      </c>
      <c r="AU446" s="9">
        <f>AS446/AT446</f>
        <v>0.23063360881542702</v>
      </c>
      <c r="AV446" s="20">
        <v>3</v>
      </c>
      <c r="AW446" s="10" t="s">
        <v>852</v>
      </c>
      <c r="AY446" s="10">
        <v>1</v>
      </c>
      <c r="AZ446" s="10">
        <v>4</v>
      </c>
      <c r="BA446" s="10">
        <f>6-AY446</f>
        <v>5</v>
      </c>
      <c r="BB446" s="25">
        <v>6</v>
      </c>
      <c r="BC446" s="18"/>
      <c r="BD446" s="18"/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43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19.441905882352941</v>
      </c>
      <c r="D447" s="13">
        <f>$W447*((1+$AF447)^D$1)*D$1</f>
        <v>41.582805757785465</v>
      </c>
      <c r="E447" s="13">
        <f>$W447*((1+$AF447)^E$1)*E$1</f>
        <v>66.703712530282928</v>
      </c>
      <c r="F447" s="13">
        <f>$W447*((1+$AF447)^F$1)*F$1</f>
        <v>95.111646572591638</v>
      </c>
      <c r="G447" s="13">
        <f>$W447*((1+$AF447)^G$1)*G$1</f>
        <v>127.14189225659673</v>
      </c>
      <c r="H447" s="13">
        <f>$W447*((1+$AF447)^H$1)*H$1</f>
        <v>163.16044243940675</v>
      </c>
      <c r="I447" s="13">
        <f>$W447*((1+$AF447)^I$1)*I$1</f>
        <v>203.56664612587159</v>
      </c>
      <c r="J447" s="13">
        <f>$W447*((1+$AF447)^J$1)*J$1</f>
        <v>248.79607573568708</v>
      </c>
      <c r="K447" s="13">
        <f>$W447*((1+$AF447)^K$1)*K$1</f>
        <v>299.32363170494943</v>
      </c>
      <c r="L447" s="13">
        <f>$W447*((1+$AF447)^L$1)*L$1</f>
        <v>355.66690355529283</v>
      </c>
      <c r="M447" s="13">
        <f>$W447*((1+$AF447)^M$1)*M$1</f>
        <v>418.38980807639683</v>
      </c>
      <c r="N447" s="13">
        <v>179.62</v>
      </c>
      <c r="O447" s="12">
        <f>M447/N447*100-100</f>
        <v>132.93052448301793</v>
      </c>
      <c r="P447" s="10" t="s">
        <v>320</v>
      </c>
      <c r="Q447" s="10" t="s">
        <v>856</v>
      </c>
      <c r="R447" s="18">
        <v>43490</v>
      </c>
      <c r="S447" s="17"/>
      <c r="T447" s="9">
        <v>0.04</v>
      </c>
      <c r="U447" s="9">
        <v>4</v>
      </c>
      <c r="V447" s="9">
        <f>U447+T447</f>
        <v>4.04</v>
      </c>
      <c r="W447" s="9">
        <f>SUM(X447:AA447)</f>
        <v>18.18</v>
      </c>
      <c r="X447" s="9">
        <v>4.04</v>
      </c>
      <c r="Y447" s="9">
        <v>4.09</v>
      </c>
      <c r="Z447" s="9">
        <v>4.95</v>
      </c>
      <c r="AA447" s="9">
        <v>5.0999999999999996</v>
      </c>
      <c r="AB447" s="9">
        <v>4.38</v>
      </c>
      <c r="AC447" s="9">
        <v>3.96</v>
      </c>
      <c r="AD447" s="9">
        <v>4.3899999999999997</v>
      </c>
      <c r="AE447" s="9">
        <v>4.2699999999999996</v>
      </c>
      <c r="AF447" s="11">
        <f>AG447</f>
        <v>6.9411764705882284E-2</v>
      </c>
      <c r="AG447" s="16">
        <f>SUM(X447:AA447)/SUM(AB447:AE447)-1</f>
        <v>6.9411764705882284E-2</v>
      </c>
      <c r="AH447" s="11">
        <f>IF(AM447/AJ447-1&gt;=0,(AM447/AJ447-1)/3,(((AM447/AJ447-1)*(AJ447/AM447))/3))</f>
        <v>0.25865865865865861</v>
      </c>
      <c r="AI447" s="9"/>
      <c r="AJ447" s="9">
        <v>666</v>
      </c>
      <c r="AK447" s="9">
        <v>746</v>
      </c>
      <c r="AL447" s="9">
        <v>968.1</v>
      </c>
      <c r="AM447" s="9">
        <v>1182.8</v>
      </c>
      <c r="AN447" s="10">
        <f>IF(AK447/AJ447-1&gt;=0,AK447/AJ447-1,(AK447/AJ447-1)*(AJ447/AK447))</f>
        <v>0.12012012012012008</v>
      </c>
      <c r="AO447" s="10">
        <f>IF(AL447/AK447-1&gt;=0,AL447/AK447-1,(AL447/AK447-1)*(AK447/AL447))</f>
        <v>0.29772117962466482</v>
      </c>
      <c r="AP447" s="10">
        <f>IF(AM447/AL447-1&gt;=0,AM447/AL447-1,(AM447/AL447-1)*(AL447/AM447))</f>
        <v>0.22177461006094412</v>
      </c>
      <c r="AQ447" s="10">
        <v>2017</v>
      </c>
      <c r="AR447" s="18">
        <v>43221</v>
      </c>
      <c r="AS447" s="12">
        <v>1253.7</v>
      </c>
      <c r="AT447" s="10">
        <v>67.56</v>
      </c>
      <c r="AU447" s="9">
        <f>AS447/AT447</f>
        <v>18.556838365896979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1244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11.265435222672066</v>
      </c>
      <c r="D448" s="13">
        <f>$W448*((1+$AF448)^D$1)*D$1</f>
        <v>24.058773603074957</v>
      </c>
      <c r="E448" s="13">
        <f>$W448*((1+$AF448)^E$1)*E$1</f>
        <v>38.535434440147888</v>
      </c>
      <c r="F448" s="13">
        <f>$W448*((1+$AF448)^F$1)*F$1</f>
        <v>54.864889789954148</v>
      </c>
      <c r="G448" s="13">
        <f>$W448*((1+$AF448)^G$1)*G$1</f>
        <v>73.231855678645786</v>
      </c>
      <c r="H448" s="13">
        <f>$W448*((1+$AF448)^H$1)*H$1</f>
        <v>93.83758025219187</v>
      </c>
      <c r="I448" s="13">
        <f>$W448*((1+$AF448)^I$1)*I$1</f>
        <v>116.90123653212498</v>
      </c>
      <c r="J448" s="13">
        <f>$W448*((1+$AF448)^J$1)*J$1</f>
        <v>142.66142804093911</v>
      </c>
      <c r="K448" s="13">
        <f>$W448*((1+$AF448)^K$1)*K$1</f>
        <v>171.37781620049554</v>
      </c>
      <c r="L448" s="13">
        <f>$W448*((1+$AF448)^L$1)*L$1</f>
        <v>203.33287909527979</v>
      </c>
      <c r="M448" s="13">
        <f>$W448*((1+$AF448)^M$1)*M$1</f>
        <v>238.83381193327142</v>
      </c>
      <c r="N448" s="13">
        <v>103.27</v>
      </c>
      <c r="O448" s="12">
        <f>M448/N448*100-100</f>
        <v>131.27124230974286</v>
      </c>
      <c r="P448" s="10" t="s">
        <v>321</v>
      </c>
      <c r="Q448" s="10" t="s">
        <v>856</v>
      </c>
      <c r="R448" s="18">
        <v>43592</v>
      </c>
      <c r="S448" s="17"/>
      <c r="T448" s="9">
        <v>0</v>
      </c>
      <c r="U448" s="9">
        <v>0</v>
      </c>
      <c r="V448" s="9">
        <f>U448+T448</f>
        <v>0</v>
      </c>
      <c r="W448" s="9">
        <f>SUM(X448:AA448)</f>
        <v>10.55</v>
      </c>
      <c r="X448" s="9">
        <v>2.4500000000000002</v>
      </c>
      <c r="Y448" s="9">
        <v>1.75</v>
      </c>
      <c r="Z448" s="9">
        <v>2.81</v>
      </c>
      <c r="AA448" s="9">
        <v>3.54</v>
      </c>
      <c r="AB448" s="9">
        <v>3.16</v>
      </c>
      <c r="AC448" s="9">
        <v>1.79</v>
      </c>
      <c r="AD448" s="9">
        <v>2.44</v>
      </c>
      <c r="AE448" s="9">
        <v>2.4900000000000002</v>
      </c>
      <c r="AF448" s="11">
        <f>AG448</f>
        <v>6.7813765182186181E-2</v>
      </c>
      <c r="AG448" s="16">
        <f>SUM(X448:AA448)/SUM(AB448:AE448)-1</f>
        <v>6.7813765182186181E-2</v>
      </c>
      <c r="AH448" s="11">
        <f>IF(AM448/AJ448-1&gt;=0,(AM448/AJ448-1)/3,(((AM448/AJ448-1)*(AJ448/AM448))/3))</f>
        <v>0</v>
      </c>
      <c r="AI448" s="9"/>
      <c r="AJ448" s="9">
        <v>1</v>
      </c>
      <c r="AK448" s="9">
        <v>1</v>
      </c>
      <c r="AL448" s="9">
        <v>1</v>
      </c>
      <c r="AM448" s="9">
        <v>1</v>
      </c>
      <c r="AN448" s="10">
        <f>IF(AK448/AJ448-1&gt;=0,AK448/AJ448-1,(AK448/AJ448-1)*(AJ448/AK448))</f>
        <v>0</v>
      </c>
      <c r="AO448" s="10">
        <f>IF(AL448/AK448-1&gt;=0,AL448/AK448-1,(AL448/AK448-1)*(AK448/AL448))</f>
        <v>0</v>
      </c>
      <c r="AP448" s="10">
        <f>IF(AM448/AL448-1&gt;=0,AM448/AL448-1,(AM448/AL448-1)*(AL448/AM448))</f>
        <v>0</v>
      </c>
      <c r="AQ448" s="10">
        <v>0</v>
      </c>
      <c r="AR448" s="18">
        <v>43312</v>
      </c>
      <c r="AS448" s="12">
        <v>0</v>
      </c>
      <c r="AT448" s="10">
        <v>1</v>
      </c>
      <c r="AU448" s="9">
        <f>AS448/AT448</f>
        <v>0</v>
      </c>
      <c r="AV448" s="20">
        <v>0</v>
      </c>
      <c r="AY448" s="10">
        <v>1</v>
      </c>
      <c r="AZ448" s="10">
        <v>3</v>
      </c>
      <c r="BA448" s="10">
        <f>6-AY448</f>
        <v>5</v>
      </c>
      <c r="BB448" s="25">
        <v>6</v>
      </c>
      <c r="BC448" s="18"/>
      <c r="BD448" s="18"/>
      <c r="BH448" s="19">
        <v>43523</v>
      </c>
      <c r="BI448" s="18">
        <f>BH448+120</f>
        <v>43643</v>
      </c>
      <c r="BJ448" s="18">
        <v>43745</v>
      </c>
      <c r="BM448" s="19"/>
    </row>
    <row r="449" spans="1:65" s="10" customFormat="1" x14ac:dyDescent="0.2">
      <c r="A449" s="10" t="s">
        <v>1015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8.6863018867924513</v>
      </c>
      <c r="D449" s="13">
        <f>$W449*((1+$AF449)^D$1)*D$1</f>
        <v>18.159287718049125</v>
      </c>
      <c r="E449" s="13">
        <f>$W449*((1+$AF449)^E$1)*E$1</f>
        <v>28.472392629620419</v>
      </c>
      <c r="F449" s="13">
        <f>$W449*((1+$AF449)^F$1)*F$1</f>
        <v>39.682278029709977</v>
      </c>
      <c r="G449" s="13">
        <f>$W449*((1+$AF449)^G$1)*G$1</f>
        <v>51.849014218064447</v>
      </c>
      <c r="H449" s="13">
        <f>$W449*((1+$AF449)^H$1)*H$1</f>
        <v>65.036272928621216</v>
      </c>
      <c r="I449" s="13">
        <f>$W449*((1+$AF449)^I$1)*I$1</f>
        <v>79.311530319872048</v>
      </c>
      <c r="J449" s="13">
        <f>$W449*((1+$AF449)^J$1)*J$1</f>
        <v>94.746280964332314</v>
      </c>
      <c r="K449" s="13">
        <f>$W449*((1+$AF449)^K$1)*K$1</f>
        <v>111.41626341701908</v>
      </c>
      <c r="L449" s="13">
        <f>$W449*((1+$AF449)^L$1)*L$1</f>
        <v>129.40169797280623</v>
      </c>
      <c r="M449" s="13">
        <f>$W449*((1+$AF449)^M$1)*M$1</f>
        <v>148.78753725401532</v>
      </c>
      <c r="N449" s="13">
        <v>65.61</v>
      </c>
      <c r="O449" s="12">
        <f>M449/N449*100-100</f>
        <v>126.77570073771577</v>
      </c>
      <c r="P449" s="10" t="s">
        <v>320</v>
      </c>
      <c r="Q449" s="10" t="s">
        <v>572</v>
      </c>
      <c r="R449" s="18">
        <v>43608</v>
      </c>
      <c r="S449" s="17"/>
      <c r="T449" s="9">
        <v>0.06</v>
      </c>
      <c r="U449" s="9">
        <v>2.0699999999999998</v>
      </c>
      <c r="V449" s="9">
        <f>U449+T449</f>
        <v>2.13</v>
      </c>
      <c r="W449" s="9">
        <f>SUM(X449:AA449)</f>
        <v>8.3099999999999987</v>
      </c>
      <c r="X449" s="9">
        <v>2.13</v>
      </c>
      <c r="Y449" s="9">
        <v>2.23</v>
      </c>
      <c r="Z449" s="9">
        <v>2.02</v>
      </c>
      <c r="AA449" s="9">
        <v>1.93</v>
      </c>
      <c r="AB449" s="9">
        <v>2.2799999999999998</v>
      </c>
      <c r="AC449" s="9">
        <v>2.15</v>
      </c>
      <c r="AD449" s="9">
        <v>1.93</v>
      </c>
      <c r="AE449" s="9">
        <v>1.59</v>
      </c>
      <c r="AF449" s="11">
        <f>AG449</f>
        <v>4.5283018867924518E-2</v>
      </c>
      <c r="AG449" s="16">
        <f>SUM(X449:AA449)/SUM(AB449:AE449)-1</f>
        <v>4.5283018867924518E-2</v>
      </c>
      <c r="AH449" s="11">
        <f>IF(AM449/AJ449-1&gt;=0,(AM449/AJ449-1)/3,(((AM449/AJ449-1)*(AJ449/AM449))/3))</f>
        <v>0</v>
      </c>
      <c r="AI449" s="9"/>
      <c r="AJ449" s="9">
        <v>1</v>
      </c>
      <c r="AK449" s="9">
        <v>1</v>
      </c>
      <c r="AL449" s="9">
        <v>1</v>
      </c>
      <c r="AM449" s="9">
        <v>1</v>
      </c>
      <c r="AN449" s="10">
        <f>IF(AK449/AJ449-1&gt;=0,AK449/AJ449-1,(AK449/AJ449-1)*(AJ449/AK449))</f>
        <v>0</v>
      </c>
      <c r="AO449" s="10">
        <f>IF(AL449/AK449-1&gt;=0,AL449/AK449-1,(AL449/AK449-1)*(AK449/AL449))</f>
        <v>0</v>
      </c>
      <c r="AP449" s="10">
        <f>IF(AM449/AL449-1&gt;=0,AM449/AL449-1,(AM449/AL449-1)*(AL449/AM449))</f>
        <v>0</v>
      </c>
      <c r="AQ449" s="10">
        <v>0</v>
      </c>
      <c r="AR449" s="18">
        <v>43257</v>
      </c>
      <c r="AS449" s="12">
        <v>0</v>
      </c>
      <c r="AT449" s="10">
        <v>1</v>
      </c>
      <c r="AU449" s="9">
        <f>AS449/AT449</f>
        <v>0</v>
      </c>
      <c r="AV449" s="20">
        <v>0</v>
      </c>
      <c r="AY449" s="10">
        <v>4</v>
      </c>
      <c r="AZ449" s="10">
        <v>4</v>
      </c>
      <c r="BA449" s="10">
        <f>6-AY449</f>
        <v>2</v>
      </c>
      <c r="BB449" s="25">
        <v>6</v>
      </c>
      <c r="BC449" s="18"/>
      <c r="BD449" s="18"/>
      <c r="BH449" s="19">
        <v>43503</v>
      </c>
      <c r="BI449" s="18">
        <f>BH449+120</f>
        <v>43623</v>
      </c>
      <c r="BJ449" s="18">
        <v>43745</v>
      </c>
      <c r="BM449" s="19"/>
    </row>
    <row r="450" spans="1:65" s="10" customFormat="1" x14ac:dyDescent="0.2">
      <c r="A450" s="10" t="s">
        <v>516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0.33137931034482765</v>
      </c>
      <c r="D450" s="13">
        <f>$W450*((1+$AF450)^D$1)*D$1</f>
        <v>0.70846611177170049</v>
      </c>
      <c r="E450" s="13">
        <f>$W450*((1+$AF450)^E$1)*E$1</f>
        <v>1.1359887654270371</v>
      </c>
      <c r="F450" s="13">
        <f>$W450*((1+$AF450)^F$1)*F$1</f>
        <v>1.6191104242868117</v>
      </c>
      <c r="G450" s="13">
        <f>$W450*((1+$AF450)^G$1)*G$1</f>
        <v>2.1634665152108261</v>
      </c>
      <c r="H450" s="13">
        <f>$W450*((1+$AF450)^H$1)*H$1</f>
        <v>2.7752053229600944</v>
      </c>
      <c r="I450" s="13">
        <f>$W450*((1+$AF450)^I$1)*I$1</f>
        <v>3.4610319257605782</v>
      </c>
      <c r="J450" s="13">
        <f>$W450*((1+$AF450)^J$1)*J$1</f>
        <v>4.2282557516680956</v>
      </c>
      <c r="K450" s="13">
        <f>$W450*((1+$AF450)^K$1)*K$1</f>
        <v>5.084842046187064</v>
      </c>
      <c r="L450" s="13">
        <f>$W450*((1+$AF450)^L$1)*L$1</f>
        <v>6.0394675644367437</v>
      </c>
      <c r="M450" s="13">
        <f>$W450*((1+$AF450)^M$1)*M$1</f>
        <v>7.101580825768723</v>
      </c>
      <c r="N450" s="13">
        <v>3.15</v>
      </c>
      <c r="O450" s="12">
        <f>M450/N450*100-100</f>
        <v>125.4470103418642</v>
      </c>
      <c r="P450" s="10" t="s">
        <v>321</v>
      </c>
      <c r="Q450" s="10" t="s">
        <v>572</v>
      </c>
      <c r="R450" s="18">
        <v>43598</v>
      </c>
      <c r="S450" s="17"/>
      <c r="T450" s="9">
        <v>0</v>
      </c>
      <c r="U450" s="9">
        <v>0.09</v>
      </c>
      <c r="V450" s="9">
        <f>U450+T450</f>
        <v>0.09</v>
      </c>
      <c r="W450" s="9">
        <f>SUM(X450:AA450)</f>
        <v>0.31</v>
      </c>
      <c r="X450" s="9">
        <v>0.09</v>
      </c>
      <c r="Y450" s="9">
        <v>0.05</v>
      </c>
      <c r="Z450" s="9">
        <v>0.09</v>
      </c>
      <c r="AA450" s="9">
        <v>0.08</v>
      </c>
      <c r="AB450" s="9">
        <v>0.08</v>
      </c>
      <c r="AC450" s="9">
        <v>0.04</v>
      </c>
      <c r="AD450" s="9">
        <v>0.09</v>
      </c>
      <c r="AE450" s="9">
        <v>0.08</v>
      </c>
      <c r="AF450" s="11">
        <f>AG450</f>
        <v>6.8965517241379448E-2</v>
      </c>
      <c r="AG450" s="16">
        <f>SUM(X450:AA450)/SUM(AB450:AE450)-1</f>
        <v>6.8965517241379448E-2</v>
      </c>
      <c r="AH450" s="11">
        <f>IF(AM450/AJ450-1&gt;=0,(AM450/AJ450-1)/3,(((AM450/AJ450-1)*(AJ450/AM450))/3))</f>
        <v>0.49620060790273551</v>
      </c>
      <c r="AI450" s="9"/>
      <c r="AJ450" s="9">
        <v>13.16</v>
      </c>
      <c r="AK450" s="9">
        <v>20.71</v>
      </c>
      <c r="AL450" s="9">
        <v>27.72</v>
      </c>
      <c r="AM450" s="9">
        <v>32.75</v>
      </c>
      <c r="AN450" s="10">
        <f>IF(AK450/AJ450-1&gt;=0,AK450/AJ450-1,(AK450/AJ450-1)*(AJ450/AK450))</f>
        <v>0.57370820668693012</v>
      </c>
      <c r="AO450" s="10">
        <f>IF(AL450/AK450-1&gt;=0,AL450/AK450-1,(AL450/AK450-1)*(AK450/AL450))</f>
        <v>0.33848382423949763</v>
      </c>
      <c r="AP450" s="10">
        <f>IF(AM450/AL450-1&gt;=0,AM450/AL450-1,(AM450/AL450-1)*(AL450/AM450))</f>
        <v>0.18145743145743154</v>
      </c>
      <c r="AQ450" s="10">
        <v>2016</v>
      </c>
      <c r="AR450" s="18">
        <v>43312</v>
      </c>
      <c r="AS450" s="12">
        <v>8.27</v>
      </c>
      <c r="AT450" s="10">
        <v>18.47</v>
      </c>
      <c r="AU450" s="9">
        <f>AS450/AT450</f>
        <v>0.44775311315646993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43552</v>
      </c>
      <c r="BI450" s="18">
        <f>BH450+120</f>
        <v>43672</v>
      </c>
      <c r="BJ450" s="18">
        <v>43745</v>
      </c>
      <c r="BM450" s="19"/>
    </row>
    <row r="451" spans="1:65" s="10" customFormat="1" x14ac:dyDescent="0.2">
      <c r="A451" s="10" t="s">
        <v>1274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3.7975103734439832</v>
      </c>
      <c r="D451" s="13">
        <f>$W451*((1+$AF451)^D$1)*D$1</f>
        <v>8.1937983161446937</v>
      </c>
      <c r="E451" s="13">
        <f>$W451*((1+$AF451)^E$1)*E$1</f>
        <v>13.259673623636637</v>
      </c>
      <c r="F451" s="13">
        <f>$W451*((1+$AF451)^F$1)*F$1</f>
        <v>19.073389444788525</v>
      </c>
      <c r="G451" s="13">
        <f>$W451*((1+$AF451)^G$1)*G$1</f>
        <v>25.72137580728743</v>
      </c>
      <c r="H451" s="13">
        <f>$W451*((1+$AF451)^H$1)*H$1</f>
        <v>33.299042538894923</v>
      </c>
      <c r="I451" s="13">
        <f>$W451*((1+$AF451)^I$1)*I$1</f>
        <v>41.911657967350457</v>
      </c>
      <c r="J451" s="13">
        <f>$W451*((1+$AF451)^J$1)*J$1</f>
        <v>51.675310356899196</v>
      </c>
      <c r="K451" s="13">
        <f>$W451*((1+$AF451)^K$1)*K$1</f>
        <v>62.717959665531183</v>
      </c>
      <c r="L451" s="13">
        <f>$W451*((1+$AF451)^L$1)*L$1</f>
        <v>75.18058788860354</v>
      </c>
      <c r="M451" s="13">
        <f>$W451*((1+$AF451)^M$1)*M$1</f>
        <v>89.218456996434057</v>
      </c>
      <c r="N451" s="13">
        <v>40.31</v>
      </c>
      <c r="O451" s="12">
        <f>M451/N451*100-100</f>
        <v>121.33082856967019</v>
      </c>
      <c r="P451" s="10" t="s">
        <v>321</v>
      </c>
      <c r="Q451" s="10" t="s">
        <v>856</v>
      </c>
      <c r="R451" s="18">
        <v>43424</v>
      </c>
      <c r="S451" s="17"/>
      <c r="T451" s="9">
        <v>0</v>
      </c>
      <c r="U451" s="9">
        <v>0</v>
      </c>
      <c r="V451" s="9">
        <f>U451+T451</f>
        <v>0</v>
      </c>
      <c r="W451" s="9">
        <f>SUM(X451:AA451)</f>
        <v>3.52</v>
      </c>
      <c r="X451" s="9">
        <v>1.1000000000000001</v>
      </c>
      <c r="Y451" s="9">
        <v>0.72</v>
      </c>
      <c r="Z451" s="9">
        <v>0.78</v>
      </c>
      <c r="AA451" s="9">
        <v>0.92</v>
      </c>
      <c r="AB451" s="9">
        <v>1.0900000000000001</v>
      </c>
      <c r="AC451" s="9">
        <v>0.74</v>
      </c>
      <c r="AD451" s="9">
        <v>0.57999999999999996</v>
      </c>
      <c r="AE451" s="9"/>
      <c r="AF451" s="11">
        <f>AG451</f>
        <v>7.8838174273858863E-2</v>
      </c>
      <c r="AG451" s="16">
        <f>SUM(X451:Z451)/SUM(AB451:AD451)-1</f>
        <v>7.8838174273858863E-2</v>
      </c>
      <c r="AH451" s="11">
        <f>IF(AM451/AJ451-1&gt;=0,(AM451/AJ451-1)/3,(((AM451/AJ451-1)*(AJ451/AM451))/3))</f>
        <v>0</v>
      </c>
      <c r="AI451" s="9"/>
      <c r="AJ451" s="9">
        <v>1</v>
      </c>
      <c r="AK451" s="9">
        <v>1</v>
      </c>
      <c r="AL451" s="9">
        <v>1</v>
      </c>
      <c r="AM451" s="9">
        <v>1</v>
      </c>
      <c r="AN451" s="10">
        <f>IF(AK451/AJ451-1&gt;=0,AK451/AJ451-1,(AK451/AJ451-1)*(AJ451/AK451))</f>
        <v>0</v>
      </c>
      <c r="AO451" s="10">
        <f>IF(AL451/AK451-1&gt;=0,AL451/AK451-1,(AL451/AK451-1)*(AK451/AL451))</f>
        <v>0</v>
      </c>
      <c r="AP451" s="10">
        <f>IF(AM451/AL451-1&gt;=0,AM451/AL451-1,(AM451/AL451-1)*(AL451/AM451))</f>
        <v>0</v>
      </c>
      <c r="AQ451" s="10">
        <v>0</v>
      </c>
      <c r="AR451" s="18">
        <v>43270</v>
      </c>
      <c r="AS451" s="12">
        <v>0</v>
      </c>
      <c r="AT451" s="10">
        <v>1</v>
      </c>
      <c r="AU451" s="9">
        <f>AS451/AT451</f>
        <v>0</v>
      </c>
      <c r="AV451" s="20">
        <v>0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20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4.2398097826086962</v>
      </c>
      <c r="D452" s="13">
        <f>$W452*((1+$AF452)^D$1)*D$1</f>
        <v>9.1017655659262768</v>
      </c>
      <c r="E452" s="13">
        <f>$W452*((1+$AF452)^E$1)*E$1</f>
        <v>14.654337222313368</v>
      </c>
      <c r="F452" s="13">
        <f>$W452*((1+$AF452)^F$1)*F$1</f>
        <v>20.972692763818046</v>
      </c>
      <c r="G452" s="13">
        <f>$W452*((1+$AF452)^G$1)*G$1</f>
        <v>28.13931264167163</v>
      </c>
      <c r="H452" s="13">
        <f>$W452*((1+$AF452)^H$1)*H$1</f>
        <v>36.244658130848791</v>
      </c>
      <c r="I452" s="13">
        <f>$W452*((1+$AF452)^I$1)*I$1</f>
        <v>45.387898429255841</v>
      </c>
      <c r="J452" s="13">
        <f>$W452*((1+$AF452)^J$1)*J$1</f>
        <v>55.677701489304532</v>
      </c>
      <c r="K452" s="13">
        <f>$W452*((1+$AF452)^K$1)*K$1</f>
        <v>67.233094019863316</v>
      </c>
      <c r="L452" s="13">
        <f>$W452*((1+$AF452)^L$1)*L$1</f>
        <v>80.18439655146743</v>
      </c>
      <c r="M452" s="13">
        <f>$W452*((1+$AF452)^M$1)*M$1</f>
        <v>94.67423995003422</v>
      </c>
      <c r="N452" s="13">
        <v>42.88</v>
      </c>
      <c r="O452" s="12">
        <f>M452/N452*100-100</f>
        <v>120.78880585362458</v>
      </c>
      <c r="P452" s="10" t="s">
        <v>320</v>
      </c>
      <c r="Q452" s="10" t="s">
        <v>572</v>
      </c>
      <c r="R452" s="18">
        <v>43676</v>
      </c>
      <c r="S452" s="17"/>
      <c r="T452" s="9">
        <v>-0.02</v>
      </c>
      <c r="U452" s="9">
        <v>1.06</v>
      </c>
      <c r="V452" s="9">
        <f>U452+T452</f>
        <v>1.04</v>
      </c>
      <c r="W452" s="9">
        <f>SUM(X452:AA452)</f>
        <v>3.95</v>
      </c>
      <c r="X452" s="9">
        <v>1.04</v>
      </c>
      <c r="Y452" s="9">
        <v>0.93</v>
      </c>
      <c r="Z452" s="9">
        <v>0.76</v>
      </c>
      <c r="AA452" s="9">
        <v>1.22</v>
      </c>
      <c r="AB452" s="9">
        <v>1.18</v>
      </c>
      <c r="AC452" s="9">
        <v>0.91</v>
      </c>
      <c r="AD452" s="9">
        <v>0.77</v>
      </c>
      <c r="AE452" s="9">
        <v>0.82</v>
      </c>
      <c r="AF452" s="11">
        <f>AG452</f>
        <v>7.3369565217391353E-2</v>
      </c>
      <c r="AG452" s="16">
        <f>SUM(X452:AA452)/SUM(AB452:AE452)-1</f>
        <v>7.3369565217391353E-2</v>
      </c>
      <c r="AH452" s="11">
        <f>IF(AM452/AJ452-1&gt;=0,(AM452/AJ452-1)/3,(((AM452/AJ452-1)*(AJ452/AM452))/3))</f>
        <v>0.31546391752577324</v>
      </c>
      <c r="AI452" s="9"/>
      <c r="AJ452" s="9">
        <v>533.5</v>
      </c>
      <c r="AK452" s="9">
        <v>750.7</v>
      </c>
      <c r="AL452" s="9">
        <v>886.3</v>
      </c>
      <c r="AM452" s="9">
        <v>1038.4000000000001</v>
      </c>
      <c r="AN452" s="10">
        <f>IF(AK452/AJ452-1&gt;=0,AK452/AJ452-1,(AK452/AJ452-1)*(AJ452/AK452))</f>
        <v>0.4071227741330834</v>
      </c>
      <c r="AO452" s="10">
        <f>IF(AL452/AK452-1&gt;=0,AL452/AK452-1,(AL452/AK452-1)*(AK452/AL452))</f>
        <v>0.18063141068336197</v>
      </c>
      <c r="AP452" s="10">
        <f>IF(AM452/AL452-1&gt;=0,AM452/AL452-1,(AM452/AL452-1)*(AL452/AM452))</f>
        <v>0.17161232088457656</v>
      </c>
      <c r="AQ452" s="10">
        <v>2017</v>
      </c>
      <c r="AS452" s="12">
        <v>1007.8</v>
      </c>
      <c r="AT452" s="10">
        <v>374.99</v>
      </c>
      <c r="AU452" s="9">
        <f>AS452/AT452</f>
        <v>2.6875383343555828</v>
      </c>
      <c r="AV452" s="20">
        <v>3</v>
      </c>
      <c r="AW452" s="10" t="s">
        <v>852</v>
      </c>
      <c r="AY452" s="10">
        <v>1</v>
      </c>
      <c r="AZ452" s="10">
        <v>3</v>
      </c>
      <c r="BA452" s="10">
        <f>6-AY452</f>
        <v>5</v>
      </c>
      <c r="BB452" s="25">
        <v>6</v>
      </c>
      <c r="BC452" s="18"/>
      <c r="BD452" s="18"/>
      <c r="BH452" s="19">
        <v>43580</v>
      </c>
      <c r="BI452" s="18">
        <f>BH452+120</f>
        <v>43700</v>
      </c>
      <c r="BJ452" s="18">
        <v>43745</v>
      </c>
      <c r="BM452" s="19"/>
    </row>
    <row r="453" spans="1:65" s="10" customFormat="1" x14ac:dyDescent="0.2">
      <c r="A453" s="10" t="s">
        <v>439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2.2698989898989903</v>
      </c>
      <c r="D453" s="13">
        <f>$W453*((1+$AF453)^D$1)*D$1</f>
        <v>4.8607937965513752</v>
      </c>
      <c r="E453" s="13">
        <f>$W453*((1+$AF453)^E$1)*E$1</f>
        <v>7.8067294308249373</v>
      </c>
      <c r="F453" s="13">
        <f>$W453*((1+$AF453)^F$1)*F$1</f>
        <v>11.144960534241665</v>
      </c>
      <c r="G453" s="13">
        <f>$W453*((1+$AF453)^G$1)*G$1</f>
        <v>14.916235058454756</v>
      </c>
      <c r="H453" s="13">
        <f>$W453*((1+$AF453)^H$1)*H$1</f>
        <v>19.16510201449945</v>
      </c>
      <c r="I453" s="13">
        <f>$W453*((1+$AF453)^I$1)*I$1</f>
        <v>23.940245277371375</v>
      </c>
      <c r="J453" s="13">
        <f>$W453*((1+$AF453)^J$1)*J$1</f>
        <v>29.294845591934966</v>
      </c>
      <c r="K453" s="13">
        <f>$W453*((1+$AF453)^K$1)*K$1</f>
        <v>35.286973099376212</v>
      </c>
      <c r="L453" s="13">
        <f>$W453*((1+$AF453)^L$1)*L$1</f>
        <v>41.980012890391471</v>
      </c>
      <c r="M453" s="13">
        <f>$W453*((1+$AF453)^M$1)*M$1</f>
        <v>49.44312629312774</v>
      </c>
      <c r="N453" s="13">
        <v>23.34</v>
      </c>
      <c r="O453" s="12">
        <f>M453/N453*100-100</f>
        <v>111.83858737415483</v>
      </c>
      <c r="P453" s="10" t="s">
        <v>320</v>
      </c>
      <c r="Q453" s="10" t="s">
        <v>572</v>
      </c>
      <c r="R453" s="18">
        <v>43580</v>
      </c>
      <c r="S453" s="17"/>
      <c r="T453" s="9">
        <v>-0.06</v>
      </c>
      <c r="U453" s="9">
        <v>0.52</v>
      </c>
      <c r="V453" s="9">
        <f>U453+T453</f>
        <v>0.46</v>
      </c>
      <c r="W453" s="9">
        <f>SUM(X453:AA453)</f>
        <v>2.12</v>
      </c>
      <c r="X453" s="9">
        <v>0.46</v>
      </c>
      <c r="Y453" s="9">
        <v>0.6</v>
      </c>
      <c r="Z453" s="9">
        <v>0.55000000000000004</v>
      </c>
      <c r="AA453" s="9">
        <v>0.51</v>
      </c>
      <c r="AB453" s="9">
        <v>0.6</v>
      </c>
      <c r="AC453" s="9">
        <v>0.47</v>
      </c>
      <c r="AD453" s="9">
        <v>0.48</v>
      </c>
      <c r="AE453" s="9">
        <v>0.43</v>
      </c>
      <c r="AF453" s="11">
        <f>AG453</f>
        <v>7.070707070707094E-2</v>
      </c>
      <c r="AG453" s="16">
        <f>SUM(X453:AA453)/SUM(AB453:AE453)-1</f>
        <v>7.070707070707094E-2</v>
      </c>
      <c r="AH453" s="11">
        <f>IF(AM453/AJ453-1&gt;=0,(AM453/AJ453-1)/3,(((AM453/AJ453-1)*(AJ453/AM453))/3))</f>
        <v>1.6138497652582167E-2</v>
      </c>
      <c r="AI453" s="9"/>
      <c r="AJ453" s="9">
        <v>11.36</v>
      </c>
      <c r="AK453" s="9">
        <v>16.100000000000001</v>
      </c>
      <c r="AL453" s="9">
        <v>17.3</v>
      </c>
      <c r="AM453" s="9">
        <v>11.91</v>
      </c>
      <c r="AN453" s="10">
        <f>IF(AK453/AJ453-1&gt;=0,AK453/AJ453-1,(AK453/AJ453-1)*(AJ453/AK453))</f>
        <v>0.41725352112676073</v>
      </c>
      <c r="AO453" s="10">
        <f>IF(AL453/AK453-1&gt;=0,AL453/AK453-1,(AL453/AK453-1)*(AK453/AL453))</f>
        <v>7.4534161490683148E-2</v>
      </c>
      <c r="AP453" s="10">
        <f>IF(AM453/AL453-1&gt;=0,AM453/AL453-1,(AM453/AL453-1)*(AL453/AM453))</f>
        <v>-0.45256087321578514</v>
      </c>
      <c r="AQ453" s="10">
        <v>2017</v>
      </c>
      <c r="AR453" s="18">
        <v>43221</v>
      </c>
      <c r="AS453" s="12">
        <v>0</v>
      </c>
      <c r="AT453" s="10">
        <v>12.31</v>
      </c>
      <c r="AU453" s="9">
        <f>AS453/AT453</f>
        <v>0</v>
      </c>
      <c r="AV453" s="20">
        <v>3</v>
      </c>
      <c r="AW453" s="10" t="s">
        <v>852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64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3.713445121951219</v>
      </c>
      <c r="D454" s="13">
        <f>$W454*((1+$AF454)^D$1)*D$1</f>
        <v>7.9023923631766797</v>
      </c>
      <c r="E454" s="13">
        <f>$W454*((1+$AF454)^E$1)*E$1</f>
        <v>12.612507323545707</v>
      </c>
      <c r="F454" s="13">
        <f>$W454*((1+$AF454)^F$1)*F$1</f>
        <v>17.8933538858433</v>
      </c>
      <c r="G454" s="13">
        <f>$W454*((1+$AF454)^G$1)*G$1</f>
        <v>23.798706197253473</v>
      </c>
      <c r="H454" s="13">
        <f>$W454*((1+$AF454)^H$1)*H$1</f>
        <v>30.38688462015169</v>
      </c>
      <c r="I454" s="13">
        <f>$W454*((1+$AF454)^I$1)*I$1</f>
        <v>37.721117442596842</v>
      </c>
      <c r="J454" s="13">
        <f>$W454*((1+$AF454)^J$1)*J$1</f>
        <v>45.869930269917411</v>
      </c>
      <c r="K454" s="13">
        <f>$W454*((1+$AF454)^K$1)*K$1</f>
        <v>54.907565159226593</v>
      </c>
      <c r="L454" s="13">
        <f>$W454*((1+$AF454)^L$1)*L$1</f>
        <v>64.914431709248248</v>
      </c>
      <c r="M454" s="13">
        <f>$W454*((1+$AF454)^M$1)*M$1</f>
        <v>75.977592479208539</v>
      </c>
      <c r="N454" s="13">
        <v>36.630000000000003</v>
      </c>
      <c r="O454" s="12">
        <f>M454/N454*100-100</f>
        <v>107.41903488727419</v>
      </c>
      <c r="P454" s="10" t="s">
        <v>320</v>
      </c>
      <c r="Q454" s="10" t="s">
        <v>572</v>
      </c>
      <c r="R454" s="18">
        <v>43670</v>
      </c>
      <c r="S454" s="17"/>
      <c r="T454" s="9">
        <v>-0.03</v>
      </c>
      <c r="U454" s="9">
        <v>0.9</v>
      </c>
      <c r="V454" s="9">
        <f>U454+T454</f>
        <v>0.87</v>
      </c>
      <c r="W454" s="9">
        <f>SUM(X454:AA454)</f>
        <v>3.4899999999999998</v>
      </c>
      <c r="X454" s="9">
        <v>0.87</v>
      </c>
      <c r="Y454" s="9">
        <v>0.86</v>
      </c>
      <c r="Z454" s="9">
        <v>0.86</v>
      </c>
      <c r="AA454" s="9">
        <v>0.9</v>
      </c>
      <c r="AB454" s="9">
        <v>0.91</v>
      </c>
      <c r="AC454" s="9">
        <v>0.85</v>
      </c>
      <c r="AD454" s="9">
        <v>0.78</v>
      </c>
      <c r="AE454" s="9">
        <v>0.74</v>
      </c>
      <c r="AF454" s="11">
        <f>AG454</f>
        <v>6.4024390243902385E-2</v>
      </c>
      <c r="AG454" s="16">
        <f>SUM(X454:AA454)/SUM(AB454:AE454)-1</f>
        <v>6.4024390243902385E-2</v>
      </c>
      <c r="AH454" s="11">
        <f>IF(AM454/AJ454-1&gt;=0,(AM454/AJ454-1)/3,(((AM454/AJ454-1)*(AJ454/AM454))/3))</f>
        <v>0.1405384006334125</v>
      </c>
      <c r="AI454" s="9"/>
      <c r="AJ454" s="9">
        <v>6736</v>
      </c>
      <c r="AK454" s="9">
        <v>13687</v>
      </c>
      <c r="AL454" s="9">
        <v>13333</v>
      </c>
      <c r="AM454" s="9">
        <v>9576</v>
      </c>
      <c r="AN454" s="10">
        <f>IF(AK454/AJ454-1&gt;=0,AK454/AJ454-1,(AK454/AJ454-1)*(AJ454/AK454))</f>
        <v>1.0319180522565321</v>
      </c>
      <c r="AO454" s="10">
        <f>IF(AL454/AK454-1&gt;=0,AL454/AK454-1,(AL454/AK454-1)*(AK454/AL454))</f>
        <v>-2.6550663766594186E-2</v>
      </c>
      <c r="AP454" s="10">
        <f>IF(AM454/AL454-1&gt;=0,AM454/AL454-1,(AM454/AL454-1)*(AL454/AM454))</f>
        <v>-0.39233500417710943</v>
      </c>
      <c r="AQ454" s="10">
        <v>2017</v>
      </c>
      <c r="AR454" s="18">
        <v>43221</v>
      </c>
      <c r="AS454" s="12">
        <v>48499</v>
      </c>
      <c r="AT454" s="10">
        <v>6139</v>
      </c>
      <c r="AU454" s="9">
        <f>AS454/AT454</f>
        <v>7.9001466036813817</v>
      </c>
      <c r="AV454" s="20">
        <v>3</v>
      </c>
      <c r="BA454" s="10">
        <f>6-AY454</f>
        <v>6</v>
      </c>
      <c r="BB454" s="25">
        <v>6</v>
      </c>
      <c r="BH454" s="19">
        <v>43655</v>
      </c>
      <c r="BI454" s="18">
        <f>BH454+120</f>
        <v>43775</v>
      </c>
      <c r="BJ454" s="18">
        <v>43745</v>
      </c>
      <c r="BM454" s="19"/>
    </row>
    <row r="455" spans="1:65" s="10" customFormat="1" x14ac:dyDescent="0.2">
      <c r="A455" s="10" t="s">
        <v>70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7.5650148809523818</v>
      </c>
      <c r="D455" s="13">
        <f>$W455*((1+$AF455)^D$1)*D$1</f>
        <v>16.053141696782884</v>
      </c>
      <c r="E455" s="13">
        <f>$W455*((1+$AF455)^E$1)*E$1</f>
        <v>25.548861673674544</v>
      </c>
      <c r="F455" s="13">
        <f>$W455*((1+$AF455)^F$1)*F$1</f>
        <v>36.143528518511815</v>
      </c>
      <c r="G455" s="13">
        <f>$W455*((1+$AF455)^G$1)*G$1</f>
        <v>47.935892547803064</v>
      </c>
      <c r="H455" s="13">
        <f>$W455*((1+$AF455)^H$1)*H$1</f>
        <v>61.032663190327831</v>
      </c>
      <c r="I455" s="13">
        <f>$W455*((1+$AF455)^I$1)*I$1</f>
        <v>75.549112594971788</v>
      </c>
      <c r="J455" s="13">
        <f>$W455*((1+$AF455)^J$1)*J$1</f>
        <v>91.609723265671576</v>
      </c>
      <c r="K455" s="13">
        <f>$W455*((1+$AF455)^K$1)*K$1</f>
        <v>109.34888284892385</v>
      </c>
      <c r="L455" s="13">
        <f>$W455*((1+$AF455)^L$1)*L$1</f>
        <v>128.91162941680341</v>
      </c>
      <c r="M455" s="13">
        <f>$W455*((1+$AF455)^M$1)*M$1</f>
        <v>150.45445082083177</v>
      </c>
      <c r="N455" s="13">
        <v>72.66</v>
      </c>
      <c r="O455" s="12">
        <f>M455/N455*100-100</f>
        <v>107.06640630447532</v>
      </c>
      <c r="P455" s="10" t="s">
        <v>320</v>
      </c>
      <c r="Q455" s="10" t="s">
        <v>572</v>
      </c>
      <c r="R455" s="18">
        <v>43587</v>
      </c>
      <c r="S455" s="17"/>
      <c r="T455" s="9">
        <v>-7.0000000000000007E-2</v>
      </c>
      <c r="U455" s="9">
        <v>1.38</v>
      </c>
      <c r="V455" s="9">
        <f>U455+T455</f>
        <v>1.3099999999999998</v>
      </c>
      <c r="W455" s="9">
        <f>SUM(X455:AA455)</f>
        <v>7.13</v>
      </c>
      <c r="X455" s="9">
        <v>1.31</v>
      </c>
      <c r="Y455" s="9">
        <v>1.02</v>
      </c>
      <c r="Z455" s="9">
        <v>2.35</v>
      </c>
      <c r="AA455" s="9">
        <v>2.4500000000000002</v>
      </c>
      <c r="AB455" s="9">
        <v>2.2400000000000002</v>
      </c>
      <c r="AC455" s="9">
        <v>1.62</v>
      </c>
      <c r="AD455" s="9">
        <v>1.65</v>
      </c>
      <c r="AE455" s="9">
        <v>1.21</v>
      </c>
      <c r="AF455" s="11">
        <f>AG455</f>
        <v>6.1011904761904878E-2</v>
      </c>
      <c r="AG455" s="16">
        <f>SUM(X455:AA455)/SUM(AB455:AE455)-1</f>
        <v>6.1011904761904878E-2</v>
      </c>
      <c r="AH455" s="11">
        <f>IF(AM455/AJ455-1&gt;=0,(AM455/AJ455-1)/3,(((AM455/AJ455-1)*(AJ455/AM455))/3))</f>
        <v>3.0646307163781101E-2</v>
      </c>
      <c r="AI455" s="9"/>
      <c r="AJ455" s="9">
        <v>685.02</v>
      </c>
      <c r="AK455" s="9">
        <v>665.04</v>
      </c>
      <c r="AL455" s="9">
        <v>419.86</v>
      </c>
      <c r="AM455" s="9">
        <v>748</v>
      </c>
      <c r="AN455" s="10">
        <f>IF(AK455/AJ455-1&gt;=0,AK455/AJ455-1,(AK455/AJ455-1)*(AJ455/AK455))</f>
        <v>-3.0043305665824697E-2</v>
      </c>
      <c r="AO455" s="10">
        <f>IF(AL455/AK455-1&gt;=0,AL455/AK455-1,(AL455/AK455-1)*(AK455/AL455))</f>
        <v>-0.58395655694755377</v>
      </c>
      <c r="AP455" s="10">
        <f>IF(AM455/AL455-1&gt;=0,AM455/AL455-1,(AM455/AL455-1)*(AL455/AM455))</f>
        <v>0.78154622969561283</v>
      </c>
      <c r="AQ455" s="10">
        <v>2017</v>
      </c>
      <c r="AR455" s="18">
        <v>43221</v>
      </c>
      <c r="AS455" s="12">
        <v>678.23</v>
      </c>
      <c r="AT455" s="10">
        <v>129.1</v>
      </c>
      <c r="AU455" s="9">
        <f>AS455/AT455</f>
        <v>5.2535243996901633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43515</v>
      </c>
      <c r="BI455" s="18">
        <f>BH455+120</f>
        <v>43635</v>
      </c>
      <c r="BJ455" s="18">
        <v>43745</v>
      </c>
      <c r="BM455" s="19"/>
    </row>
    <row r="456" spans="1:65" s="10" customFormat="1" x14ac:dyDescent="0.2">
      <c r="A456" s="10" t="s">
        <v>1091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5.8085880077369447</v>
      </c>
      <c r="D456" s="13">
        <f>$W456*((1+$AF456)^D$1)*D$1</f>
        <v>12.313757169206367</v>
      </c>
      <c r="E456" s="13">
        <f>$W456*((1+$AF456)^E$1)*E$1</f>
        <v>19.578159367674346</v>
      </c>
      <c r="F456" s="13">
        <f>$W456*((1+$AF456)^F$1)*F$1</f>
        <v>27.669455405507517</v>
      </c>
      <c r="G456" s="13">
        <f>$W456*((1+$AF456)^G$1)*G$1</f>
        <v>36.660690430894874</v>
      </c>
      <c r="H456" s="13">
        <f>$W456*((1+$AF456)^H$1)*H$1</f>
        <v>46.630696377865519</v>
      </c>
      <c r="I456" s="13">
        <f>$W456*((1+$AF456)^I$1)*I$1</f>
        <v>57.664523309314049</v>
      </c>
      <c r="J456" s="13">
        <f>$W456*((1+$AF456)^J$1)*J$1</f>
        <v>69.853901682241712</v>
      </c>
      <c r="K456" s="13">
        <f>$W456*((1+$AF456)^K$1)*K$1</f>
        <v>83.297737692653797</v>
      </c>
      <c r="L456" s="13">
        <f>$W456*((1+$AF456)^L$1)*L$1</f>
        <v>98.102644005102704</v>
      </c>
      <c r="M456" s="13">
        <f>$W456*((1+$AF456)^M$1)*M$1</f>
        <v>114.3835083293538</v>
      </c>
      <c r="N456" s="13">
        <v>55.72</v>
      </c>
      <c r="O456" s="12">
        <f>M456/N456*100-100</f>
        <v>105.28267826517194</v>
      </c>
      <c r="P456" s="10" t="s">
        <v>320</v>
      </c>
      <c r="Q456" s="10" t="s">
        <v>572</v>
      </c>
      <c r="R456" s="18">
        <v>43678</v>
      </c>
      <c r="S456" s="17"/>
      <c r="T456" s="9">
        <v>-0.1</v>
      </c>
      <c r="U456" s="9">
        <v>1.56</v>
      </c>
      <c r="V456" s="9">
        <f>U456+T456</f>
        <v>1.46</v>
      </c>
      <c r="W456" s="9">
        <f>SUM(X456:AA456)</f>
        <v>5.48</v>
      </c>
      <c r="X456" s="9">
        <v>1.46</v>
      </c>
      <c r="Y456" s="9">
        <v>-0.09</v>
      </c>
      <c r="Z456" s="9">
        <v>2.41</v>
      </c>
      <c r="AA456" s="9">
        <v>1.7</v>
      </c>
      <c r="AB456" s="9">
        <v>2.27</v>
      </c>
      <c r="AC456" s="9">
        <v>0.08</v>
      </c>
      <c r="AD456" s="9">
        <v>1.05</v>
      </c>
      <c r="AE456" s="9">
        <v>1.77</v>
      </c>
      <c r="AF456" s="11">
        <f>AG456</f>
        <v>5.9961315280464333E-2</v>
      </c>
      <c r="AG456" s="16">
        <f>SUM(X456:AA456)/SUM(AB456:AE456)-1</f>
        <v>5.9961315280464333E-2</v>
      </c>
      <c r="AH456" s="11">
        <f>IF(AM456/AJ456-1&gt;=0,(AM456/AJ456-1)/3,(((AM456/AJ456-1)*(AJ456/AM456))/3))</f>
        <v>-3.6313657407407392E-2</v>
      </c>
      <c r="AI456" s="9">
        <v>2133</v>
      </c>
      <c r="AJ456" s="9">
        <v>2555</v>
      </c>
      <c r="AK456" s="9">
        <v>2868</v>
      </c>
      <c r="AL456" s="9">
        <v>1213</v>
      </c>
      <c r="AM456" s="9">
        <v>2304</v>
      </c>
      <c r="AN456" s="10">
        <f>IF(AK456/AJ456-1&gt;=0,AK456/AJ456-1,(AK456/AJ456-1)*(AJ456/AK456))</f>
        <v>0.12250489236790596</v>
      </c>
      <c r="AO456" s="10">
        <f>IF(AL456/AK456-1&gt;=0,AL456/AK456-1,(AL456/AK456-1)*(AK456/AL456))</f>
        <v>-1.364385820280297</v>
      </c>
      <c r="AP456" s="10">
        <f>IF(AM456/AL456-1&gt;=0,AM456/AL456-1,(AM456/AL456-1)*(AL456/AM456))</f>
        <v>0.89942291838417154</v>
      </c>
      <c r="AQ456" s="10">
        <v>2017</v>
      </c>
      <c r="AR456" s="18">
        <v>43221</v>
      </c>
      <c r="AS456" s="12">
        <v>3011</v>
      </c>
      <c r="AT456" s="10">
        <v>486</v>
      </c>
      <c r="AU456" s="9">
        <f>AS456/AT456</f>
        <v>6.1954732510288064</v>
      </c>
      <c r="AV456" s="20">
        <v>4</v>
      </c>
      <c r="AW456" s="10" t="s">
        <v>851</v>
      </c>
      <c r="AY456" s="10">
        <v>4</v>
      </c>
      <c r="AZ456" s="10">
        <v>4</v>
      </c>
      <c r="BA456" s="10">
        <f>6-AY456</f>
        <v>2</v>
      </c>
      <c r="BB456" s="25">
        <v>6</v>
      </c>
      <c r="BH456" s="19">
        <v>43593</v>
      </c>
      <c r="BI456" s="18">
        <f>BH456+120</f>
        <v>43713</v>
      </c>
      <c r="BJ456" s="18">
        <v>43745</v>
      </c>
      <c r="BL456" s="10" t="s">
        <v>1033</v>
      </c>
      <c r="BM456" s="19">
        <v>43655</v>
      </c>
    </row>
    <row r="457" spans="1:65" s="10" customFormat="1" x14ac:dyDescent="0.2">
      <c r="A457" s="10" t="s">
        <v>940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1.5135766423357662</v>
      </c>
      <c r="D457" s="13">
        <f>$W457*((1+$AF457)^D$1)*D$1</f>
        <v>3.1818253503116831</v>
      </c>
      <c r="E457" s="13">
        <f>$W457*((1+$AF457)^E$1)*E$1</f>
        <v>5.0166005523162287</v>
      </c>
      <c r="F457" s="13">
        <f>$W457*((1+$AF457)^F$1)*F$1</f>
        <v>7.030564277698657</v>
      </c>
      <c r="G457" s="13">
        <f>$W457*((1+$AF457)^G$1)*G$1</f>
        <v>9.2372377371223209</v>
      </c>
      <c r="H457" s="13">
        <f>$W457*((1+$AF457)^H$1)*H$1</f>
        <v>11.65105606550903</v>
      </c>
      <c r="I457" s="13">
        <f>$W457*((1+$AF457)^I$1)*I$1</f>
        <v>14.287426416098661</v>
      </c>
      <c r="J457" s="13">
        <f>$W457*((1+$AF457)^J$1)*J$1</f>
        <v>17.162789605157098</v>
      </c>
      <c r="K457" s="13">
        <f>$W457*((1+$AF457)^K$1)*K$1</f>
        <v>20.294685518506927</v>
      </c>
      <c r="L457" s="13">
        <f>$W457*((1+$AF457)^L$1)*L$1</f>
        <v>23.701822503365754</v>
      </c>
      <c r="M457" s="13">
        <f>$W457*((1+$AF457)^M$1)*M$1</f>
        <v>27.404150981993681</v>
      </c>
      <c r="N457" s="13">
        <v>13.54</v>
      </c>
      <c r="O457" s="12">
        <f>M457/N457*100-100</f>
        <v>102.39402497779676</v>
      </c>
      <c r="P457" s="10" t="s">
        <v>320</v>
      </c>
      <c r="Q457" s="10" t="s">
        <v>572</v>
      </c>
      <c r="R457" s="18">
        <v>43587</v>
      </c>
      <c r="S457" s="17">
        <v>-0.35709999999999997</v>
      </c>
      <c r="T457" s="9">
        <v>0.03</v>
      </c>
      <c r="U457" s="9">
        <v>0.38</v>
      </c>
      <c r="V457" s="9">
        <f>U457+T457</f>
        <v>0.41000000000000003</v>
      </c>
      <c r="W457" s="9">
        <f>SUM(X457:AA457)</f>
        <v>1.44</v>
      </c>
      <c r="X457" s="9">
        <v>0.41</v>
      </c>
      <c r="Y457" s="9">
        <v>0.31</v>
      </c>
      <c r="Z457" s="9">
        <v>0.31</v>
      </c>
      <c r="AA457" s="9">
        <v>0.41</v>
      </c>
      <c r="AB457" s="9">
        <v>0.44</v>
      </c>
      <c r="AC457" s="9">
        <v>0.35</v>
      </c>
      <c r="AD457" s="9">
        <v>0.18</v>
      </c>
      <c r="AE457" s="9">
        <v>0.4</v>
      </c>
      <c r="AF457" s="11">
        <f>AG457</f>
        <v>5.1094890510948732E-2</v>
      </c>
      <c r="AG457" s="16">
        <f>SUM(X457:AA457)/SUM(AB457:AE457)-1</f>
        <v>5.1094890510948732E-2</v>
      </c>
      <c r="AH457" s="11">
        <f>IF(AM457/AJ457-1&gt;=0,(AM457/AJ457-1)/3,(((AM457/AJ457-1)*(AJ457/AM457))/3))</f>
        <v>0.25543478260869562</v>
      </c>
      <c r="AI457" s="9"/>
      <c r="AJ457" s="9">
        <v>92</v>
      </c>
      <c r="AK457" s="9">
        <v>21</v>
      </c>
      <c r="AL457" s="9">
        <v>15.05</v>
      </c>
      <c r="AM457" s="9">
        <v>162.5</v>
      </c>
      <c r="AN457" s="10">
        <f>IF(AK457/AJ457-1&gt;=0,AK457/AJ457-1,(AK457/AJ457-1)*(AJ457/AK457))</f>
        <v>-3.3809523809523814</v>
      </c>
      <c r="AO457" s="10">
        <f>IF(AL457/AK457-1&gt;=0,AL457/AK457-1,(AL457/AK457-1)*(AK457/AL457))</f>
        <v>-0.39534883720930231</v>
      </c>
      <c r="AP457" s="10">
        <f>IF(AM457/AL457-1&gt;=0,AM457/AL457-1,(AM457/AL457-1)*(AL457/AM457))</f>
        <v>9.7973421926910298</v>
      </c>
      <c r="AQ457" s="10">
        <v>2017</v>
      </c>
      <c r="AR457" s="18">
        <v>43270</v>
      </c>
      <c r="AS457" s="12">
        <v>204.65</v>
      </c>
      <c r="AT457" s="10">
        <v>124.49</v>
      </c>
      <c r="AU457" s="9">
        <f>AS457/AT457</f>
        <v>1.6439071411358344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946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1.3020833333333335</v>
      </c>
      <c r="D458" s="13">
        <f>$W458*((1+$AF458)^D$1)*D$1</f>
        <v>2.7126736111111116</v>
      </c>
      <c r="E458" s="13">
        <f>$W458*((1+$AF458)^E$1)*E$1</f>
        <v>4.2385525173611125</v>
      </c>
      <c r="F458" s="13">
        <f>$W458*((1+$AF458)^F$1)*F$1</f>
        <v>5.8868784963348784</v>
      </c>
      <c r="G458" s="13">
        <f>$W458*((1+$AF458)^G$1)*G$1</f>
        <v>7.66520637543604</v>
      </c>
      <c r="H458" s="13">
        <f>$W458*((1+$AF458)^H$1)*H$1</f>
        <v>9.5815079692950516</v>
      </c>
      <c r="I458" s="13">
        <f>$W458*((1+$AF458)^I$1)*I$1</f>
        <v>11.644193712684956</v>
      </c>
      <c r="J458" s="13">
        <f>$W458*((1+$AF458)^J$1)*J$1</f>
        <v>13.862135372243999</v>
      </c>
      <c r="K458" s="13">
        <f>$W458*((1+$AF458)^K$1)*K$1</f>
        <v>16.244689889348439</v>
      </c>
      <c r="L458" s="13">
        <f>$W458*((1+$AF458)^L$1)*L$1</f>
        <v>18.801724408968102</v>
      </c>
      <c r="M458" s="13">
        <f>$W458*((1+$AF458)^M$1)*M$1</f>
        <v>21.543642551942618</v>
      </c>
      <c r="N458" s="13">
        <v>11.22</v>
      </c>
      <c r="O458" s="12">
        <f>M458/N458*100-100</f>
        <v>92.011074437991226</v>
      </c>
      <c r="P458" s="10" t="s">
        <v>320</v>
      </c>
      <c r="Q458" s="10" t="s">
        <v>572</v>
      </c>
      <c r="R458" s="18">
        <v>43683</v>
      </c>
      <c r="S458" s="17">
        <v>-0.1724</v>
      </c>
      <c r="T458" s="9">
        <v>-0.03</v>
      </c>
      <c r="U458" s="9">
        <v>0.28999999999999998</v>
      </c>
      <c r="V458" s="9">
        <f>U458+T458</f>
        <v>0.26</v>
      </c>
      <c r="W458" s="9">
        <f>SUM(X458:AA458)</f>
        <v>1.25</v>
      </c>
      <c r="X458" s="9">
        <v>0.26</v>
      </c>
      <c r="Y458" s="9">
        <v>0.28000000000000003</v>
      </c>
      <c r="Z458" s="9">
        <v>0.36</v>
      </c>
      <c r="AA458" s="9">
        <v>0.35</v>
      </c>
      <c r="AB458" s="9">
        <v>0.25</v>
      </c>
      <c r="AC458" s="9">
        <v>0.28000000000000003</v>
      </c>
      <c r="AD458" s="9">
        <v>0.43</v>
      </c>
      <c r="AE458" s="9">
        <v>0.24</v>
      </c>
      <c r="AF458" s="11">
        <f>AG458</f>
        <v>4.1666666666666741E-2</v>
      </c>
      <c r="AG458" s="16">
        <f>SUM(X458:AA458)/SUM(AB458:AE458)-1</f>
        <v>4.1666666666666741E-2</v>
      </c>
      <c r="AH458" s="11">
        <f>IF(AM458/AJ458-1&gt;=0,(AM458/AJ458-1)/3,(((AM458/AJ458-1)*(AJ458/AM458))/3))</f>
        <v>-0.29053177691309989</v>
      </c>
      <c r="AI458" s="9"/>
      <c r="AJ458" s="9">
        <v>1443</v>
      </c>
      <c r="AK458" s="9">
        <v>989</v>
      </c>
      <c r="AL458" s="9">
        <v>187</v>
      </c>
      <c r="AM458" s="9">
        <v>771</v>
      </c>
      <c r="AN458" s="10">
        <f>IF(AK458/AJ458-1&gt;=0,AK458/AJ458-1,(AK458/AJ458-1)*(AJ458/AK458))</f>
        <v>-0.45904954499494433</v>
      </c>
      <c r="AO458" s="10">
        <f>IF(AL458/AK458-1&gt;=0,AL458/AK458-1,(AL458/AK458-1)*(AK458/AL458))</f>
        <v>-4.2887700534759361</v>
      </c>
      <c r="AP458" s="10">
        <f>IF(AM458/AL458-1&gt;=0,AM458/AL458-1,(AM458/AL458-1)*(AL458/AM458))</f>
        <v>3.1229946524064172</v>
      </c>
      <c r="AQ458" s="10">
        <v>2017</v>
      </c>
      <c r="AR458" s="18">
        <v>43270</v>
      </c>
      <c r="AS458" s="12">
        <v>1961</v>
      </c>
      <c r="AT458" s="10">
        <v>660.39</v>
      </c>
      <c r="AU458" s="9">
        <f>AS458/AT458</f>
        <v>2.9694574418146855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1337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1.8444444444444443</v>
      </c>
      <c r="D459" s="13">
        <f>$W459*((1+$AF459)^D$1)*D$1</f>
        <v>3.7799725651577494</v>
      </c>
      <c r="E459" s="13">
        <f>$W459*((1+$AF459)^E$1)*E$1</f>
        <v>5.8099578316313556</v>
      </c>
      <c r="F459" s="13">
        <f>$W459*((1+$AF459)^F$1)*F$1</f>
        <v>7.9378847740806986</v>
      </c>
      <c r="G459" s="13">
        <f>$W459*((1+$AF459)^G$1)*G$1</f>
        <v>10.167352411245339</v>
      </c>
      <c r="H459" s="13">
        <f>$W459*((1+$AF459)^H$1)*H$1</f>
        <v>12.502077779753524</v>
      </c>
      <c r="I459" s="13">
        <f>$W459*((1+$AF459)^I$1)*I$1</f>
        <v>14.94589956797695</v>
      </c>
      <c r="J459" s="13">
        <f>$W459*((1+$AF459)^J$1)*J$1</f>
        <v>17.50278185738394</v>
      </c>
      <c r="K459" s="13">
        <f>$W459*((1+$AF459)^K$1)*K$1</f>
        <v>20.176817974484262</v>
      </c>
      <c r="L459" s="13">
        <f>$W459*((1+$AF459)^L$1)*L$1</f>
        <v>22.972234456545859</v>
      </c>
      <c r="M459" s="13">
        <f>$W459*((1+$AF459)^M$1)*M$1</f>
        <v>25.893395134353547</v>
      </c>
      <c r="N459" s="13">
        <v>13.76</v>
      </c>
      <c r="O459" s="12">
        <f>M459/N459*100-100</f>
        <v>88.178743708964731</v>
      </c>
      <c r="P459" s="10" t="s">
        <v>321</v>
      </c>
      <c r="Q459" s="10" t="s">
        <v>572</v>
      </c>
      <c r="R459" s="18">
        <v>43578</v>
      </c>
      <c r="S459" s="17"/>
      <c r="T459" s="9">
        <v>0.03</v>
      </c>
      <c r="U459" s="9">
        <v>0.38</v>
      </c>
      <c r="V459" s="9">
        <f>U459+T459</f>
        <v>0.41000000000000003</v>
      </c>
      <c r="W459" s="9">
        <f>SUM(X459:AA459)</f>
        <v>1.8</v>
      </c>
      <c r="X459" s="9">
        <v>0.41</v>
      </c>
      <c r="Y459" s="9">
        <v>0.42</v>
      </c>
      <c r="Z459" s="9">
        <v>0.48</v>
      </c>
      <c r="AA459" s="9">
        <v>0.49</v>
      </c>
      <c r="AB459" s="9">
        <v>0.38</v>
      </c>
      <c r="AC459" s="9">
        <v>0.43</v>
      </c>
      <c r="AD459" s="9"/>
      <c r="AE459" s="9"/>
      <c r="AF459" s="11">
        <f>AG459</f>
        <v>2.4691358024691246E-2</v>
      </c>
      <c r="AG459" s="16">
        <f>SUM(X459:Y459)/SUM(AB459:AC459)-1</f>
        <v>2.4691358024691246E-2</v>
      </c>
      <c r="AH459" s="11">
        <f>IF(AM459/AJ459-1&gt;=0,(AM459/AJ459-1)/3,(((AM459/AJ459-1)*(AJ459/AM459))/3))</f>
        <v>2.6908881199538635</v>
      </c>
      <c r="AI459" s="9"/>
      <c r="AJ459" s="9">
        <v>5.78</v>
      </c>
      <c r="AK459" s="9">
        <v>12.81</v>
      </c>
      <c r="AL459" s="9">
        <v>20.78</v>
      </c>
      <c r="AM459" s="9">
        <v>52.44</v>
      </c>
      <c r="AN459" s="10">
        <f>IF(AK459/AJ459-1&gt;=0,AK459/AJ459-1,(AK459/AJ459-1)*(AJ459/AK459))</f>
        <v>1.2162629757785468</v>
      </c>
      <c r="AO459" s="10">
        <f>IF(AL459/AK459-1&gt;=0,AL459/AK459-1,(AL459/AK459-1)*(AK459/AL459))</f>
        <v>0.62217017954722875</v>
      </c>
      <c r="AP459" s="10">
        <f>IF(AM459/AL459-1&gt;=0,AM459/AL459-1,(AM459/AL459-1)*(AL459/AM459))</f>
        <v>1.5235803657362847</v>
      </c>
      <c r="AQ459" s="10">
        <v>2017</v>
      </c>
      <c r="AS459" s="12">
        <v>68.650000000000006</v>
      </c>
      <c r="AT459" s="10">
        <v>25.54</v>
      </c>
      <c r="AU459" s="9">
        <f>AS459/AT459</f>
        <v>2.6879404855129212</v>
      </c>
      <c r="AV459" s="20">
        <v>7</v>
      </c>
      <c r="AW459" s="10" t="s">
        <v>851</v>
      </c>
      <c r="AY459" s="10">
        <v>1</v>
      </c>
      <c r="AZ459" s="10">
        <v>3</v>
      </c>
      <c r="BA459" s="10">
        <f>6-AY459</f>
        <v>5</v>
      </c>
      <c r="BB459" s="25">
        <v>6</v>
      </c>
      <c r="BC459" s="10" t="s">
        <v>1333</v>
      </c>
      <c r="BH459" s="19">
        <v>43482</v>
      </c>
      <c r="BI459" s="18">
        <f>BH459+120</f>
        <v>43602</v>
      </c>
      <c r="BJ459" s="18">
        <v>43745</v>
      </c>
      <c r="BM459" s="19"/>
    </row>
    <row r="460" spans="1:65" s="10" customFormat="1" x14ac:dyDescent="0.2">
      <c r="A460" s="10" t="s">
        <v>56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0.73134328358208944</v>
      </c>
      <c r="D460" s="13">
        <f>$W460*((1+$AF460)^D$1)*D$1</f>
        <v>1.5281799955446644</v>
      </c>
      <c r="E460" s="13">
        <f>$W460*((1+$AF460)^E$1)*E$1</f>
        <v>2.3949089482416381</v>
      </c>
      <c r="F460" s="13">
        <f>$W460*((1+$AF460)^F$1)*F$1</f>
        <v>3.3361915696898437</v>
      </c>
      <c r="G460" s="13">
        <f>$W460*((1+$AF460)^G$1)*G$1</f>
        <v>4.3569666022068851</v>
      </c>
      <c r="H460" s="13">
        <f>$W460*((1+$AF460)^H$1)*H$1</f>
        <v>5.4624655908265423</v>
      </c>
      <c r="I460" s="13">
        <f>$W460*((1+$AF460)^I$1)*I$1</f>
        <v>6.6582292027487702</v>
      </c>
      <c r="J460" s="13">
        <f>$W460*((1+$AF460)^J$1)*J$1</f>
        <v>7.9501244211925606</v>
      </c>
      <c r="K460" s="13">
        <f>$W460*((1+$AF460)^K$1)*K$1</f>
        <v>9.3443626592375235</v>
      </c>
      <c r="L460" s="13">
        <f>$W460*((1+$AF460)^L$1)*L$1</f>
        <v>10.847518841569263</v>
      </c>
      <c r="M460" s="13">
        <f>$W460*((1+$AF460)^M$1)*M$1</f>
        <v>12.466551504490051</v>
      </c>
      <c r="N460" s="13">
        <v>6.65</v>
      </c>
      <c r="O460" s="12">
        <f>M460/N460*100-100</f>
        <v>87.466939917143605</v>
      </c>
      <c r="P460" s="10" t="s">
        <v>321</v>
      </c>
      <c r="Q460" s="10" t="s">
        <v>572</v>
      </c>
      <c r="R460" s="18">
        <v>43682</v>
      </c>
      <c r="S460" s="17"/>
      <c r="T460" s="9">
        <v>-0.05</v>
      </c>
      <c r="U460" s="9">
        <v>0.21</v>
      </c>
      <c r="V460" s="9">
        <f>U460+T460</f>
        <v>0.15999999999999998</v>
      </c>
      <c r="W460" s="9">
        <f>SUM(X460:AA460)</f>
        <v>0.7</v>
      </c>
      <c r="X460" s="9">
        <v>0.16</v>
      </c>
      <c r="Y460" s="9">
        <v>0.16</v>
      </c>
      <c r="Z460" s="9">
        <v>0.17</v>
      </c>
      <c r="AA460" s="9">
        <v>0.21</v>
      </c>
      <c r="AB460" s="9">
        <v>0.23</v>
      </c>
      <c r="AC460" s="9">
        <v>0.2</v>
      </c>
      <c r="AD460" s="9">
        <v>0.15</v>
      </c>
      <c r="AE460" s="9">
        <v>0.09</v>
      </c>
      <c r="AF460" s="11">
        <f>AG460</f>
        <v>4.4776119402984982E-2</v>
      </c>
      <c r="AG460" s="16">
        <f>SUM(X460:AA460)/SUM(AB460:AE460)-1</f>
        <v>4.4776119402984982E-2</v>
      </c>
      <c r="AH460" s="11">
        <f>IF(AM460/AJ460-1&gt;=0,(AM460/AJ460-1)/3,(((AM460/AJ460-1)*(AJ460/AM460))/3))</f>
        <v>0.4802798982188296</v>
      </c>
      <c r="AI460" s="9"/>
      <c r="AJ460" s="9">
        <v>120.52</v>
      </c>
      <c r="AK460" s="9">
        <v>100.68</v>
      </c>
      <c r="AL460" s="9">
        <v>150.63</v>
      </c>
      <c r="AM460" s="9">
        <v>294.17</v>
      </c>
      <c r="AN460" s="10">
        <f>IF(AK460/AJ460-1&gt;=0,AK460/AJ460-1,(AK460/AJ460-1)*(AJ460/AK460))</f>
        <v>-0.19705999205403243</v>
      </c>
      <c r="AO460" s="10">
        <f>IF(AL460/AK460-1&gt;=0,AL460/AK460-1,(AL460/AK460-1)*(AK460/AL460))</f>
        <v>0.49612634088200225</v>
      </c>
      <c r="AP460" s="10">
        <f>IF(AM460/AL460-1&gt;=0,AM460/AL460-1,(AM460/AL460-1)*(AL460/AM460))</f>
        <v>0.95293102303657995</v>
      </c>
      <c r="AQ460" s="10">
        <v>2017</v>
      </c>
      <c r="AR460" s="18">
        <v>43221</v>
      </c>
      <c r="AS460" s="12">
        <v>61.61</v>
      </c>
      <c r="AT460" s="10">
        <v>201.83</v>
      </c>
      <c r="AU460" s="9">
        <f>AS460/AT460</f>
        <v>0.30525689937075756</v>
      </c>
      <c r="AV460" s="20">
        <v>3</v>
      </c>
      <c r="AW460" s="10" t="s">
        <v>852</v>
      </c>
      <c r="AY460" s="10">
        <v>2</v>
      </c>
      <c r="AZ460" s="10">
        <v>3</v>
      </c>
      <c r="BA460" s="10">
        <f>6-AY460</f>
        <v>4</v>
      </c>
      <c r="BB460" s="25">
        <v>6</v>
      </c>
      <c r="BH460" s="19">
        <v>43591</v>
      </c>
      <c r="BI460" s="18">
        <f>BH460+120</f>
        <v>43711</v>
      </c>
      <c r="BJ460" s="18">
        <v>43745</v>
      </c>
      <c r="BM460" s="19"/>
    </row>
    <row r="461" spans="1:65" s="10" customFormat="1" x14ac:dyDescent="0.2">
      <c r="A461" s="10" t="s">
        <v>1108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2.7213846153846153</v>
      </c>
      <c r="D461" s="13">
        <f>$W461*((1+$AF461)^D$1)*D$1</f>
        <v>5.5683715976331358</v>
      </c>
      <c r="E461" s="13">
        <f>$W461*((1+$AF461)^E$1)*E$1</f>
        <v>8.545308720983158</v>
      </c>
      <c r="F461" s="13">
        <f>$W461*((1+$AF461)^F$1)*F$1</f>
        <v>11.65667753734113</v>
      </c>
      <c r="G461" s="13">
        <f>$W461*((1+$AF461)^G$1)*G$1</f>
        <v>14.907097235253559</v>
      </c>
      <c r="H461" s="13">
        <f>$W461*((1+$AF461)^H$1)*H$1</f>
        <v>18.301328605742061</v>
      </c>
      <c r="I461" s="13">
        <f>$W461*((1+$AF461)^I$1)*I$1</f>
        <v>21.844278117879306</v>
      </c>
      <c r="J461" s="13">
        <f>$W461*((1+$AF461)^J$1)*J$1</f>
        <v>25.541002107058883</v>
      </c>
      <c r="K461" s="13">
        <f>$W461*((1+$AF461)^K$1)*K$1</f>
        <v>29.396711078989885</v>
      </c>
      <c r="L461" s="13">
        <f>$W461*((1+$AF461)^L$1)*L$1</f>
        <v>33.416774132526967</v>
      </c>
      <c r="M461" s="13">
        <f>$W461*((1+$AF461)^M$1)*M$1</f>
        <v>37.606723504528418</v>
      </c>
      <c r="N461" s="13">
        <v>21.27</v>
      </c>
      <c r="O461" s="12">
        <f>M461/N461*100-100</f>
        <v>76.806410458525733</v>
      </c>
      <c r="P461" s="10" t="s">
        <v>320</v>
      </c>
      <c r="Q461" s="10" t="s">
        <v>856</v>
      </c>
      <c r="R461" s="18">
        <v>43403</v>
      </c>
      <c r="S461" s="17"/>
      <c r="T461" s="9">
        <v>0.01</v>
      </c>
      <c r="U461" s="9">
        <v>0.75</v>
      </c>
      <c r="V461" s="9">
        <f>U461+T461</f>
        <v>0.76</v>
      </c>
      <c r="W461" s="9">
        <f>SUM(X461:AA461)</f>
        <v>2.66</v>
      </c>
      <c r="X461" s="9">
        <v>0.75</v>
      </c>
      <c r="Y461" s="9">
        <v>0.77</v>
      </c>
      <c r="Z461" s="9">
        <v>0.59</v>
      </c>
      <c r="AA461" s="9">
        <v>0.55000000000000004</v>
      </c>
      <c r="AB461" s="9">
        <v>0.77</v>
      </c>
      <c r="AC461" s="9">
        <v>0.75</v>
      </c>
      <c r="AD461" s="9">
        <v>0.57999999999999996</v>
      </c>
      <c r="AE461" s="9">
        <v>0.5</v>
      </c>
      <c r="AF461" s="11">
        <f>AG461</f>
        <v>2.3076923076922995E-2</v>
      </c>
      <c r="AG461" s="16">
        <f>SUM(X461:AA461)/SUM(AB461:AE461)-1</f>
        <v>2.3076923076922995E-2</v>
      </c>
      <c r="AH461" s="11">
        <f>IF(AM461/AJ461-1&gt;=0,(AM461/AJ461-1)/3,(((AM461/AJ461-1)*(AJ461/AM461))/3))</f>
        <v>-3.6082474226804141E-2</v>
      </c>
      <c r="AI461" s="9">
        <v>348</v>
      </c>
      <c r="AJ461" s="9">
        <v>215</v>
      </c>
      <c r="AK461" s="9">
        <v>162</v>
      </c>
      <c r="AL461" s="9">
        <v>237</v>
      </c>
      <c r="AM461" s="9">
        <v>194</v>
      </c>
      <c r="AN461" s="10">
        <f>IF(AK461/AJ461-1&gt;=0,AK461/AJ461-1,(AK461/AJ461-1)*(AJ461/AK461))</f>
        <v>-0.3271604938271605</v>
      </c>
      <c r="AO461" s="10">
        <f>IF(AL461/AK461-1&gt;=0,AL461/AK461-1,(AL461/AK461-1)*(AK461/AL461))</f>
        <v>0.46296296296296302</v>
      </c>
      <c r="AP461" s="10">
        <f>IF(AM461/AL461-1&gt;=0,AM461/AL461-1,(AM461/AL461-1)*(AL461/AM461))</f>
        <v>-0.22164948453608249</v>
      </c>
      <c r="AQ461" s="10">
        <v>2017</v>
      </c>
      <c r="AR461" s="18">
        <v>43270</v>
      </c>
      <c r="AS461" s="12">
        <v>339</v>
      </c>
      <c r="AT461" s="10">
        <v>162.99</v>
      </c>
      <c r="AU461" s="9">
        <f>AS461/AT461</f>
        <v>2.0798822013620466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553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0.81384615384615389</v>
      </c>
      <c r="D462" s="13">
        <f>$W462*((1+$AF462)^D$1)*D$1</f>
        <v>2.8797633136094674</v>
      </c>
      <c r="E462" s="13">
        <f>$W462*((1+$AF462)^E$1)*E$1</f>
        <v>7.6424487938097396</v>
      </c>
      <c r="F462" s="13">
        <f>$W462*((1+$AF462)^F$1)*F$1</f>
        <v>18.028340744371697</v>
      </c>
      <c r="G462" s="13">
        <f>$W462*((1+$AF462)^G$1)*G$1</f>
        <v>39.870368953898939</v>
      </c>
      <c r="H462" s="13">
        <f>$W462*((1+$AF462)^H$1)*H$1</f>
        <v>84.647860240585445</v>
      </c>
      <c r="I462" s="13">
        <f>$W462*((1+$AF462)^I$1)*I$1</f>
        <v>174.72186536838791</v>
      </c>
      <c r="J462" s="13">
        <f>$W462*((1+$AF462)^J$1)*J$1</f>
        <v>353.28377173388321</v>
      </c>
      <c r="K462" s="13">
        <f>$W462*((1+$AF462)^K$1)*K$1</f>
        <v>703.17058412417134</v>
      </c>
      <c r="L462" s="13">
        <f>$W462*((1+$AF462)^L$1)*L$1</f>
        <v>1382.3011482782854</v>
      </c>
      <c r="M462" s="13">
        <f>$W462*((1+$AF462)^M$1)*M$1</f>
        <v>2690.1706962646631</v>
      </c>
      <c r="N462" s="13">
        <v>205.36</v>
      </c>
      <c r="O462" s="12">
        <f>M462/N462*100-100</f>
        <v>1209.9779393575493</v>
      </c>
      <c r="P462" s="10" t="s">
        <v>321</v>
      </c>
      <c r="Q462" s="10" t="s">
        <v>572</v>
      </c>
      <c r="R462" s="18">
        <v>43676</v>
      </c>
      <c r="S462" s="17"/>
      <c r="T462" s="9">
        <v>0.04</v>
      </c>
      <c r="U462" s="9">
        <v>0.03</v>
      </c>
      <c r="V462" s="9">
        <f>U462+T462</f>
        <v>7.0000000000000007E-2</v>
      </c>
      <c r="W462" s="9">
        <f>SUM(X462:AA462)</f>
        <v>0.46</v>
      </c>
      <c r="X462" s="9">
        <v>7.0000000000000007E-2</v>
      </c>
      <c r="Y462" s="9">
        <v>0.09</v>
      </c>
      <c r="Z462" s="9">
        <v>0.26</v>
      </c>
      <c r="AA462" s="9">
        <v>0.04</v>
      </c>
      <c r="AB462" s="9">
        <v>0.02</v>
      </c>
      <c r="AC462" s="9">
        <v>0.04</v>
      </c>
      <c r="AD462" s="9">
        <v>0.15</v>
      </c>
      <c r="AE462" s="9">
        <v>0.05</v>
      </c>
      <c r="AF462" s="11">
        <f>AG462</f>
        <v>0.76923076923076916</v>
      </c>
      <c r="AG462" s="16">
        <f>SUM(X462:AA462)/SUM(AB462:AE462)-1</f>
        <v>0.76923076923076916</v>
      </c>
      <c r="AH462" s="11">
        <f>IF(AM462/AJ462-1&gt;=0,(AM462/AJ462-1)/3,(((AM462/AJ462-1)*(AJ462/AM462))/3))</f>
        <v>1.7176375404530744</v>
      </c>
      <c r="AI462" s="9"/>
      <c r="AJ462" s="9">
        <v>61.8</v>
      </c>
      <c r="AK462" s="9">
        <v>113.25</v>
      </c>
      <c r="AL462" s="9">
        <v>209.5</v>
      </c>
      <c r="AM462" s="9">
        <v>380.25</v>
      </c>
      <c r="AN462" s="10">
        <f>IF(AK462/AJ462-1&gt;=0,AK462/AJ462-1,(AK462/AJ462-1)*(AJ462/AK462))</f>
        <v>0.83252427184466038</v>
      </c>
      <c r="AO462" s="10">
        <f>IF(AL462/AK462-1&gt;=0,AL462/AK462-1,(AL462/AK462-1)*(AK462/AL462))</f>
        <v>0.84988962472406171</v>
      </c>
      <c r="AP462" s="10">
        <f>IF(AM462/AL462-1&gt;=0,AM462/AL462-1,(AM462/AL462-1)*(AL462/AM462))</f>
        <v>0.81503579952267313</v>
      </c>
      <c r="AQ462" s="10">
        <v>2017</v>
      </c>
      <c r="AR462" s="18">
        <v>43221</v>
      </c>
      <c r="AS462" s="12">
        <v>170.12</v>
      </c>
      <c r="AT462" s="10">
        <v>99.27</v>
      </c>
      <c r="AU462" s="9">
        <f>AS462/AT462</f>
        <v>1.7137100836103558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626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0.41263157894736852</v>
      </c>
      <c r="D463" s="13">
        <f>$W463*((1+$AF463)^D$1)*D$1</f>
        <v>1.21617728531856</v>
      </c>
      <c r="E463" s="13">
        <f>$W463*((1+$AF463)^E$1)*E$1</f>
        <v>2.6883918938620806</v>
      </c>
      <c r="F463" s="13">
        <f>$W463*((1+$AF463)^F$1)*F$1</f>
        <v>5.2824542475886496</v>
      </c>
      <c r="G463" s="13">
        <f>$W463*((1+$AF463)^G$1)*G$1</f>
        <v>9.7308367718738289</v>
      </c>
      <c r="H463" s="13">
        <f>$W463*((1+$AF463)^H$1)*H$1</f>
        <v>17.208216607103196</v>
      </c>
      <c r="I463" s="13">
        <f>$W463*((1+$AF463)^I$1)*I$1</f>
        <v>29.58605662273883</v>
      </c>
      <c r="J463" s="13">
        <f>$W463*((1+$AF463)^J$1)*J$1</f>
        <v>49.829147996191722</v>
      </c>
      <c r="K463" s="13">
        <f>$W463*((1+$AF463)^K$1)*K$1</f>
        <v>82.611482204212592</v>
      </c>
      <c r="L463" s="13">
        <f>$W463*((1+$AF463)^L$1)*L$1</f>
        <v>135.27026325835982</v>
      </c>
      <c r="M463" s="13">
        <f>$W463*((1+$AF463)^M$1)*M$1</f>
        <v>219.28021622934122</v>
      </c>
      <c r="N463" s="13">
        <v>41.35</v>
      </c>
      <c r="O463" s="12">
        <f>M463/N463*100-100</f>
        <v>430.30282038534756</v>
      </c>
      <c r="P463" s="10" t="s">
        <v>321</v>
      </c>
      <c r="Q463" s="10" t="s">
        <v>856</v>
      </c>
      <c r="R463" s="18">
        <v>43524</v>
      </c>
      <c r="S463" s="17">
        <v>-5.3333000000000004</v>
      </c>
      <c r="T463" s="9">
        <v>-0.16</v>
      </c>
      <c r="U463" s="9">
        <v>0.05</v>
      </c>
      <c r="V463" s="9">
        <f>U463+T463</f>
        <v>-0.11</v>
      </c>
      <c r="W463" s="9">
        <f>SUM(X463:AA463)</f>
        <v>0.28000000000000003</v>
      </c>
      <c r="X463" s="9">
        <v>0.28000000000000003</v>
      </c>
      <c r="Y463" s="9">
        <v>0.11</v>
      </c>
      <c r="Z463" s="9">
        <v>7.0000000000000007E-2</v>
      </c>
      <c r="AA463" s="9">
        <v>-0.18</v>
      </c>
      <c r="AB463" s="9">
        <v>0.38</v>
      </c>
      <c r="AC463" s="9">
        <v>0.11</v>
      </c>
      <c r="AD463" s="9">
        <v>-0.11</v>
      </c>
      <c r="AE463" s="9">
        <v>-0.19</v>
      </c>
      <c r="AF463" s="11">
        <f>AG463</f>
        <v>0.47368421052631593</v>
      </c>
      <c r="AG463" s="16">
        <f>SUM(X463:AA463)/SUM(AB463:AE463)-1</f>
        <v>0.47368421052631593</v>
      </c>
      <c r="AH463" s="11">
        <f>IF(AM463/AJ463-1&gt;=0,(AM463/AJ463-1)/3,(((AM463/AJ463-1)*(AJ463/AM463))/3))</f>
        <v>0.21761069062075467</v>
      </c>
      <c r="AI463" s="9"/>
      <c r="AJ463" s="9">
        <v>120.23</v>
      </c>
      <c r="AK463" s="9">
        <v>177.16</v>
      </c>
      <c r="AL463" s="9">
        <v>166.27</v>
      </c>
      <c r="AM463" s="9">
        <v>198.72</v>
      </c>
      <c r="AN463" s="10">
        <f>IF(AK463/AJ463-1&gt;=0,AK463/AJ463-1,(AK463/AJ463-1)*(AJ463/AK463))</f>
        <v>0.47350910754387421</v>
      </c>
      <c r="AO463" s="10">
        <f>IF(AL463/AK463-1&gt;=0,AL463/AK463-1,(AL463/AK463-1)*(AK463/AL463))</f>
        <v>-6.5495880194863729E-2</v>
      </c>
      <c r="AP463" s="10">
        <f>IF(AM463/AL463-1&gt;=0,AM463/AL463-1,(AM463/AL463-1)*(AL463/AM463))</f>
        <v>0.19516449148974546</v>
      </c>
      <c r="AQ463" s="10">
        <v>2017</v>
      </c>
      <c r="AR463" s="18">
        <v>43257</v>
      </c>
      <c r="AS463" s="12">
        <v>0</v>
      </c>
      <c r="AT463" s="10">
        <v>1</v>
      </c>
      <c r="AU463" s="9">
        <f>AS463/AT463</f>
        <v>0</v>
      </c>
      <c r="AV463" s="20"/>
      <c r="AY463" s="10">
        <v>5</v>
      </c>
      <c r="AZ463" s="10">
        <v>4</v>
      </c>
      <c r="BA463" s="10">
        <f>6-AY463</f>
        <v>1</v>
      </c>
      <c r="BB463" s="25">
        <v>6</v>
      </c>
      <c r="BH463" s="19">
        <v>43524</v>
      </c>
      <c r="BI463" s="18">
        <f>BH463+120</f>
        <v>43644</v>
      </c>
      <c r="BJ463" s="18">
        <v>43745</v>
      </c>
      <c r="BM463" s="19"/>
    </row>
    <row r="464" spans="1:65" s="10" customFormat="1" x14ac:dyDescent="0.2">
      <c r="A464" s="10" t="s">
        <v>293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1.3165714285714289</v>
      </c>
      <c r="D464" s="13">
        <f>$W464*((1+$AF464)^D$1)*D$1</f>
        <v>3.6111673469387764</v>
      </c>
      <c r="E464" s="13">
        <f>$W464*((1+$AF464)^E$1)*E$1</f>
        <v>7.4286871137026242</v>
      </c>
      <c r="F464" s="13">
        <f>$W464*((1+$AF464)^F$1)*F$1</f>
        <v>13.583885007913375</v>
      </c>
      <c r="G464" s="13">
        <f>$W464*((1+$AF464)^G$1)*G$1</f>
        <v>23.286660013565786</v>
      </c>
      <c r="H464" s="13">
        <f>$W464*((1+$AF464)^H$1)*H$1</f>
        <v>38.323189050896843</v>
      </c>
      <c r="I464" s="13">
        <f>$W464*((1+$AF464)^I$1)*I$1</f>
        <v>61.317102481434937</v>
      </c>
      <c r="J464" s="13">
        <f>$W464*((1+$AF464)^J$1)*J$1</f>
        <v>96.105172868861317</v>
      </c>
      <c r="K464" s="13">
        <f>$W464*((1+$AF464)^K$1)*K$1</f>
        <v>148.27655242624314</v>
      </c>
      <c r="L464" s="13">
        <f>$W464*((1+$AF464)^L$1)*L$1</f>
        <v>225.9452227447515</v>
      </c>
      <c r="M464" s="13">
        <f>$W464*((1+$AF464)^M$1)*M$1</f>
        <v>340.85450745493938</v>
      </c>
      <c r="N464" s="13">
        <v>76.5</v>
      </c>
      <c r="O464" s="12">
        <f>M464/N464*100-100</f>
        <v>345.56144765351553</v>
      </c>
      <c r="P464" s="10" t="s">
        <v>321</v>
      </c>
      <c r="Q464" s="10" t="s">
        <v>856</v>
      </c>
      <c r="R464" s="18">
        <v>43438</v>
      </c>
      <c r="S464" s="17"/>
      <c r="T464" s="9">
        <v>0</v>
      </c>
      <c r="U464" s="9">
        <v>0.25</v>
      </c>
      <c r="V464" s="9">
        <f>U464+T464</f>
        <v>0.25</v>
      </c>
      <c r="W464" s="9">
        <f>SUM(X464:AA464)</f>
        <v>0.96000000000000019</v>
      </c>
      <c r="X464" s="9">
        <v>0.25</v>
      </c>
      <c r="Y464" s="9">
        <v>0.34</v>
      </c>
      <c r="Z464" s="9">
        <v>0.31</v>
      </c>
      <c r="AA464" s="9">
        <v>0.06</v>
      </c>
      <c r="AB464" s="9">
        <v>0.17</v>
      </c>
      <c r="AC464" s="9">
        <v>0.27</v>
      </c>
      <c r="AD464" s="9">
        <v>0.19</v>
      </c>
      <c r="AE464" s="9">
        <v>7.0000000000000007E-2</v>
      </c>
      <c r="AF464" s="11">
        <f>AG464</f>
        <v>0.37142857142857144</v>
      </c>
      <c r="AG464" s="16">
        <f>SUM(X464:AA464)/SUM(AB464:AE464)-1</f>
        <v>0.37142857142857144</v>
      </c>
      <c r="AH464" s="11">
        <f>IF(AM464/AJ464-1&gt;=0,(AM464/AJ464-1)/3,(((AM464/AJ464-1)*(AJ464/AM464))/3))</f>
        <v>6.8157181571815713</v>
      </c>
      <c r="AI464" s="9"/>
      <c r="AJ464" s="9">
        <v>1.23</v>
      </c>
      <c r="AK464" s="9">
        <v>10.17</v>
      </c>
      <c r="AL464" s="9">
        <v>16.61</v>
      </c>
      <c r="AM464" s="9">
        <v>26.38</v>
      </c>
      <c r="AN464" s="10">
        <f>IF(AK464/AJ464-1&gt;=0,AK464/AJ464-1,(AK464/AJ464-1)*(AJ464/AK464))</f>
        <v>7.2682926829268286</v>
      </c>
      <c r="AO464" s="10">
        <f>IF(AL464/AK464-1&gt;=0,AL464/AK464-1,(AL464/AK464-1)*(AK464/AL464))</f>
        <v>0.63323500491642082</v>
      </c>
      <c r="AP464" s="10">
        <f>IF(AM464/AL464-1&gt;=0,AM464/AL464-1,(AM464/AL464-1)*(AL464/AM464))</f>
        <v>0.58819987959060804</v>
      </c>
      <c r="AQ464" s="10">
        <v>2017</v>
      </c>
      <c r="AR464" s="18">
        <v>43221</v>
      </c>
      <c r="AS464" s="12">
        <v>169.72</v>
      </c>
      <c r="AT464" s="10">
        <v>60.4</v>
      </c>
      <c r="AU464" s="9">
        <f>AS464/AT464</f>
        <v>2.8099337748344371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613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0.39130434782608686</v>
      </c>
      <c r="D465" s="13">
        <f>$W465*((1+$AF465)^D$1)*D$1</f>
        <v>1.0207939508506612</v>
      </c>
      <c r="E465" s="13">
        <f>$W465*((1+$AF465)^E$1)*E$1</f>
        <v>1.9972055560121629</v>
      </c>
      <c r="F465" s="13">
        <f>$W465*((1+$AF465)^F$1)*F$1</f>
        <v>3.4734009669776742</v>
      </c>
      <c r="G465" s="13">
        <f>$W465*((1+$AF465)^G$1)*G$1</f>
        <v>5.6631537505070773</v>
      </c>
      <c r="H465" s="13">
        <f>$W465*((1+$AF465)^H$1)*H$1</f>
        <v>8.8640667399241178</v>
      </c>
      <c r="I465" s="13">
        <f>$W465*((1+$AF465)^I$1)*I$1</f>
        <v>13.488797212928002</v>
      </c>
      <c r="J465" s="13">
        <f>$W465*((1+$AF465)^J$1)*J$1</f>
        <v>20.107523795669071</v>
      </c>
      <c r="K465" s="13">
        <f>$W465*((1+$AF465)^K$1)*K$1</f>
        <v>29.505605569731781</v>
      </c>
      <c r="L465" s="13">
        <f>$W465*((1+$AF465)^L$1)*L$1</f>
        <v>42.761747202509817</v>
      </c>
      <c r="M465" s="13">
        <f>$W465*((1+$AF465)^M$1)*M$1</f>
        <v>61.353811203601033</v>
      </c>
      <c r="N465" s="13">
        <v>14.45</v>
      </c>
      <c r="O465" s="12">
        <f>M465/N465*100-100</f>
        <v>324.5938491598688</v>
      </c>
      <c r="P465" s="10" t="s">
        <v>320</v>
      </c>
      <c r="Q465" s="10" t="s">
        <v>856</v>
      </c>
      <c r="R465" s="18">
        <v>43467</v>
      </c>
      <c r="S465" s="17"/>
      <c r="T465" s="9">
        <v>-0.22</v>
      </c>
      <c r="U465" s="9">
        <v>0.28000000000000003</v>
      </c>
      <c r="V465" s="9">
        <f>U465+T465</f>
        <v>6.0000000000000026E-2</v>
      </c>
      <c r="W465" s="9">
        <f>SUM(X465:AA465)</f>
        <v>0.3</v>
      </c>
      <c r="X465" s="9">
        <v>0.12</v>
      </c>
      <c r="Y465" s="9">
        <v>0.06</v>
      </c>
      <c r="Z465" s="9">
        <v>0.05</v>
      </c>
      <c r="AA465" s="9">
        <v>7.0000000000000007E-2</v>
      </c>
      <c r="AB465" s="9">
        <v>0.06</v>
      </c>
      <c r="AC465" s="9">
        <v>0.04</v>
      </c>
      <c r="AD465" s="9">
        <v>0.06</v>
      </c>
      <c r="AE465" s="9">
        <v>7.0000000000000007E-2</v>
      </c>
      <c r="AF465" s="11">
        <f>AG465</f>
        <v>0.30434782608695632</v>
      </c>
      <c r="AG465" s="16">
        <f>SUM(X465:AA465)/SUM(AB465:AE465)-1</f>
        <v>0.30434782608695632</v>
      </c>
      <c r="AH465" s="11">
        <f>IF(AM465/AJ465-1&gt;=0,(AM465/AJ465-1)/3,(((AM465/AJ465-1)*(AJ465/AM465))/3))</f>
        <v>5.1282051282051246E-2</v>
      </c>
      <c r="AI465" s="9"/>
      <c r="AJ465" s="9">
        <v>0.26</v>
      </c>
      <c r="AK465" s="9">
        <v>0.33</v>
      </c>
      <c r="AL465" s="9">
        <v>0.34</v>
      </c>
      <c r="AM465" s="9">
        <v>0.3</v>
      </c>
      <c r="AN465" s="10">
        <f>IF(AK465/AJ465-1&gt;=0,AK465/AJ465-1,(AK465/AJ465-1)*(AJ465/AK465))</f>
        <v>0.26923076923076916</v>
      </c>
      <c r="AO465" s="10">
        <f>IF(AL465/AK465-1&gt;=0,AL465/AK465-1,(AL465/AK465-1)*(AK465/AL465))</f>
        <v>3.0303030303030276E-2</v>
      </c>
      <c r="AP465" s="10">
        <f>IF(AM465/AL465-1&gt;=0,AM465/AL465-1,(AM465/AL465-1)*(AL465/AM465))</f>
        <v>-0.1333333333333335</v>
      </c>
      <c r="AQ465" s="10">
        <v>2017</v>
      </c>
      <c r="AR465" s="18">
        <v>43221</v>
      </c>
      <c r="AS465" s="12">
        <v>4.92</v>
      </c>
      <c r="AT465" s="10">
        <v>179.21</v>
      </c>
      <c r="AU465" s="9">
        <f>AS465/AT465</f>
        <v>2.7453825121365995E-2</v>
      </c>
      <c r="AV465" s="20">
        <v>3</v>
      </c>
      <c r="AW465" s="10" t="s">
        <v>852</v>
      </c>
      <c r="AY465" s="10">
        <v>2</v>
      </c>
      <c r="AZ465" s="10">
        <v>2</v>
      </c>
      <c r="BA465" s="10">
        <f>6-AY465</f>
        <v>4</v>
      </c>
      <c r="BB465" s="25">
        <v>6</v>
      </c>
      <c r="BC465" s="18"/>
      <c r="BD465" s="18"/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791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0.95160714285714287</v>
      </c>
      <c r="D466" s="13">
        <f>$W466*((1+$AF466)^D$1)*D$1</f>
        <v>2.4809757653061224</v>
      </c>
      <c r="E466" s="13">
        <f>$W466*((1+$AF466)^E$1)*E$1</f>
        <v>4.8511936839467928</v>
      </c>
      <c r="F466" s="13">
        <f>$W466*((1+$AF466)^F$1)*F$1</f>
        <v>8.4318366411456154</v>
      </c>
      <c r="G466" s="13">
        <f>$W466*((1+$AF466)^G$1)*G$1</f>
        <v>13.739376669723883</v>
      </c>
      <c r="H466" s="13">
        <f>$W466*((1+$AF466)^H$1)*H$1</f>
        <v>21.492310647639503</v>
      </c>
      <c r="I466" s="13">
        <f>$W466*((1+$AF466)^I$1)*I$1</f>
        <v>32.686222443285075</v>
      </c>
      <c r="J466" s="13">
        <f>$W466*((1+$AF466)^J$1)*J$1</f>
        <v>48.695800782853276</v>
      </c>
      <c r="K466" s="13">
        <f>$W466*((1+$AF466)^K$1)*K$1</f>
        <v>71.413261415925447</v>
      </c>
      <c r="L466" s="13">
        <f>$W466*((1+$AF466)^L$1)*L$1</f>
        <v>103.43587466989203</v>
      </c>
      <c r="M466" s="13">
        <f>$W466*((1+$AF466)^M$1)*M$1</f>
        <v>148.31965599986302</v>
      </c>
      <c r="N466" s="13">
        <v>40.01</v>
      </c>
      <c r="O466" s="12">
        <f>M466/N466*100-100</f>
        <v>270.70646338381164</v>
      </c>
      <c r="P466" s="10" t="s">
        <v>321</v>
      </c>
      <c r="Q466" s="10" t="s">
        <v>856</v>
      </c>
      <c r="R466" s="18">
        <v>43405</v>
      </c>
      <c r="S466" s="17">
        <v>0</v>
      </c>
      <c r="T466" s="9">
        <v>0.02</v>
      </c>
      <c r="U466" s="9">
        <v>0.17</v>
      </c>
      <c r="V466" s="9">
        <f>U466+T466</f>
        <v>0.19</v>
      </c>
      <c r="W466" s="9">
        <f>SUM(X466:AA466)</f>
        <v>0.73</v>
      </c>
      <c r="X466" s="9">
        <v>0.21</v>
      </c>
      <c r="Y466" s="9">
        <v>0.28999999999999998</v>
      </c>
      <c r="Z466" s="9">
        <v>0.13</v>
      </c>
      <c r="AA466" s="9">
        <v>0.1</v>
      </c>
      <c r="AB466" s="9">
        <v>0.17</v>
      </c>
      <c r="AC466" s="9">
        <v>0.2</v>
      </c>
      <c r="AD466" s="9">
        <v>0.1</v>
      </c>
      <c r="AE466" s="9">
        <v>0.09</v>
      </c>
      <c r="AF466" s="11">
        <f>AG466</f>
        <v>0.3035714285714286</v>
      </c>
      <c r="AG466" s="16">
        <f>SUM(X466:AA466)/SUM(AB466:AE466)-1</f>
        <v>0.3035714285714286</v>
      </c>
      <c r="AH466" s="11">
        <f>IF(AM466/AJ466-1&gt;=0,(AM466/AJ466-1)/3,(((AM466/AJ466-1)*(AJ466/AM466))/3))</f>
        <v>3.0723270440251569</v>
      </c>
      <c r="AI466" s="9"/>
      <c r="AJ466" s="9">
        <v>2.12</v>
      </c>
      <c r="AK466" s="9">
        <v>3.12</v>
      </c>
      <c r="AL466" s="9">
        <v>22.15</v>
      </c>
      <c r="AM466" s="9">
        <v>21.66</v>
      </c>
      <c r="AN466" s="10">
        <f>IF(AK466/AJ466-1&gt;=0,AK466/AJ466-1,(AK466/AJ466-1)*(AJ466/AK466))</f>
        <v>0.47169811320754707</v>
      </c>
      <c r="AO466" s="10">
        <f>IF(AL466/AK466-1&gt;=0,AL466/AK466-1,(AL466/AK466-1)*(AK466/AL466))</f>
        <v>6.0993589743589736</v>
      </c>
      <c r="AP466" s="10">
        <f>IF(AM466/AL466-1&gt;=0,AM466/AL466-1,(AM466/AL466-1)*(AL466/AM466))</f>
        <v>-2.262234533702669E-2</v>
      </c>
      <c r="AQ466" s="10">
        <v>2017</v>
      </c>
      <c r="AR466" s="18">
        <v>43221</v>
      </c>
      <c r="AS466" s="12">
        <v>90.19</v>
      </c>
      <c r="AT466" s="10">
        <v>36.729999999999997</v>
      </c>
      <c r="AU466" s="9">
        <f>AS466/AT466</f>
        <v>2.4554859787639534</v>
      </c>
      <c r="AV466" s="20">
        <v>3</v>
      </c>
      <c r="AW466" s="10" t="s">
        <v>852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558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0.77355555555555555</v>
      </c>
      <c r="D467" s="13">
        <f>$W467*((1+$AF467)^D$1)*D$1</f>
        <v>2.0284345679012343</v>
      </c>
      <c r="E467" s="13">
        <f>$W467*((1+$AF467)^E$1)*E$1</f>
        <v>3.9892546502057611</v>
      </c>
      <c r="F467" s="13">
        <f>$W467*((1+$AF467)^F$1)*F$1</f>
        <v>6.9738081292485887</v>
      </c>
      <c r="G467" s="13">
        <f>$W467*((1+$AF467)^G$1)*G$1</f>
        <v>11.429296656268519</v>
      </c>
      <c r="H467" s="13">
        <f>$W467*((1+$AF467)^H$1)*H$1</f>
        <v>17.982093405862472</v>
      </c>
      <c r="I467" s="13">
        <f>$W467*((1+$AF467)^I$1)*I$1</f>
        <v>27.505942876374817</v>
      </c>
      <c r="J467" s="13">
        <f>$W467*((1+$AF467)^J$1)*J$1</f>
        <v>41.215254087774319</v>
      </c>
      <c r="K467" s="13">
        <f>$W467*((1+$AF467)^K$1)*K$1</f>
        <v>60.792499779467121</v>
      </c>
      <c r="L467" s="13">
        <f>$W467*((1+$AF467)^L$1)*L$1</f>
        <v>88.561913258976801</v>
      </c>
      <c r="M467" s="13">
        <f>$W467*((1+$AF467)^M$1)*M$1</f>
        <v>127.7259593446132</v>
      </c>
      <c r="N467" s="13">
        <v>36.17</v>
      </c>
      <c r="O467" s="12">
        <f>M467/N467*100-100</f>
        <v>253.12678834562672</v>
      </c>
      <c r="P467" s="10" t="s">
        <v>321</v>
      </c>
      <c r="Q467" s="10" t="s">
        <v>856</v>
      </c>
      <c r="R467" s="18">
        <v>43411</v>
      </c>
      <c r="S467" s="17"/>
      <c r="T467" s="9">
        <v>-0.02</v>
      </c>
      <c r="U467" s="9">
        <v>0.09</v>
      </c>
      <c r="V467" s="9">
        <f>U467+T467</f>
        <v>6.9999999999999993E-2</v>
      </c>
      <c r="W467" s="9">
        <f>SUM(X467:AA467)</f>
        <v>0.59</v>
      </c>
      <c r="X467" s="9">
        <v>0.09</v>
      </c>
      <c r="Y467" s="9">
        <v>0.18</v>
      </c>
      <c r="Z467" s="9">
        <v>0.09</v>
      </c>
      <c r="AA467" s="9">
        <v>0.23</v>
      </c>
      <c r="AB467" s="9">
        <v>0.11</v>
      </c>
      <c r="AC467" s="9">
        <v>0.13</v>
      </c>
      <c r="AD467" s="9">
        <v>0.13</v>
      </c>
      <c r="AE467" s="9">
        <v>0.08</v>
      </c>
      <c r="AF467" s="11">
        <f>AG467</f>
        <v>0.31111111111111112</v>
      </c>
      <c r="AG467" s="16">
        <f>SUM(X467:AA467)/SUM(AB467:AE467)-1</f>
        <v>0.31111111111111112</v>
      </c>
      <c r="AH467" s="11">
        <f>IF(AM467/AJ467-1&gt;=0,(AM467/AJ467-1)/3,(((AM467/AJ467-1)*(AJ467/AM467))/3))</f>
        <v>0.27294121674240285</v>
      </c>
      <c r="AI467" s="9"/>
      <c r="AJ467" s="9">
        <v>779.02</v>
      </c>
      <c r="AK467" s="9">
        <v>933.6</v>
      </c>
      <c r="AL467" s="9">
        <v>1143</v>
      </c>
      <c r="AM467" s="9">
        <v>1416.9</v>
      </c>
      <c r="AN467" s="10">
        <f>IF(AK467/AJ467-1&gt;=0,AK467/AJ467-1,(AK467/AJ467-1)*(AJ467/AK467))</f>
        <v>0.19842879515288447</v>
      </c>
      <c r="AO467" s="10">
        <f>IF(AL467/AK467-1&gt;=0,AL467/AK467-1,(AL467/AK467-1)*(AK467/AL467))</f>
        <v>0.22429305912596398</v>
      </c>
      <c r="AP467" s="10">
        <f>IF(AM467/AL467-1&gt;=0,AM467/AL467-1,(AM467/AL467-1)*(AL467/AM467))</f>
        <v>0.23963254593175853</v>
      </c>
      <c r="AQ467" s="10">
        <v>2017</v>
      </c>
      <c r="AR467" s="18">
        <v>43221</v>
      </c>
      <c r="AS467" s="12">
        <v>291.2</v>
      </c>
      <c r="AT467" s="10">
        <v>247.36</v>
      </c>
      <c r="AU467" s="9">
        <f>AS467/AT467</f>
        <v>1.1772315653298835</v>
      </c>
      <c r="AV467" s="20">
        <v>3</v>
      </c>
      <c r="AW467" s="10" t="s">
        <v>852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186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1.0969565217391304</v>
      </c>
      <c r="D468" s="13">
        <f>$W468*((1+$AF468)^D$1)*D$1</f>
        <v>2.7662381852551987</v>
      </c>
      <c r="E468" s="13">
        <f>$W468*((1+$AF468)^E$1)*E$1</f>
        <v>5.2317983068957012</v>
      </c>
      <c r="F468" s="13">
        <f>$W468*((1+$AF468)^F$1)*F$1</f>
        <v>8.7954870086942236</v>
      </c>
      <c r="G468" s="13">
        <f>$W468*((1+$AF468)^G$1)*G$1</f>
        <v>13.862452350659375</v>
      </c>
      <c r="H468" s="13">
        <f>$W468*((1+$AF468)^H$1)*H$1</f>
        <v>20.97449312186723</v>
      </c>
      <c r="I468" s="13">
        <f>$W468*((1+$AF468)^I$1)*I$1</f>
        <v>30.853783360427876</v>
      </c>
      <c r="J468" s="13">
        <f>$W468*((1+$AF468)^J$1)*J$1</f>
        <v>44.460110183970613</v>
      </c>
      <c r="K468" s="13">
        <f>$W468*((1+$AF468)^K$1)*K$1</f>
        <v>63.065699771827887</v>
      </c>
      <c r="L468" s="13">
        <f>$W468*((1+$AF468)^L$1)*L$1</f>
        <v>88.352912723816843</v>
      </c>
      <c r="M468" s="13">
        <f>$W468*((1+$AF468)^M$1)*M$1</f>
        <v>122.54164851694595</v>
      </c>
      <c r="N468" s="13">
        <v>34.79</v>
      </c>
      <c r="O468" s="12">
        <f>M468/N468*100-100</f>
        <v>252.2323901033227</v>
      </c>
      <c r="P468" s="10" t="s">
        <v>321</v>
      </c>
      <c r="Q468" s="10" t="s">
        <v>572</v>
      </c>
      <c r="R468" s="18">
        <v>43601</v>
      </c>
      <c r="S468" s="17"/>
      <c r="T468" s="9">
        <v>0</v>
      </c>
      <c r="U468" s="9">
        <v>0</v>
      </c>
      <c r="V468" s="9">
        <f>U468+T468</f>
        <v>0</v>
      </c>
      <c r="W468" s="9">
        <f>SUM(X468:AA468)</f>
        <v>0.87</v>
      </c>
      <c r="X468" s="9">
        <v>0.5</v>
      </c>
      <c r="Y468" s="9">
        <v>0.13</v>
      </c>
      <c r="Z468" s="9">
        <v>0.15</v>
      </c>
      <c r="AA468" s="9">
        <v>0.09</v>
      </c>
      <c r="AB468" s="9">
        <v>0.42</v>
      </c>
      <c r="AC468" s="9">
        <v>0.09</v>
      </c>
      <c r="AD468" s="9">
        <v>0.11</v>
      </c>
      <c r="AE468" s="9">
        <v>7.0000000000000007E-2</v>
      </c>
      <c r="AF468" s="11">
        <f>AG468</f>
        <v>0.26086956521739135</v>
      </c>
      <c r="AG468" s="16">
        <f>SUM(X468:AA468)/SUM(AB468:AE468)-1</f>
        <v>0.26086956521739135</v>
      </c>
      <c r="AH468" s="11">
        <f>IF(AM468/AJ468-1&gt;=0,(AM468/AJ468-1)/3,(((AM468/AJ468-1)*(AJ468/AM468))/3))</f>
        <v>0.40925020589111433</v>
      </c>
      <c r="AI468" s="9"/>
      <c r="AJ468" s="9">
        <v>1521.84</v>
      </c>
      <c r="AK468" s="9">
        <v>1584.42</v>
      </c>
      <c r="AL468" s="9">
        <v>2598.44</v>
      </c>
      <c r="AM468" s="9">
        <v>3390.28</v>
      </c>
      <c r="AN468" s="10">
        <f>IF(AK468/AJ468-1&gt;=0,AK468/AJ468-1,(AK468/AJ468-1)*(AJ468/AK468))</f>
        <v>4.1121274246964212E-2</v>
      </c>
      <c r="AO468" s="10">
        <f>IF(AL468/AK468-1&gt;=0,AL468/AK468-1,(AL468/AK468-1)*(AK468/AL468))</f>
        <v>0.63999444591711785</v>
      </c>
      <c r="AP468" s="10">
        <f>IF(AM468/AL468-1&gt;=0,AM468/AL468-1,(AM468/AL468-1)*(AL468/AM468))</f>
        <v>0.30473668816674615</v>
      </c>
      <c r="AQ468" s="10">
        <v>2016</v>
      </c>
      <c r="AR468" s="18">
        <v>43312</v>
      </c>
      <c r="AS468" s="12">
        <v>136</v>
      </c>
      <c r="AT468" s="10">
        <v>49</v>
      </c>
      <c r="AU468" s="9">
        <f>AS468/AT468</f>
        <v>2.7755102040816326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488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14.300041928721173</v>
      </c>
      <c r="D469" s="13">
        <f>$W469*((1+$AF469)^D$1)*D$1</f>
        <v>35.015616295065684</v>
      </c>
      <c r="E469" s="13">
        <f>$W469*((1+$AF469)^E$1)*E$1</f>
        <v>64.305408541881633</v>
      </c>
      <c r="F469" s="13">
        <f>$W469*((1+$AF469)^F$1)*F$1</f>
        <v>104.97374867493745</v>
      </c>
      <c r="G469" s="13">
        <f>$W469*((1+$AF469)^G$1)*G$1</f>
        <v>160.65164891552274</v>
      </c>
      <c r="H469" s="13">
        <f>$W469*((1+$AF469)^H$1)*H$1</f>
        <v>236.02657350104474</v>
      </c>
      <c r="I469" s="13">
        <f>$W469*((1+$AF469)^I$1)*I$1</f>
        <v>337.1336940853497</v>
      </c>
      <c r="J469" s="13">
        <f>$W469*((1+$AF469)^J$1)*J$1</f>
        <v>471.72465371870436</v>
      </c>
      <c r="K469" s="13">
        <f>$W469*((1+$AF469)^K$1)*K$1</f>
        <v>649.73395700878154</v>
      </c>
      <c r="L469" s="13">
        <f>$W469*((1+$AF469)^L$1)*L$1</f>
        <v>883.86822942727304</v>
      </c>
      <c r="M469" s="13">
        <f>$W469*((1+$AF469)^M$1)*M$1</f>
        <v>1190.3500012244872</v>
      </c>
      <c r="N469" s="13">
        <v>352.94</v>
      </c>
      <c r="O469" s="12">
        <f>M469/N469*100-100</f>
        <v>237.2669579034644</v>
      </c>
      <c r="P469" s="10" t="s">
        <v>321</v>
      </c>
      <c r="Q469" s="10" t="s">
        <v>572</v>
      </c>
      <c r="R469" s="18">
        <v>43706</v>
      </c>
      <c r="S469" s="17"/>
      <c r="T469" s="9">
        <v>0.02</v>
      </c>
      <c r="U469" s="9">
        <v>2.79</v>
      </c>
      <c r="V469" s="9">
        <f>U469+T469</f>
        <v>2.81</v>
      </c>
      <c r="W469" s="9">
        <f>SUM(X469:AA469)</f>
        <v>11.68</v>
      </c>
      <c r="X469" s="9">
        <v>2.81</v>
      </c>
      <c r="Y469" s="9">
        <v>3.08</v>
      </c>
      <c r="Z469" s="9">
        <v>3.61</v>
      </c>
      <c r="AA469" s="9">
        <v>2.1800000000000002</v>
      </c>
      <c r="AB469" s="9">
        <v>2.46</v>
      </c>
      <c r="AC469" s="9">
        <v>2.63</v>
      </c>
      <c r="AD469" s="9">
        <v>2.75</v>
      </c>
      <c r="AE469" s="9">
        <v>1.7</v>
      </c>
      <c r="AF469" s="11">
        <f>AG469</f>
        <v>0.22431865828092246</v>
      </c>
      <c r="AG469" s="16">
        <f>SUM(X469:AA469)/SUM(AB469:AE469)-1</f>
        <v>0.22431865828092246</v>
      </c>
      <c r="AH469" s="11">
        <f>IF(AM469/AJ469-1&gt;=0,(AM469/AJ469-1)/3,(((AM469/AJ469-1)*(AJ469/AM469))/3))</f>
        <v>0.34000492975104751</v>
      </c>
      <c r="AI469" s="9"/>
      <c r="AJ469" s="9">
        <v>202.85</v>
      </c>
      <c r="AK469" s="9">
        <v>257.13</v>
      </c>
      <c r="AL469" s="9">
        <v>320.01</v>
      </c>
      <c r="AM469" s="9">
        <v>409.76</v>
      </c>
      <c r="AN469" s="10">
        <f>IF(AK469/AJ469-1&gt;=0,AK469/AJ469-1,(AK469/AJ469-1)*(AJ469/AK469))</f>
        <v>0.26758688686221355</v>
      </c>
      <c r="AO469" s="10">
        <f>IF(AL469/AK469-1&gt;=0,AL469/AK469-1,(AL469/AK469-1)*(AK469/AL469))</f>
        <v>0.24454556061136379</v>
      </c>
      <c r="AP469" s="10">
        <f>IF(AM469/AL469-1&gt;=0,AM469/AL469-1,(AM469/AL469-1)*(AL469/AM469))</f>
        <v>0.28045998562544927</v>
      </c>
      <c r="AQ469" s="10">
        <v>2017</v>
      </c>
      <c r="AR469" s="18">
        <v>43221</v>
      </c>
      <c r="AS469" s="12">
        <v>125.71</v>
      </c>
      <c r="AT469" s="10">
        <v>29.82</v>
      </c>
      <c r="AU469" s="9">
        <f>AS469/AT469</f>
        <v>4.2156270959087854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80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5.4539130434782628</v>
      </c>
      <c r="D470" s="13">
        <f>$W470*((1+$AF470)^D$1)*D$1</f>
        <v>13.279092627599253</v>
      </c>
      <c r="E470" s="13">
        <f>$W470*((1+$AF470)^E$1)*E$1</f>
        <v>24.248777841702989</v>
      </c>
      <c r="F470" s="13">
        <f>$W470*((1+$AF470)^F$1)*F$1</f>
        <v>39.360335047401961</v>
      </c>
      <c r="G470" s="13">
        <f>$W470*((1+$AF470)^G$1)*G$1</f>
        <v>59.896162028655169</v>
      </c>
      <c r="H470" s="13">
        <f>$W470*((1+$AF470)^H$1)*H$1</f>
        <v>87.500480180991929</v>
      </c>
      <c r="I470" s="13">
        <f>$W470*((1+$AF470)^I$1)*I$1</f>
        <v>124.27604431503204</v>
      </c>
      <c r="J470" s="13">
        <f>$W470*((1+$AF470)^J$1)*J$1</f>
        <v>172.90580078613158</v>
      </c>
      <c r="K470" s="13">
        <f>$W470*((1+$AF470)^K$1)*K$1</f>
        <v>236.80577064187591</v>
      </c>
      <c r="L470" s="13">
        <f>$W470*((1+$AF470)^L$1)*L$1</f>
        <v>320.31698444311729</v>
      </c>
      <c r="M470" s="13">
        <f>$W470*((1+$AF470)^M$1)*M$1</f>
        <v>428.94622264556574</v>
      </c>
      <c r="N470" s="13">
        <v>131</v>
      </c>
      <c r="O470" s="12">
        <f>M470/N470*100-100</f>
        <v>227.43986461493569</v>
      </c>
      <c r="P470" s="10" t="s">
        <v>320</v>
      </c>
      <c r="Q470" s="10" t="s">
        <v>572</v>
      </c>
      <c r="R470" s="18">
        <v>43669</v>
      </c>
      <c r="S470" s="17"/>
      <c r="T470" s="9">
        <v>-0.05</v>
      </c>
      <c r="U470" s="9">
        <v>1.21</v>
      </c>
      <c r="V470" s="9">
        <f>U470+T470</f>
        <v>1.1599999999999999</v>
      </c>
      <c r="W470" s="9">
        <f>SUM(X470:AA470)</f>
        <v>4.4800000000000004</v>
      </c>
      <c r="X470" s="9">
        <v>1.1599999999999999</v>
      </c>
      <c r="Y470" s="9">
        <v>1.2</v>
      </c>
      <c r="Z470" s="9">
        <v>1.01</v>
      </c>
      <c r="AA470" s="9">
        <v>1.1100000000000001</v>
      </c>
      <c r="AB470" s="9">
        <v>1.1299999999999999</v>
      </c>
      <c r="AC470" s="9">
        <v>0.82</v>
      </c>
      <c r="AD470" s="9">
        <v>0.88</v>
      </c>
      <c r="AE470" s="9">
        <v>0.85</v>
      </c>
      <c r="AF470" s="11">
        <f>AG470</f>
        <v>0.21739130434782639</v>
      </c>
      <c r="AG470" s="16">
        <f>SUM(X470:AA470)/SUM(AB470:AE470)-1</f>
        <v>0.21739130434782639</v>
      </c>
      <c r="AH470" s="11">
        <f>IF(AM470/AJ470-1&gt;=0,(AM470/AJ470-1)/3,(((AM470/AJ470-1)*(AJ470/AM470))/3))</f>
        <v>0.19333510658509709</v>
      </c>
      <c r="AI470" s="9"/>
      <c r="AJ470" s="9">
        <v>263.17</v>
      </c>
      <c r="AK470" s="9">
        <v>345.52</v>
      </c>
      <c r="AL470" s="9">
        <v>300.04000000000002</v>
      </c>
      <c r="AM470" s="9">
        <v>415.81</v>
      </c>
      <c r="AN470" s="10">
        <f>IF(AK470/AJ470-1&gt;=0,AK470/AJ470-1,(AK470/AJ470-1)*(AJ470/AK470))</f>
        <v>0.31291560588212919</v>
      </c>
      <c r="AO470" s="10">
        <f>IF(AL470/AK470-1&gt;=0,AL470/AK470-1,(AL470/AK470-1)*(AK470/AL470))</f>
        <v>-0.1515797893614183</v>
      </c>
      <c r="AP470" s="10">
        <f>IF(AM470/AL470-1&gt;=0,AM470/AL470-1,(AM470/AL470-1)*(AL470/AM470))</f>
        <v>0.3858485535261964</v>
      </c>
      <c r="AQ470" s="10">
        <v>2017</v>
      </c>
      <c r="AR470" s="18">
        <v>43221</v>
      </c>
      <c r="AS470" s="12">
        <v>413.62</v>
      </c>
      <c r="AT470" s="10">
        <v>184.09</v>
      </c>
      <c r="AU470" s="9">
        <f>AS470/AT470</f>
        <v>2.2468357868433917</v>
      </c>
      <c r="AV470" s="20">
        <v>3</v>
      </c>
      <c r="AW470" s="10" t="s">
        <v>851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217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0.69127659574468114</v>
      </c>
      <c r="D471" s="13">
        <f>$W471*((1+$AF471)^D$1)*D$1</f>
        <v>1.6767134449977377</v>
      </c>
      <c r="E471" s="13">
        <f>$W471*((1+$AF471)^E$1)*E$1</f>
        <v>3.0501914797299277</v>
      </c>
      <c r="F471" s="13">
        <f>$W471*((1+$AF471)^F$1)*F$1</f>
        <v>4.9322245204143522</v>
      </c>
      <c r="G471" s="13">
        <f>$W471*((1+$AF471)^G$1)*G$1</f>
        <v>7.4770424910536732</v>
      </c>
      <c r="H471" s="13">
        <f>$W471*((1+$AF471)^H$1)*H$1</f>
        <v>10.881483114639817</v>
      </c>
      <c r="I471" s="13">
        <f>$W471*((1+$AF471)^I$1)*I$1</f>
        <v>15.396141002628681</v>
      </c>
      <c r="J471" s="13">
        <f>$W471*((1+$AF471)^J$1)*J$1</f>
        <v>21.339332210330333</v>
      </c>
      <c r="K471" s="13">
        <f>$W471*((1+$AF471)^K$1)*K$1</f>
        <v>29.114567616753895</v>
      </c>
      <c r="L471" s="13">
        <f>$W471*((1+$AF471)^L$1)*L$1</f>
        <v>39.232396079313766</v>
      </c>
      <c r="M471" s="13">
        <f>$W471*((1+$AF471)^M$1)*M$1</f>
        <v>52.337685833467525</v>
      </c>
      <c r="N471" s="13">
        <v>16.059999999999999</v>
      </c>
      <c r="O471" s="12">
        <f>M471/N471*100-100</f>
        <v>225.88845475384517</v>
      </c>
      <c r="P471" s="10" t="s">
        <v>320</v>
      </c>
      <c r="Q471" s="10" t="s">
        <v>856</v>
      </c>
      <c r="R471" s="18">
        <v>43409</v>
      </c>
      <c r="S471" s="17">
        <v>-0.89659999999999995</v>
      </c>
      <c r="T471" s="9">
        <v>-0.28000000000000003</v>
      </c>
      <c r="U471" s="9">
        <v>0.33</v>
      </c>
      <c r="V471" s="9">
        <f>U471+T471</f>
        <v>4.9999999999999989E-2</v>
      </c>
      <c r="W471" s="9">
        <f>SUM(X471:AA471)</f>
        <v>0.57000000000000006</v>
      </c>
      <c r="X471" s="9">
        <v>0.18</v>
      </c>
      <c r="Y471" s="9">
        <v>0.17</v>
      </c>
      <c r="Z471" s="9">
        <v>0.19</v>
      </c>
      <c r="AA471" s="9">
        <v>0.03</v>
      </c>
      <c r="AB471" s="9">
        <v>0.15</v>
      </c>
      <c r="AC471" s="9">
        <v>0.03</v>
      </c>
      <c r="AD471" s="9">
        <v>0.15</v>
      </c>
      <c r="AE471" s="9">
        <v>0.14000000000000001</v>
      </c>
      <c r="AF471" s="11">
        <f>AG471</f>
        <v>0.21276595744680882</v>
      </c>
      <c r="AG471" s="16">
        <f>SUM(X471:AA471)/SUM(AB471:AE471)-1</f>
        <v>0.21276595744680882</v>
      </c>
      <c r="AH471" s="11">
        <f>IF(AM471/AJ471-1&gt;=0,(AM471/AJ471-1)/3,(((AM471/AJ471-1)*(AJ471/AM471))/3))</f>
        <v>0.8172601384767556</v>
      </c>
      <c r="AI471" s="9"/>
      <c r="AJ471" s="9">
        <v>13.48</v>
      </c>
      <c r="AK471" s="9">
        <v>35.29</v>
      </c>
      <c r="AL471" s="9">
        <v>52.82</v>
      </c>
      <c r="AM471" s="9">
        <v>46.53</v>
      </c>
      <c r="AN471" s="10">
        <f>IF(AK471/AJ471-1&gt;=0,AK471/AJ471-1,(AK471/AJ471-1)*(AJ471/AK471))</f>
        <v>1.6179525222551927</v>
      </c>
      <c r="AO471" s="10">
        <f>IF(AL471/AK471-1&gt;=0,AL471/AK471-1,(AL471/AK471-1)*(AK471/AL471))</f>
        <v>0.49674128648342308</v>
      </c>
      <c r="AP471" s="10">
        <f>IF(AM471/AL471-1&gt;=0,AM471/AL471-1,(AM471/AL471-1)*(AL471/AM471))</f>
        <v>-0.13518160326670967</v>
      </c>
      <c r="AQ471" s="10">
        <v>2017</v>
      </c>
      <c r="AR471" s="18">
        <v>43257</v>
      </c>
      <c r="AS471" s="12">
        <v>35.07</v>
      </c>
      <c r="AT471" s="10">
        <v>75.47</v>
      </c>
      <c r="AU471" s="9">
        <f>AS471/AT471</f>
        <v>0.46468795547899827</v>
      </c>
      <c r="AV471" s="20">
        <v>2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467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0.91879310344827581</v>
      </c>
      <c r="D472" s="13">
        <f>$W472*((1+$AF472)^D$1)*D$1</f>
        <v>2.31282401902497</v>
      </c>
      <c r="E472" s="13">
        <f>$W472*((1+$AF472)^E$1)*E$1</f>
        <v>4.3664522428143835</v>
      </c>
      <c r="F472" s="13">
        <f>$W472*((1+$AF472)^F$1)*F$1</f>
        <v>7.3276095109298831</v>
      </c>
      <c r="G472" s="13">
        <f>$W472*((1+$AF472)^G$1)*G$1</f>
        <v>11.528351170212963</v>
      </c>
      <c r="H472" s="13">
        <f>$W472*((1+$AF472)^H$1)*H$1</f>
        <v>17.411785560528543</v>
      </c>
      <c r="I472" s="13">
        <f>$W472*((1+$AF472)^I$1)*I$1</f>
        <v>25.567305808707143</v>
      </c>
      <c r="J472" s="13">
        <f>$W472*((1+$AF472)^J$1)*J$1</f>
        <v>36.776617222376771</v>
      </c>
      <c r="K472" s="13">
        <f>$W472*((1+$AF472)^K$1)*K$1</f>
        <v>52.073787748063658</v>
      </c>
      <c r="L472" s="13">
        <f>$W472*((1+$AF472)^L$1)*L$1</f>
        <v>72.823496276027726</v>
      </c>
      <c r="M472" s="13">
        <f>$W472*((1+$AF472)^M$1)*M$1</f>
        <v>100.82287501663836</v>
      </c>
      <c r="N472" s="13">
        <v>31.29</v>
      </c>
      <c r="O472" s="12">
        <f>M472/N472*100-100</f>
        <v>222.2207574836637</v>
      </c>
      <c r="P472" s="10" t="s">
        <v>321</v>
      </c>
      <c r="Q472" s="10" t="s">
        <v>856</v>
      </c>
      <c r="R472" s="18">
        <v>43405</v>
      </c>
      <c r="S472" s="17">
        <v>0</v>
      </c>
      <c r="T472" s="9">
        <v>0.02</v>
      </c>
      <c r="U472" s="9">
        <v>0.19</v>
      </c>
      <c r="V472" s="9">
        <f>U472+T472</f>
        <v>0.21</v>
      </c>
      <c r="W472" s="9">
        <f>SUM(X472:AA472)</f>
        <v>0.73</v>
      </c>
      <c r="X472" s="9">
        <v>0.2</v>
      </c>
      <c r="Y472" s="9">
        <v>0.16</v>
      </c>
      <c r="Z472" s="9">
        <v>0.17</v>
      </c>
      <c r="AA472" s="9">
        <v>0.2</v>
      </c>
      <c r="AB472" s="9">
        <v>0.15</v>
      </c>
      <c r="AC472" s="9">
        <v>0.2</v>
      </c>
      <c r="AD472" s="9">
        <v>0.15</v>
      </c>
      <c r="AE472" s="9">
        <v>0.08</v>
      </c>
      <c r="AF472" s="11">
        <f>AG472</f>
        <v>0.25862068965517238</v>
      </c>
      <c r="AG472" s="16">
        <f>SUM(X472:AA472)/SUM(AB472:AE472)-1</f>
        <v>0.25862068965517238</v>
      </c>
      <c r="AH472" s="11">
        <f>IF(AM472/AJ472-1&gt;=0,(AM472/AJ472-1)/3,(((AM472/AJ472-1)*(AJ472/AM472))/3))</f>
        <v>0.43247654018767845</v>
      </c>
      <c r="AI472" s="9"/>
      <c r="AJ472" s="9">
        <v>8.17</v>
      </c>
      <c r="AK472" s="9">
        <v>9.35</v>
      </c>
      <c r="AL472" s="9">
        <v>11.68</v>
      </c>
      <c r="AM472" s="9">
        <v>18.77</v>
      </c>
      <c r="AN472" s="10">
        <f>IF(AK472/AJ472-1&gt;=0,AK472/AJ472-1,(AK472/AJ472-1)*(AJ472/AK472))</f>
        <v>0.14443084455324362</v>
      </c>
      <c r="AO472" s="10">
        <f>IF(AL472/AK472-1&gt;=0,AL472/AK472-1,(AL472/AK472-1)*(AK472/AL472))</f>
        <v>0.24919786096256691</v>
      </c>
      <c r="AP472" s="10">
        <f>IF(AM472/AL472-1&gt;=0,AM472/AL472-1,(AM472/AL472-1)*(AL472/AM472))</f>
        <v>0.60702054794520555</v>
      </c>
      <c r="AQ472" s="10">
        <v>2017</v>
      </c>
      <c r="AR472" s="18">
        <v>43221</v>
      </c>
      <c r="AS472" s="12">
        <v>159.66999999999999</v>
      </c>
      <c r="AT472" s="10">
        <v>43.56</v>
      </c>
      <c r="AU472" s="9">
        <f>AS472/AT472</f>
        <v>3.6655188246097334</v>
      </c>
      <c r="AV472" s="20">
        <v>3</v>
      </c>
      <c r="AW472" s="10" t="s">
        <v>852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407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2.0317164179104479</v>
      </c>
      <c r="D473" s="13">
        <f>$W473*((1+$AF473)^D$1)*D$1</f>
        <v>5.0034807306749842</v>
      </c>
      <c r="E473" s="13">
        <f>$W473*((1+$AF473)^E$1)*E$1</f>
        <v>9.2415035883735719</v>
      </c>
      <c r="F473" s="13">
        <f>$W473*((1+$AF473)^F$1)*F$1</f>
        <v>15.172617831658103</v>
      </c>
      <c r="G473" s="13">
        <f>$W473*((1+$AF473)^G$1)*G$1</f>
        <v>23.353376326712567</v>
      </c>
      <c r="H473" s="13">
        <f>$W473*((1+$AF473)^H$1)*H$1</f>
        <v>34.507227706634993</v>
      </c>
      <c r="I473" s="13">
        <f>$W473*((1+$AF473)^I$1)*I$1</f>
        <v>49.571950250203251</v>
      </c>
      <c r="J473" s="13">
        <f>$W473*((1+$AF473)^J$1)*J$1</f>
        <v>69.760100565318012</v>
      </c>
      <c r="K473" s="13">
        <f>$W473*((1+$AF473)^K$1)*K$1</f>
        <v>96.635960204754923</v>
      </c>
      <c r="L473" s="13">
        <f>$W473*((1+$AF473)^L$1)*L$1</f>
        <v>132.21337838959005</v>
      </c>
      <c r="M473" s="13">
        <f>$W473*((1+$AF473)^M$1)*M$1</f>
        <v>179.08006102769102</v>
      </c>
      <c r="N473" s="13">
        <v>59.95</v>
      </c>
      <c r="O473" s="12">
        <f>M473/N473*100-100</f>
        <v>198.71569812792495</v>
      </c>
      <c r="P473" s="10" t="s">
        <v>321</v>
      </c>
      <c r="Q473" s="10" t="s">
        <v>856</v>
      </c>
      <c r="R473" s="18">
        <v>43507</v>
      </c>
      <c r="S473" s="17">
        <v>0.1111</v>
      </c>
      <c r="T473" s="9">
        <v>0.03</v>
      </c>
      <c r="U473" s="9">
        <v>0.38</v>
      </c>
      <c r="V473" s="9">
        <f>U473+T473</f>
        <v>0.41000000000000003</v>
      </c>
      <c r="W473" s="9">
        <f>SUM(X473:AA473)</f>
        <v>1.65</v>
      </c>
      <c r="X473" s="9">
        <v>0.41</v>
      </c>
      <c r="Y473" s="9">
        <v>0.49</v>
      </c>
      <c r="Z473" s="9">
        <v>0.39</v>
      </c>
      <c r="AA473" s="9">
        <v>0.36</v>
      </c>
      <c r="AB473" s="9">
        <v>0.56999999999999995</v>
      </c>
      <c r="AC473" s="9">
        <v>0.31</v>
      </c>
      <c r="AD473" s="9">
        <v>0.26</v>
      </c>
      <c r="AE473" s="9">
        <v>0.2</v>
      </c>
      <c r="AF473" s="11">
        <f>AG473</f>
        <v>0.23134328358208966</v>
      </c>
      <c r="AG473" s="16">
        <f>SUM(X473:AA473)/SUM(AB473:AE473)-1</f>
        <v>0.23134328358208966</v>
      </c>
      <c r="AH473" s="11">
        <f>IF(AM473/AJ473-1&gt;=0,(AM473/AJ473-1)/3,(((AM473/AJ473-1)*(AJ473/AM473))/3))</f>
        <v>-9.1266498174670044E-2</v>
      </c>
      <c r="AI473" s="9"/>
      <c r="AJ473" s="9">
        <v>30.24</v>
      </c>
      <c r="AK473" s="9">
        <v>15.87</v>
      </c>
      <c r="AL473" s="9">
        <v>19.22</v>
      </c>
      <c r="AM473" s="9">
        <v>23.74</v>
      </c>
      <c r="AN473" s="10">
        <f>IF(AK473/AJ473-1&gt;=0,AK473/AJ473-1,(AK473/AJ473-1)*(AJ473/AK473))</f>
        <v>-0.90548204158790169</v>
      </c>
      <c r="AO473" s="10">
        <f>IF(AL473/AK473-1&gt;=0,AL473/AK473-1,(AL473/AK473-1)*(AK473/AL473))</f>
        <v>0.21109010712035281</v>
      </c>
      <c r="AP473" s="10">
        <f>IF(AM473/AL473-1&gt;=0,AM473/AL473-1,(AM473/AL473-1)*(AL473/AM473))</f>
        <v>0.23517169614984401</v>
      </c>
      <c r="AQ473" s="10">
        <v>2017</v>
      </c>
      <c r="AR473" s="18">
        <v>43221</v>
      </c>
      <c r="AS473" s="12">
        <v>90.52</v>
      </c>
      <c r="AT473" s="10">
        <v>37.5</v>
      </c>
      <c r="AU473" s="9">
        <f>AS473/AT473</f>
        <v>2.4138666666666664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136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9.658833819241984</v>
      </c>
      <c r="D474" s="13">
        <f>$W474*((1+$AF474)^D$1)*D$1</f>
        <v>22.922130404848325</v>
      </c>
      <c r="E474" s="13">
        <f>$W474*((1+$AF474)^E$1)*E$1</f>
        <v>40.798718985888925</v>
      </c>
      <c r="F474" s="13">
        <f>$W474*((1+$AF474)^F$1)*F$1</f>
        <v>64.548410601581324</v>
      </c>
      <c r="G474" s="13">
        <f>$W474*((1+$AF474)^G$1)*G$1</f>
        <v>95.74053613281194</v>
      </c>
      <c r="H474" s="13">
        <f>$W474*((1+$AF474)^H$1)*H$1</f>
        <v>136.32559139144416</v>
      </c>
      <c r="I474" s="13">
        <f>$W474*((1+$AF474)^I$1)*I$1</f>
        <v>188.72284250448229</v>
      </c>
      <c r="J474" s="13">
        <f>$W474*((1+$AF474)^J$1)*J$1</f>
        <v>255.92735326721962</v>
      </c>
      <c r="K474" s="13">
        <f>$W474*((1+$AF474)^K$1)*K$1</f>
        <v>341.6406322951259</v>
      </c>
      <c r="L474" s="13">
        <f>$W474*((1+$AF474)^L$1)*L$1</f>
        <v>450.42998815716311</v>
      </c>
      <c r="M474" s="13">
        <f>$W474*((1+$AF474)^M$1)*M$1</f>
        <v>587.92275713691538</v>
      </c>
      <c r="N474" s="13">
        <v>209.1</v>
      </c>
      <c r="O474" s="12">
        <f>M474/N474*100-100</f>
        <v>181.16822436007436</v>
      </c>
      <c r="P474" s="10" t="s">
        <v>320</v>
      </c>
      <c r="Q474" s="10" t="s">
        <v>856</v>
      </c>
      <c r="R474" s="18">
        <v>43410</v>
      </c>
      <c r="S474" s="17">
        <v>-6.6299999999999998E-2</v>
      </c>
      <c r="T474" s="9">
        <v>-0.13</v>
      </c>
      <c r="U474" s="9">
        <v>2.84</v>
      </c>
      <c r="V474" s="9">
        <f>U474+T474</f>
        <v>2.71</v>
      </c>
      <c r="W474" s="9">
        <f>SUM(X474:AA474)</f>
        <v>8.14</v>
      </c>
      <c r="X474" s="9">
        <v>2.85</v>
      </c>
      <c r="Y474" s="9">
        <v>3.25</v>
      </c>
      <c r="Z474" s="9">
        <v>0.16</v>
      </c>
      <c r="AA474" s="9">
        <v>1.88</v>
      </c>
      <c r="AB474" s="9">
        <v>2.39</v>
      </c>
      <c r="AC474" s="9">
        <v>2.25</v>
      </c>
      <c r="AD474" s="9">
        <v>0.67</v>
      </c>
      <c r="AE474" s="9">
        <v>1.55</v>
      </c>
      <c r="AF474" s="11">
        <f>AG474</f>
        <v>0.18658892128279891</v>
      </c>
      <c r="AG474" s="16">
        <f>SUM(X474:AA474)/SUM(AB474:AE474)-1</f>
        <v>0.18658892128279891</v>
      </c>
      <c r="AH474" s="11">
        <f>IF(AM474/AJ474-1&gt;=0,(AM474/AJ474-1)/3,(((AM474/AJ474-1)*(AJ474/AM474))/3))</f>
        <v>0.65003563791874541</v>
      </c>
      <c r="AI474" s="9"/>
      <c r="AJ474" s="9">
        <v>154.33000000000001</v>
      </c>
      <c r="AK474" s="9">
        <v>288.94</v>
      </c>
      <c r="AL474" s="9">
        <v>425.44</v>
      </c>
      <c r="AM474" s="9">
        <v>455.29</v>
      </c>
      <c r="AN474" s="10">
        <f>IF(AK474/AJ474-1&gt;=0,AK474/AJ474-1,(AK474/AJ474-1)*(AJ474/AK474))</f>
        <v>0.87222186224324494</v>
      </c>
      <c r="AO474" s="10">
        <f>IF(AL474/AK474-1&gt;=0,AL474/AK474-1,(AL474/AK474-1)*(AK474/AL474))</f>
        <v>0.47241641863362638</v>
      </c>
      <c r="AP474" s="10">
        <f>IF(AM474/AL474-1&gt;=0,AM474/AL474-1,(AM474/AL474-1)*(AL474/AM474))</f>
        <v>7.0162655133508833E-2</v>
      </c>
      <c r="AQ474" s="10">
        <v>2017</v>
      </c>
      <c r="AR474" s="18">
        <v>43257</v>
      </c>
      <c r="AS474" s="12">
        <v>35.22</v>
      </c>
      <c r="AT474" s="10">
        <v>62.86</v>
      </c>
      <c r="AU474" s="9">
        <f>AS474/AT474</f>
        <v>0.56029271396754687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1141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10.548267195767195</v>
      </c>
      <c r="D475" s="13">
        <f>$W475*((1+$AF475)^D$1)*D$1</f>
        <v>24.9195836132807</v>
      </c>
      <c r="E475" s="13">
        <f>$W475*((1+$AF475)^E$1)*E$1</f>
        <v>44.153151124324737</v>
      </c>
      <c r="F475" s="13">
        <f>$W475*((1+$AF475)^F$1)*F$1</f>
        <v>69.539266232843005</v>
      </c>
      <c r="G475" s="13">
        <f>$W475*((1+$AF475)^G$1)*G$1</f>
        <v>102.67619832329498</v>
      </c>
      <c r="H475" s="13">
        <f>$W475*((1+$AF475)^H$1)*H$1</f>
        <v>145.53943667095621</v>
      </c>
      <c r="I475" s="13">
        <f>$W475*((1+$AF475)^I$1)*I$1</f>
        <v>200.5659212147591</v>
      </c>
      <c r="J475" s="13">
        <f>$W475*((1+$AF475)^J$1)*J$1</f>
        <v>270.75641367313659</v>
      </c>
      <c r="K475" s="13">
        <f>$W475*((1+$AF475)^K$1)*K$1</f>
        <v>359.79981757456994</v>
      </c>
      <c r="L475" s="13">
        <f>$W475*((1+$AF475)^L$1)*L$1</f>
        <v>472.22404040871686</v>
      </c>
      <c r="M475" s="13">
        <f>$W475*((1+$AF475)^M$1)*M$1</f>
        <v>613.5789350442891</v>
      </c>
      <c r="N475" s="13">
        <v>218.57</v>
      </c>
      <c r="O475" s="12">
        <f>M475/N475*100-100</f>
        <v>180.72422338120015</v>
      </c>
      <c r="P475" s="10" t="s">
        <v>320</v>
      </c>
      <c r="Q475" s="10" t="s">
        <v>856</v>
      </c>
      <c r="R475" s="18">
        <v>43398</v>
      </c>
      <c r="S475" s="17"/>
      <c r="T475" s="9">
        <v>0.01</v>
      </c>
      <c r="U475" s="9">
        <v>2.3199999999999998</v>
      </c>
      <c r="V475" s="9">
        <f>U475+T475</f>
        <v>2.3299999999999996</v>
      </c>
      <c r="W475" s="9">
        <f>SUM(X475:AA475)</f>
        <v>8.93</v>
      </c>
      <c r="X475" s="9">
        <v>2.25</v>
      </c>
      <c r="Y475" s="9">
        <v>2.4500000000000002</v>
      </c>
      <c r="Z475" s="9">
        <v>2.2000000000000002</v>
      </c>
      <c r="AA475" s="9">
        <v>2.0299999999999998</v>
      </c>
      <c r="AB475" s="9">
        <v>1.97</v>
      </c>
      <c r="AC475" s="9">
        <v>1.98</v>
      </c>
      <c r="AD475" s="9">
        <v>1.73</v>
      </c>
      <c r="AE475" s="9">
        <v>1.88</v>
      </c>
      <c r="AF475" s="11">
        <f>AG475</f>
        <v>0.18121693121693117</v>
      </c>
      <c r="AG475" s="16">
        <f>SUM(X475:AA475)/SUM(AB475:AE475)-1</f>
        <v>0.18121693121693117</v>
      </c>
      <c r="AH475" s="11">
        <f>IF(AM475/AJ475-1&gt;=0,(AM475/AJ475-1)/3,(((AM475/AJ475-1)*(AJ475/AM475))/3))</f>
        <v>-3.2349508087377028E-2</v>
      </c>
      <c r="AI475" s="9">
        <v>1949</v>
      </c>
      <c r="AJ475" s="9">
        <v>2193</v>
      </c>
      <c r="AK475" s="9">
        <v>2094</v>
      </c>
      <c r="AL475" s="9">
        <v>2212</v>
      </c>
      <c r="AM475" s="9">
        <v>1999</v>
      </c>
      <c r="AN475" s="10">
        <f>IF(AK475/AJ475-1&gt;=0,AK475/AJ475-1,(AK475/AJ475-1)*(AJ475/AK475))</f>
        <v>-4.7277936962750761E-2</v>
      </c>
      <c r="AO475" s="10">
        <f>IF(AL475/AK475-1&gt;=0,AL475/AK475-1,(AL475/AK475-1)*(AK475/AL475))</f>
        <v>5.635148042024829E-2</v>
      </c>
      <c r="AP475" s="10">
        <f>IF(AM475/AL475-1&gt;=0,AM475/AL475-1,(AM475/AL475-1)*(AL475/AM475))</f>
        <v>-0.10655327663831921</v>
      </c>
      <c r="AQ475" s="10">
        <v>2017</v>
      </c>
      <c r="AR475" s="18">
        <v>43257</v>
      </c>
      <c r="AS475" s="12">
        <v>2311</v>
      </c>
      <c r="AT475" s="10">
        <v>289</v>
      </c>
      <c r="AU475" s="9">
        <f>AS475/AT475</f>
        <v>7.9965397923875434</v>
      </c>
      <c r="AV475" s="20">
        <v>4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1210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3.2763900414937752</v>
      </c>
      <c r="D476" s="13">
        <f>$W476*((1+$AF476)^D$1)*D$1</f>
        <v>7.6403784370103791</v>
      </c>
      <c r="E476" s="13">
        <f>$W476*((1+$AF476)^E$1)*E$1</f>
        <v>13.362736560995328</v>
      </c>
      <c r="F476" s="13">
        <f>$W476*((1+$AF476)^F$1)*F$1</f>
        <v>20.774157530510024</v>
      </c>
      <c r="G476" s="13">
        <f>$W476*((1+$AF476)^G$1)*G$1</f>
        <v>30.27768810204002</v>
      </c>
      <c r="H476" s="13">
        <f>$W476*((1+$AF476)^H$1)*H$1</f>
        <v>42.363636630738149</v>
      </c>
      <c r="I476" s="13">
        <f>$W476*((1+$AF476)^I$1)*I$1</f>
        <v>57.627436550941859</v>
      </c>
      <c r="J476" s="13">
        <f>$W476*((1+$AF476)^J$1)*J$1</f>
        <v>76.791035783353465</v>
      </c>
      <c r="K476" s="13">
        <f>$W476*((1+$AF476)^K$1)*K$1</f>
        <v>100.72849040254195</v>
      </c>
      <c r="L476" s="13">
        <f>$W476*((1+$AF476)^L$1)*L$1</f>
        <v>130.4965689401304</v>
      </c>
      <c r="M476" s="13">
        <f>$W476*((1+$AF476)^M$1)*M$1</f>
        <v>167.37132555765268</v>
      </c>
      <c r="N476" s="13">
        <v>60.22</v>
      </c>
      <c r="O476" s="12">
        <f>M476/N476*100-100</f>
        <v>177.93312115186433</v>
      </c>
      <c r="P476" s="10" t="s">
        <v>320</v>
      </c>
      <c r="Q476" s="10" t="s">
        <v>856</v>
      </c>
      <c r="R476" s="18">
        <v>43390</v>
      </c>
      <c r="S476" s="17"/>
      <c r="T476" s="9">
        <v>0.01</v>
      </c>
      <c r="U476" s="9">
        <v>0.74</v>
      </c>
      <c r="V476" s="9">
        <f>U476+T476</f>
        <v>0.75</v>
      </c>
      <c r="W476" s="9">
        <f>SUM(X476:AA476)</f>
        <v>2.8099999999999996</v>
      </c>
      <c r="X476" s="9">
        <v>0.75</v>
      </c>
      <c r="Y476" s="9">
        <v>0.73</v>
      </c>
      <c r="Z476" s="9">
        <v>0.59</v>
      </c>
      <c r="AA476" s="9">
        <v>0.74</v>
      </c>
      <c r="AB476" s="9">
        <v>0.66</v>
      </c>
      <c r="AC476" s="9">
        <v>0.62</v>
      </c>
      <c r="AD476" s="9">
        <v>0.48</v>
      </c>
      <c r="AE476" s="9">
        <v>0.65</v>
      </c>
      <c r="AF476" s="11">
        <f>AG476</f>
        <v>0.16597510373443969</v>
      </c>
      <c r="AG476" s="16">
        <f>SUM(X476:AA476)/SUM(AB476:AE476)-1</f>
        <v>0.16597510373443969</v>
      </c>
      <c r="AH476" s="11">
        <f>IF(AM476/AJ476-1&gt;=0,(AM476/AJ476-1)/3,(((AM476/AJ476-1)*(AJ476/AM476))/3))</f>
        <v>1.781909742397832E-2</v>
      </c>
      <c r="AI476" s="9">
        <v>1988</v>
      </c>
      <c r="AJ476" s="9">
        <v>1721</v>
      </c>
      <c r="AK476" s="9">
        <v>2606</v>
      </c>
      <c r="AL476" s="9">
        <v>1063</v>
      </c>
      <c r="AM476" s="9">
        <v>1813</v>
      </c>
      <c r="AN476" s="10">
        <f>IF(AK476/AJ476-1&gt;=0,AK476/AJ476-1,(AK476/AJ476-1)*(AJ476/AK476))</f>
        <v>0.51423590935502617</v>
      </c>
      <c r="AO476" s="10">
        <f>IF(AL476/AK476-1&gt;=0,AL476/AK476-1,(AL476/AK476-1)*(AK476/AL476))</f>
        <v>-1.451552210724365</v>
      </c>
      <c r="AP476" s="10">
        <f>IF(AM476/AL476-1&gt;=0,AM476/AL476-1,(AM476/AL476-1)*(AL476/AM476))</f>
        <v>0.70555032925682037</v>
      </c>
      <c r="AQ476" s="10">
        <v>2017</v>
      </c>
      <c r="AR476" s="18">
        <v>43270</v>
      </c>
      <c r="AS476" s="12">
        <v>11199</v>
      </c>
      <c r="AT476" s="10">
        <v>1740.6</v>
      </c>
      <c r="AU476" s="9">
        <f>AS476/AT476</f>
        <v>6.433988279903482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1266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3.6768774703557319</v>
      </c>
      <c r="D477" s="13">
        <f>$W477*((1+$AF477)^D$1)*D$1</f>
        <v>8.8651986439406993</v>
      </c>
      <c r="E477" s="13">
        <f>$W477*((1+$AF477)^E$1)*E$1</f>
        <v>16.030942211869053</v>
      </c>
      <c r="F477" s="13">
        <f>$W477*((1+$AF477)^F$1)*F$1</f>
        <v>25.767785900500982</v>
      </c>
      <c r="G477" s="13">
        <f>$W477*((1+$AF477)^G$1)*G$1</f>
        <v>38.829914523976285</v>
      </c>
      <c r="H477" s="13">
        <f>$W477*((1+$AF477)^H$1)*H$1</f>
        <v>56.17291982519891</v>
      </c>
      <c r="I477" s="13">
        <f>$W477*((1+$AF477)^I$1)*I$1</f>
        <v>79.00473242872178</v>
      </c>
      <c r="J477" s="13">
        <f>$W477*((1+$AF477)^J$1)*J$1</f>
        <v>108.84898200230445</v>
      </c>
      <c r="K477" s="13">
        <f>$W477*((1+$AF477)^K$1)*K$1</f>
        <v>147.62374288356017</v>
      </c>
      <c r="L477" s="13">
        <f>$W477*((1+$AF477)^L$1)*L$1</f>
        <v>197.73931304122027</v>
      </c>
      <c r="M477" s="13">
        <f>$W477*((1+$AF477)^M$1)*M$1</f>
        <v>262.21952381553126</v>
      </c>
      <c r="N477" s="13">
        <v>95.07</v>
      </c>
      <c r="O477" s="12">
        <f>M477/N477*100-100</f>
        <v>175.81731757182212</v>
      </c>
      <c r="P477" s="10" t="s">
        <v>321</v>
      </c>
      <c r="Q477" s="10" t="s">
        <v>856</v>
      </c>
      <c r="R477" s="18">
        <v>43405</v>
      </c>
      <c r="S477" s="17"/>
      <c r="T477" s="9">
        <v>0.01</v>
      </c>
      <c r="U477" s="9">
        <v>0.85</v>
      </c>
      <c r="V477" s="9">
        <f>U477+T477</f>
        <v>0.86</v>
      </c>
      <c r="W477" s="9">
        <f>SUM(X477:AA477)</f>
        <v>3.0500000000000003</v>
      </c>
      <c r="X477" s="9">
        <v>0.73</v>
      </c>
      <c r="Y477" s="9">
        <v>0.87</v>
      </c>
      <c r="Z477" s="9">
        <v>0.72</v>
      </c>
      <c r="AA477" s="9">
        <v>0.73</v>
      </c>
      <c r="AB477" s="9">
        <v>0.62</v>
      </c>
      <c r="AC477" s="9">
        <v>0.74</v>
      </c>
      <c r="AD477" s="9">
        <v>0.61</v>
      </c>
      <c r="AE477" s="9">
        <v>0.56000000000000005</v>
      </c>
      <c r="AF477" s="11">
        <f>AG477</f>
        <v>0.20553359683794481</v>
      </c>
      <c r="AG477" s="16">
        <f>SUM(X477:AA477)/SUM(AB477:AE477)-1</f>
        <v>0.20553359683794481</v>
      </c>
      <c r="AH477" s="11">
        <f>IF(AM477/AJ477-1&gt;=0,(AM477/AJ477-1)/3,(((AM477/AJ477-1)*(AJ477/AM477))/3))</f>
        <v>0.34073765560646024</v>
      </c>
      <c r="AI477" s="9">
        <v>12.34</v>
      </c>
      <c r="AJ477" s="9">
        <v>72.03</v>
      </c>
      <c r="AK477" s="9">
        <v>93.93</v>
      </c>
      <c r="AL477" s="9">
        <v>94.76</v>
      </c>
      <c r="AM477" s="9">
        <v>145.66</v>
      </c>
      <c r="AN477" s="10">
        <f>IF(AK477/AJ477-1&gt;=0,AK477/AJ477-1,(AK477/AJ477-1)*(AJ477/AK477))</f>
        <v>0.30403998334027493</v>
      </c>
      <c r="AO477" s="10">
        <f>IF(AL477/AK477-1&gt;=0,AL477/AK477-1,(AL477/AK477-1)*(AK477/AL477))</f>
        <v>8.8363675077185455E-3</v>
      </c>
      <c r="AP477" s="10">
        <f>IF(AM477/AL477-1&gt;=0,AM477/AL477-1,(AM477/AL477-1)*(AL477/AM477))</f>
        <v>0.53714647530603621</v>
      </c>
      <c r="AQ477" s="10">
        <v>2017</v>
      </c>
      <c r="AR477" s="18">
        <v>43221</v>
      </c>
      <c r="AS477" s="12">
        <v>42.27</v>
      </c>
      <c r="AT477" s="10">
        <v>58.89</v>
      </c>
      <c r="AU477" s="9">
        <f>AS477/AT477</f>
        <v>0.71777890983188997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131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2.6387817258883253</v>
      </c>
      <c r="D478" s="13">
        <f>$W478*((1+$AF478)^D$1)*D$1</f>
        <v>6.1080429797212004</v>
      </c>
      <c r="E478" s="13">
        <f>$W478*((1+$AF478)^E$1)*E$1</f>
        <v>10.603810655150511</v>
      </c>
      <c r="F478" s="13">
        <f>$W478*((1+$AF478)^F$1)*F$1</f>
        <v>16.363240807947999</v>
      </c>
      <c r="G478" s="13">
        <f>$W478*((1+$AF478)^G$1)*G$1</f>
        <v>23.672708783071982</v>
      </c>
      <c r="H478" s="13">
        <f>$W478*((1+$AF478)^H$1)*H$1</f>
        <v>32.877427020550734</v>
      </c>
      <c r="I478" s="13">
        <f>$W478*((1+$AF478)^I$1)*I$1</f>
        <v>44.392871002367997</v>
      </c>
      <c r="J478" s="13">
        <f>$W478*((1+$AF478)^J$1)*J$1</f>
        <v>58.71834424098568</v>
      </c>
      <c r="K478" s="13">
        <f>$W478*((1+$AF478)^K$1)*K$1</f>
        <v>76.453072577730097</v>
      </c>
      <c r="L478" s="13">
        <f>$W478*((1+$AF478)^L$1)*L$1</f>
        <v>98.315287917216367</v>
      </c>
      <c r="M478" s="13">
        <f>$W478*((1+$AF478)^M$1)*M$1</f>
        <v>125.16484370374555</v>
      </c>
      <c r="N478" s="13">
        <v>45.84</v>
      </c>
      <c r="O478" s="12">
        <f>M478/N478*100-100</f>
        <v>173.04721575860719</v>
      </c>
      <c r="P478" s="10" t="s">
        <v>321</v>
      </c>
      <c r="Q478" s="10" t="s">
        <v>856</v>
      </c>
      <c r="R478" s="18">
        <v>43480</v>
      </c>
      <c r="S478" s="17"/>
      <c r="T478" s="9">
        <v>0.01</v>
      </c>
      <c r="U478" s="9">
        <v>0.55000000000000004</v>
      </c>
      <c r="V478" s="9">
        <f>U478+T478</f>
        <v>0.56000000000000005</v>
      </c>
      <c r="W478" s="9">
        <f>SUM(X478:AA478)</f>
        <v>2.2800000000000002</v>
      </c>
      <c r="X478" s="9">
        <v>0.56000000000000005</v>
      </c>
      <c r="Y478" s="9">
        <v>0.57999999999999996</v>
      </c>
      <c r="Z478" s="9">
        <v>0.61</v>
      </c>
      <c r="AA478" s="9">
        <v>0.53</v>
      </c>
      <c r="AB478" s="9">
        <v>0.43</v>
      </c>
      <c r="AC478" s="9">
        <v>0.56999999999999995</v>
      </c>
      <c r="AD478" s="9">
        <v>0.52</v>
      </c>
      <c r="AE478" s="9">
        <v>0.45</v>
      </c>
      <c r="AF478" s="11">
        <f>AG478</f>
        <v>0.1573604060913707</v>
      </c>
      <c r="AG478" s="16">
        <f>SUM(X478:AA478)/SUM(AB478:AE478)-1</f>
        <v>0.1573604060913707</v>
      </c>
      <c r="AH478" s="11">
        <f>IF(AM478/AJ478-1&gt;=0,(AM478/AJ478-1)/3,(((AM478/AJ478-1)*(AJ478/AM478))/3))</f>
        <v>0.52386756043063176</v>
      </c>
      <c r="AI478" s="9"/>
      <c r="AJ478" s="9">
        <v>164.1</v>
      </c>
      <c r="AK478" s="9">
        <v>152.1</v>
      </c>
      <c r="AL478" s="9">
        <v>147.4</v>
      </c>
      <c r="AM478" s="9">
        <v>422</v>
      </c>
      <c r="AN478" s="10">
        <f>IF(AK478/AJ478-1&gt;=0,AK478/AJ478-1,(AK478/AJ478-1)*(AJ478/AK478))</f>
        <v>-7.8895463510848113E-2</v>
      </c>
      <c r="AO478" s="10">
        <f>IF(AL478/AK478-1&gt;=0,AL478/AK478-1,(AL478/AK478-1)*(AK478/AL478))</f>
        <v>-3.1886024423337753E-2</v>
      </c>
      <c r="AP478" s="10">
        <f>IF(AM478/AL478-1&gt;=0,AM478/AL478-1,(AM478/AL478-1)*(AL478/AM478))</f>
        <v>1.8629579375848033</v>
      </c>
      <c r="AQ478" s="10">
        <v>2017</v>
      </c>
      <c r="AR478" s="18">
        <v>43221</v>
      </c>
      <c r="AS478" s="12">
        <v>153.80000000000001</v>
      </c>
      <c r="AT478" s="10">
        <v>398.9</v>
      </c>
      <c r="AU478" s="9">
        <f>AS478/AT478</f>
        <v>0.38556029079969922</v>
      </c>
      <c r="AV478" s="20">
        <v>3</v>
      </c>
      <c r="AW478" s="10" t="s">
        <v>851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856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3.2844303797468357</v>
      </c>
      <c r="D479" s="13">
        <f>$W479*((1+$AF479)^D$1)*D$1</f>
        <v>7.732962666239386</v>
      </c>
      <c r="E479" s="13">
        <f>$W479*((1+$AF479)^E$1)*E$1</f>
        <v>13.655041670131574</v>
      </c>
      <c r="F479" s="13">
        <f>$W479*((1+$AF479)^F$1)*F$1</f>
        <v>21.4332299632445</v>
      </c>
      <c r="G479" s="13">
        <f>$W479*((1+$AF479)^G$1)*G$1</f>
        <v>31.539404850976872</v>
      </c>
      <c r="H479" s="13">
        <f>$W479*((1+$AF479)^H$1)*H$1</f>
        <v>44.554399764164813</v>
      </c>
      <c r="I479" s="13">
        <f>$W479*((1+$AF479)^I$1)*I$1</f>
        <v>61.19180220774534</v>
      </c>
      <c r="J479" s="13">
        <f>$W479*((1+$AF479)^J$1)*J$1</f>
        <v>82.326764633928647</v>
      </c>
      <c r="K479" s="13">
        <f>$W479*((1+$AF479)^K$1)*K$1</f>
        <v>109.0308575927188</v>
      </c>
      <c r="L479" s="13">
        <f>$W479*((1+$AF479)^L$1)*L$1</f>
        <v>142.61420191452669</v>
      </c>
      <c r="M479" s="13">
        <f>$W479*((1+$AF479)^M$1)*M$1</f>
        <v>184.67636526400108</v>
      </c>
      <c r="N479" s="13">
        <v>70.42</v>
      </c>
      <c r="O479" s="12">
        <f>M479/N479*100-100</f>
        <v>162.24987967054966</v>
      </c>
      <c r="P479" s="10" t="s">
        <v>320</v>
      </c>
      <c r="Q479" s="10" t="s">
        <v>856</v>
      </c>
      <c r="R479" s="18">
        <v>43423</v>
      </c>
      <c r="S479" s="17"/>
      <c r="T479" s="9">
        <v>0.04</v>
      </c>
      <c r="U479" s="9">
        <v>0.63</v>
      </c>
      <c r="V479" s="9">
        <f>U479+T479</f>
        <v>0.67</v>
      </c>
      <c r="W479" s="9">
        <f>SUM(X479:AA479)</f>
        <v>2.79</v>
      </c>
      <c r="X479" s="9">
        <v>0.81</v>
      </c>
      <c r="Y479" s="9">
        <v>0.67</v>
      </c>
      <c r="Z479" s="9">
        <v>0.65</v>
      </c>
      <c r="AA479" s="9">
        <v>0.66</v>
      </c>
      <c r="AB479" s="9">
        <v>0.67</v>
      </c>
      <c r="AC479" s="9">
        <v>0.59</v>
      </c>
      <c r="AD479" s="9">
        <v>0.57999999999999996</v>
      </c>
      <c r="AE479" s="9">
        <v>0.53</v>
      </c>
      <c r="AF479" s="11">
        <f>AG479</f>
        <v>0.17721518987341778</v>
      </c>
      <c r="AG479" s="16">
        <f>SUM(X479:AA479)/SUM(AB479:AE479)-1</f>
        <v>0.17721518987341778</v>
      </c>
      <c r="AH479" s="11">
        <f>IF(AM479/AJ479-1&gt;=0,(AM479/AJ479-1)/3,(((AM479/AJ479-1)*(AJ479/AM479))/3))</f>
        <v>0.64942528735632177</v>
      </c>
      <c r="AI479" s="9"/>
      <c r="AJ479" s="9">
        <v>232</v>
      </c>
      <c r="AK479" s="9">
        <v>438</v>
      </c>
      <c r="AL479" s="9">
        <v>462</v>
      </c>
      <c r="AM479" s="9">
        <v>684</v>
      </c>
      <c r="AN479" s="10">
        <f>IF(AK479/AJ479-1&gt;=0,AK479/AJ479-1,(AK479/AJ479-1)*(AJ479/AK479))</f>
        <v>0.88793103448275867</v>
      </c>
      <c r="AO479" s="10">
        <f>IF(AL479/AK479-1&gt;=0,AL479/AK479-1,(AL479/AK479-1)*(AK479/AL479))</f>
        <v>5.4794520547945202E-2</v>
      </c>
      <c r="AP479" s="10">
        <f>IF(AM479/AL479-1&gt;=0,AM479/AL479-1,(AM479/AL479-1)*(AL479/AM479))</f>
        <v>0.48051948051948057</v>
      </c>
      <c r="AQ479" s="10">
        <v>2017</v>
      </c>
      <c r="AS479" s="12">
        <v>2678</v>
      </c>
      <c r="AT479" s="10">
        <v>322</v>
      </c>
      <c r="AU479" s="9">
        <f>AS479/AT479</f>
        <v>8.316770186335404</v>
      </c>
      <c r="AV479" s="20">
        <v>4</v>
      </c>
      <c r="BA479" s="10">
        <f>6-AY479</f>
        <v>6</v>
      </c>
      <c r="BB479" s="25">
        <v>6</v>
      </c>
      <c r="BH479" s="19">
        <v>43423</v>
      </c>
      <c r="BI479" s="18">
        <f>BH479+120</f>
        <v>43543</v>
      </c>
      <c r="BJ479" s="18">
        <v>43745</v>
      </c>
      <c r="BM479" s="19"/>
    </row>
    <row r="480" spans="1:65" s="10" customFormat="1" x14ac:dyDescent="0.2">
      <c r="A480" s="10" t="s">
        <v>725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5.887449664429532</v>
      </c>
      <c r="D480" s="13">
        <f>$W480*((1+$AF480)^D$1)*D$1</f>
        <v>13.513475068690607</v>
      </c>
      <c r="E480" s="13">
        <f>$W480*((1+$AF480)^E$1)*E$1</f>
        <v>23.263129900128469</v>
      </c>
      <c r="F480" s="13">
        <f>$W480*((1+$AF480)^F$1)*F$1</f>
        <v>35.597272598854303</v>
      </c>
      <c r="G480" s="13">
        <f>$W480*((1+$AF480)^G$1)*G$1</f>
        <v>51.066557167819518</v>
      </c>
      <c r="H480" s="13">
        <f>$W480*((1+$AF480)^H$1)*H$1</f>
        <v>70.327902891520594</v>
      </c>
      <c r="I480" s="13">
        <f>$W480*((1+$AF480)^I$1)*I$1</f>
        <v>94.163869978915173</v>
      </c>
      <c r="J480" s="13">
        <f>$W480*((1+$AF480)^J$1)*J$1</f>
        <v>123.50544020245059</v>
      </c>
      <c r="K480" s="13">
        <f>$W480*((1+$AF480)^K$1)*K$1</f>
        <v>159.45878563051301</v>
      </c>
      <c r="L480" s="13">
        <f>$W480*((1+$AF480)^L$1)*L$1</f>
        <v>203.33670650870789</v>
      </c>
      <c r="M480" s="13">
        <f>$W480*((1+$AF480)^M$1)*M$1</f>
        <v>256.69553351871116</v>
      </c>
      <c r="N480" s="13">
        <v>98.35</v>
      </c>
      <c r="O480" s="12">
        <f>M480/N480*100-100</f>
        <v>161.00206763468344</v>
      </c>
      <c r="P480" s="10" t="s">
        <v>320</v>
      </c>
      <c r="Q480" s="10" t="s">
        <v>856</v>
      </c>
      <c r="R480" s="18">
        <v>43517</v>
      </c>
      <c r="S480" s="17">
        <v>0.1129</v>
      </c>
      <c r="T480" s="9">
        <v>0.06</v>
      </c>
      <c r="U480" s="9">
        <v>1.4</v>
      </c>
      <c r="V480" s="9">
        <f>U480+T480</f>
        <v>1.46</v>
      </c>
      <c r="W480" s="9">
        <f>SUM(X480:AA480)</f>
        <v>5.1300000000000008</v>
      </c>
      <c r="X480" s="9">
        <v>1.46</v>
      </c>
      <c r="Y480" s="9">
        <v>1.53</v>
      </c>
      <c r="Z480" s="9">
        <v>1.07</v>
      </c>
      <c r="AA480" s="9">
        <v>1.07</v>
      </c>
      <c r="AB480" s="9">
        <v>1.1399999999999999</v>
      </c>
      <c r="AC480" s="9">
        <v>1.49</v>
      </c>
      <c r="AD480" s="9">
        <v>1.04</v>
      </c>
      <c r="AE480" s="9">
        <v>0.8</v>
      </c>
      <c r="AF480" s="11">
        <f>AG480</f>
        <v>0.14765100671140963</v>
      </c>
      <c r="AG480" s="16">
        <f>SUM(X480:AA480)/SUM(AB480:AE480)-1</f>
        <v>0.14765100671140963</v>
      </c>
      <c r="AH480" s="11">
        <f>IF(AM480/AJ480-1&gt;=0,(AM480/AJ480-1)/3,(((AM480/AJ480-1)*(AJ480/AM480))/3))</f>
        <v>-3.4758428919013013E-3</v>
      </c>
      <c r="AI480" s="9"/>
      <c r="AJ480" s="9">
        <v>29.07</v>
      </c>
      <c r="AK480" s="9">
        <v>34.61</v>
      </c>
      <c r="AL480" s="9">
        <v>32.47</v>
      </c>
      <c r="AM480" s="9">
        <v>28.77</v>
      </c>
      <c r="AN480" s="10">
        <f>IF(AK480/AJ480-1&gt;=0,AK480/AJ480-1,(AK480/AJ480-1)*(AJ480/AK480))</f>
        <v>0.1905744754041967</v>
      </c>
      <c r="AO480" s="10">
        <f>IF(AL480/AK480-1&gt;=0,AL480/AK480-1,(AL480/AK480-1)*(AK480/AL480))</f>
        <v>-6.5906991068678755E-2</v>
      </c>
      <c r="AP480" s="10">
        <f>IF(AM480/AL480-1&gt;=0,AM480/AL480-1,(AM480/AL480-1)*(AL480/AM480))</f>
        <v>-0.12860618700034759</v>
      </c>
      <c r="AQ480" s="10">
        <v>2017</v>
      </c>
      <c r="AR480" s="18">
        <v>43221</v>
      </c>
      <c r="AS480" s="12">
        <v>91.39</v>
      </c>
      <c r="AT480" s="10">
        <v>11</v>
      </c>
      <c r="AU480" s="9">
        <f>AS480/AT480</f>
        <v>8.3081818181818186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1078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7.1730812854442334</v>
      </c>
      <c r="D481" s="13">
        <f>$W481*((1+$AF481)^D$1)*D$1</f>
        <v>16.705550366100745</v>
      </c>
      <c r="E481" s="13">
        <f>$W481*((1+$AF481)^E$1)*E$1</f>
        <v>29.179449032659896</v>
      </c>
      <c r="F481" s="13">
        <f>$W481*((1+$AF481)^F$1)*F$1</f>
        <v>45.304450167910503</v>
      </c>
      <c r="G481" s="13">
        <f>$W481*((1+$AF481)^G$1)*G$1</f>
        <v>65.944095707544577</v>
      </c>
      <c r="H481" s="13">
        <f>$W481*((1+$AF481)^H$1)*H$1</f>
        <v>92.14721275428532</v>
      </c>
      <c r="I481" s="13">
        <f>$W481*((1+$AF481)^I$1)*I$1</f>
        <v>125.18550138515384</v>
      </c>
      <c r="J481" s="13">
        <f>$W481*((1+$AF481)^J$1)*J$1</f>
        <v>166.59847443317256</v>
      </c>
      <c r="K481" s="13">
        <f>$W481*((1+$AF481)^K$1)*K$1</f>
        <v>218.24715081699159</v>
      </c>
      <c r="L481" s="13">
        <f>$W481*((1+$AF481)^L$1)*L$1</f>
        <v>282.37816614842848</v>
      </c>
      <c r="M481" s="13">
        <f>$W481*((1+$AF481)^M$1)*M$1</f>
        <v>361.70027482452758</v>
      </c>
      <c r="N481" s="13">
        <v>138.59</v>
      </c>
      <c r="O481" s="12">
        <f>M481/N481*100-100</f>
        <v>160.98583940004875</v>
      </c>
      <c r="P481" s="10" t="s">
        <v>320</v>
      </c>
      <c r="Q481" s="10" t="s">
        <v>572</v>
      </c>
      <c r="R481" s="18">
        <v>43682</v>
      </c>
      <c r="S481" s="17"/>
      <c r="T481" s="9">
        <v>0.04</v>
      </c>
      <c r="U481" s="9">
        <v>1.57</v>
      </c>
      <c r="V481" s="9">
        <f>U481+T481</f>
        <v>1.61</v>
      </c>
      <c r="W481" s="9">
        <f>SUM(X481:AA481)</f>
        <v>6.16</v>
      </c>
      <c r="X481" s="9">
        <v>1.61</v>
      </c>
      <c r="Y481" s="9">
        <v>1.41</v>
      </c>
      <c r="Z481" s="9">
        <v>1.44</v>
      </c>
      <c r="AA481" s="9">
        <v>1.7</v>
      </c>
      <c r="AB481" s="9">
        <v>1.73</v>
      </c>
      <c r="AC481" s="9">
        <v>1.34</v>
      </c>
      <c r="AD481" s="9">
        <v>1.1200000000000001</v>
      </c>
      <c r="AE481" s="9">
        <v>1.1000000000000001</v>
      </c>
      <c r="AF481" s="11">
        <f>AG481</f>
        <v>0.16446124763705083</v>
      </c>
      <c r="AG481" s="16">
        <f>SUM(X481:AA481)/SUM(AB481:AE481)-1</f>
        <v>0.16446124763705083</v>
      </c>
      <c r="AH481" s="11">
        <f>IF(AM481/AJ481-1&gt;=0,(AM481/AJ481-1)/3,(((AM481/AJ481-1)*(AJ481/AM481))/3))</f>
        <v>0.53342186808322267</v>
      </c>
      <c r="AI481" s="9">
        <v>626</v>
      </c>
      <c r="AJ481" s="9">
        <v>753</v>
      </c>
      <c r="AK481" s="9">
        <v>859</v>
      </c>
      <c r="AL481" s="9">
        <v>780</v>
      </c>
      <c r="AM481" s="9">
        <v>1958</v>
      </c>
      <c r="AN481" s="10">
        <f>IF(AK481/AJ481-1&gt;=0,AK481/AJ481-1,(AK481/AJ481-1)*(AJ481/AK481))</f>
        <v>0.14077025232403728</v>
      </c>
      <c r="AO481" s="10">
        <f>IF(AL481/AK481-1&gt;=0,AL481/AK481-1,(AL481/AK481-1)*(AK481/AL481))</f>
        <v>-0.10128205128205126</v>
      </c>
      <c r="AP481" s="10">
        <f>IF(AM481/AL481-1&gt;=0,AM481/AL481-1,(AM481/AL481-1)*(AL481/AM481))</f>
        <v>1.5102564102564102</v>
      </c>
      <c r="AQ481" s="24">
        <v>2017</v>
      </c>
      <c r="AR481" s="18">
        <v>43221</v>
      </c>
      <c r="AS481" s="12">
        <v>508</v>
      </c>
      <c r="AT481" s="10">
        <v>366.4</v>
      </c>
      <c r="AU481" s="9">
        <f>AS481/AT481</f>
        <v>1.38646288209607</v>
      </c>
      <c r="AV481" s="20">
        <v>3</v>
      </c>
      <c r="BA481" s="10">
        <f>6-AY481</f>
        <v>6</v>
      </c>
      <c r="BB481" s="25">
        <v>6</v>
      </c>
      <c r="BH481" s="19">
        <v>43655</v>
      </c>
      <c r="BI481" s="18">
        <f>BH481+120</f>
        <v>43775</v>
      </c>
      <c r="BJ481" s="18">
        <v>43745</v>
      </c>
      <c r="BM481" s="19"/>
    </row>
    <row r="482" spans="1:65" s="10" customFormat="1" x14ac:dyDescent="0.2">
      <c r="A482" s="10" t="s">
        <v>968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12.680811380400426</v>
      </c>
      <c r="D482" s="13">
        <f>$W482*((1+$AF482)^D$1)*D$1</f>
        <v>29.316860030135448</v>
      </c>
      <c r="E482" s="13">
        <f>$W482*((1+$AF482)^E$1)*E$1</f>
        <v>50.833396395772283</v>
      </c>
      <c r="F482" s="13">
        <f>$W482*((1+$AF482)^F$1)*F$1</f>
        <v>78.348065818281981</v>
      </c>
      <c r="G482" s="13">
        <f>$W482*((1+$AF482)^G$1)*G$1</f>
        <v>113.20841438705924</v>
      </c>
      <c r="H482" s="13">
        <f>$W482*((1+$AF482)^H$1)*H$1</f>
        <v>157.03641380308198</v>
      </c>
      <c r="I482" s="13">
        <f>$W482*((1+$AF482)^I$1)*I$1</f>
        <v>211.78128233120248</v>
      </c>
      <c r="J482" s="13">
        <f>$W482*((1+$AF482)^J$1)*J$1</f>
        <v>279.78210653900851</v>
      </c>
      <c r="K482" s="13">
        <f>$W482*((1+$AF482)^K$1)*K$1</f>
        <v>363.84203607213271</v>
      </c>
      <c r="L482" s="13">
        <f>$W482*((1+$AF482)^L$1)*L$1</f>
        <v>467.31613812332239</v>
      </c>
      <c r="M482" s="13">
        <f>$W482*((1+$AF482)^M$1)*M$1</f>
        <v>594.21536762214259</v>
      </c>
      <c r="N482" s="13">
        <v>229.82</v>
      </c>
      <c r="O482" s="12">
        <f>M482/N482*100-100</f>
        <v>158.55685650602322</v>
      </c>
      <c r="P482" s="10" t="s">
        <v>320</v>
      </c>
      <c r="Q482" s="10" t="s">
        <v>856</v>
      </c>
      <c r="R482" s="18">
        <v>43410</v>
      </c>
      <c r="S482" s="17">
        <v>8.2000000000000007E-3</v>
      </c>
      <c r="T482" s="9">
        <v>0.02</v>
      </c>
      <c r="U482" s="9">
        <v>2.84</v>
      </c>
      <c r="V482" s="9">
        <f>U482+T482</f>
        <v>2.86</v>
      </c>
      <c r="W482" s="9">
        <f>SUM(X482:AA482)</f>
        <v>10.97</v>
      </c>
      <c r="X482" s="9">
        <v>2.93</v>
      </c>
      <c r="Y482" s="9">
        <v>2.91</v>
      </c>
      <c r="Z482" s="9">
        <v>2.65</v>
      </c>
      <c r="AA482" s="9">
        <v>2.48</v>
      </c>
      <c r="AB482" s="9">
        <v>2.4</v>
      </c>
      <c r="AC482" s="9">
        <v>2.46</v>
      </c>
      <c r="AD482" s="9">
        <v>2.2999999999999998</v>
      </c>
      <c r="AE482" s="9">
        <v>2.33</v>
      </c>
      <c r="AF482" s="11">
        <f>AG482</f>
        <v>0.15595363540569052</v>
      </c>
      <c r="AG482" s="16">
        <f>SUM(X482:AA482)/SUM(AB482:AE482)-1</f>
        <v>0.15595363540569052</v>
      </c>
      <c r="AH482" s="11">
        <f>IF(AM482/AJ482-1&gt;=0,(AM482/AJ482-1)/3,(((AM482/AJ482-1)*(AJ482/AM482))/3))</f>
        <v>-2.5757575757575767E-2</v>
      </c>
      <c r="AI482" s="9"/>
      <c r="AJ482" s="9">
        <v>1185</v>
      </c>
      <c r="AK482" s="9">
        <v>695</v>
      </c>
      <c r="AL482" s="9">
        <v>977</v>
      </c>
      <c r="AM482" s="9">
        <v>1100</v>
      </c>
      <c r="AN482" s="10">
        <f>IF(AK482/AJ482-1&gt;=0,AK482/AJ482-1,(AK482/AJ482-1)*(AJ482/AK482))</f>
        <v>-0.70503597122302153</v>
      </c>
      <c r="AO482" s="10">
        <f>IF(AL482/AK482-1&gt;=0,AL482/AK482-1,(AL482/AK482-1)*(AK482/AL482))</f>
        <v>0.4057553956834532</v>
      </c>
      <c r="AP482" s="10">
        <f>IF(AM482/AL482-1&gt;=0,AM482/AL482-1,(AM482/AL482-1)*(AL482/AM482))</f>
        <v>0.12589559877175027</v>
      </c>
      <c r="AQ482" s="10">
        <v>2017</v>
      </c>
      <c r="AS482" s="12">
        <v>14200</v>
      </c>
      <c r="AT482" s="10">
        <v>227.94</v>
      </c>
      <c r="AU482" s="9">
        <f>AS482/AT482</f>
        <v>62.297095726945685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1043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9.0938848920863347</v>
      </c>
      <c r="D483" s="13">
        <f>$W483*((1+$AF483)^D$1)*D$1</f>
        <v>20.804715076859384</v>
      </c>
      <c r="E483" s="13">
        <f>$W483*((1+$AF483)^E$1)*E$1</f>
        <v>35.69729889087025</v>
      </c>
      <c r="F483" s="13">
        <f>$W483*((1+$AF483)^F$1)*F$1</f>
        <v>54.444801186075487</v>
      </c>
      <c r="G483" s="13">
        <f>$W483*((1+$AF483)^G$1)*G$1</f>
        <v>77.848231911744648</v>
      </c>
      <c r="H483" s="13">
        <f>$W483*((1+$AF483)^H$1)*H$1</f>
        <v>106.85929963137322</v>
      </c>
      <c r="I483" s="13">
        <f>$W483*((1+$AF483)^I$1)*I$1</f>
        <v>142.6071948317967</v>
      </c>
      <c r="J483" s="13">
        <f>$W483*((1+$AF483)^J$1)*J$1</f>
        <v>186.4299607667476</v>
      </c>
      <c r="K483" s="13">
        <f>$W483*((1+$AF483)^K$1)*K$1</f>
        <v>239.9112174974963</v>
      </c>
      <c r="L483" s="13">
        <f>$W483*((1+$AF483)^L$1)*L$1</f>
        <v>304.92313015269315</v>
      </c>
      <c r="M483" s="13">
        <f>$W483*((1+$AF483)^M$1)*M$1</f>
        <v>383.67665801227366</v>
      </c>
      <c r="N483" s="13">
        <v>148.74</v>
      </c>
      <c r="O483" s="12">
        <f>M483/N483*100-100</f>
        <v>157.95122899843597</v>
      </c>
      <c r="P483" s="10" t="s">
        <v>320</v>
      </c>
      <c r="Q483" s="10" t="s">
        <v>856</v>
      </c>
      <c r="R483" s="18">
        <v>43392</v>
      </c>
      <c r="S483" s="17"/>
      <c r="T483" s="9">
        <v>0.01</v>
      </c>
      <c r="U483" s="9">
        <v>2</v>
      </c>
      <c r="V483" s="9">
        <f>U483+T483</f>
        <v>2.0099999999999998</v>
      </c>
      <c r="W483" s="9">
        <f>SUM(X483:AA483)</f>
        <v>7.9500000000000011</v>
      </c>
      <c r="X483" s="9">
        <v>2.0299999999999998</v>
      </c>
      <c r="Y483" s="9">
        <v>2.12</v>
      </c>
      <c r="Z483" s="9">
        <v>1.95</v>
      </c>
      <c r="AA483" s="9">
        <v>1.85</v>
      </c>
      <c r="AB483" s="9">
        <v>1.75</v>
      </c>
      <c r="AC483" s="9">
        <v>1.8</v>
      </c>
      <c r="AD483" s="9">
        <v>1.66</v>
      </c>
      <c r="AE483" s="9">
        <v>1.74</v>
      </c>
      <c r="AF483" s="11">
        <f>AG483</f>
        <v>0.14388489208633115</v>
      </c>
      <c r="AG483" s="16">
        <f>SUM(X483:AA483)/SUM(AB483:AE483)-1</f>
        <v>0.14388489208633115</v>
      </c>
      <c r="AH483" s="11">
        <f>IF(AM483/AJ483-1&gt;=0,(AM483/AJ483-1)/3,(((AM483/AJ483-1)*(AJ483/AM483))/3))</f>
        <v>-9.5747844186738026E-2</v>
      </c>
      <c r="AI483" s="9">
        <v>3962</v>
      </c>
      <c r="AJ483" s="9">
        <v>4329</v>
      </c>
      <c r="AK483" s="9">
        <v>4847</v>
      </c>
      <c r="AL483" s="9">
        <v>4846</v>
      </c>
      <c r="AM483" s="9">
        <v>3363</v>
      </c>
      <c r="AN483" s="10">
        <f>IF(AK483/AJ483-1&gt;=0,AK483/AJ483-1,(AK483/AJ483-1)*(AJ483/AK483))</f>
        <v>0.11965811965811968</v>
      </c>
      <c r="AO483" s="23">
        <f>IF(AL483/AK483-1&gt;=0,AL483/AK483-1,(AL483/AK483-1)*(AK483/AL483))</f>
        <v>-2.0635575732567472E-4</v>
      </c>
      <c r="AP483" s="10">
        <f>IF(AM483/AL483-1&gt;=0,AM483/AL483-1,(AM483/AL483-1)*(AL483/AM483))</f>
        <v>-0.44097531965506981</v>
      </c>
      <c r="AQ483" s="10">
        <v>2017</v>
      </c>
      <c r="AR483" s="18">
        <v>43257</v>
      </c>
      <c r="AS483" s="12">
        <v>10170</v>
      </c>
      <c r="AT483" s="10">
        <v>761.82</v>
      </c>
      <c r="AU483" s="9">
        <f>AS483/AT483</f>
        <v>13.349610144128533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1173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3.0742857142857147</v>
      </c>
      <c r="D484" s="13">
        <f>$W484*((1+$AF484)^D$1)*D$1</f>
        <v>7.0269387755102048</v>
      </c>
      <c r="E484" s="13">
        <f>$W484*((1+$AF484)^E$1)*E$1</f>
        <v>12.046180758017492</v>
      </c>
      <c r="F484" s="13">
        <f>$W484*((1+$AF484)^F$1)*F$1</f>
        <v>18.356084964598082</v>
      </c>
      <c r="G484" s="13">
        <f>$W484*((1+$AF484)^G$1)*G$1</f>
        <v>26.222978520854404</v>
      </c>
      <c r="H484" s="13">
        <f>$W484*((1+$AF484)^H$1)*H$1</f>
        <v>35.962941971457461</v>
      </c>
      <c r="I484" s="13">
        <f>$W484*((1+$AF484)^I$1)*I$1</f>
        <v>47.950589295276615</v>
      </c>
      <c r="J484" s="13">
        <f>$W484*((1+$AF484)^J$1)*J$1</f>
        <v>62.629341120361289</v>
      </c>
      <c r="K484" s="13">
        <f>$W484*((1+$AF484)^K$1)*K$1</f>
        <v>80.523438583321649</v>
      </c>
      <c r="L484" s="13">
        <f>$W484*((1+$AF484)^L$1)*L$1</f>
        <v>102.25198550263067</v>
      </c>
      <c r="M484" s="13">
        <f>$W484*((1+$AF484)^M$1)*M$1</f>
        <v>128.54535320330712</v>
      </c>
      <c r="N484" s="13">
        <v>49.85</v>
      </c>
      <c r="O484" s="12">
        <f>M484/N484*100-100</f>
        <v>157.86429930452778</v>
      </c>
      <c r="P484" s="10" t="s">
        <v>320</v>
      </c>
      <c r="Q484" s="10" t="s">
        <v>856</v>
      </c>
      <c r="R484" s="18">
        <v>43403</v>
      </c>
      <c r="S484" s="17"/>
      <c r="T484" s="9">
        <v>0.04</v>
      </c>
      <c r="U484" s="9">
        <v>0.56999999999999995</v>
      </c>
      <c r="V484" s="9">
        <f>U484+T484</f>
        <v>0.61</v>
      </c>
      <c r="W484" s="9">
        <f>SUM(X484:AA484)</f>
        <v>2.6900000000000004</v>
      </c>
      <c r="X484" s="9">
        <v>0.48</v>
      </c>
      <c r="Y484" s="9">
        <v>0.6</v>
      </c>
      <c r="Z484" s="9">
        <v>0.54</v>
      </c>
      <c r="AA484" s="9">
        <v>1.07</v>
      </c>
      <c r="AB484" s="9">
        <v>0.42</v>
      </c>
      <c r="AC484" s="9"/>
      <c r="AD484" s="9"/>
      <c r="AE484" s="9"/>
      <c r="AF484" s="11">
        <f>AG484</f>
        <v>0.14285714285714279</v>
      </c>
      <c r="AG484" s="16">
        <f>SUM(X484)/SUM(AB484)-1</f>
        <v>0.14285714285714279</v>
      </c>
      <c r="AH484" s="11">
        <f>IF(AM484/AJ484-1&gt;=0,(AM484/AJ484-1)/3,(((AM484/AJ484-1)*(AJ484/AM484))/3))</f>
        <v>-0.16031746031746028</v>
      </c>
      <c r="AI484" s="9"/>
      <c r="AJ484" s="9">
        <v>3.11</v>
      </c>
      <c r="AK484" s="9">
        <v>1.86</v>
      </c>
      <c r="AL484" s="9">
        <v>1.33</v>
      </c>
      <c r="AM484" s="9">
        <v>2.1</v>
      </c>
      <c r="AN484" s="10">
        <f>IF(AK484/AJ484-1&gt;=0,AK484/AJ484-1,(AK484/AJ484-1)*(AJ484/AK484))</f>
        <v>-0.67204301075268813</v>
      </c>
      <c r="AO484" s="10">
        <f>IF(AL484/AK484-1&gt;=0,AL484/AK484-1,(AL484/AK484-1)*(AK484/AL484))</f>
        <v>-0.39849624060150374</v>
      </c>
      <c r="AP484" s="10">
        <f>IF(AM484/AL484-1&gt;=0,AM484/AL484-1,(AM484/AL484-1)*(AL484/AM484))</f>
        <v>0.57894736842105265</v>
      </c>
      <c r="AQ484" s="10">
        <v>2017</v>
      </c>
      <c r="AS484" s="12">
        <v>1670.9</v>
      </c>
      <c r="AT484" s="10">
        <v>284.2</v>
      </c>
      <c r="AU484" s="9">
        <f>AS484/AT484</f>
        <v>5.8793103448275872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800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3.5494795539033457</v>
      </c>
      <c r="D485" s="13">
        <f>$W485*((1+$AF485)^D$1)*D$1</f>
        <v>8.1545664100827793</v>
      </c>
      <c r="E485" s="13">
        <f>$W485*((1+$AF485)^E$1)*E$1</f>
        <v>14.050712011425162</v>
      </c>
      <c r="F485" s="13">
        <f>$W485*((1+$AF485)^F$1)*F$1</f>
        <v>21.52004962344672</v>
      </c>
      <c r="G485" s="13">
        <f>$W485*((1+$AF485)^G$1)*G$1</f>
        <v>30.900071252997382</v>
      </c>
      <c r="H485" s="13">
        <f>$W485*((1+$AF485)^H$1)*H$1</f>
        <v>42.593852864726507</v>
      </c>
      <c r="I485" s="13">
        <f>$W485*((1+$AF485)^I$1)*I$1</f>
        <v>57.082096497152072</v>
      </c>
      <c r="J485" s="13">
        <f>$W485*((1+$AF485)^J$1)*J$1</f>
        <v>74.937303526797635</v>
      </c>
      <c r="K485" s="13">
        <f>$W485*((1+$AF485)^K$1)*K$1</f>
        <v>96.840446611535413</v>
      </c>
      <c r="L485" s="13">
        <f>$W485*((1+$AF485)^L$1)*L$1</f>
        <v>123.60057002463631</v>
      </c>
      <c r="M485" s="13">
        <f>$W485*((1+$AF485)^M$1)*M$1</f>
        <v>156.17782063707759</v>
      </c>
      <c r="N485" s="13">
        <v>60.86</v>
      </c>
      <c r="O485" s="12">
        <f>M485/N485*100-100</f>
        <v>156.61817390252645</v>
      </c>
      <c r="P485" s="10" t="s">
        <v>321</v>
      </c>
      <c r="Q485" s="10" t="s">
        <v>572</v>
      </c>
      <c r="R485" s="18">
        <v>43675</v>
      </c>
      <c r="S485" s="17"/>
      <c r="T485" s="9">
        <v>7.0000000000000007E-2</v>
      </c>
      <c r="U485" s="9">
        <v>0.69</v>
      </c>
      <c r="V485" s="9">
        <f>U485+T485</f>
        <v>0.76</v>
      </c>
      <c r="W485" s="9">
        <f>SUM(X485:AA485)</f>
        <v>3.09</v>
      </c>
      <c r="X485" s="9">
        <v>0.76</v>
      </c>
      <c r="Y485" s="9">
        <v>0.98</v>
      </c>
      <c r="Z485" s="9">
        <v>0.59</v>
      </c>
      <c r="AA485" s="9">
        <v>0.76</v>
      </c>
      <c r="AB485" s="9">
        <v>0.87</v>
      </c>
      <c r="AC485" s="9">
        <v>0.8</v>
      </c>
      <c r="AD485" s="9">
        <v>0.46</v>
      </c>
      <c r="AE485" s="9">
        <v>0.56000000000000005</v>
      </c>
      <c r="AF485" s="11">
        <f>AG485</f>
        <v>0.14869888475836435</v>
      </c>
      <c r="AG485" s="16">
        <f>SUM(X485:AA485)/SUM(AB485:AE485)-1</f>
        <v>0.14869888475836435</v>
      </c>
      <c r="AH485" s="11">
        <f>IF(AM485/AJ485-1&gt;=0,(AM485/AJ485-1)/3,(((AM485/AJ485-1)*(AJ485/AM485))/3))</f>
        <v>3.4946236559139785</v>
      </c>
      <c r="AI485" s="9"/>
      <c r="AJ485" s="9">
        <v>15.5</v>
      </c>
      <c r="AK485" s="9">
        <v>31.7</v>
      </c>
      <c r="AL485" s="9">
        <v>61.41</v>
      </c>
      <c r="AM485" s="9">
        <v>178</v>
      </c>
      <c r="AN485" s="10">
        <f>IF(AK485/AJ485-1&gt;=0,AK485/AJ485-1,(AK485/AJ485-1)*(AJ485/AK485))</f>
        <v>1.0451612903225804</v>
      </c>
      <c r="AO485" s="10">
        <f>IF(AL485/AK485-1&gt;=0,AL485/AK485-1,(AL485/AK485-1)*(AK485/AL485))</f>
        <v>0.9372239747634068</v>
      </c>
      <c r="AP485" s="10">
        <f>IF(AM485/AL485-1&gt;=0,AM485/AL485-1,(AM485/AL485-1)*(AL485/AM485))</f>
        <v>1.8985507246376812</v>
      </c>
      <c r="AQ485" s="10">
        <v>2017</v>
      </c>
      <c r="AR485" s="18">
        <v>43221</v>
      </c>
      <c r="AS485" s="12">
        <v>263.52999999999997</v>
      </c>
      <c r="AT485" s="10">
        <v>69.540000000000006</v>
      </c>
      <c r="AU485" s="9">
        <f>AS485/AT485</f>
        <v>3.789617486338797</v>
      </c>
      <c r="AV485" s="20">
        <v>3</v>
      </c>
      <c r="AW485" s="10" t="s">
        <v>852</v>
      </c>
      <c r="AY485" s="10">
        <v>5</v>
      </c>
      <c r="AZ485" s="10">
        <v>3</v>
      </c>
      <c r="BA485" s="10">
        <f>6-AY485</f>
        <v>1</v>
      </c>
      <c r="BB485" s="25">
        <v>6</v>
      </c>
      <c r="BH485" s="19">
        <v>43655</v>
      </c>
      <c r="BI485" s="18">
        <f>BH485+120</f>
        <v>43775</v>
      </c>
      <c r="BJ485" s="18">
        <v>43745</v>
      </c>
      <c r="BM485" s="19"/>
    </row>
    <row r="486" spans="1:65" s="10" customFormat="1" x14ac:dyDescent="0.2">
      <c r="A486" s="10" t="s">
        <v>1124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5.9299777282850785</v>
      </c>
      <c r="D486" s="13">
        <f>$W486*((1+$AF486)^D$1)*D$1</f>
        <v>13.629703820913587</v>
      </c>
      <c r="E486" s="13">
        <f>$W486*((1+$AF486)^E$1)*E$1</f>
        <v>23.495302354982442</v>
      </c>
      <c r="F486" s="13">
        <f>$W486*((1+$AF486)^F$1)*F$1</f>
        <v>36.001710512757057</v>
      </c>
      <c r="G486" s="13">
        <f>$W486*((1+$AF486)^G$1)*G$1</f>
        <v>51.71737924438375</v>
      </c>
      <c r="H486" s="13">
        <f>$W486*((1+$AF486)^H$1)*H$1</f>
        <v>71.321606298713618</v>
      </c>
      <c r="I486" s="13">
        <f>$W486*((1+$AF486)^I$1)*I$1</f>
        <v>95.624959892707352</v>
      </c>
      <c r="J486" s="13">
        <f>$W486*((1+$AF486)^J$1)*J$1</f>
        <v>125.59332944228314</v>
      </c>
      <c r="K486" s="13">
        <f>$W486*((1+$AF486)^K$1)*K$1</f>
        <v>162.37623104954423</v>
      </c>
      <c r="L486" s="13">
        <f>$W486*((1+$AF486)^L$1)*L$1</f>
        <v>207.34010200832668</v>
      </c>
      <c r="M486" s="13">
        <f>$W486*((1+$AF486)^M$1)*M$1</f>
        <v>262.10744298424549</v>
      </c>
      <c r="N486" s="13">
        <v>103.11</v>
      </c>
      <c r="O486" s="12">
        <f>M486/N486*100-100</f>
        <v>154.20176799946225</v>
      </c>
      <c r="P486" s="10" t="s">
        <v>320</v>
      </c>
      <c r="Q486" s="10" t="s">
        <v>856</v>
      </c>
      <c r="R486" s="18">
        <v>43391</v>
      </c>
      <c r="S486" s="17"/>
      <c r="T486" s="9">
        <v>-0.12</v>
      </c>
      <c r="U486" s="9">
        <v>1.28</v>
      </c>
      <c r="V486" s="9">
        <f>U486+T486</f>
        <v>1.1600000000000001</v>
      </c>
      <c r="W486" s="9">
        <f>SUM(X486:AA486)</f>
        <v>5.16</v>
      </c>
      <c r="X486" s="9">
        <v>1.44</v>
      </c>
      <c r="Y486" s="9">
        <v>1.41</v>
      </c>
      <c r="Z486" s="9">
        <v>1</v>
      </c>
      <c r="AA486" s="9">
        <v>1.31</v>
      </c>
      <c r="AB486" s="9">
        <v>1.27</v>
      </c>
      <c r="AC486" s="9">
        <v>1.1399999999999999</v>
      </c>
      <c r="AD486" s="9">
        <v>0.98</v>
      </c>
      <c r="AE486" s="9">
        <v>1.1000000000000001</v>
      </c>
      <c r="AF486" s="11">
        <f>AG486</f>
        <v>0.1492204899777283</v>
      </c>
      <c r="AG486" s="16">
        <f>SUM(X486:AA486)/SUM(AB486:AE486)-1</f>
        <v>0.1492204899777283</v>
      </c>
      <c r="AH486" s="11">
        <f>IF(AM486/AJ486-1&gt;=0,(AM486/AJ486-1)/3,(((AM486/AJ486-1)*(AJ486/AM486))/3))</f>
        <v>1.4519616929255482E-2</v>
      </c>
      <c r="AI486" s="9">
        <v>8872</v>
      </c>
      <c r="AJ486" s="9">
        <v>7553</v>
      </c>
      <c r="AK486" s="9">
        <v>6927</v>
      </c>
      <c r="AL486" s="9">
        <v>7156</v>
      </c>
      <c r="AM486" s="9">
        <v>7882</v>
      </c>
      <c r="AN486" s="10">
        <f>IF(AK486/AJ486-1&gt;=0,AK486/AJ486-1,(AK486/AJ486-1)*(AJ486/AK486))</f>
        <v>-9.0371011982099042E-2</v>
      </c>
      <c r="AO486" s="10">
        <f>IF(AL486/AK486-1&gt;=0,AL486/AK486-1,(AL486/AK486-1)*(AK486/AL486))</f>
        <v>3.3059044319330155E-2</v>
      </c>
      <c r="AP486" s="10">
        <f>IF(AM486/AL486-1&gt;=0,AM486/AL486-1,(AM486/AL486-1)*(AL486/AM486))</f>
        <v>0.10145332588038003</v>
      </c>
      <c r="AQ486" s="10">
        <v>2017</v>
      </c>
      <c r="AR486" s="18">
        <v>43270</v>
      </c>
      <c r="AS486" s="12">
        <v>7667</v>
      </c>
      <c r="AT486" s="10">
        <v>1553.2</v>
      </c>
      <c r="AU486" s="9">
        <f>AS486/AT486</f>
        <v>4.9362606232294617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1053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1.882352941176471</v>
      </c>
      <c r="D487" s="13">
        <f>$W487*((1+$AF487)^D$1)*D$1</f>
        <v>4.4290657439446388</v>
      </c>
      <c r="E487" s="13">
        <f>$W487*((1+$AF487)^E$1)*E$1</f>
        <v>7.8159983716670114</v>
      </c>
      <c r="F487" s="13">
        <f>$W487*((1+$AF487)^F$1)*F$1</f>
        <v>12.260389602614922</v>
      </c>
      <c r="G487" s="13">
        <f>$W487*((1+$AF487)^G$1)*G$1</f>
        <v>18.029984709727831</v>
      </c>
      <c r="H487" s="13">
        <f>$W487*((1+$AF487)^H$1)*H$1</f>
        <v>25.454096060792235</v>
      </c>
      <c r="I487" s="13">
        <f>$W487*((1+$AF487)^I$1)*I$1</f>
        <v>34.93699459324425</v>
      </c>
      <c r="J487" s="13">
        <f>$W487*((1+$AF487)^J$1)*J$1</f>
        <v>46.974110377471277</v>
      </c>
      <c r="K487" s="13">
        <f>$W487*((1+$AF487)^K$1)*K$1</f>
        <v>62.171616676064936</v>
      </c>
      <c r="L487" s="13">
        <f>$W487*((1+$AF487)^L$1)*L$1</f>
        <v>81.270087158254825</v>
      </c>
      <c r="M487" s="13">
        <f>$W487*((1+$AF487)^M$1)*M$1</f>
        <v>105.17305396950628</v>
      </c>
      <c r="N487" s="13">
        <v>43.3</v>
      </c>
      <c r="O487" s="12">
        <f>M487/N487*100-100</f>
        <v>142.89388907507225</v>
      </c>
      <c r="P487" s="10" t="s">
        <v>320</v>
      </c>
      <c r="Q487" s="10" t="s">
        <v>856</v>
      </c>
      <c r="R487" s="18">
        <v>43409</v>
      </c>
      <c r="S487" s="17"/>
      <c r="T487" s="9">
        <v>0</v>
      </c>
      <c r="U487" s="9">
        <v>0.26</v>
      </c>
      <c r="V487" s="9">
        <f>U487+T487</f>
        <v>0.26</v>
      </c>
      <c r="W487" s="9">
        <f>SUM(X487:AA487)</f>
        <v>1.6</v>
      </c>
      <c r="X487" s="9">
        <v>0.6</v>
      </c>
      <c r="Y487" s="9">
        <v>0.35</v>
      </c>
      <c r="Z487" s="9">
        <v>0.51</v>
      </c>
      <c r="AA487" s="9">
        <v>0.14000000000000001</v>
      </c>
      <c r="AB487" s="9">
        <v>0.55000000000000004</v>
      </c>
      <c r="AC487" s="9">
        <v>0.22</v>
      </c>
      <c r="AD487" s="9">
        <v>0.43</v>
      </c>
      <c r="AE487" s="9">
        <v>0.16</v>
      </c>
      <c r="AF487" s="11">
        <f>AG487</f>
        <v>0.17647058823529438</v>
      </c>
      <c r="AG487" s="16">
        <f>SUM(X487:AA487)/SUM(AB487:AE487)-1</f>
        <v>0.17647058823529438</v>
      </c>
      <c r="AH487" s="11">
        <f>IF(AM487/AJ487-1&gt;=0,(AM487/AJ487-1)/3,(((AM487/AJ487-1)*(AJ487/AM487))/3))</f>
        <v>0.10529069387221239</v>
      </c>
      <c r="AI487" s="9"/>
      <c r="AJ487" s="9">
        <v>50.97</v>
      </c>
      <c r="AK487" s="9">
        <v>37.340000000000003</v>
      </c>
      <c r="AL487" s="9">
        <v>38.97</v>
      </c>
      <c r="AM487" s="9">
        <v>67.069999999999993</v>
      </c>
      <c r="AN487" s="10">
        <f>IF(AK487/AJ487-1&gt;=0,AK487/AJ487-1,(AK487/AJ487-1)*(AJ487/AK487))</f>
        <v>-0.36502410283877867</v>
      </c>
      <c r="AO487" s="10">
        <f>IF(AL487/AK487-1&gt;=0,AL487/AK487-1,(AL487/AK487-1)*(AK487/AL487))</f>
        <v>4.365291912158531E-2</v>
      </c>
      <c r="AP487" s="10">
        <f>IF(AM487/AL487-1&gt;=0,AM487/AL487-1,(AM487/AL487-1)*(AL487/AM487))</f>
        <v>0.72106748781113672</v>
      </c>
      <c r="AQ487" s="10">
        <v>2016</v>
      </c>
      <c r="AR487" s="18">
        <v>43257</v>
      </c>
      <c r="AS487" s="12">
        <v>230.77</v>
      </c>
      <c r="AT487" s="10">
        <v>31.18</v>
      </c>
      <c r="AU487" s="9">
        <f>AS487/AT487</f>
        <v>7.4012187299551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1202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7.3619662921348299</v>
      </c>
      <c r="D488" s="13">
        <f>$W488*((1+$AF488)^D$1)*D$1</f>
        <v>17.288212978159319</v>
      </c>
      <c r="E488" s="13">
        <f>$W488*((1+$AF488)^E$1)*E$1</f>
        <v>30.448622295803069</v>
      </c>
      <c r="F488" s="13">
        <f>$W488*((1+$AF488)^F$1)*F$1</f>
        <v>47.668629661594309</v>
      </c>
      <c r="G488" s="13">
        <f>$W488*((1+$AF488)^G$1)*G$1</f>
        <v>69.963087073547825</v>
      </c>
      <c r="H488" s="13">
        <f>$W488*((1+$AF488)^H$1)*H$1</f>
        <v>98.577203584526927</v>
      </c>
      <c r="I488" s="13">
        <f>$W488*((1+$AF488)^I$1)*I$1</f>
        <v>135.03600079041468</v>
      </c>
      <c r="J488" s="13">
        <f>$W488*((1+$AF488)^J$1)*J$1</f>
        <v>181.20400748119849</v>
      </c>
      <c r="K488" s="13">
        <f>$W488*((1+$AF488)^K$1)*K$1</f>
        <v>239.35725988211678</v>
      </c>
      <c r="L488" s="13">
        <f>$W488*((1+$AF488)^L$1)*L$1</f>
        <v>312.27008311711865</v>
      </c>
      <c r="M488" s="13">
        <f>$W488*((1+$AF488)^M$1)*M$1</f>
        <v>403.31961858778408</v>
      </c>
      <c r="N488" s="13">
        <v>167.13</v>
      </c>
      <c r="O488" s="12">
        <f>M488/N488*100-100</f>
        <v>141.32089905330227</v>
      </c>
      <c r="P488" s="10" t="s">
        <v>320</v>
      </c>
      <c r="Q488" s="10" t="s">
        <v>856</v>
      </c>
      <c r="R488" s="18">
        <v>43493</v>
      </c>
      <c r="S488" s="17"/>
      <c r="T488" s="9">
        <v>-0.5</v>
      </c>
      <c r="U488" s="9">
        <v>1.26</v>
      </c>
      <c r="V488" s="9">
        <f>U488+T488</f>
        <v>0.76</v>
      </c>
      <c r="W488" s="9">
        <f>SUM(X488:AA488)</f>
        <v>6.27</v>
      </c>
      <c r="X488" s="9">
        <v>0.76</v>
      </c>
      <c r="Y488" s="9">
        <v>1.68</v>
      </c>
      <c r="Z488" s="9">
        <v>1.53</v>
      </c>
      <c r="AA488" s="9">
        <v>2.2999999999999998</v>
      </c>
      <c r="AB488" s="9">
        <v>1.4</v>
      </c>
      <c r="AC488" s="9">
        <v>1.52</v>
      </c>
      <c r="AD488" s="9">
        <v>1.18</v>
      </c>
      <c r="AE488" s="9">
        <v>1.24</v>
      </c>
      <c r="AF488" s="11">
        <f>AG488</f>
        <v>0.17415730337078639</v>
      </c>
      <c r="AG488" s="16">
        <f>SUM(X488:AA488)/SUM(AB488:AE488)-1</f>
        <v>0.17415730337078639</v>
      </c>
      <c r="AH488" s="11">
        <f>IF(AM488/AJ488-1&gt;=0,(AM488/AJ488-1)/3,(((AM488/AJ488-1)*(AJ488/AM488))/3))</f>
        <v>-0.25077515852067589</v>
      </c>
      <c r="AI488" s="9">
        <v>1004.16</v>
      </c>
      <c r="AJ488" s="9">
        <v>962.64</v>
      </c>
      <c r="AK488" s="9">
        <v>281.52</v>
      </c>
      <c r="AL488" s="9">
        <v>302.47000000000003</v>
      </c>
      <c r="AM488" s="9">
        <v>549.35</v>
      </c>
      <c r="AN488" s="10">
        <f>IF(AK488/AJ488-1&gt;=0,AK488/AJ488-1,(AK488/AJ488-1)*(AJ488/AK488))</f>
        <v>-2.4194373401534528</v>
      </c>
      <c r="AO488" s="10">
        <f>IF(AL488/AK488-1&gt;=0,AL488/AK488-1,(AL488/AK488-1)*(AK488/AL488))</f>
        <v>7.4417448138675901E-2</v>
      </c>
      <c r="AP488" s="10">
        <f>IF(AM488/AL488-1&gt;=0,AM488/AL488-1,(AM488/AL488-1)*(AL488/AM488))</f>
        <v>0.81621317816642969</v>
      </c>
      <c r="AQ488" s="10">
        <v>2017</v>
      </c>
      <c r="AR488" s="18">
        <v>43221</v>
      </c>
      <c r="AS488" s="12">
        <v>3092.85</v>
      </c>
      <c r="AT488" s="10">
        <v>102.78</v>
      </c>
      <c r="AU488" s="9">
        <f>AS488/AT488</f>
        <v>30.091943957968475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416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3.3654612546125473</v>
      </c>
      <c r="D489" s="13">
        <f>$W489*((1+$AF489)^D$1)*D$1</f>
        <v>7.5008804346346087</v>
      </c>
      <c r="E489" s="13">
        <f>$W489*((1+$AF489)^E$1)*E$1</f>
        <v>12.538372091843094</v>
      </c>
      <c r="F489" s="13">
        <f>$W489*((1+$AF489)^F$1)*F$1</f>
        <v>18.630201090955055</v>
      </c>
      <c r="G489" s="13">
        <f>$W489*((1+$AF489)^G$1)*G$1</f>
        <v>25.951663881311937</v>
      </c>
      <c r="H489" s="13">
        <f>$W489*((1+$AF489)^H$1)*H$1</f>
        <v>34.70436527892047</v>
      </c>
      <c r="I489" s="13">
        <f>$W489*((1+$AF489)^I$1)*I$1</f>
        <v>45.119943542212731</v>
      </c>
      <c r="J489" s="13">
        <f>$W489*((1+$AF489)^J$1)*J$1</f>
        <v>57.464303425401141</v>
      </c>
      <c r="K489" s="13">
        <f>$W489*((1+$AF489)^K$1)*K$1</f>
        <v>72.042424681845162</v>
      </c>
      <c r="L489" s="13">
        <f>$W489*((1+$AF489)^L$1)*L$1</f>
        <v>89.2038222792835</v>
      </c>
      <c r="M489" s="13">
        <f>$W489*((1+$AF489)^M$1)*M$1</f>
        <v>109.34874450619184</v>
      </c>
      <c r="N489" s="13">
        <v>45.6</v>
      </c>
      <c r="O489" s="12">
        <f>M489/N489*100-100</f>
        <v>139.79987830305225</v>
      </c>
      <c r="P489" s="10" t="s">
        <v>320</v>
      </c>
      <c r="Q489" s="10" t="s">
        <v>856</v>
      </c>
      <c r="R489" s="18">
        <v>43490</v>
      </c>
      <c r="S489" s="17"/>
      <c r="T489" s="9">
        <v>-0.05</v>
      </c>
      <c r="U489" s="9">
        <v>0.84</v>
      </c>
      <c r="V489" s="9">
        <f>U489+T489</f>
        <v>0.78999999999999992</v>
      </c>
      <c r="W489" s="9">
        <f>SUM(X489:AA489)</f>
        <v>3.0200000000000005</v>
      </c>
      <c r="X489" s="9">
        <v>0.79</v>
      </c>
      <c r="Y489" s="9">
        <v>0.83</v>
      </c>
      <c r="Z489" s="9">
        <v>0.68</v>
      </c>
      <c r="AA489" s="9">
        <v>0.72</v>
      </c>
      <c r="AB489" s="9">
        <v>0.86</v>
      </c>
      <c r="AC489" s="9">
        <v>0.6</v>
      </c>
      <c r="AD489" s="9">
        <v>0.67</v>
      </c>
      <c r="AE489" s="9">
        <v>0.57999999999999996</v>
      </c>
      <c r="AF489" s="11">
        <f>AG489</f>
        <v>0.11439114391143934</v>
      </c>
      <c r="AG489" s="16">
        <f>SUM(X489:AA489)/SUM(AB489:AE489)-1</f>
        <v>0.11439114391143934</v>
      </c>
      <c r="AH489" s="11">
        <f>IF(AM489/AJ489-1&gt;=0,(AM489/AJ489-1)/3,(((AM489/AJ489-1)*(AJ489/AM489))/3))</f>
        <v>0.55291005291005291</v>
      </c>
      <c r="AI489" s="9"/>
      <c r="AJ489" s="9">
        <v>2.52</v>
      </c>
      <c r="AK489" s="9">
        <v>8.4600000000000009</v>
      </c>
      <c r="AL489" s="9">
        <v>6.68</v>
      </c>
      <c r="AM489" s="9">
        <v>6.7</v>
      </c>
      <c r="AN489" s="10">
        <f>IF(AK489/AJ489-1&gt;=0,AK489/AJ489-1,(AK489/AJ489-1)*(AJ489/AK489))</f>
        <v>2.3571428571428577</v>
      </c>
      <c r="AO489" s="10">
        <f>IF(AL489/AK489-1&gt;=0,AL489/AK489-1,(AL489/AK489-1)*(AK489/AL489))</f>
        <v>-0.26646706586826363</v>
      </c>
      <c r="AP489" s="10">
        <f>IF(AM489/AL489-1&gt;=0,AM489/AL489-1,(AM489/AL489-1)*(AL489/AM489))</f>
        <v>2.9940119760478723E-3</v>
      </c>
      <c r="AQ489" s="10">
        <v>2017</v>
      </c>
      <c r="AR489" s="18">
        <v>43221</v>
      </c>
      <c r="AS489" s="12">
        <v>0</v>
      </c>
      <c r="AT489" s="10">
        <v>2.79</v>
      </c>
      <c r="AU489" s="9">
        <f>AS489/AT489</f>
        <v>0</v>
      </c>
      <c r="AV489" s="20">
        <v>3</v>
      </c>
      <c r="AW489" s="10" t="s">
        <v>852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1136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4.9375584415584415</v>
      </c>
      <c r="D490" s="13">
        <f>$W490*((1+$AF490)^D$1)*D$1</f>
        <v>11.183249249451846</v>
      </c>
      <c r="E490" s="13">
        <f>$W490*((1+$AF490)^E$1)*E$1</f>
        <v>18.997000023744171</v>
      </c>
      <c r="F490" s="13">
        <f>$W490*((1+$AF490)^F$1)*F$1</f>
        <v>28.684647654900292</v>
      </c>
      <c r="G490" s="13">
        <f>$W490*((1+$AF490)^G$1)*G$1</f>
        <v>40.605540186806905</v>
      </c>
      <c r="H490" s="13">
        <f>$W490*((1+$AF490)^H$1)*H$1</f>
        <v>55.181347079837323</v>
      </c>
      <c r="I490" s="13">
        <f>$W490*((1+$AF490)^I$1)*I$1</f>
        <v>72.906264626694139</v>
      </c>
      <c r="J490" s="13">
        <f>$W490*((1+$AF490)^J$1)*J$1</f>
        <v>94.35883154653402</v>
      </c>
      <c r="K490" s="13">
        <f>$W490*((1+$AF490)^K$1)*K$1</f>
        <v>120.21560226902581</v>
      </c>
      <c r="L490" s="13">
        <f>$W490*((1+$AF490)^L$1)*L$1</f>
        <v>151.26696273966883</v>
      </c>
      <c r="M490" s="13">
        <f>$W490*((1+$AF490)^M$1)*M$1</f>
        <v>188.43541644141598</v>
      </c>
      <c r="N490" s="13">
        <v>78.599999999999994</v>
      </c>
      <c r="O490" s="12">
        <f>M490/N490*100-100</f>
        <v>139.7397155743206</v>
      </c>
      <c r="P490" s="10" t="s">
        <v>320</v>
      </c>
      <c r="Q490" s="10" t="s">
        <v>572</v>
      </c>
      <c r="R490" s="18">
        <v>43699</v>
      </c>
      <c r="S490" s="17"/>
      <c r="T490" s="9">
        <v>0.01</v>
      </c>
      <c r="U490" s="9">
        <v>1.1200000000000001</v>
      </c>
      <c r="V490" s="9">
        <f>U490+T490</f>
        <v>1.1300000000000001</v>
      </c>
      <c r="W490" s="9">
        <f>SUM(X490:AA490)</f>
        <v>4.3600000000000003</v>
      </c>
      <c r="X490" s="9">
        <v>1.1200000000000001</v>
      </c>
      <c r="Y490" s="9">
        <v>1.1299999999999999</v>
      </c>
      <c r="Z490" s="9">
        <v>1.2</v>
      </c>
      <c r="AA490" s="9">
        <v>0.91</v>
      </c>
      <c r="AB490" s="9">
        <v>1.04</v>
      </c>
      <c r="AC490" s="9">
        <v>1.1100000000000001</v>
      </c>
      <c r="AD490" s="9">
        <v>0.98</v>
      </c>
      <c r="AE490" s="9">
        <v>0.72</v>
      </c>
      <c r="AF490" s="11">
        <f>AG490</f>
        <v>0.1324675324675324</v>
      </c>
      <c r="AG490" s="16">
        <f>SUM(X490:AA490)/SUM(AB490:AE490)-1</f>
        <v>0.1324675324675324</v>
      </c>
      <c r="AH490" s="11">
        <f>IF(AM490/AJ490-1&gt;=0,(AM490/AJ490-1)/3,(((AM490/AJ490-1)*(AJ490/AM490))/3))</f>
        <v>0.11160874238624152</v>
      </c>
      <c r="AI490" s="9"/>
      <c r="AJ490" s="9">
        <v>837.3</v>
      </c>
      <c r="AK490" s="9">
        <v>924.72</v>
      </c>
      <c r="AL490" s="9">
        <v>1020.66</v>
      </c>
      <c r="AM490" s="9">
        <v>1117.6500000000001</v>
      </c>
      <c r="AN490" s="10">
        <f>IF(AK490/AJ490-1&gt;=0,AK490/AJ490-1,(AK490/AJ490-1)*(AJ490/AK490))</f>
        <v>0.10440702257255463</v>
      </c>
      <c r="AO490" s="10">
        <f>IF(AL490/AK490-1&gt;=0,AL490/AK490-1,(AL490/AK490-1)*(AK490/AL490))</f>
        <v>0.10375032442252774</v>
      </c>
      <c r="AP490" s="10">
        <f>IF(AM490/AL490-1&gt;=0,AM490/AL490-1,(AM490/AL490-1)*(AL490/AM490))</f>
        <v>9.5026747398742062E-2</v>
      </c>
      <c r="AQ490" s="10">
        <v>2017</v>
      </c>
      <c r="AR490" s="18">
        <v>43221</v>
      </c>
      <c r="AS490" s="12">
        <v>1144.69</v>
      </c>
      <c r="AT490" s="10">
        <v>382.15</v>
      </c>
      <c r="AU490" s="9">
        <f>AS490/AT490</f>
        <v>2.995394478607877</v>
      </c>
      <c r="AV490" s="20">
        <v>4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1050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6.6813819577735112</v>
      </c>
      <c r="D491" s="13">
        <f>$W491*((1+$AF491)^D$1)*D$1</f>
        <v>15.132496564630983</v>
      </c>
      <c r="E491" s="13">
        <f>$W491*((1+$AF491)^E$1)*E$1</f>
        <v>25.704912590591974</v>
      </c>
      <c r="F491" s="13">
        <f>$W491*((1+$AF491)^F$1)*F$1</f>
        <v>38.812280047215005</v>
      </c>
      <c r="G491" s="13">
        <f>$W491*((1+$AF491)^G$1)*G$1</f>
        <v>54.940607552439658</v>
      </c>
      <c r="H491" s="13">
        <f>$W491*((1+$AF491)^H$1)*H$1</f>
        <v>74.66017302711569</v>
      </c>
      <c r="I491" s="13">
        <f>$W491*((1+$AF491)^I$1)*I$1</f>
        <v>98.639320090207221</v>
      </c>
      <c r="J491" s="13">
        <f>$W491*((1+$AF491)^J$1)*J$1</f>
        <v>127.66043071724103</v>
      </c>
      <c r="K491" s="13">
        <f>$W491*((1+$AF491)^K$1)*K$1</f>
        <v>162.63840861529508</v>
      </c>
      <c r="L491" s="13">
        <f>$W491*((1+$AF491)^L$1)*L$1</f>
        <v>204.64205818516544</v>
      </c>
      <c r="M491" s="13">
        <f>$W491*((1+$AF491)^M$1)*M$1</f>
        <v>254.91880184677996</v>
      </c>
      <c r="N491" s="13">
        <v>106.84</v>
      </c>
      <c r="O491" s="12">
        <f>M491/N491*100-100</f>
        <v>138.59865391873828</v>
      </c>
      <c r="P491" s="10" t="s">
        <v>321</v>
      </c>
      <c r="Q491" s="10" t="s">
        <v>856</v>
      </c>
      <c r="R491" s="18">
        <v>43397</v>
      </c>
      <c r="S491" s="17"/>
      <c r="T491" s="9">
        <v>0.01</v>
      </c>
      <c r="U491" s="9">
        <v>1.48</v>
      </c>
      <c r="V491" s="9">
        <f>U491+T491</f>
        <v>1.49</v>
      </c>
      <c r="W491" s="9">
        <f>SUM(X491:AA491)</f>
        <v>5.8999999999999995</v>
      </c>
      <c r="X491" s="9">
        <v>1.54</v>
      </c>
      <c r="Y491" s="9">
        <v>1.51</v>
      </c>
      <c r="Z491" s="9">
        <v>1.42</v>
      </c>
      <c r="AA491" s="9">
        <v>1.43</v>
      </c>
      <c r="AB491" s="9">
        <v>1.35</v>
      </c>
      <c r="AC491" s="9">
        <v>1.31</v>
      </c>
      <c r="AD491" s="9">
        <v>1.29</v>
      </c>
      <c r="AE491" s="9">
        <v>1.26</v>
      </c>
      <c r="AF491" s="11">
        <f>AG491</f>
        <v>0.13243761996161219</v>
      </c>
      <c r="AG491" s="16">
        <f>SUM(X491:AA491)/SUM(AB491:AE491)-1</f>
        <v>0.13243761996161219</v>
      </c>
      <c r="AH491" s="11">
        <f>IF(AM491/AJ491-1&gt;=0,(AM491/AJ491-1)/3,(((AM491/AJ491-1)*(AJ491/AM491))/3))</f>
        <v>0.2265514775516515</v>
      </c>
      <c r="AI491" s="9">
        <v>102.81</v>
      </c>
      <c r="AJ491" s="9">
        <v>172.47</v>
      </c>
      <c r="AK491" s="9">
        <v>239.54</v>
      </c>
      <c r="AL491" s="9">
        <v>262.18</v>
      </c>
      <c r="AM491" s="9">
        <v>289.69</v>
      </c>
      <c r="AN491" s="10">
        <f>IF(AK491/AJ491-1&gt;=0,AK491/AJ491-1,(AK491/AJ491-1)*(AJ491/AK491))</f>
        <v>0.38887922537252861</v>
      </c>
      <c r="AO491" s="23">
        <f>IF(AL491/AK491-1&gt;=0,AL491/AK491-1,(AL491/AK491-1)*(AK491/AL491))</f>
        <v>9.4514486098355333E-2</v>
      </c>
      <c r="AP491" s="10">
        <f>IF(AM491/AL491-1&gt;=0,AM491/AL491-1,(AM491/AL491-1)*(AL491/AM491))</f>
        <v>0.10492791212144326</v>
      </c>
      <c r="AQ491" s="10">
        <v>2017</v>
      </c>
      <c r="AR491" s="18">
        <v>43221</v>
      </c>
      <c r="AS491" s="12">
        <v>292.48</v>
      </c>
      <c r="AT491" s="10">
        <v>54.15</v>
      </c>
      <c r="AU491" s="9">
        <f>AS491/AT491</f>
        <v>5.4012927054478306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955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1.9794520547945205</v>
      </c>
      <c r="D492" s="13">
        <f>$W492*((1+$AF492)^D$1)*D$1</f>
        <v>4.6096828673297052</v>
      </c>
      <c r="E492" s="13">
        <f>$W492*((1+$AF492)^E$1)*E$1</f>
        <v>8.0511584326648951</v>
      </c>
      <c r="F492" s="13">
        <f>$W492*((1+$AF492)^F$1)*F$1</f>
        <v>12.499515374913539</v>
      </c>
      <c r="G492" s="13">
        <f>$W492*((1+$AF492)^G$1)*G$1</f>
        <v>18.192787788829637</v>
      </c>
      <c r="H492" s="13">
        <f>$W492*((1+$AF492)^H$1)*H$1</f>
        <v>25.420059650145518</v>
      </c>
      <c r="I492" s="13">
        <f>$W492*((1+$AF492)^I$1)*I$1</f>
        <v>34.531816191407728</v>
      </c>
      <c r="J492" s="13">
        <f>$W492*((1+$AF492)^J$1)*J$1</f>
        <v>45.952319002264687</v>
      </c>
      <c r="K492" s="13">
        <f>$W492*((1+$AF492)^K$1)*K$1</f>
        <v>60.194390473857005</v>
      </c>
      <c r="L492" s="13">
        <f>$W492*((1+$AF492)^L$1)*L$1</f>
        <v>77.877065301032658</v>
      </c>
      <c r="M492" s="13">
        <f>$W492*((1+$AF492)^M$1)*M$1</f>
        <v>99.746652132144547</v>
      </c>
      <c r="N492" s="13">
        <v>41.94</v>
      </c>
      <c r="O492" s="12">
        <f>M492/N492*100-100</f>
        <v>137.83178858403568</v>
      </c>
      <c r="P492" s="10" t="s">
        <v>320</v>
      </c>
      <c r="Q492" s="10" t="s">
        <v>856</v>
      </c>
      <c r="R492" s="18">
        <v>43416</v>
      </c>
      <c r="S492" s="17"/>
      <c r="T492" s="9">
        <v>-0.65</v>
      </c>
      <c r="U492" s="9">
        <v>-0.25</v>
      </c>
      <c r="V492" s="9">
        <f>U492+T492</f>
        <v>-0.9</v>
      </c>
      <c r="W492" s="9">
        <f>SUM(X492:AA492)</f>
        <v>1.7</v>
      </c>
      <c r="X492" s="9">
        <v>-0.7</v>
      </c>
      <c r="Y492" s="9">
        <v>-0.33</v>
      </c>
      <c r="Z492" s="9">
        <v>1.77</v>
      </c>
      <c r="AA492" s="9">
        <v>0.96</v>
      </c>
      <c r="AB492" s="9">
        <v>-0.74</v>
      </c>
      <c r="AC492" s="9">
        <v>-0.43</v>
      </c>
      <c r="AD492" s="9">
        <v>1.68</v>
      </c>
      <c r="AE492" s="9">
        <v>0.95</v>
      </c>
      <c r="AF492" s="11">
        <f>AG492</f>
        <v>0.16438356164383561</v>
      </c>
      <c r="AG492" s="16">
        <f>SUM(X492:AA492)/SUM(AB492:AE492)-1</f>
        <v>0.16438356164383561</v>
      </c>
      <c r="AH492" s="11">
        <f>IF(AM492/AJ492-1&gt;=0,(AM492/AJ492-1)/3,(((AM492/AJ492-1)*(AJ492/AM492))/3))</f>
        <v>-0.25837503265609613</v>
      </c>
      <c r="AI492" s="9"/>
      <c r="AJ492" s="9">
        <v>294.44</v>
      </c>
      <c r="AK492" s="9">
        <v>214.97</v>
      </c>
      <c r="AL492" s="9">
        <v>211.19</v>
      </c>
      <c r="AM492" s="9">
        <v>165.87</v>
      </c>
      <c r="AN492" s="10">
        <f>IF(AK492/AJ492-1&gt;=0,AK492/AJ492-1,(AK492/AJ492-1)*(AJ492/AK492))</f>
        <v>-0.36967949016141777</v>
      </c>
      <c r="AO492" s="10">
        <f>IF(AL492/AK492-1&gt;=0,AL492/AK492-1,(AL492/AK492-1)*(AK492/AL492))</f>
        <v>-1.7898574743122297E-2</v>
      </c>
      <c r="AP492" s="10">
        <f>IF(AM492/AL492-1&gt;=0,AM492/AL492-1,(AM492/AL492-1)*(AL492/AM492))</f>
        <v>-0.27322602037740401</v>
      </c>
      <c r="AQ492" s="10">
        <v>2017</v>
      </c>
      <c r="AS492" s="12">
        <v>7.32</v>
      </c>
      <c r="AT492" s="10">
        <v>92.96</v>
      </c>
      <c r="AU492" s="9">
        <f>AS492/AT492</f>
        <v>7.87435456110155E-2</v>
      </c>
      <c r="AV492" s="20">
        <v>3</v>
      </c>
      <c r="AY492" s="10">
        <v>1</v>
      </c>
      <c r="AZ492" s="10">
        <v>3</v>
      </c>
      <c r="BA492" s="10">
        <f>6-AY492</f>
        <v>5</v>
      </c>
      <c r="BB492" s="25">
        <v>6</v>
      </c>
      <c r="BC492" s="18"/>
      <c r="BD492" s="18"/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1193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1.017605633802817</v>
      </c>
      <c r="D493" s="13">
        <f>$W493*((1+$AF493)^D$1)*D$1</f>
        <v>2.4365205316405478</v>
      </c>
      <c r="E493" s="13">
        <f>$W493*((1+$AF493)^E$1)*E$1</f>
        <v>4.3754417997770396</v>
      </c>
      <c r="F493" s="13">
        <f>$W493*((1+$AF493)^F$1)*F$1</f>
        <v>6.9842732954187481</v>
      </c>
      <c r="G493" s="13">
        <f>$W493*((1+$AF493)^G$1)*G$1</f>
        <v>10.451817431524535</v>
      </c>
      <c r="H493" s="13">
        <f>$W493*((1+$AF493)^H$1)*H$1</f>
        <v>15.015287014302853</v>
      </c>
      <c r="I493" s="13">
        <f>$W493*((1+$AF493)^I$1)*I$1</f>
        <v>20.972055806361965</v>
      </c>
      <c r="J493" s="13">
        <f>$W493*((1+$AF493)^J$1)*J$1</f>
        <v>28.69416086182321</v>
      </c>
      <c r="K493" s="13">
        <f>$W493*((1+$AF493)^K$1)*K$1</f>
        <v>38.6461849635471</v>
      </c>
      <c r="L493" s="13">
        <f>$W493*((1+$AF493)^L$1)*L$1</f>
        <v>51.407288292668298</v>
      </c>
      <c r="M493" s="13">
        <f>$W493*((1+$AF493)^M$1)*M$1</f>
        <v>67.698330357246263</v>
      </c>
      <c r="N493" s="13">
        <v>28.61</v>
      </c>
      <c r="O493" s="12">
        <f>M493/N493*100-100</f>
        <v>136.6247128879632</v>
      </c>
      <c r="P493" s="10" t="s">
        <v>320</v>
      </c>
      <c r="Q493" s="10" t="s">
        <v>572</v>
      </c>
      <c r="R493" s="18">
        <v>43677</v>
      </c>
      <c r="S493" s="17"/>
      <c r="T493" s="9">
        <v>-0.03</v>
      </c>
      <c r="U493" s="9">
        <v>0.23</v>
      </c>
      <c r="V493" s="9">
        <f>U493+T493</f>
        <v>0.2</v>
      </c>
      <c r="W493" s="9">
        <f>SUM(X493:AA493)</f>
        <v>0.85000000000000009</v>
      </c>
      <c r="X493" s="9">
        <v>0.2</v>
      </c>
      <c r="Y493" s="9">
        <v>0.22</v>
      </c>
      <c r="Z493" s="9">
        <v>0.19</v>
      </c>
      <c r="AA493" s="9">
        <v>0.24</v>
      </c>
      <c r="AB493" s="9">
        <v>0.17</v>
      </c>
      <c r="AC493" s="9">
        <v>0.19</v>
      </c>
      <c r="AD493" s="9">
        <v>0.2</v>
      </c>
      <c r="AE493" s="9">
        <v>0.15</v>
      </c>
      <c r="AF493" s="11">
        <f>AG493</f>
        <v>0.19718309859154926</v>
      </c>
      <c r="AG493" s="16">
        <f>SUM(X493:AA493)/SUM(AB493:AE493)-1</f>
        <v>0.19718309859154926</v>
      </c>
      <c r="AH493" s="11">
        <f>IF(AM493/AJ493-1&gt;=0,(AM493/AJ493-1)/3,(((AM493/AJ493-1)*(AJ493/AM493))/3))</f>
        <v>-0.70212765957446821</v>
      </c>
      <c r="AI493" s="9"/>
      <c r="AJ493" s="9">
        <v>2.92</v>
      </c>
      <c r="AK493" s="9">
        <v>1.37</v>
      </c>
      <c r="AL493" s="9">
        <v>0.56000000000000005</v>
      </c>
      <c r="AM493" s="9">
        <v>0.94</v>
      </c>
      <c r="AN493" s="10">
        <f>IF(AK493/AJ493-1&gt;=0,AK493/AJ493-1,(AK493/AJ493-1)*(AJ493/AK493))</f>
        <v>-1.1313868613138685</v>
      </c>
      <c r="AO493" s="10">
        <f>IF(AL493/AK493-1&gt;=0,AL493/AK493-1,(AL493/AK493-1)*(AK493/AL493))</f>
        <v>-1.4464285714285714</v>
      </c>
      <c r="AP493" s="10">
        <f>IF(AM493/AL493-1&gt;=0,AM493/AL493-1,(AM493/AL493-1)*(AL493/AM493))</f>
        <v>0.67857142857142838</v>
      </c>
      <c r="AQ493" s="10">
        <v>2017</v>
      </c>
      <c r="AR493" s="18">
        <v>43257</v>
      </c>
      <c r="AS493" s="12">
        <v>1172</v>
      </c>
      <c r="AT493" s="10">
        <v>826</v>
      </c>
      <c r="AU493" s="9">
        <f>AS493/AT493</f>
        <v>1.4188861985472154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1150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2.2964480874316946</v>
      </c>
      <c r="D494" s="13">
        <f>$W494*((1+$AF494)^D$1)*D$1</f>
        <v>5.1450476275792072</v>
      </c>
      <c r="E494" s="13">
        <f>$W494*((1+$AF494)^E$1)*E$1</f>
        <v>8.64536691519457</v>
      </c>
      <c r="F494" s="13">
        <f>$W494*((1+$AF494)^F$1)*F$1</f>
        <v>12.912934190272402</v>
      </c>
      <c r="G494" s="13">
        <f>$W494*((1+$AF494)^G$1)*G$1</f>
        <v>18.081635990477068</v>
      </c>
      <c r="H494" s="13">
        <f>$W494*((1+$AF494)^H$1)*H$1</f>
        <v>24.306461495395403</v>
      </c>
      <c r="I494" s="13">
        <f>$W494*((1+$AF494)^I$1)*I$1</f>
        <v>31.766641389701647</v>
      </c>
      <c r="J494" s="13">
        <f>$W494*((1+$AF494)^J$1)*J$1</f>
        <v>40.669236439586818</v>
      </c>
      <c r="K494" s="13">
        <f>$W494*((1+$AF494)^K$1)*K$1</f>
        <v>51.253238545790772</v>
      </c>
      <c r="L494" s="13">
        <f>$W494*((1+$AF494)^L$1)*L$1</f>
        <v>63.794255627729868</v>
      </c>
      <c r="M494" s="13">
        <f>$W494*((1+$AF494)^M$1)*M$1</f>
        <v>78.609861442913044</v>
      </c>
      <c r="N494" s="13">
        <v>33.75</v>
      </c>
      <c r="O494" s="12">
        <f>M494/N494*100-100</f>
        <v>132.9181079790016</v>
      </c>
      <c r="P494" s="10" t="s">
        <v>321</v>
      </c>
      <c r="Q494" s="10" t="s">
        <v>856</v>
      </c>
      <c r="R494" s="18">
        <v>43439</v>
      </c>
      <c r="S494" s="17"/>
      <c r="T494" s="9">
        <v>0.01</v>
      </c>
      <c r="U494" s="9">
        <v>0.61</v>
      </c>
      <c r="V494" s="9">
        <f>U494+T494</f>
        <v>0.62</v>
      </c>
      <c r="W494" s="9">
        <f>SUM(X494:AA494)</f>
        <v>2.0500000000000003</v>
      </c>
      <c r="X494" s="9">
        <v>0.61</v>
      </c>
      <c r="Y494" s="9">
        <v>0.55000000000000004</v>
      </c>
      <c r="Z494" s="9">
        <v>0.47</v>
      </c>
      <c r="AA494" s="9">
        <v>0.42</v>
      </c>
      <c r="AB494" s="9">
        <v>0.54</v>
      </c>
      <c r="AC494" s="9">
        <v>0.48</v>
      </c>
      <c r="AD494" s="9">
        <v>0.44</v>
      </c>
      <c r="AE494" s="9">
        <v>0.37</v>
      </c>
      <c r="AF494" s="11">
        <f>AG494</f>
        <v>0.12021857923497281</v>
      </c>
      <c r="AG494" s="16">
        <f>SUM(X494:AA494)/SUM(AB494:AE494)-1</f>
        <v>0.12021857923497281</v>
      </c>
      <c r="AH494" s="11">
        <f>IF(AM494/AJ494-1&gt;=0,(AM494/AJ494-1)/3,(((AM494/AJ494-1)*(AJ494/AM494))/3))</f>
        <v>-3.1056889656481814E-2</v>
      </c>
      <c r="AI494" s="9"/>
      <c r="AJ494" s="9">
        <v>594.98</v>
      </c>
      <c r="AK494" s="9">
        <v>557.88</v>
      </c>
      <c r="AL494" s="9">
        <v>490.22</v>
      </c>
      <c r="AM494" s="9">
        <v>544.27</v>
      </c>
      <c r="AN494" s="10">
        <f>IF(AK494/AJ494-1&gt;=0,AK494/AJ494-1,(AK494/AJ494-1)*(AJ494/AK494))</f>
        <v>-6.6501756650175714E-2</v>
      </c>
      <c r="AO494" s="10">
        <f>IF(AL494/AK494-1&gt;=0,AL494/AK494-1,(AL494/AK494-1)*(AK494/AL494))</f>
        <v>-0.1380196646403655</v>
      </c>
      <c r="AP494" s="10">
        <f>IF(AM494/AL494-1&gt;=0,AM494/AL494-1,(AM494/AL494-1)*(AL494/AM494))</f>
        <v>0.11025661947696941</v>
      </c>
      <c r="AQ494" s="10">
        <v>2017</v>
      </c>
      <c r="AR494" s="18">
        <v>43257</v>
      </c>
      <c r="AS494" s="12">
        <v>291.12</v>
      </c>
      <c r="AT494" s="10">
        <v>66.31</v>
      </c>
      <c r="AU494" s="9">
        <f>AS494/AT494</f>
        <v>4.3902880410194536</v>
      </c>
      <c r="AV494" s="20">
        <v>4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185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2.311164021164021</v>
      </c>
      <c r="D495" s="13">
        <f>$W495*((1+$AF495)^D$1)*D$1</f>
        <v>5.1114632849024382</v>
      </c>
      <c r="E495" s="13">
        <f>$W495*((1+$AF495)^E$1)*E$1</f>
        <v>8.4785383059096002</v>
      </c>
      <c r="F495" s="13">
        <f>$W495*((1+$AF495)^F$1)*F$1</f>
        <v>12.500984168854368</v>
      </c>
      <c r="G495" s="13">
        <f>$W495*((1+$AF495)^G$1)*G$1</f>
        <v>17.279799545572505</v>
      </c>
      <c r="H495" s="13">
        <f>$W495*((1+$AF495)^H$1)*H$1</f>
        <v>22.930019714442246</v>
      </c>
      <c r="I495" s="13">
        <f>$W495*((1+$AF495)^I$1)*I$1</f>
        <v>29.58255629826191</v>
      </c>
      <c r="J495" s="13">
        <f>$W495*((1+$AF495)^J$1)*J$1</f>
        <v>37.386269184197978</v>
      </c>
      <c r="K495" s="13">
        <f>$W495*((1+$AF495)^K$1)*K$1</f>
        <v>46.510299163674858</v>
      </c>
      <c r="L495" s="13">
        <f>$W495*((1+$AF495)^L$1)*L$1</f>
        <v>57.14669326988858</v>
      </c>
      <c r="M495" s="13">
        <f>$W495*((1+$AF495)^M$1)*M$1</f>
        <v>69.513358638875047</v>
      </c>
      <c r="N495" s="13">
        <v>30.04</v>
      </c>
      <c r="O495" s="12">
        <f>M495/N495*100-100</f>
        <v>131.40265858480379</v>
      </c>
      <c r="P495" s="10" t="s">
        <v>320</v>
      </c>
      <c r="Q495" s="10" t="s">
        <v>572</v>
      </c>
      <c r="R495" s="18">
        <v>43669</v>
      </c>
      <c r="S495" s="17"/>
      <c r="T495" s="9">
        <v>-0.01</v>
      </c>
      <c r="U495" s="9">
        <v>0.52</v>
      </c>
      <c r="V495" s="9">
        <f>U495+T495</f>
        <v>0.51</v>
      </c>
      <c r="W495" s="9">
        <f>SUM(X495:AA495)</f>
        <v>2.09</v>
      </c>
      <c r="X495" s="9">
        <v>0.51</v>
      </c>
      <c r="Y495" s="9">
        <v>0.5</v>
      </c>
      <c r="Z495" s="9">
        <v>0.53</v>
      </c>
      <c r="AA495" s="9">
        <v>0.55000000000000004</v>
      </c>
      <c r="AB495" s="9">
        <v>0.52</v>
      </c>
      <c r="AC495" s="9">
        <v>0.51</v>
      </c>
      <c r="AD495" s="9">
        <v>0.41</v>
      </c>
      <c r="AE495" s="9">
        <v>0.45</v>
      </c>
      <c r="AF495" s="11">
        <f>AG495</f>
        <v>0.10582010582010581</v>
      </c>
      <c r="AG495" s="16">
        <f>SUM(X495:AA495)/SUM(AB495:AE495)-1</f>
        <v>0.10582010582010581</v>
      </c>
      <c r="AH495" s="11">
        <f>IF(AM495/AJ495-1&gt;=0,(AM495/AJ495-1)/3,(((AM495/AJ495-1)*(AJ495/AM495))/3))</f>
        <v>0.38704099277794723</v>
      </c>
      <c r="AI495" s="9"/>
      <c r="AJ495" s="9">
        <v>32.770000000000003</v>
      </c>
      <c r="AK495" s="9">
        <v>39.01</v>
      </c>
      <c r="AL495" s="9">
        <v>49.69</v>
      </c>
      <c r="AM495" s="9">
        <v>70.819999999999993</v>
      </c>
      <c r="AN495" s="10">
        <f>IF(AK495/AJ495-1&gt;=0,AK495/AJ495-1,(AK495/AJ495-1)*(AJ495/AK495))</f>
        <v>0.19041806530363115</v>
      </c>
      <c r="AO495" s="10">
        <f>IF(AL495/AK495-1&gt;=0,AL495/AK495-1,(AL495/AK495-1)*(AK495/AL495))</f>
        <v>0.27377595488336315</v>
      </c>
      <c r="AP495" s="10">
        <f>IF(AM495/AL495-1&gt;=0,AM495/AL495-1,(AM495/AL495-1)*(AL495/AM495))</f>
        <v>0.42523646608975652</v>
      </c>
      <c r="AQ495" s="10">
        <v>2017</v>
      </c>
      <c r="AR495" s="18">
        <v>43221</v>
      </c>
      <c r="AS495" s="12">
        <v>0</v>
      </c>
      <c r="AT495" s="10">
        <v>45.52</v>
      </c>
      <c r="AU495" s="9">
        <f>AS495/AT495</f>
        <v>0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78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12.354177869700102</v>
      </c>
      <c r="D496" s="13">
        <f>$W496*((1+$AF496)^D$1)*D$1</f>
        <v>27.927851937088338</v>
      </c>
      <c r="E496" s="13">
        <f>$W496*((1+$AF496)^E$1)*E$1</f>
        <v>47.350272234598066</v>
      </c>
      <c r="F496" s="13">
        <f>$W496*((1+$AF496)^F$1)*F$1</f>
        <v>71.360010413534212</v>
      </c>
      <c r="G496" s="13">
        <f>$W496*((1+$AF496)^G$1)*G$1</f>
        <v>100.82276548861542</v>
      </c>
      <c r="H496" s="13">
        <f>$W496*((1+$AF496)^H$1)*H$1</f>
        <v>136.75195368652322</v>
      </c>
      <c r="I496" s="13">
        <f>$W496*((1+$AF496)^I$1)*I$1</f>
        <v>180.33250562833319</v>
      </c>
      <c r="J496" s="13">
        <f>$W496*((1+$AF496)^J$1)*J$1</f>
        <v>232.94835710062719</v>
      </c>
      <c r="K496" s="13">
        <f>$W496*((1+$AF496)^K$1)*K$1</f>
        <v>296.21419193366978</v>
      </c>
      <c r="L496" s="13">
        <f>$W496*((1+$AF496)^L$1)*L$1</f>
        <v>372.01207834482489</v>
      </c>
      <c r="M496" s="13">
        <f>$W496*((1+$AF496)^M$1)*M$1</f>
        <v>462.53373505065457</v>
      </c>
      <c r="N496" s="13">
        <v>200.34</v>
      </c>
      <c r="O496" s="12">
        <f>M496/N496*100-100</f>
        <v>130.87438107749554</v>
      </c>
      <c r="P496" s="10" t="s">
        <v>321</v>
      </c>
      <c r="Q496" s="10" t="s">
        <v>572</v>
      </c>
      <c r="R496" s="18">
        <v>43678</v>
      </c>
      <c r="S496" s="17">
        <v>1.0200000000000001E-2</v>
      </c>
      <c r="T496" s="9">
        <v>0.01</v>
      </c>
      <c r="U496" s="9">
        <v>2.79</v>
      </c>
      <c r="V496" s="9">
        <f>U496+T496</f>
        <v>2.8</v>
      </c>
      <c r="W496" s="9">
        <f>SUM(X496:AA496)</f>
        <v>10.93</v>
      </c>
      <c r="X496" s="9">
        <v>2.8</v>
      </c>
      <c r="Y496" s="9">
        <v>2.67</v>
      </c>
      <c r="Z496" s="9">
        <v>2.78</v>
      </c>
      <c r="AA496" s="9">
        <v>2.68</v>
      </c>
      <c r="AB496" s="9">
        <v>2.57</v>
      </c>
      <c r="AC496" s="9">
        <v>2.5</v>
      </c>
      <c r="AD496" s="9">
        <v>2.42</v>
      </c>
      <c r="AE496" s="9">
        <v>2.1800000000000002</v>
      </c>
      <c r="AF496" s="11">
        <f>AG496</f>
        <v>0.13029989658738361</v>
      </c>
      <c r="AG496" s="16">
        <f>SUM(X496:AA496)/SUM(AB496:AE496)-1</f>
        <v>0.13029989658738361</v>
      </c>
      <c r="AH496" s="11">
        <f>IF(AM496/AJ496-1&gt;=0,(AM496/AJ496-1)/3,(((AM496/AJ496-1)*(AJ496/AM496))/3))</f>
        <v>0.22000126567401659</v>
      </c>
      <c r="AI496" s="9"/>
      <c r="AJ496" s="9">
        <v>368.71</v>
      </c>
      <c r="AK496" s="9">
        <v>362.43</v>
      </c>
      <c r="AL496" s="9">
        <v>452.38</v>
      </c>
      <c r="AM496" s="9">
        <v>612.05999999999995</v>
      </c>
      <c r="AN496" s="10">
        <f>IF(AK496/AJ496-1&gt;=0,AK496/AJ496-1,(AK496/AJ496-1)*(AJ496/AK496))</f>
        <v>-1.7327483927930876E-2</v>
      </c>
      <c r="AO496" s="10">
        <f>IF(AL496/AK496-1&gt;=0,AL496/AK496-1,(AL496/AK496-1)*(AK496/AL496))</f>
        <v>0.24818585657920145</v>
      </c>
      <c r="AP496" s="10">
        <f>IF(AM496/AL496-1&gt;=0,AM496/AL496-1,(AM496/AL496-1)*(AL496/AM496))</f>
        <v>0.35297758521596867</v>
      </c>
      <c r="AQ496" s="10">
        <v>2017</v>
      </c>
      <c r="AR496" s="18">
        <v>43221</v>
      </c>
      <c r="AS496" s="12">
        <v>834.76</v>
      </c>
      <c r="AT496" s="10">
        <v>89.56</v>
      </c>
      <c r="AU496" s="9">
        <f>AS496/AT496</f>
        <v>9.3206788744975437</v>
      </c>
      <c r="AV496" s="20">
        <v>3</v>
      </c>
      <c r="AW496" s="10" t="s">
        <v>852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57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13.327617753623187</v>
      </c>
      <c r="D497" s="13">
        <f>$W497*((1+$AF497)^D$1)*D$1</f>
        <v>29.286957128885735</v>
      </c>
      <c r="E497" s="13">
        <f>$W497*((1+$AF497)^E$1)*E$1</f>
        <v>48.267770376818476</v>
      </c>
      <c r="F497" s="13">
        <f>$W497*((1+$AF497)^F$1)*F$1</f>
        <v>70.711117713865704</v>
      </c>
      <c r="G497" s="13">
        <f>$W497*((1+$AF497)^G$1)*G$1</f>
        <v>97.115699487000796</v>
      </c>
      <c r="H497" s="13">
        <f>$W497*((1+$AF497)^H$1)*H$1</f>
        <v>128.04493856275212</v>
      </c>
      <c r="I497" s="13">
        <f>$W497*((1+$AF497)^I$1)*I$1</f>
        <v>164.13489935632975</v>
      </c>
      <c r="J497" s="13">
        <f>$W497*((1+$AF497)^J$1)*J$1</f>
        <v>206.10313966793788</v>
      </c>
      <c r="K497" s="13">
        <f>$W497*((1+$AF497)^K$1)*K$1</f>
        <v>254.75860232731858</v>
      </c>
      <c r="L497" s="13">
        <f>$W497*((1+$AF497)^L$1)*L$1</f>
        <v>311.01266568341129</v>
      </c>
      <c r="M497" s="13">
        <f>$W497*((1+$AF497)^M$1)*M$1</f>
        <v>375.89148534544893</v>
      </c>
      <c r="N497" s="13">
        <v>164.29</v>
      </c>
      <c r="O497" s="12">
        <f>M497/N497*100-100</f>
        <v>128.79754418738142</v>
      </c>
      <c r="P497" s="10" t="s">
        <v>320</v>
      </c>
      <c r="Q497" s="10" t="s">
        <v>572</v>
      </c>
      <c r="R497" s="18">
        <v>43664</v>
      </c>
      <c r="S497" s="17">
        <v>8.2000000000000007E-3</v>
      </c>
      <c r="T497" s="9">
        <v>0</v>
      </c>
      <c r="U497" s="9">
        <v>3.21</v>
      </c>
      <c r="V497" s="9">
        <f>U497+T497</f>
        <v>3.21</v>
      </c>
      <c r="W497" s="9">
        <f>SUM(X497:AA497)</f>
        <v>12.129999999999999</v>
      </c>
      <c r="X497" s="9">
        <v>3.21</v>
      </c>
      <c r="Y497" s="9">
        <v>3.01</v>
      </c>
      <c r="Z497" s="9">
        <v>3.03</v>
      </c>
      <c r="AA497" s="9">
        <v>2.88</v>
      </c>
      <c r="AB497" s="9">
        <v>3.11</v>
      </c>
      <c r="AC497" s="9">
        <v>2.79</v>
      </c>
      <c r="AD497" s="9">
        <v>2.69</v>
      </c>
      <c r="AE497" s="9">
        <v>2.4500000000000002</v>
      </c>
      <c r="AF497" s="11">
        <f>AG497</f>
        <v>9.8731884057970953E-2</v>
      </c>
      <c r="AG497" s="16">
        <f>SUM(X497:AA497)/SUM(AB497:AE497)-1</f>
        <v>9.8731884057970953E-2</v>
      </c>
      <c r="AH497" s="11">
        <f>IF(AM497/AJ497-1&gt;=0,(AM497/AJ497-1)/3,(((AM497/AJ497-1)*(AJ497/AM497))/3))</f>
        <v>0.10786586308144026</v>
      </c>
      <c r="AI497" s="9"/>
      <c r="AJ497" s="9">
        <v>431.4</v>
      </c>
      <c r="AK497" s="9">
        <v>489.3</v>
      </c>
      <c r="AL497" s="9">
        <v>557.1</v>
      </c>
      <c r="AM497" s="9">
        <v>571</v>
      </c>
      <c r="AN497" s="10">
        <f>IF(AK497/AJ497-1&gt;=0,AK497/AJ497-1,(AK497/AJ497-1)*(AJ497/AK497))</f>
        <v>0.13421418636995841</v>
      </c>
      <c r="AO497" s="10">
        <f>IF(AL497/AK497-1&gt;=0,AL497/AK497-1,(AL497/AK497-1)*(AK497/AL497))</f>
        <v>0.1385652973635807</v>
      </c>
      <c r="AP497" s="10">
        <f>IF(AM497/AL497-1&gt;=0,AM497/AL497-1,(AM497/AL497-1)*(AL497/AM497))</f>
        <v>2.4950637228504657E-2</v>
      </c>
      <c r="AQ497" s="10">
        <v>2017</v>
      </c>
      <c r="AR497" s="18">
        <v>43257</v>
      </c>
      <c r="AS497" s="12">
        <v>94.1</v>
      </c>
      <c r="AT497" s="10">
        <v>57.01</v>
      </c>
      <c r="AU497" s="9">
        <f>AS497/AT497</f>
        <v>1.6505876162076829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228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0.73499999999999988</v>
      </c>
      <c r="D498" s="13">
        <f>$W498*((1+$AF498)^D$1)*D$1</f>
        <v>1.7149999999999994</v>
      </c>
      <c r="E498" s="13">
        <f>$W498*((1+$AF498)^E$1)*E$1</f>
        <v>3.0012499999999989</v>
      </c>
      <c r="F498" s="13">
        <f>$W498*((1+$AF498)^F$1)*F$1</f>
        <v>4.6686111111111082</v>
      </c>
      <c r="G498" s="13">
        <f>$W498*((1+$AF498)^G$1)*G$1</f>
        <v>6.8083912037036978</v>
      </c>
      <c r="H498" s="13">
        <f>$W498*((1+$AF498)^H$1)*H$1</f>
        <v>9.5317476851851772</v>
      </c>
      <c r="I498" s="13">
        <f>$W498*((1+$AF498)^I$1)*I$1</f>
        <v>12.973767682613156</v>
      </c>
      <c r="J498" s="13">
        <f>$W498*((1+$AF498)^J$1)*J$1</f>
        <v>17.298356910150872</v>
      </c>
      <c r="K498" s="13">
        <f>$W498*((1+$AF498)^K$1)*K$1</f>
        <v>22.704093444573019</v>
      </c>
      <c r="L498" s="13">
        <f>$W498*((1+$AF498)^L$1)*L$1</f>
        <v>29.431232242965017</v>
      </c>
      <c r="M498" s="13">
        <f>$W498*((1+$AF498)^M$1)*M$1</f>
        <v>37.770081378471765</v>
      </c>
      <c r="N498" s="13">
        <v>16.52</v>
      </c>
      <c r="O498" s="12">
        <f>M498/N498*100-100</f>
        <v>128.63245386484121</v>
      </c>
      <c r="P498" s="10" t="s">
        <v>321</v>
      </c>
      <c r="Q498" s="10" t="s">
        <v>856</v>
      </c>
      <c r="R498" s="18">
        <v>43440</v>
      </c>
      <c r="S498" s="17"/>
      <c r="T498" s="9">
        <v>0</v>
      </c>
      <c r="U498" s="9">
        <v>-0.1</v>
      </c>
      <c r="V498" s="9">
        <f>U498+T498</f>
        <v>-0.1</v>
      </c>
      <c r="W498" s="9">
        <f>SUM(X498:AA498)</f>
        <v>0.63</v>
      </c>
      <c r="X498" s="9">
        <v>-0.1</v>
      </c>
      <c r="Y498" s="9">
        <v>0.2</v>
      </c>
      <c r="Z498" s="9">
        <v>-0.02</v>
      </c>
      <c r="AA498" s="9">
        <v>0.55000000000000004</v>
      </c>
      <c r="AB498" s="9">
        <v>-0.03</v>
      </c>
      <c r="AC498" s="9">
        <v>0.13</v>
      </c>
      <c r="AD498" s="9">
        <v>0.01</v>
      </c>
      <c r="AE498" s="9">
        <v>0.43</v>
      </c>
      <c r="AF498" s="11">
        <f>AG498</f>
        <v>0.16666666666666652</v>
      </c>
      <c r="AG498" s="16">
        <f>SUM(X498:AA498)/SUM(AB498:AE498)-1</f>
        <v>0.16666666666666652</v>
      </c>
      <c r="AH498" s="11">
        <f>IF(AM498/AJ498-1&gt;=0,(AM498/AJ498-1)/3,(((AM498/AJ498-1)*(AJ498/AM498))/3))</f>
        <v>0.11381100726895117</v>
      </c>
      <c r="AI498" s="9"/>
      <c r="AJ498" s="9">
        <v>16.05</v>
      </c>
      <c r="AK498" s="9">
        <v>24.11</v>
      </c>
      <c r="AL498" s="9">
        <v>27.69</v>
      </c>
      <c r="AM498" s="9">
        <v>21.53</v>
      </c>
      <c r="AN498" s="10">
        <f>IF(AK498/AJ498-1&gt;=0,AK498/AJ498-1,(AK498/AJ498-1)*(AJ498/AK498))</f>
        <v>0.50218068535825533</v>
      </c>
      <c r="AO498" s="10">
        <f>IF(AL498/AK498-1&gt;=0,AL498/AK498-1,(AL498/AK498-1)*(AK498/AL498))</f>
        <v>0.14848610535047713</v>
      </c>
      <c r="AP498" s="10">
        <f>IF(AM498/AL498-1&gt;=0,AM498/AL498-1,(AM498/AL498-1)*(AL498/AM498))</f>
        <v>-0.28611240130051085</v>
      </c>
      <c r="AQ498" s="10">
        <v>2017</v>
      </c>
      <c r="AR498" s="18">
        <v>43221</v>
      </c>
      <c r="AS498" s="12">
        <v>1.41</v>
      </c>
      <c r="AT498" s="10">
        <v>32.47</v>
      </c>
      <c r="AU498" s="9">
        <f>AS498/AT498</f>
        <v>4.3424699722821064E-2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138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23.701556359875902</v>
      </c>
      <c r="D499" s="13">
        <f>$W499*((1+$AF499)^D$1)*D$1</f>
        <v>52.476765425537032</v>
      </c>
      <c r="E499" s="13">
        <f>$W499*((1+$AF499)^E$1)*E$1</f>
        <v>87.140192432322721</v>
      </c>
      <c r="F499" s="13">
        <f>$W499*((1+$AF499)^F$1)*F$1</f>
        <v>128.62264874016063</v>
      </c>
      <c r="G499" s="13">
        <f>$W499*((1+$AF499)^G$1)*G$1</f>
        <v>177.9867444109901</v>
      </c>
      <c r="H499" s="13">
        <f>$W499*((1+$AF499)^H$1)*H$1</f>
        <v>236.44443833542698</v>
      </c>
      <c r="I499" s="13">
        <f>$W499*((1+$AF499)^I$1)*I$1</f>
        <v>305.37683534410917</v>
      </c>
      <c r="J499" s="13">
        <f>$W499*((1+$AF499)^J$1)*J$1</f>
        <v>386.35651025069455</v>
      </c>
      <c r="K499" s="13">
        <f>$W499*((1+$AF499)^K$1)*K$1</f>
        <v>481.17267295893441</v>
      </c>
      <c r="L499" s="13">
        <f>$W499*((1+$AF499)^L$1)*L$1</f>
        <v>591.85952706255216</v>
      </c>
      <c r="M499" s="13">
        <f>$W499*((1+$AF499)^M$1)*M$1</f>
        <v>720.72821726215966</v>
      </c>
      <c r="N499" s="13">
        <v>316.33999999999997</v>
      </c>
      <c r="O499" s="12">
        <f>M499/N499*100-100</f>
        <v>127.83341255047094</v>
      </c>
      <c r="P499" s="10" t="s">
        <v>321</v>
      </c>
      <c r="Q499" s="10" t="s">
        <v>572</v>
      </c>
      <c r="R499" s="18">
        <v>43678</v>
      </c>
      <c r="S499" s="17"/>
      <c r="T499" s="9">
        <v>-1.07</v>
      </c>
      <c r="U499" s="9">
        <v>5.32</v>
      </c>
      <c r="V499" s="9">
        <f>U499+T499</f>
        <v>4.25</v>
      </c>
      <c r="W499" s="9">
        <f>SUM(X499:AA499)</f>
        <v>21.41</v>
      </c>
      <c r="X499" s="9">
        <v>4.25</v>
      </c>
      <c r="Y499" s="9">
        <v>4.45</v>
      </c>
      <c r="Z499" s="9">
        <v>6.84</v>
      </c>
      <c r="AA499" s="9">
        <v>5.87</v>
      </c>
      <c r="AB499" s="9">
        <v>5.45</v>
      </c>
      <c r="AC499" s="9">
        <v>4.67</v>
      </c>
      <c r="AD499" s="9">
        <v>5.23</v>
      </c>
      <c r="AE499" s="9">
        <v>3.99</v>
      </c>
      <c r="AF499" s="11">
        <f>AG499</f>
        <v>0.10703205791106507</v>
      </c>
      <c r="AG499" s="16">
        <f>SUM(X499:AA499)/SUM(AB499:AE499)-1</f>
        <v>0.10703205791106507</v>
      </c>
      <c r="AH499" s="11">
        <f>IF(AM499/AJ499-1&gt;=0,(AM499/AJ499-1)/3,(((AM499/AJ499-1)*(AJ499/AM499))/3))</f>
        <v>1.1697473358373012</v>
      </c>
      <c r="AI499" s="9"/>
      <c r="AJ499" s="9">
        <v>338.13</v>
      </c>
      <c r="AK499" s="9">
        <v>636.05999999999995</v>
      </c>
      <c r="AL499" s="9">
        <v>895.52</v>
      </c>
      <c r="AM499" s="9">
        <v>1524.71</v>
      </c>
      <c r="AN499" s="10">
        <f>IF(AK499/AJ499-1&gt;=0,AK499/AJ499-1,(AK499/AJ499-1)*(AJ499/AK499))</f>
        <v>0.88111081536687053</v>
      </c>
      <c r="AO499" s="10">
        <f>IF(AL499/AK499-1&gt;=0,AL499/AK499-1,(AL499/AK499-1)*(AK499/AL499))</f>
        <v>0.40791749206049754</v>
      </c>
      <c r="AP499" s="10">
        <f>IF(AM499/AL499-1&gt;=0,AM499/AL499-1,(AM499/AL499-1)*(AL499/AM499))</f>
        <v>0.70259737359299623</v>
      </c>
      <c r="AQ499" s="10">
        <v>2017</v>
      </c>
      <c r="AR499" s="18">
        <v>43221</v>
      </c>
      <c r="AS499" s="12">
        <v>1378.94</v>
      </c>
      <c r="AT499" s="10">
        <v>107.4</v>
      </c>
      <c r="AU499" s="9">
        <f>AS499/AT499</f>
        <v>12.839292364990689</v>
      </c>
      <c r="AV499" s="20">
        <v>3</v>
      </c>
      <c r="AW499" s="10" t="s">
        <v>852</v>
      </c>
      <c r="AY499" s="10">
        <v>3</v>
      </c>
      <c r="AZ499" s="10">
        <v>3</v>
      </c>
      <c r="BA499" s="10">
        <f>6-AY499</f>
        <v>3</v>
      </c>
      <c r="BB499" s="25">
        <v>6</v>
      </c>
      <c r="BC499" s="18"/>
      <c r="BD499" s="18"/>
      <c r="BH499" s="19">
        <v>43592</v>
      </c>
      <c r="BI499" s="18">
        <f>BH499+120</f>
        <v>43712</v>
      </c>
      <c r="BJ499" s="18">
        <v>43745</v>
      </c>
      <c r="BM499" s="19"/>
    </row>
    <row r="500" spans="1:65" s="10" customFormat="1" x14ac:dyDescent="0.2">
      <c r="A500" s="10" t="s">
        <v>518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1.3781481481481483</v>
      </c>
      <c r="D500" s="13">
        <f>$W500*((1+$AF500)^D$1)*D$1</f>
        <v>3.1135939643347057</v>
      </c>
      <c r="E500" s="13">
        <f>$W500*((1+$AF500)^E$1)*E$1</f>
        <v>5.2758119951226963</v>
      </c>
      <c r="F500" s="13">
        <f>$W500*((1+$AF500)^F$1)*F$1</f>
        <v>7.9462847333946796</v>
      </c>
      <c r="G500" s="13">
        <f>$W500*((1+$AF500)^G$1)*G$1</f>
        <v>11.220448350395266</v>
      </c>
      <c r="H500" s="13">
        <f>$W500*((1+$AF500)^H$1)*H$1</f>
        <v>15.209941097202474</v>
      </c>
      <c r="I500" s="13">
        <f>$W500*((1+$AF500)^I$1)*I$1</f>
        <v>20.045200149708201</v>
      </c>
      <c r="J500" s="13">
        <f>$W500*((1+$AF500)^J$1)*J$1</f>
        <v>25.878459452533338</v>
      </c>
      <c r="K500" s="13">
        <f>$W500*((1+$AF500)^K$1)*K$1</f>
        <v>32.887208887594461</v>
      </c>
      <c r="L500" s="13">
        <f>$W500*((1+$AF500)^L$1)*L$1</f>
        <v>41.278183994717324</v>
      </c>
      <c r="M500" s="13">
        <f>$W500*((1+$AF500)^M$1)*M$1</f>
        <v>51.291965667509871</v>
      </c>
      <c r="N500" s="13">
        <v>22.6</v>
      </c>
      <c r="O500" s="12">
        <f>M500/N500*100-100</f>
        <v>126.95560029871621</v>
      </c>
      <c r="P500" s="10" t="s">
        <v>321</v>
      </c>
      <c r="Q500" s="10" t="s">
        <v>572</v>
      </c>
      <c r="R500" s="18">
        <v>43591</v>
      </c>
      <c r="S500" s="17">
        <v>-6.6699999999999995E-2</v>
      </c>
      <c r="T500" s="9">
        <v>-0.01</v>
      </c>
      <c r="U500" s="9">
        <v>0.28000000000000003</v>
      </c>
      <c r="V500" s="9">
        <f>U500+T500</f>
        <v>0.27</v>
      </c>
      <c r="W500" s="9">
        <f>SUM(X500:AA500)</f>
        <v>1.22</v>
      </c>
      <c r="X500" s="9">
        <v>0.27</v>
      </c>
      <c r="Y500" s="9">
        <v>0.36</v>
      </c>
      <c r="Z500" s="9">
        <v>0.31</v>
      </c>
      <c r="AA500" s="9">
        <v>0.28000000000000003</v>
      </c>
      <c r="AB500" s="9">
        <v>0.35</v>
      </c>
      <c r="AC500" s="9">
        <v>0.3</v>
      </c>
      <c r="AD500" s="9">
        <v>0.22</v>
      </c>
      <c r="AE500" s="9">
        <v>0.21</v>
      </c>
      <c r="AF500" s="11">
        <f>AG500</f>
        <v>0.12962962962962976</v>
      </c>
      <c r="AG500" s="16">
        <f>SUM(X500:AA500)/SUM(AB500:AE500)-1</f>
        <v>0.12962962962962976</v>
      </c>
      <c r="AH500" s="11">
        <f>IF(AM500/AJ500-1&gt;=0,(AM500/AJ500-1)/3,(((AM500/AJ500-1)*(AJ500/AM500))/3))</f>
        <v>-0.20468468468468468</v>
      </c>
      <c r="AI500" s="9"/>
      <c r="AJ500" s="9">
        <v>29.86</v>
      </c>
      <c r="AK500" s="9">
        <v>41.22</v>
      </c>
      <c r="AL500" s="9">
        <v>23.49</v>
      </c>
      <c r="AM500" s="9">
        <v>18.5</v>
      </c>
      <c r="AN500" s="10">
        <f>IF(AK500/AJ500-1&gt;=0,AK500/AJ500-1,(AK500/AJ500-1)*(AJ500/AK500))</f>
        <v>0.38044206296048233</v>
      </c>
      <c r="AO500" s="10">
        <f>IF(AL500/AK500-1&gt;=0,AL500/AK500-1,(AL500/AK500-1)*(AK500/AL500))</f>
        <v>-0.75478927203065149</v>
      </c>
      <c r="AP500" s="10">
        <f>IF(AM500/AL500-1&gt;=0,AM500/AL500-1,(AM500/AL500-1)*(AL500/AM500))</f>
        <v>-0.26972972972972958</v>
      </c>
      <c r="AQ500" s="10">
        <v>2017</v>
      </c>
      <c r="AR500" s="18">
        <v>43221</v>
      </c>
      <c r="AS500" s="12">
        <v>53.89</v>
      </c>
      <c r="AT500" s="10">
        <v>59.12</v>
      </c>
      <c r="AU500" s="9">
        <f>AS500/AT500</f>
        <v>0.91153585926928282</v>
      </c>
      <c r="AV500" s="20">
        <v>3</v>
      </c>
      <c r="AW500" s="10" t="s">
        <v>852</v>
      </c>
      <c r="BA500" s="10">
        <f>6-AY500</f>
        <v>6</v>
      </c>
      <c r="BB500" s="25">
        <v>6</v>
      </c>
      <c r="BH500" s="19">
        <v>43522</v>
      </c>
      <c r="BI500" s="18">
        <f>BH500+120</f>
        <v>43642</v>
      </c>
      <c r="BJ500" s="18">
        <v>43745</v>
      </c>
      <c r="BM500" s="19"/>
    </row>
    <row r="501" spans="1:65" s="10" customFormat="1" x14ac:dyDescent="0.2">
      <c r="A501" s="10" t="s">
        <v>1174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10.088901098901097</v>
      </c>
      <c r="D501" s="13">
        <f>$W501*((1+$AF501)^D$1)*D$1</f>
        <v>22.395143098659574</v>
      </c>
      <c r="E501" s="13">
        <f>$W501*((1+$AF501)^E$1)*E$1</f>
        <v>37.284221752164008</v>
      </c>
      <c r="F501" s="13">
        <f>$W501*((1+$AF501)^F$1)*F$1</f>
        <v>55.175185303568718</v>
      </c>
      <c r="G501" s="13">
        <f>$W501*((1+$AF501)^G$1)*G$1</f>
        <v>76.547990599731307</v>
      </c>
      <c r="H501" s="13">
        <f>$W501*((1+$AF501)^H$1)*H$1</f>
        <v>101.95182923832344</v>
      </c>
      <c r="I501" s="13">
        <f>$W501*((1+$AF501)^I$1)*I$1</f>
        <v>132.0145481162906</v>
      </c>
      <c r="J501" s="13">
        <f>$W501*((1+$AF501)^J$1)*J$1</f>
        <v>167.45330436100909</v>
      </c>
      <c r="K501" s="13">
        <f>$W501*((1+$AF501)^K$1)*K$1</f>
        <v>209.08661217604018</v>
      </c>
      <c r="L501" s="13">
        <f>$W501*((1+$AF501)^L$1)*L$1</f>
        <v>257.84795884957333</v>
      </c>
      <c r="M501" s="13">
        <f>$W501*((1+$AF501)^M$1)*M$1</f>
        <v>314.80118932074276</v>
      </c>
      <c r="N501" s="13">
        <v>139.29</v>
      </c>
      <c r="O501" s="12">
        <f>M501/N501*100-100</f>
        <v>126.00415630751871</v>
      </c>
      <c r="P501" s="10" t="s">
        <v>320</v>
      </c>
      <c r="Q501" s="10" t="s">
        <v>856</v>
      </c>
      <c r="R501" s="18">
        <v>43391</v>
      </c>
      <c r="S501" s="17"/>
      <c r="T501" s="9">
        <v>-0.62</v>
      </c>
      <c r="U501" s="9">
        <v>2.21</v>
      </c>
      <c r="V501" s="9">
        <f>U501+T501</f>
        <v>1.5899999999999999</v>
      </c>
      <c r="W501" s="9">
        <f>SUM(X501:AA501)</f>
        <v>9.09</v>
      </c>
      <c r="X501" s="9">
        <v>2.54</v>
      </c>
      <c r="Y501" s="9">
        <v>1.81</v>
      </c>
      <c r="Z501" s="9">
        <v>2.46</v>
      </c>
      <c r="AA501" s="9">
        <v>2.2799999999999998</v>
      </c>
      <c r="AB501" s="9">
        <v>0.91</v>
      </c>
      <c r="AC501" s="9">
        <v>1.92</v>
      </c>
      <c r="AD501" s="9">
        <v>2.16</v>
      </c>
      <c r="AE501" s="9">
        <v>3.2</v>
      </c>
      <c r="AF501" s="11">
        <f>AG501</f>
        <v>0.10989010989010972</v>
      </c>
      <c r="AG501" s="16">
        <f>SUM(X501:AA501)/SUM(AB501:AE501)-1</f>
        <v>0.10989010989010972</v>
      </c>
      <c r="AH501" s="11">
        <f>IF(AM501/AJ501-1&gt;=0,(AM501/AJ501-1)/3,(((AM501/AJ501-1)*(AJ501/AM501))/3))</f>
        <v>-0.22990083905415715</v>
      </c>
      <c r="AI501" s="9"/>
      <c r="AJ501" s="9">
        <v>3692</v>
      </c>
      <c r="AK501" s="9">
        <v>3439</v>
      </c>
      <c r="AL501" s="9">
        <v>3014</v>
      </c>
      <c r="AM501" s="9">
        <v>2185</v>
      </c>
      <c r="AN501" s="10">
        <f>IF(AK501/AJ501-1&gt;=0,AK501/AJ501-1,(AK501/AJ501-1)*(AJ501/AK501))</f>
        <v>-7.3567897644664121E-2</v>
      </c>
      <c r="AO501" s="10">
        <f>IF(AL501/AK501-1&gt;=0,AL501/AK501-1,(AL501/AK501-1)*(AK501/AL501))</f>
        <v>-0.14100862641008624</v>
      </c>
      <c r="AP501" s="10">
        <f>IF(AM501/AL501-1&gt;=0,AM501/AL501-1,(AM501/AL501-1)*(AL501/AM501))</f>
        <v>-0.37940503432494288</v>
      </c>
      <c r="AQ501" s="10">
        <v>2017</v>
      </c>
      <c r="AR501" s="18">
        <v>43270</v>
      </c>
      <c r="AS501" s="12">
        <v>0</v>
      </c>
      <c r="AT501" s="10">
        <v>273.8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615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2.7817525773195872</v>
      </c>
      <c r="D502" s="13">
        <f>$W502*((1+$AF502)^D$1)*D$1</f>
        <v>6.3951631416728656</v>
      </c>
      <c r="E502" s="13">
        <f>$W502*((1+$AF502)^E$1)*E$1</f>
        <v>11.026711705616357</v>
      </c>
      <c r="F502" s="13">
        <f>$W502*((1+$AF502)^F$1)*F$1</f>
        <v>16.900046119260811</v>
      </c>
      <c r="G502" s="13">
        <f>$W502*((1+$AF502)^G$1)*G$1</f>
        <v>24.282927091463659</v>
      </c>
      <c r="H502" s="13">
        <f>$W502*((1+$AF502)^H$1)*H$1</f>
        <v>33.495419018946777</v>
      </c>
      <c r="I502" s="13">
        <f>$W502*((1+$AF502)^I$1)*I$1</f>
        <v>44.919543890529141</v>
      </c>
      <c r="J502" s="13">
        <f>$W502*((1+$AF502)^J$1)*J$1</f>
        <v>59.010652651475688</v>
      </c>
      <c r="K502" s="13">
        <f>$W502*((1+$AF502)^K$1)*K$1</f>
        <v>76.310811772881252</v>
      </c>
      <c r="L502" s="13">
        <f>$W502*((1+$AF502)^L$1)*L$1</f>
        <v>97.464553409808232</v>
      </c>
      <c r="M502" s="13">
        <f>$W502*((1+$AF502)^M$1)*M$1</f>
        <v>123.23739665683482</v>
      </c>
      <c r="N502" s="13">
        <v>54.9</v>
      </c>
      <c r="O502" s="12">
        <f>M502/N502*100-100</f>
        <v>124.47613234396141</v>
      </c>
      <c r="P502" s="10" t="s">
        <v>321</v>
      </c>
      <c r="Q502" s="10" t="s">
        <v>856</v>
      </c>
      <c r="R502" s="18">
        <v>43153</v>
      </c>
      <c r="S502" s="17">
        <v>5.5599999999999997E-2</v>
      </c>
      <c r="T502" s="9"/>
      <c r="U502" s="9">
        <v>1.37</v>
      </c>
      <c r="V502" s="9">
        <f>U502+T502</f>
        <v>1.37</v>
      </c>
      <c r="W502" s="9">
        <f>SUM(X502:AA502)</f>
        <v>2.42</v>
      </c>
      <c r="X502" s="9">
        <v>1.45</v>
      </c>
      <c r="Y502" s="9">
        <v>0.38</v>
      </c>
      <c r="Z502" s="9">
        <v>0.4</v>
      </c>
      <c r="AA502" s="9">
        <v>0.19</v>
      </c>
      <c r="AB502" s="9">
        <v>0.91</v>
      </c>
      <c r="AC502" s="9">
        <v>0.52</v>
      </c>
      <c r="AD502" s="9">
        <v>0.51</v>
      </c>
      <c r="AE502" s="9"/>
      <c r="AF502" s="11">
        <f>AG502</f>
        <v>0.14948453608247414</v>
      </c>
      <c r="AG502" s="16">
        <f>SUM(X502:Z502)/SUM(AB502:AD502)-1</f>
        <v>0.14948453608247414</v>
      </c>
      <c r="AH502" s="11">
        <f>IF(AM502/AJ502-1&gt;=0,(AM502/AJ502-1)/3,(((AM502/AJ502-1)*(AJ502/AM502))/3))</f>
        <v>0.30341569088837833</v>
      </c>
      <c r="AI502" s="9"/>
      <c r="AJ502" s="9">
        <v>178.49</v>
      </c>
      <c r="AK502" s="9">
        <v>216.86</v>
      </c>
      <c r="AL502" s="9">
        <v>278.83999999999997</v>
      </c>
      <c r="AM502" s="9">
        <v>340.96</v>
      </c>
      <c r="AN502" s="10">
        <f>IF(AK502/AJ502-1&gt;=0,AK502/AJ502-1,(AK502/AJ502-1)*(AJ502/AK502))</f>
        <v>0.21497002633200735</v>
      </c>
      <c r="AO502" s="10">
        <f>IF(AL502/AK502-1&gt;=0,AL502/AK502-1,(AL502/AK502-1)*(AK502/AL502))</f>
        <v>0.28580651111316047</v>
      </c>
      <c r="AP502" s="10">
        <f>IF(AM502/AL502-1&gt;=0,AM502/AL502-1,(AM502/AL502-1)*(AL502/AM502))</f>
        <v>0.22278008893989387</v>
      </c>
      <c r="AQ502" s="10">
        <v>2016</v>
      </c>
      <c r="AS502" s="12">
        <v>120.83</v>
      </c>
      <c r="AT502" s="10">
        <v>30.9</v>
      </c>
      <c r="AU502" s="9">
        <f>AS502/AT502</f>
        <v>3.9103559870550164</v>
      </c>
      <c r="AV502" s="20">
        <v>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K502" s="10" t="s">
        <v>839</v>
      </c>
      <c r="BM502" s="19"/>
    </row>
    <row r="503" spans="1:65" s="10" customFormat="1" x14ac:dyDescent="0.2">
      <c r="A503" s="10" t="s">
        <v>1100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5.1681355932203399</v>
      </c>
      <c r="D503" s="13">
        <f>$W503*((1+$AF503)^D$1)*D$1</f>
        <v>11.562608445848896</v>
      </c>
      <c r="E503" s="13">
        <f>$W503*((1+$AF503)^E$1)*E$1</f>
        <v>19.401665019305778</v>
      </c>
      <c r="F503" s="13">
        <f>$W503*((1+$AF503)^F$1)*F$1</f>
        <v>28.938076638964549</v>
      </c>
      <c r="G503" s="13">
        <f>$W503*((1+$AF503)^G$1)*G$1</f>
        <v>40.464259707026706</v>
      </c>
      <c r="H503" s="13">
        <f>$W503*((1+$AF503)^H$1)*H$1</f>
        <v>54.31812489485619</v>
      </c>
      <c r="I503" s="13">
        <f>$W503*((1+$AF503)^I$1)*I$1</f>
        <v>70.88975621871063</v>
      </c>
      <c r="J503" s="13">
        <f>$W503*((1+$AF503)^J$1)*J$1</f>
        <v>90.629034584695432</v>
      </c>
      <c r="K503" s="13">
        <f>$W503*((1+$AF503)^K$1)*K$1</f>
        <v>114.05433589684129</v>
      </c>
      <c r="L503" s="13">
        <f>$W503*((1+$AF503)^L$1)*L$1</f>
        <v>141.76245139720385</v>
      </c>
      <c r="M503" s="13">
        <f>$W503*((1+$AF503)^M$1)*M$1</f>
        <v>174.43989782096614</v>
      </c>
      <c r="N503" s="13">
        <v>77.75</v>
      </c>
      <c r="O503" s="12">
        <f>M503/N503*100-100</f>
        <v>124.3599971973841</v>
      </c>
      <c r="P503" s="10" t="s">
        <v>320</v>
      </c>
      <c r="Q503" s="10" t="s">
        <v>856</v>
      </c>
      <c r="R503" s="18">
        <v>43397</v>
      </c>
      <c r="S503" s="17"/>
      <c r="T503" s="9">
        <v>0.04</v>
      </c>
      <c r="U503" s="9">
        <v>1.18</v>
      </c>
      <c r="V503" s="9">
        <f>U503+T503</f>
        <v>1.22</v>
      </c>
      <c r="W503" s="9">
        <f>SUM(X503:AA503)</f>
        <v>4.62</v>
      </c>
      <c r="X503" s="9">
        <v>1.1499999999999999</v>
      </c>
      <c r="Y503" s="9">
        <v>1.18</v>
      </c>
      <c r="Z503" s="9">
        <v>1.24</v>
      </c>
      <c r="AA503" s="9">
        <v>1.05</v>
      </c>
      <c r="AB503" s="9">
        <v>1.06</v>
      </c>
      <c r="AC503" s="9">
        <v>1.02</v>
      </c>
      <c r="AD503" s="9">
        <v>1.1000000000000001</v>
      </c>
      <c r="AE503" s="9">
        <v>0.95</v>
      </c>
      <c r="AF503" s="11">
        <f>AG503</f>
        <v>0.1186440677966103</v>
      </c>
      <c r="AG503" s="16">
        <f>SUM(X503:AA503)/SUM(AB503:AE503)-1</f>
        <v>0.1186440677966103</v>
      </c>
      <c r="AH503" s="11">
        <f>IF(AM503/AJ503-1&gt;=0,(AM503/AJ503-1)/3,(((AM503/AJ503-1)*(AJ503/AM503))/3))</f>
        <v>0.18886198547215494</v>
      </c>
      <c r="AI503" s="9">
        <v>384</v>
      </c>
      <c r="AJ503" s="9">
        <v>413</v>
      </c>
      <c r="AK503" s="9">
        <v>427</v>
      </c>
      <c r="AL503" s="9">
        <v>108</v>
      </c>
      <c r="AM503" s="9">
        <v>647</v>
      </c>
      <c r="AN503" s="10">
        <f>IF(AK503/AJ503-1&gt;=0,AK503/AJ503-1,(AK503/AJ503-1)*(AJ503/AK503))</f>
        <v>3.3898305084745672E-2</v>
      </c>
      <c r="AO503" s="10">
        <f>IF(AL503/AK503-1&gt;=0,AL503/AK503-1,(AL503/AK503-1)*(AK503/AL503))</f>
        <v>-2.9537037037037033</v>
      </c>
      <c r="AP503" s="10">
        <f>IF(AM503/AL503-1&gt;=0,AM503/AL503-1,(AM503/AL503-1)*(AL503/AM503))</f>
        <v>4.9907407407407405</v>
      </c>
      <c r="AQ503" s="10">
        <v>2017</v>
      </c>
      <c r="AR503" s="18">
        <v>43270</v>
      </c>
      <c r="AS503" s="12">
        <v>737</v>
      </c>
      <c r="AT503" s="10">
        <v>166.59</v>
      </c>
      <c r="AU503" s="9">
        <f>AS503/AT503</f>
        <v>4.4240350561258177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1088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4.7185301837270348</v>
      </c>
      <c r="D504" s="13">
        <f>$W504*((1+$AF504)^D$1)*D$1</f>
        <v>10.502135422048623</v>
      </c>
      <c r="E504" s="13">
        <f>$W504*((1+$AF504)^E$1)*E$1</f>
        <v>17.531123696648098</v>
      </c>
      <c r="F504" s="13">
        <f>$W504*((1+$AF504)^F$1)*F$1</f>
        <v>26.012935948832173</v>
      </c>
      <c r="G504" s="13">
        <f>$W504*((1+$AF504)^G$1)*G$1</f>
        <v>36.185973892076255</v>
      </c>
      <c r="H504" s="13">
        <f>$W504*((1+$AF504)^H$1)*H$1</f>
        <v>48.32394623697742</v>
      </c>
      <c r="I504" s="13">
        <f>$W504*((1+$AF504)^I$1)*I$1</f>
        <v>62.740801588516632</v>
      </c>
      <c r="J504" s="13">
        <f>$W504*((1+$AF504)^J$1)*J$1</f>
        <v>79.796325079958137</v>
      </c>
      <c r="K504" s="13">
        <f>$W504*((1+$AF504)^K$1)*K$1</f>
        <v>99.902485730026342</v>
      </c>
      <c r="L504" s="13">
        <f>$W504*((1+$AF504)^L$1)*L$1</f>
        <v>123.5306326903796</v>
      </c>
      <c r="M504" s="13">
        <f>$W504*((1+$AF504)^M$1)*M$1</f>
        <v>151.21965114643848</v>
      </c>
      <c r="N504" s="13">
        <v>67.58</v>
      </c>
      <c r="O504" s="12">
        <f>M504/N504*100-100</f>
        <v>123.76391113707973</v>
      </c>
      <c r="P504" s="10" t="s">
        <v>320</v>
      </c>
      <c r="Q504" s="10" t="s">
        <v>856</v>
      </c>
      <c r="R504" s="18">
        <v>43405</v>
      </c>
      <c r="S504" s="17"/>
      <c r="T504" s="9">
        <v>-0.08</v>
      </c>
      <c r="U504" s="9">
        <v>0.99</v>
      </c>
      <c r="V504" s="9">
        <f>U504+T504</f>
        <v>0.91</v>
      </c>
      <c r="W504" s="9">
        <f>SUM(X504:AA504)</f>
        <v>4.24</v>
      </c>
      <c r="X504" s="9">
        <v>1.1000000000000001</v>
      </c>
      <c r="Y504" s="9">
        <v>1.05</v>
      </c>
      <c r="Z504" s="9">
        <v>1.05</v>
      </c>
      <c r="AA504" s="9">
        <v>1.04</v>
      </c>
      <c r="AB504" s="9">
        <v>0.87</v>
      </c>
      <c r="AC504" s="9">
        <v>0.92</v>
      </c>
      <c r="AD504" s="9">
        <v>0.98</v>
      </c>
      <c r="AE504" s="9">
        <v>1.04</v>
      </c>
      <c r="AF504" s="11">
        <f>AG504</f>
        <v>0.11286089238845154</v>
      </c>
      <c r="AG504" s="16">
        <f>SUM(X504:AA504)/SUM(AB504:AE504)-1</f>
        <v>0.11286089238845154</v>
      </c>
      <c r="AH504" s="11">
        <f>IF(AM504/AJ504-1&gt;=0,(AM504/AJ504-1)/3,(((AM504/AJ504-1)*(AJ504/AM504))/3))</f>
        <v>1.1915539038180508E-2</v>
      </c>
      <c r="AI504" s="9">
        <v>582.24</v>
      </c>
      <c r="AJ504" s="9">
        <v>839.52</v>
      </c>
      <c r="AK504" s="9">
        <v>819.12</v>
      </c>
      <c r="AL504" s="9">
        <v>802.77</v>
      </c>
      <c r="AM504" s="9">
        <v>869.53</v>
      </c>
      <c r="AN504" s="10">
        <f>IF(AK504/AJ504-1&gt;=0,AK504/AJ504-1,(AK504/AJ504-1)*(AJ504/AK504))</f>
        <v>-2.4904775857017211E-2</v>
      </c>
      <c r="AO504" s="10">
        <f>IF(AL504/AK504-1&gt;=0,AL504/AK504-1,(AL504/AK504-1)*(AK504/AL504))</f>
        <v>-2.0366979334055881E-2</v>
      </c>
      <c r="AP504" s="10">
        <f>IF(AM504/AL504-1&gt;=0,AM504/AL504-1,(AM504/AL504-1)*(AL504/AM504))</f>
        <v>8.3162051397037695E-2</v>
      </c>
      <c r="AQ504" s="10">
        <v>2017</v>
      </c>
      <c r="AR504" s="18">
        <v>43257</v>
      </c>
      <c r="AS504" s="12">
        <v>1.38</v>
      </c>
      <c r="AT504" s="10">
        <v>228.03</v>
      </c>
      <c r="AU504" s="9">
        <f>AS504/AT504</f>
        <v>6.0518352848309429E-3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1293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4.7284031413612571</v>
      </c>
      <c r="D505" s="13">
        <f>$W505*((1+$AF505)^D$1)*D$1</f>
        <v>10.521315890463532</v>
      </c>
      <c r="E505" s="13">
        <f>$W505*((1+$AF505)^E$1)*E$1</f>
        <v>17.558478743901837</v>
      </c>
      <c r="F505" s="13">
        <f>$W505*((1+$AF505)^F$1)*F$1</f>
        <v>26.046608956922448</v>
      </c>
      <c r="G505" s="13">
        <f>$W505*((1+$AF505)^G$1)*G$1</f>
        <v>36.22319635697658</v>
      </c>
      <c r="H505" s="13">
        <f>$W505*((1+$AF505)^H$1)*H$1</f>
        <v>48.360811890204339</v>
      </c>
      <c r="I505" s="13">
        <f>$W505*((1+$AF505)^I$1)*I$1</f>
        <v>62.771996236194553</v>
      </c>
      <c r="J505" s="13">
        <f>$W505*((1+$AF505)^J$1)*J$1</f>
        <v>79.814804488803858</v>
      </c>
      <c r="K505" s="13">
        <f>$W505*((1+$AF505)^K$1)*K$1</f>
        <v>99.899092660233904</v>
      </c>
      <c r="L505" s="13">
        <f>$W505*((1+$AF505)^L$1)*L$1</f>
        <v>123.49364275916059</v>
      </c>
      <c r="M505" s="13">
        <f>$W505*((1+$AF505)^M$1)*M$1</f>
        <v>151.1342355756743</v>
      </c>
      <c r="N505" s="13">
        <v>67.59</v>
      </c>
      <c r="O505" s="12">
        <f>M505/N505*100-100</f>
        <v>123.60443198058039</v>
      </c>
      <c r="P505" s="10" t="s">
        <v>320</v>
      </c>
      <c r="Q505" s="10" t="s">
        <v>856</v>
      </c>
      <c r="R505" s="18">
        <v>43452</v>
      </c>
      <c r="S505" s="17"/>
      <c r="T505" s="9">
        <v>0.05</v>
      </c>
      <c r="U505" s="9">
        <v>0.69</v>
      </c>
      <c r="V505" s="9">
        <f>U505+T505</f>
        <v>0.74</v>
      </c>
      <c r="W505" s="9">
        <f>SUM(X505:AA505)</f>
        <v>4.25</v>
      </c>
      <c r="X505" s="9">
        <v>0.69</v>
      </c>
      <c r="Y505" s="9">
        <v>2.36</v>
      </c>
      <c r="Z505" s="9">
        <v>0.68</v>
      </c>
      <c r="AA505" s="9">
        <v>0.52</v>
      </c>
      <c r="AB505" s="9">
        <v>0.63</v>
      </c>
      <c r="AC505" s="9">
        <v>2.29</v>
      </c>
      <c r="AD505" s="9">
        <v>0.52</v>
      </c>
      <c r="AE505" s="9">
        <v>0.38</v>
      </c>
      <c r="AF505" s="11">
        <f>AG505</f>
        <v>0.11256544502617816</v>
      </c>
      <c r="AG505" s="16">
        <f>SUM(X505:AA505)/SUM(AB505:AE505)-1</f>
        <v>0.11256544502617816</v>
      </c>
      <c r="AH505" s="11">
        <f>IF(AM505/AJ505-1&gt;=0,(AM505/AJ505-1)/3,(((AM505/AJ505-1)*(AJ505/AM505))/3))</f>
        <v>0.38103070175438597</v>
      </c>
      <c r="AI505" s="9"/>
      <c r="AJ505" s="9">
        <v>1216</v>
      </c>
      <c r="AK505" s="9">
        <v>1757</v>
      </c>
      <c r="AL505" s="9">
        <v>2779</v>
      </c>
      <c r="AM505" s="9">
        <v>2606</v>
      </c>
      <c r="AN505" s="10">
        <f>IF(AK505/AJ505-1&gt;=0,AK505/AJ505-1,(AK505/AJ505-1)*(AJ505/AK505))</f>
        <v>0.44490131578947367</v>
      </c>
      <c r="AO505" s="10">
        <f>IF(AL505/AK505-1&gt;=0,AL505/AK505-1,(AL505/AK505-1)*(AK505/AL505))</f>
        <v>0.58167330677290829</v>
      </c>
      <c r="AP505" s="10">
        <f>IF(AM505/AL505-1&gt;=0,AM505/AL505-1,(AM505/AL505-1)*(AL505/AM505))</f>
        <v>-6.6385264773599351E-2</v>
      </c>
      <c r="AQ505" s="10">
        <v>2017</v>
      </c>
      <c r="AS505" s="12">
        <v>395</v>
      </c>
      <c r="AT505" s="10">
        <v>718</v>
      </c>
      <c r="AU505" s="9">
        <f>AS505/AT505</f>
        <v>0.55013927576601673</v>
      </c>
      <c r="AV505" s="20">
        <v>4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97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7.129100169779286</v>
      </c>
      <c r="D506" s="13">
        <f>$W506*((1+$AF506)^D$1)*D$1</f>
        <v>15.686441120600939</v>
      </c>
      <c r="E506" s="13">
        <f>$W506*((1+$AF506)^E$1)*E$1</f>
        <v>25.886622698173369</v>
      </c>
      <c r="F506" s="13">
        <f>$W506*((1+$AF506)^F$1)*F$1</f>
        <v>37.972906640444464</v>
      </c>
      <c r="G506" s="13">
        <f>$W506*((1+$AF506)^G$1)*G$1</f>
        <v>52.220805396876074</v>
      </c>
      <c r="H506" s="13">
        <f>$W506*((1+$AF506)^H$1)*H$1</f>
        <v>68.942102337200055</v>
      </c>
      <c r="I506" s="13">
        <f>$W506*((1+$AF506)^I$1)*I$1</f>
        <v>88.48935376387648</v>
      </c>
      <c r="J506" s="13">
        <f>$W506*((1+$AF506)^J$1)*J$1</f>
        <v>111.26092891388203</v>
      </c>
      <c r="K506" s="13">
        <f>$W506*((1+$AF506)^K$1)*K$1</f>
        <v>137.70665055724956</v>
      </c>
      <c r="L506" s="13">
        <f>$W506*((1+$AF506)^L$1)*L$1</f>
        <v>168.33410594434579</v>
      </c>
      <c r="M506" s="13">
        <f>$W506*((1+$AF506)^M$1)*M$1</f>
        <v>203.71570580157839</v>
      </c>
      <c r="N506" s="13">
        <v>91.9</v>
      </c>
      <c r="O506" s="12">
        <f>M506/N506*100-100</f>
        <v>121.6710618080287</v>
      </c>
      <c r="P506" s="10" t="s">
        <v>320</v>
      </c>
      <c r="Q506" s="10" t="s">
        <v>856</v>
      </c>
      <c r="R506" s="18">
        <v>43410</v>
      </c>
      <c r="S506" s="17">
        <v>7.6E-3</v>
      </c>
      <c r="T506" s="9">
        <v>0.01</v>
      </c>
      <c r="U506" s="9">
        <v>1.46</v>
      </c>
      <c r="V506" s="9">
        <f>U506+T506</f>
        <v>1.47</v>
      </c>
      <c r="W506" s="9">
        <f>SUM(X506:AA506)</f>
        <v>6.4799999999999995</v>
      </c>
      <c r="X506" s="9">
        <v>1.45</v>
      </c>
      <c r="Y506" s="9">
        <v>1.54</v>
      </c>
      <c r="Z506" s="9">
        <v>1.94</v>
      </c>
      <c r="AA506" s="9">
        <v>1.55</v>
      </c>
      <c r="AB506" s="9">
        <v>1.33</v>
      </c>
      <c r="AC506" s="9">
        <v>1.43</v>
      </c>
      <c r="AD506" s="9">
        <v>1.77</v>
      </c>
      <c r="AE506" s="9">
        <v>1.36</v>
      </c>
      <c r="AF506" s="11">
        <f>AG506</f>
        <v>0.10016977928692694</v>
      </c>
      <c r="AG506" s="16">
        <f>SUM(X506:AA506)/SUM(AB506:AE506)-1</f>
        <v>0.10016977928692694</v>
      </c>
      <c r="AH506" s="11">
        <f>IF(AM506/AJ506-1&gt;=0,(AM506/AJ506-1)/3,(((AM506/AJ506-1)*(AJ506/AM506))/3))</f>
        <v>0.12342379999800952</v>
      </c>
      <c r="AI506" s="9"/>
      <c r="AJ506" s="9">
        <v>669.86</v>
      </c>
      <c r="AK506" s="9">
        <v>268.95999999999998</v>
      </c>
      <c r="AL506" s="9">
        <v>1390.91</v>
      </c>
      <c r="AM506" s="9">
        <v>917.89</v>
      </c>
      <c r="AN506" s="10">
        <f>IF(AK506/AJ506-1&gt;=0,AK506/AJ506-1,(AK506/AJ506-1)*(AJ506/AK506))</f>
        <v>-1.4905562165377753</v>
      </c>
      <c r="AO506" s="10">
        <f>IF(AL506/AK506-1&gt;=0,AL506/AK506-1,(AL506/AK506-1)*(AK506/AL506))</f>
        <v>4.1714381320642477</v>
      </c>
      <c r="AP506" s="10">
        <f>IF(AM506/AL506-1&gt;=0,AM506/AL506-1,(AM506/AL506-1)*(AL506/AM506))</f>
        <v>-0.51533408142587911</v>
      </c>
      <c r="AQ506" s="10">
        <v>2017</v>
      </c>
      <c r="AR506" s="18">
        <v>43221</v>
      </c>
      <c r="AS506" s="12">
        <v>2419.98</v>
      </c>
      <c r="AT506" s="10">
        <v>219.11</v>
      </c>
      <c r="AU506" s="9">
        <f>AS506/AT506</f>
        <v>11.044589475605859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915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4.7091002570694069</v>
      </c>
      <c r="D507" s="13">
        <f>$W507*((1+$AF507)^D$1)*D$1</f>
        <v>10.36244169679026</v>
      </c>
      <c r="E507" s="13">
        <f>$W507*((1+$AF507)^E$1)*E$1</f>
        <v>17.102024599844079</v>
      </c>
      <c r="F507" s="13">
        <f>$W507*((1+$AF507)^F$1)*F$1</f>
        <v>25.088831289574166</v>
      </c>
      <c r="G507" s="13">
        <f>$W507*((1+$AF507)^G$1)*G$1</f>
        <v>34.505204986946467</v>
      </c>
      <c r="H507" s="13">
        <f>$W507*((1+$AF507)^H$1)*H$1</f>
        <v>45.557514861942671</v>
      </c>
      <c r="I507" s="13">
        <f>$W507*((1+$AF507)^I$1)*I$1</f>
        <v>58.479140756803872</v>
      </c>
      <c r="J507" s="13">
        <f>$W507*((1+$AF507)^J$1)*J$1</f>
        <v>73.533814892139688</v>
      </c>
      <c r="K507" s="13">
        <f>$W507*((1+$AF507)^K$1)*K$1</f>
        <v>91.019362135129185</v>
      </c>
      <c r="L507" s="13">
        <f>$W507*((1+$AF507)^L$1)*L$1</f>
        <v>111.27188515805564</v>
      </c>
      <c r="M507" s="13">
        <f>$W507*((1+$AF507)^M$1)*M$1</f>
        <v>134.67044609874699</v>
      </c>
      <c r="N507" s="13">
        <v>60.8</v>
      </c>
      <c r="O507" s="12">
        <f>M507/N507*100-100</f>
        <v>121.4974442413602</v>
      </c>
      <c r="P507" s="10" t="s">
        <v>320</v>
      </c>
      <c r="Q507" s="10" t="s">
        <v>856</v>
      </c>
      <c r="R507" s="18">
        <v>43398</v>
      </c>
      <c r="S507" s="17"/>
      <c r="T507" s="9">
        <v>0.04</v>
      </c>
      <c r="U507" s="9">
        <v>1.03</v>
      </c>
      <c r="V507" s="9">
        <f>U507+T507</f>
        <v>1.07</v>
      </c>
      <c r="W507" s="9">
        <f>SUM(X507:AA507)</f>
        <v>4.2799999999999994</v>
      </c>
      <c r="X507" s="9">
        <v>1.19</v>
      </c>
      <c r="Y507" s="9">
        <v>1.06</v>
      </c>
      <c r="Z507" s="9">
        <v>1.05</v>
      </c>
      <c r="AA507" s="9">
        <v>0.98</v>
      </c>
      <c r="AB507" s="9">
        <v>1.1100000000000001</v>
      </c>
      <c r="AC507" s="9">
        <v>1.01</v>
      </c>
      <c r="AD507" s="9">
        <v>0.88</v>
      </c>
      <c r="AE507" s="9">
        <v>0.89</v>
      </c>
      <c r="AF507" s="11">
        <f>AG507</f>
        <v>0.10025706940874013</v>
      </c>
      <c r="AG507" s="16">
        <f>SUM(X507:AA507)/SUM(AB507:AE507)-1</f>
        <v>0.10025706940874013</v>
      </c>
      <c r="AH507" s="11">
        <f>IF(AM507/AJ507-1&gt;=0,(AM507/AJ507-1)/3,(((AM507/AJ507-1)*(AJ507/AM507))/3))</f>
        <v>-0.45941278065630398</v>
      </c>
      <c r="AI507" s="9">
        <v>4517</v>
      </c>
      <c r="AJ507" s="9">
        <v>11934</v>
      </c>
      <c r="AK507" s="9">
        <v>4459</v>
      </c>
      <c r="AL507" s="9">
        <v>3941</v>
      </c>
      <c r="AM507" s="9">
        <v>5018</v>
      </c>
      <c r="AN507" s="10">
        <f>IF(AK507/AJ507-1&gt;=0,AK507/AJ507-1,(AK507/AJ507-1)*(AJ507/AK507))</f>
        <v>-1.6763848396501457</v>
      </c>
      <c r="AO507" s="10">
        <f>IF(AL507/AK507-1&gt;=0,AL507/AK507-1,(AL507/AK507-1)*(AK507/AL507))</f>
        <v>-0.1314387211367673</v>
      </c>
      <c r="AP507" s="10">
        <f>IF(AM507/AL507-1&gt;=0,AM507/AL507-1,(AM507/AL507-1)*(AL507/AM507))</f>
        <v>0.27328089317432114</v>
      </c>
      <c r="AQ507" s="10">
        <v>2017</v>
      </c>
      <c r="AR507" s="18">
        <v>43257</v>
      </c>
      <c r="AS507" s="12">
        <v>11195</v>
      </c>
      <c r="AT507" s="10">
        <v>2726.4</v>
      </c>
      <c r="AU507" s="9">
        <f>AS507/AT507</f>
        <v>4.1061473004694831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1307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4.1415652173913049</v>
      </c>
      <c r="D508" s="13">
        <f>$W508*((1+$AF508)^D$1)*D$1</f>
        <v>9.0754298676748597</v>
      </c>
      <c r="E508" s="13">
        <f>$W508*((1+$AF508)^E$1)*E$1</f>
        <v>14.915271695569988</v>
      </c>
      <c r="F508" s="13">
        <f>$W508*((1+$AF508)^F$1)*F$1</f>
        <v>21.789266477006596</v>
      </c>
      <c r="G508" s="13">
        <f>$W508*((1+$AF508)^G$1)*G$1</f>
        <v>29.841821479378602</v>
      </c>
      <c r="H508" s="13">
        <f>$W508*((1+$AF508)^H$1)*H$1</f>
        <v>39.235507892887348</v>
      </c>
      <c r="I508" s="13">
        <f>$W508*((1+$AF508)^I$1)*I$1</f>
        <v>50.153214436995135</v>
      </c>
      <c r="J508" s="13">
        <f>$W508*((1+$AF508)^J$1)*J$1</f>
        <v>62.800546773280878</v>
      </c>
      <c r="K508" s="13">
        <f>$W508*((1+$AF508)^K$1)*K$1</f>
        <v>77.408500044457085</v>
      </c>
      <c r="L508" s="13">
        <f>$W508*((1+$AF508)^L$1)*L$1</f>
        <v>94.236434836730382</v>
      </c>
      <c r="M508" s="13">
        <f>$W508*((1+$AF508)^M$1)*M$1</f>
        <v>113.57539015974638</v>
      </c>
      <c r="N508" s="13">
        <v>51.41</v>
      </c>
      <c r="O508" s="12">
        <f>M508/N508*100-100</f>
        <v>120.92081338211707</v>
      </c>
      <c r="P508" s="10" t="s">
        <v>320</v>
      </c>
      <c r="Q508" s="10" t="s">
        <v>856</v>
      </c>
      <c r="R508" s="18">
        <v>43494</v>
      </c>
      <c r="S508" s="17"/>
      <c r="T508" s="9">
        <v>-0.22</v>
      </c>
      <c r="U508" s="9">
        <v>1.1100000000000001</v>
      </c>
      <c r="V508" s="9">
        <f>U508+T508</f>
        <v>0.89000000000000012</v>
      </c>
      <c r="W508" s="9">
        <f>SUM(X508:AA508)</f>
        <v>3.7800000000000002</v>
      </c>
      <c r="X508" s="9">
        <v>0.89</v>
      </c>
      <c r="Y508" s="9">
        <v>1.1499999999999999</v>
      </c>
      <c r="Z508" s="9">
        <v>1</v>
      </c>
      <c r="AA508" s="9">
        <v>0.74</v>
      </c>
      <c r="AB508" s="9">
        <v>0.99</v>
      </c>
      <c r="AC508" s="9">
        <v>1.02</v>
      </c>
      <c r="AD508" s="9">
        <v>0.9</v>
      </c>
      <c r="AE508" s="9">
        <v>0.54</v>
      </c>
      <c r="AF508" s="11">
        <f>AG508</f>
        <v>9.5652173913043592E-2</v>
      </c>
      <c r="AG508" s="16">
        <f>SUM(X508:AA508)/SUM(AB508:AE508)-1</f>
        <v>9.5652173913043592E-2</v>
      </c>
      <c r="AH508" s="11">
        <f>IF(AM508/AJ508-1&gt;=0,(AM508/AJ508-1)/3,(((AM508/AJ508-1)*(AJ508/AM508))/3))</f>
        <v>-9.203201113430759E-2</v>
      </c>
      <c r="AI508" s="9"/>
      <c r="AJ508" s="9">
        <v>244.5</v>
      </c>
      <c r="AK508" s="9">
        <v>186</v>
      </c>
      <c r="AL508" s="9">
        <v>20.9</v>
      </c>
      <c r="AM508" s="9">
        <v>191.6</v>
      </c>
      <c r="AN508" s="10">
        <f>IF(AK508/AJ508-1&gt;=0,AK508/AJ508-1,(AK508/AJ508-1)*(AJ508/AK508))</f>
        <v>-0.31451612903225801</v>
      </c>
      <c r="AO508" s="10">
        <f>IF(AL508/AK508-1&gt;=0,AL508/AK508-1,(AL508/AK508-1)*(AK508/AL508))</f>
        <v>-7.8995215311004792</v>
      </c>
      <c r="AP508" s="10">
        <f>IF(AM508/AL508-1&gt;=0,AM508/AL508-1,(AM508/AL508-1)*(AL508/AM508))</f>
        <v>8.1674641148325371</v>
      </c>
      <c r="AQ508" s="10">
        <v>2017</v>
      </c>
      <c r="AS508" s="12">
        <v>0</v>
      </c>
      <c r="AT508" s="10">
        <v>131.35</v>
      </c>
      <c r="AU508" s="9">
        <f>AS508/AT508</f>
        <v>0</v>
      </c>
      <c r="AV508" s="20">
        <v>4</v>
      </c>
      <c r="AY508" s="10">
        <v>2</v>
      </c>
      <c r="AZ508" s="10">
        <v>3</v>
      </c>
      <c r="BA508" s="10">
        <f>6-AY508</f>
        <v>4</v>
      </c>
      <c r="BB508" s="25">
        <v>6</v>
      </c>
      <c r="BC508" s="18"/>
      <c r="BD508" s="18"/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1060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8.851890756302522</v>
      </c>
      <c r="D509" s="13">
        <f>$W509*((1+$AF509)^D$1)*D$1</f>
        <v>19.71219370100982</v>
      </c>
      <c r="E509" s="13">
        <f>$W509*((1+$AF509)^E$1)*E$1</f>
        <v>32.922676454417662</v>
      </c>
      <c r="F509" s="13">
        <f>$W509*((1+$AF509)^F$1)*F$1</f>
        <v>48.876802579387565</v>
      </c>
      <c r="G509" s="13">
        <f>$W509*((1+$AF509)^G$1)*G$1</f>
        <v>68.02706241353836</v>
      </c>
      <c r="H509" s="13">
        <f>$W509*((1+$AF509)^H$1)*H$1</f>
        <v>90.893301880273953</v>
      </c>
      <c r="I509" s="13">
        <f>$W509*((1+$AF509)^I$1)*I$1</f>
        <v>118.07218136408137</v>
      </c>
      <c r="J509" s="13">
        <f>$W509*((1+$AF509)^J$1)*J$1</f>
        <v>150.24791386065579</v>
      </c>
      <c r="K509" s="13">
        <f>$W509*((1+$AF509)^K$1)*K$1</f>
        <v>188.20445092314287</v>
      </c>
      <c r="L509" s="13">
        <f>$W509*((1+$AF509)^L$1)*L$1</f>
        <v>232.8393066976324</v>
      </c>
      <c r="M509" s="13">
        <f>$W509*((1+$AF509)^M$1)*M$1</f>
        <v>285.17923488386492</v>
      </c>
      <c r="N509" s="13">
        <v>129.53</v>
      </c>
      <c r="O509" s="12">
        <f>M509/N509*100-100</f>
        <v>120.16462200560869</v>
      </c>
      <c r="P509" s="10" t="s">
        <v>320</v>
      </c>
      <c r="Q509" s="10" t="s">
        <v>856</v>
      </c>
      <c r="R509" s="18">
        <v>43389</v>
      </c>
      <c r="S509" s="17"/>
      <c r="T509" s="9">
        <v>0.02</v>
      </c>
      <c r="U509" s="9">
        <v>2.0299999999999998</v>
      </c>
      <c r="V509" s="9">
        <f>U509+T509</f>
        <v>2.0499999999999998</v>
      </c>
      <c r="W509" s="9">
        <f>SUM(X509:AA509)</f>
        <v>7.9500000000000011</v>
      </c>
      <c r="X509" s="9">
        <v>2.0499999999999998</v>
      </c>
      <c r="Y509" s="9">
        <v>2.1</v>
      </c>
      <c r="Z509" s="9">
        <v>2.06</v>
      </c>
      <c r="AA509" s="9">
        <v>1.74</v>
      </c>
      <c r="AB509" s="9">
        <v>1.9</v>
      </c>
      <c r="AC509" s="9">
        <v>1.83</v>
      </c>
      <c r="AD509" s="9">
        <v>1.83</v>
      </c>
      <c r="AE509" s="9">
        <v>1.58</v>
      </c>
      <c r="AF509" s="11">
        <f>AG509</f>
        <v>0.11344537815126055</v>
      </c>
      <c r="AG509" s="16">
        <f>SUM(X509:AA509)/SUM(AB509:AE509)-1</f>
        <v>0.11344537815126055</v>
      </c>
      <c r="AH509" s="11">
        <f>IF(AM509/AJ509-1&gt;=0,(AM509/AJ509-1)/3,(((AM509/AJ509-1)*(AJ509/AM509))/3))</f>
        <v>6.5288120887860623E-2</v>
      </c>
      <c r="AI509" s="9"/>
      <c r="AJ509" s="9">
        <v>13831</v>
      </c>
      <c r="AK509" s="9">
        <v>16323</v>
      </c>
      <c r="AL509" s="9">
        <v>15409</v>
      </c>
      <c r="AM509" s="9">
        <v>16540</v>
      </c>
      <c r="AN509" s="10">
        <f>IF(AK509/AJ509-1&gt;=0,AK509/AJ509-1,(AK509/AJ509-1)*(AJ509/AK509))</f>
        <v>0.18017496927192544</v>
      </c>
      <c r="AO509" s="10">
        <f>IF(AL509/AK509-1&gt;=0,AL509/AK509-1,(AL509/AK509-1)*(AK509/AL509))</f>
        <v>-5.931598416509834E-2</v>
      </c>
      <c r="AP509" s="10">
        <f>IF(AM509/AL509-1&gt;=0,AM509/AL509-1,(AM509/AL509-1)*(AL509/AM509))</f>
        <v>7.3398663118956486E-2</v>
      </c>
      <c r="AQ509" s="10">
        <v>2017</v>
      </c>
      <c r="AR509" s="18">
        <v>43257</v>
      </c>
      <c r="AS509" s="12">
        <v>16231</v>
      </c>
      <c r="AT509" s="10">
        <v>2684.98</v>
      </c>
      <c r="AU509" s="9">
        <f>AS509/AT509</f>
        <v>6.0451102056626116</v>
      </c>
      <c r="AV509" s="20">
        <v>4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176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0.93094594594594582</v>
      </c>
      <c r="D510" s="13">
        <f>$W510*((1+$AF510)^D$1)*D$1</f>
        <v>2.0883382030679321</v>
      </c>
      <c r="E510" s="13">
        <f>$W510*((1+$AF510)^E$1)*E$1</f>
        <v>3.5134879227291558</v>
      </c>
      <c r="F510" s="13">
        <f>$W510*((1+$AF510)^F$1)*F$1</f>
        <v>5.254405361919277</v>
      </c>
      <c r="G510" s="13">
        <f>$W510*((1+$AF510)^G$1)*G$1</f>
        <v>7.3668183283665538</v>
      </c>
      <c r="H510" s="13">
        <f>$W510*((1+$AF510)^H$1)*H$1</f>
        <v>9.9153392635852526</v>
      </c>
      <c r="I510" s="13">
        <f>$W510*((1+$AF510)^I$1)*I$1</f>
        <v>12.974802054376195</v>
      </c>
      <c r="J510" s="13">
        <f>$W510*((1+$AF510)^J$1)*J$1</f>
        <v>16.631792594798824</v>
      </c>
      <c r="K510" s="13">
        <f>$W510*((1+$AF510)^K$1)*K$1</f>
        <v>20.986400453234324</v>
      </c>
      <c r="L510" s="13">
        <f>$W510*((1+$AF510)^L$1)*L$1</f>
        <v>26.154222787063794</v>
      </c>
      <c r="M510" s="13">
        <f>$W510*((1+$AF510)^M$1)*M$1</f>
        <v>32.268655952147625</v>
      </c>
      <c r="N510" s="13">
        <v>14.79</v>
      </c>
      <c r="O510" s="12">
        <f>M510/N510*100-100</f>
        <v>118.17887729646807</v>
      </c>
      <c r="P510" s="10" t="s">
        <v>320</v>
      </c>
      <c r="Q510" s="10" t="s">
        <v>572</v>
      </c>
      <c r="R510" s="18">
        <v>43584</v>
      </c>
      <c r="S510" s="17"/>
      <c r="T510" s="9">
        <v>-0.05</v>
      </c>
      <c r="U510" s="9">
        <v>0.22</v>
      </c>
      <c r="V510" s="9">
        <f>U510+T510</f>
        <v>0.16999999999999998</v>
      </c>
      <c r="W510" s="9">
        <f>SUM(X510:AA510)</f>
        <v>0.83</v>
      </c>
      <c r="X510" s="9">
        <v>0.17</v>
      </c>
      <c r="Y510" s="9">
        <v>0.18</v>
      </c>
      <c r="Z510" s="9">
        <v>0.22</v>
      </c>
      <c r="AA510" s="9">
        <v>0.26</v>
      </c>
      <c r="AB510" s="9">
        <v>0.2</v>
      </c>
      <c r="AC510" s="9">
        <v>0.2</v>
      </c>
      <c r="AD510" s="9">
        <v>0.2</v>
      </c>
      <c r="AE510" s="9">
        <v>0.14000000000000001</v>
      </c>
      <c r="AF510" s="11">
        <f>AG510</f>
        <v>0.12162162162162149</v>
      </c>
      <c r="AG510" s="16">
        <f>SUM(X510:AA510)/SUM(AB510:AE510)-1</f>
        <v>0.12162162162162149</v>
      </c>
      <c r="AH510" s="11">
        <f>IF(AM510/AJ510-1&gt;=0,(AM510/AJ510-1)/3,(((AM510/AJ510-1)*(AJ510/AM510))/3))</f>
        <v>7.8853046594982087E-2</v>
      </c>
      <c r="AI510" s="9"/>
      <c r="AJ510" s="9">
        <v>9.3000000000000007</v>
      </c>
      <c r="AK510" s="9">
        <v>8.68</v>
      </c>
      <c r="AL510" s="9">
        <v>7.5</v>
      </c>
      <c r="AM510" s="9">
        <v>11.5</v>
      </c>
      <c r="AN510" s="10">
        <f>IF(AK510/AJ510-1&gt;=0,AK510/AJ510-1,(AK510/AJ510-1)*(AJ510/AK510))</f>
        <v>-7.142857142857155E-2</v>
      </c>
      <c r="AO510" s="10">
        <f>IF(AL510/AK510-1&gt;=0,AL510/AK510-1,(AL510/AK510-1)*(AK510/AL510))</f>
        <v>-0.15733333333333335</v>
      </c>
      <c r="AP510" s="10">
        <f>IF(AM510/AL510-1&gt;=0,AM510/AL510-1,(AM510/AL510-1)*(AL510/AM510))</f>
        <v>0.53333333333333344</v>
      </c>
      <c r="AQ510" s="10">
        <v>2017</v>
      </c>
      <c r="AR510" s="18">
        <v>43221</v>
      </c>
      <c r="AS510" s="12">
        <v>0</v>
      </c>
      <c r="AT510" s="10">
        <v>18.059999999999999</v>
      </c>
      <c r="AU510" s="9">
        <f>AS510/AT510</f>
        <v>0</v>
      </c>
      <c r="AV510" s="20">
        <v>3</v>
      </c>
      <c r="AW510" s="10" t="s">
        <v>851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989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15.129992169146433</v>
      </c>
      <c r="D511" s="13">
        <f>$W511*((1+$AF511)^D$1)*D$1</f>
        <v>32.937649358047835</v>
      </c>
      <c r="E511" s="13">
        <f>$W511*((1+$AF511)^E$1)*E$1</f>
        <v>53.778385991800889</v>
      </c>
      <c r="F511" s="13">
        <f>$W511*((1+$AF511)^F$1)*F$1</f>
        <v>78.049550016813583</v>
      </c>
      <c r="G511" s="13">
        <f>$W511*((1+$AF511)^G$1)*G$1</f>
        <v>106.1950612014202</v>
      </c>
      <c r="H511" s="13">
        <f>$W511*((1+$AF511)^H$1)*H$1</f>
        <v>138.71054196082136</v>
      </c>
      <c r="I511" s="13">
        <f>$W511*((1+$AF511)^I$1)*I$1</f>
        <v>176.1489915529616</v>
      </c>
      <c r="J511" s="13">
        <f>$W511*((1+$AF511)^J$1)*J$1</f>
        <v>219.12705963406788</v>
      </c>
      <c r="K511" s="13">
        <f>$W511*((1+$AF511)^K$1)*K$1</f>
        <v>268.33198081658077</v>
      </c>
      <c r="L511" s="13">
        <f>$W511*((1+$AF511)^L$1)*L$1</f>
        <v>324.5292380884427</v>
      </c>
      <c r="M511" s="13">
        <f>$W511*((1+$AF511)^M$1)*M$1</f>
        <v>388.57102978639693</v>
      </c>
      <c r="N511" s="13">
        <v>178.15</v>
      </c>
      <c r="O511" s="12">
        <f>M511/N511*100-100</f>
        <v>118.11452696401736</v>
      </c>
      <c r="P511" s="10" t="s">
        <v>320</v>
      </c>
      <c r="Q511" s="10" t="s">
        <v>572</v>
      </c>
      <c r="R511" s="18">
        <v>43678</v>
      </c>
      <c r="S511" s="17">
        <v>1.5699999999999999E-2</v>
      </c>
      <c r="T511" s="9">
        <v>-7.0000000000000007E-2</v>
      </c>
      <c r="U511" s="9">
        <v>3.77</v>
      </c>
      <c r="V511" s="9">
        <f>U511+T511</f>
        <v>3.7</v>
      </c>
      <c r="W511" s="9">
        <f>SUM(X511:AA511)</f>
        <v>13.899999999999999</v>
      </c>
      <c r="X511" s="9">
        <v>3.7</v>
      </c>
      <c r="Y511" s="9">
        <v>3.9</v>
      </c>
      <c r="Z511" s="9">
        <v>2.46</v>
      </c>
      <c r="AA511" s="9">
        <v>3.84</v>
      </c>
      <c r="AB511" s="9">
        <v>3.89</v>
      </c>
      <c r="AC511" s="9">
        <v>4.1100000000000003</v>
      </c>
      <c r="AD511" s="9">
        <v>1.94</v>
      </c>
      <c r="AE511" s="9">
        <v>2.83</v>
      </c>
      <c r="AF511" s="11">
        <f>AG511</f>
        <v>8.8488645262333465E-2</v>
      </c>
      <c r="AG511" s="16">
        <f>SUM(X511:AA511)/SUM(AB511:AE511)-1</f>
        <v>8.8488645262333465E-2</v>
      </c>
      <c r="AH511" s="11">
        <f>IF(AM511/AJ511-1&gt;=0,(AM511/AJ511-1)/3,(((AM511/AJ511-1)*(AJ511/AM511))/3))</f>
        <v>5.8898439987265183E-2</v>
      </c>
      <c r="AI511" s="9">
        <v>1476</v>
      </c>
      <c r="AJ511" s="9">
        <v>2094</v>
      </c>
      <c r="AK511" s="9">
        <v>2077</v>
      </c>
      <c r="AL511" s="9">
        <v>1843</v>
      </c>
      <c r="AM511" s="9">
        <v>2464</v>
      </c>
      <c r="AN511" s="10">
        <f>IF(AK511/AJ511-1&gt;=0,AK511/AJ511-1,(AK511/AJ511-1)*(AJ511/AK511))</f>
        <v>-8.1848820414058953E-3</v>
      </c>
      <c r="AO511" s="10">
        <f>IF(AL511/AK511-1&gt;=0,AL511/AK511-1,(AL511/AK511-1)*(AK511/AL511))</f>
        <v>-0.12696690179055883</v>
      </c>
      <c r="AP511" s="10">
        <f>IF(AM511/AL511-1&gt;=0,AM511/AL511-1,(AM511/AL511-1)*(AL511/AM511))</f>
        <v>0.33695062398263698</v>
      </c>
      <c r="AQ511" s="10">
        <v>2017</v>
      </c>
      <c r="AR511" s="18">
        <v>43221</v>
      </c>
      <c r="AS511" s="12">
        <v>0</v>
      </c>
      <c r="AT511" s="10">
        <v>246.55</v>
      </c>
      <c r="AU511" s="9">
        <f>AS511/AT511</f>
        <v>0</v>
      </c>
      <c r="AV511" s="20">
        <v>3</v>
      </c>
      <c r="BA511" s="10">
        <f>6-AY511</f>
        <v>6</v>
      </c>
      <c r="BB511" s="25">
        <v>6</v>
      </c>
      <c r="BH511" s="19">
        <v>43655</v>
      </c>
      <c r="BI511" s="18">
        <f>BH511+120</f>
        <v>43775</v>
      </c>
      <c r="BJ511" s="18">
        <v>43745</v>
      </c>
      <c r="BM511" s="19"/>
    </row>
    <row r="512" spans="1:65" s="10" customFormat="1" x14ac:dyDescent="0.2">
      <c r="A512" s="10" t="s">
        <v>141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3.8250328947368426</v>
      </c>
      <c r="D512" s="13">
        <f>$W512*((1+$AF512)^D$1)*D$1</f>
        <v>8.5811593230609446</v>
      </c>
      <c r="E512" s="13">
        <f>$W512*((1+$AF512)^E$1)*E$1</f>
        <v>14.438365111005506</v>
      </c>
      <c r="F512" s="13">
        <f>$W512*((1+$AF512)^F$1)*F$1</f>
        <v>21.594221503740695</v>
      </c>
      <c r="G512" s="13">
        <f>$W512*((1+$AF512)^G$1)*G$1</f>
        <v>30.278081960425894</v>
      </c>
      <c r="H512" s="13">
        <f>$W512*((1+$AF512)^H$1)*H$1</f>
        <v>40.755891901994332</v>
      </c>
      <c r="I512" s="13">
        <f>$W512*((1+$AF512)^I$1)*I$1</f>
        <v>53.335698448498079</v>
      </c>
      <c r="J512" s="13">
        <f>$W512*((1+$AF512)^J$1)*J$1</f>
        <v>68.37395928924002</v>
      </c>
      <c r="K512" s="13">
        <f>$W512*((1+$AF512)^K$1)*K$1</f>
        <v>86.282763593206269</v>
      </c>
      <c r="L512" s="13">
        <f>$W512*((1+$AF512)^L$1)*L$1</f>
        <v>107.53809351346251</v>
      </c>
      <c r="M512" s="13">
        <f>$W512*((1+$AF512)^M$1)*M$1</f>
        <v>132.68927262138092</v>
      </c>
      <c r="N512" s="13">
        <v>61.17</v>
      </c>
      <c r="O512" s="12">
        <f>M512/N512*100-100</f>
        <v>116.91886974232619</v>
      </c>
      <c r="P512" s="10" t="s">
        <v>320</v>
      </c>
      <c r="Q512" s="10" t="s">
        <v>856</v>
      </c>
      <c r="R512" s="18">
        <v>43404</v>
      </c>
      <c r="S512" s="17">
        <v>-1.61E-2</v>
      </c>
      <c r="T512" s="9">
        <v>0.01</v>
      </c>
      <c r="U512" s="9">
        <v>0.65</v>
      </c>
      <c r="V512" s="9">
        <f>U512+T512</f>
        <v>0.66</v>
      </c>
      <c r="W512" s="9">
        <f>SUM(X512:AA512)</f>
        <v>3.41</v>
      </c>
      <c r="X512" s="9">
        <v>0.74</v>
      </c>
      <c r="Y512" s="9">
        <v>0.73</v>
      </c>
      <c r="Z512" s="9">
        <v>1.23</v>
      </c>
      <c r="AA512" s="9">
        <v>0.71</v>
      </c>
      <c r="AB512" s="9">
        <v>0.68</v>
      </c>
      <c r="AC512" s="9">
        <v>0.63</v>
      </c>
      <c r="AD512" s="9">
        <v>1.1200000000000001</v>
      </c>
      <c r="AE512" s="9">
        <v>0.61</v>
      </c>
      <c r="AF512" s="11">
        <f>AG512</f>
        <v>0.1217105263157896</v>
      </c>
      <c r="AG512" s="16">
        <f>SUM(X512:AA512)/SUM(AB512:AE512)-1</f>
        <v>0.1217105263157896</v>
      </c>
      <c r="AH512" s="11">
        <f>IF(AM512/AJ512-1&gt;=0,(AM512/AJ512-1)/3,(((AM512/AJ512-1)*(AJ512/AM512))/3))</f>
        <v>0.23225111904357196</v>
      </c>
      <c r="AI512" s="9"/>
      <c r="AJ512" s="9">
        <v>588.29999999999995</v>
      </c>
      <c r="AK512" s="9">
        <v>640.29999999999995</v>
      </c>
      <c r="AL512" s="9">
        <v>940.2</v>
      </c>
      <c r="AM512" s="9">
        <v>998.2</v>
      </c>
      <c r="AN512" s="10">
        <f>IF(AK512/AJ512-1&gt;=0,AK512/AJ512-1,(AK512/AJ512-1)*(AJ512/AK512))</f>
        <v>8.8390277069522405E-2</v>
      </c>
      <c r="AO512" s="10">
        <f>IF(AL512/AK512-1&gt;=0,AL512/AK512-1,(AL512/AK512-1)*(AK512/AL512))</f>
        <v>0.46837419959394055</v>
      </c>
      <c r="AP512" s="10">
        <f>IF(AM512/AL512-1&gt;=0,AM512/AL512-1,(AM512/AL512-1)*(AL512/AM512))</f>
        <v>6.168900233992769E-2</v>
      </c>
      <c r="AQ512" s="10">
        <v>2017</v>
      </c>
      <c r="AR512" s="18">
        <v>43221</v>
      </c>
      <c r="AS512" s="12">
        <v>18.100000000000001</v>
      </c>
      <c r="AT512" s="10">
        <v>315.58</v>
      </c>
      <c r="AU512" s="9">
        <f>AS512/AT512</f>
        <v>5.7354711958932769E-2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1257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2.2770526315789472</v>
      </c>
      <c r="D513" s="13">
        <f>$W513*((1+$AF513)^D$1)*D$1</f>
        <v>4.9855468144044313</v>
      </c>
      <c r="E513" s="13">
        <f>$W513*((1+$AF513)^E$1)*E$1</f>
        <v>8.1867926636535895</v>
      </c>
      <c r="F513" s="13">
        <f>$W513*((1+$AF513)^F$1)*F$1</f>
        <v>11.949844730104889</v>
      </c>
      <c r="G513" s="13">
        <f>$W513*((1+$AF513)^G$1)*G$1</f>
        <v>16.352419104354055</v>
      </c>
      <c r="H513" s="13">
        <f>$W513*((1+$AF513)^H$1)*H$1</f>
        <v>21.481914781298805</v>
      </c>
      <c r="I513" s="13">
        <f>$W513*((1+$AF513)^I$1)*I$1</f>
        <v>27.436550808395658</v>
      </c>
      <c r="J513" s="13">
        <f>$W513*((1+$AF513)^J$1)*J$1</f>
        <v>34.326631988849904</v>
      </c>
      <c r="K513" s="13">
        <f>$W513*((1+$AF513)^K$1)*K$1</f>
        <v>42.275957291530929</v>
      </c>
      <c r="L513" s="13">
        <f>$W513*((1+$AF513)^L$1)*L$1</f>
        <v>51.423386647008378</v>
      </c>
      <c r="M513" s="13">
        <f>$W513*((1+$AF513)^M$1)*M$1</f>
        <v>61.924583499134286</v>
      </c>
      <c r="N513" s="13">
        <v>28.57</v>
      </c>
      <c r="O513" s="12">
        <f>M513/N513*100-100</f>
        <v>116.74687959094956</v>
      </c>
      <c r="P513" s="10" t="s">
        <v>320</v>
      </c>
      <c r="Q513" s="10" t="s">
        <v>856</v>
      </c>
      <c r="R513" s="18">
        <v>43048</v>
      </c>
      <c r="S513" s="17"/>
      <c r="T513" s="9">
        <v>0</v>
      </c>
      <c r="U513" s="9">
        <v>0</v>
      </c>
      <c r="V513" s="9">
        <f>U513+T513</f>
        <v>0</v>
      </c>
      <c r="W513" s="9">
        <f>SUM(X513:AA513)</f>
        <v>2.08</v>
      </c>
      <c r="X513" s="9">
        <v>0.64</v>
      </c>
      <c r="Y513" s="9">
        <v>1.44</v>
      </c>
      <c r="Z513" s="9">
        <v>0</v>
      </c>
      <c r="AA513" s="9">
        <v>0</v>
      </c>
      <c r="AB513" s="9">
        <v>1.6</v>
      </c>
      <c r="AC513" s="9">
        <v>0.3</v>
      </c>
      <c r="AD513" s="9"/>
      <c r="AE513" s="9"/>
      <c r="AF513" s="11">
        <f>AG513</f>
        <v>9.4736842105263008E-2</v>
      </c>
      <c r="AG513" s="16">
        <f>SUM(X513:Y513)/SUM(AB513:AC513)-1</f>
        <v>9.4736842105263008E-2</v>
      </c>
      <c r="AH513" s="11">
        <f>IF(AM513/AJ513-1&gt;=0,(AM513/AJ513-1)/3,(((AM513/AJ513-1)*(AJ513/AM513))/3))</f>
        <v>0.39068415622840574</v>
      </c>
      <c r="AI513" s="9"/>
      <c r="AJ513" s="9">
        <v>2739.92</v>
      </c>
      <c r="AK513" s="9">
        <v>3469.84</v>
      </c>
      <c r="AL513" s="9">
        <v>6889.72</v>
      </c>
      <c r="AM513" s="9">
        <v>5951.25</v>
      </c>
      <c r="AN513" s="10">
        <f>IF(AK513/AJ513-1&gt;=0,AK513/AJ513-1,(AK513/AJ513-1)*(AJ513/AK513))</f>
        <v>0.26640193874273699</v>
      </c>
      <c r="AO513" s="10">
        <f>IF(AL513/AK513-1&gt;=0,AL513/AK513-1,(AL513/AK513-1)*(AK513/AL513))</f>
        <v>0.98560164157425123</v>
      </c>
      <c r="AP513" s="10">
        <f>IF(AM513/AL513-1&gt;=0,AM513/AL513-1,(AM513/AL513-1)*(AL513/AM513))</f>
        <v>-0.15769292165511453</v>
      </c>
      <c r="AQ513" s="10">
        <v>2016</v>
      </c>
      <c r="AS513" s="12">
        <v>7737.08</v>
      </c>
      <c r="AT513" s="10">
        <v>796.02</v>
      </c>
      <c r="AU513" s="9">
        <f>AS513/AT513</f>
        <v>9.7197055350368089</v>
      </c>
      <c r="AV513" s="20">
        <v>3</v>
      </c>
      <c r="AY513" s="10">
        <v>5</v>
      </c>
      <c r="AZ513" s="10">
        <v>3</v>
      </c>
      <c r="BA513" s="10">
        <f>6-AY513</f>
        <v>1</v>
      </c>
      <c r="BB513" s="25">
        <v>6</v>
      </c>
      <c r="BC513" s="18"/>
      <c r="BD513" s="18"/>
      <c r="BH513" s="19">
        <v>43556</v>
      </c>
      <c r="BI513" s="18">
        <f>BH513+120</f>
        <v>43676</v>
      </c>
      <c r="BJ513" s="18">
        <v>43745</v>
      </c>
      <c r="BK513" s="18">
        <v>43328</v>
      </c>
      <c r="BM513" s="19"/>
    </row>
    <row r="514" spans="1:65" s="10" customFormat="1" x14ac:dyDescent="0.2">
      <c r="A514" s="10" t="s">
        <v>110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2.4918877551020411</v>
      </c>
      <c r="D514" s="13">
        <f>$W514*((1+$AF514)^D$1)*D$1</f>
        <v>5.6194611620158277</v>
      </c>
      <c r="E514" s="13">
        <f>$W514*((1+$AF514)^E$1)*E$1</f>
        <v>9.5043437510624855</v>
      </c>
      <c r="F514" s="13">
        <f>$W514*((1+$AF514)^F$1)*F$1</f>
        <v>14.288843326427275</v>
      </c>
      <c r="G514" s="13">
        <f>$W514*((1+$AF514)^G$1)*G$1</f>
        <v>20.13924984145681</v>
      </c>
      <c r="H514" s="13">
        <f>$W514*((1+$AF514)^H$1)*H$1</f>
        <v>27.249638050787485</v>
      </c>
      <c r="I514" s="13">
        <f>$W514*((1+$AF514)^I$1)*I$1</f>
        <v>35.846250054904964</v>
      </c>
      <c r="J514" s="13">
        <f>$W514*((1+$AF514)^J$1)*J$1</f>
        <v>46.192543802530594</v>
      </c>
      <c r="K514" s="13">
        <f>$W514*((1+$AF514)^K$1)*K$1</f>
        <v>58.595006137266175</v>
      </c>
      <c r="L514" s="13">
        <f>$W514*((1+$AF514)^L$1)*L$1</f>
        <v>73.409843289885629</v>
      </c>
      <c r="M514" s="13">
        <f>$W514*((1+$AF514)^M$1)*M$1</f>
        <v>91.050678080465289</v>
      </c>
      <c r="N514" s="13">
        <v>42.37</v>
      </c>
      <c r="O514" s="12">
        <f>M514/N514*100-100</f>
        <v>114.8942130763873</v>
      </c>
      <c r="P514" s="10" t="s">
        <v>321</v>
      </c>
      <c r="Q514" s="10" t="s">
        <v>856</v>
      </c>
      <c r="R514" s="18">
        <v>43403</v>
      </c>
      <c r="S514" s="17"/>
      <c r="T514" s="9">
        <v>0</v>
      </c>
      <c r="U514" s="9">
        <v>0.55000000000000004</v>
      </c>
      <c r="V514" s="9">
        <f>U514+T514</f>
        <v>0.55000000000000004</v>
      </c>
      <c r="W514" s="9">
        <f>SUM(X514:AA514)</f>
        <v>2.21</v>
      </c>
      <c r="X514" s="9">
        <v>0.56000000000000005</v>
      </c>
      <c r="Y514" s="9">
        <v>0.53</v>
      </c>
      <c r="Z514" s="9">
        <v>0.53</v>
      </c>
      <c r="AA514" s="9">
        <v>0.59</v>
      </c>
      <c r="AB514" s="9">
        <v>0.48</v>
      </c>
      <c r="AC514" s="9">
        <v>0.45</v>
      </c>
      <c r="AD514" s="9">
        <v>0.49</v>
      </c>
      <c r="AE514" s="9">
        <v>0.54</v>
      </c>
      <c r="AF514" s="11">
        <f>AG514</f>
        <v>0.12755102040816335</v>
      </c>
      <c r="AG514" s="16">
        <f>SUM(X514:AA514)/SUM(AB514:AE514)-1</f>
        <v>0.12755102040816335</v>
      </c>
      <c r="AH514" s="11">
        <f>IF(AM514/AJ514-1&gt;=0,(AM514/AJ514-1)/3,(((AM514/AJ514-1)*(AJ514/AM514))/3))</f>
        <v>-3.5002929115407137E-2</v>
      </c>
      <c r="AI514" s="9"/>
      <c r="AJ514" s="9">
        <v>2515</v>
      </c>
      <c r="AK514" s="9">
        <v>2406</v>
      </c>
      <c r="AL514" s="9">
        <v>3651</v>
      </c>
      <c r="AM514" s="9">
        <v>2276</v>
      </c>
      <c r="AN514" s="10">
        <f>IF(AK514/AJ514-1&gt;=0,AK514/AJ514-1,(AK514/AJ514-1)*(AJ514/AK514))</f>
        <v>-4.5303408146300884E-2</v>
      </c>
      <c r="AO514" s="10">
        <f>IF(AL514/AK514-1&gt;=0,AL514/AK514-1,(AL514/AK514-1)*(AK514/AL514))</f>
        <v>0.5174563591022443</v>
      </c>
      <c r="AP514" s="10">
        <f>IF(AM514/AL514-1&gt;=0,AM514/AL514-1,(AM514/AL514-1)*(AL514/AM514))</f>
        <v>-0.60413005272407738</v>
      </c>
      <c r="AQ514" s="10">
        <v>2017</v>
      </c>
      <c r="AR514" s="18">
        <v>43257</v>
      </c>
      <c r="AS514" s="12">
        <v>1760</v>
      </c>
      <c r="AT514" s="10">
        <v>1049</v>
      </c>
      <c r="AU514" s="9">
        <f>AS514/AT514</f>
        <v>1.6777883698760725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288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3.1101140684410646</v>
      </c>
      <c r="D515" s="13">
        <f>$W515*((1+$AF515)^D$1)*D$1</f>
        <v>6.7642024606398818</v>
      </c>
      <c r="E515" s="13">
        <f>$W515*((1+$AF515)^E$1)*E$1</f>
        <v>11.033623025150227</v>
      </c>
      <c r="F515" s="13">
        <f>$W515*((1+$AF515)^F$1)*F$1</f>
        <v>15.998054170813507</v>
      </c>
      <c r="G515" s="13">
        <f>$W515*((1+$AF515)^G$1)*G$1</f>
        <v>21.746404433710374</v>
      </c>
      <c r="H515" s="13">
        <f>$W515*((1+$AF515)^H$1)*H$1</f>
        <v>28.377817496765786</v>
      </c>
      <c r="I515" s="13">
        <f>$W515*((1+$AF515)^I$1)*I$1</f>
        <v>36.002782400839735</v>
      </c>
      <c r="J515" s="13">
        <f>$W515*((1+$AF515)^J$1)*J$1</f>
        <v>44.744359659490115</v>
      </c>
      <c r="K515" s="13">
        <f>$W515*((1+$AF515)^K$1)*K$1</f>
        <v>54.739535058710814</v>
      </c>
      <c r="L515" s="13">
        <f>$W515*((1+$AF515)^L$1)*L$1</f>
        <v>66.14071409713263</v>
      </c>
      <c r="M515" s="13">
        <f>$W515*((1+$AF515)^M$1)*M$1</f>
        <v>79.117371311627096</v>
      </c>
      <c r="N515" s="13">
        <v>36.85</v>
      </c>
      <c r="O515" s="12">
        <f>M515/N515*100-100</f>
        <v>114.7011433151346</v>
      </c>
      <c r="P515" s="10" t="s">
        <v>320</v>
      </c>
      <c r="Q515" s="10" t="s">
        <v>856</v>
      </c>
      <c r="R515" s="18">
        <v>43440</v>
      </c>
      <c r="S515" s="17"/>
      <c r="T515" s="9"/>
      <c r="U515" s="9"/>
      <c r="V515" s="9">
        <f>U515+T515</f>
        <v>0</v>
      </c>
      <c r="W515" s="9">
        <f>SUM(X515:AA515)</f>
        <v>2.86</v>
      </c>
      <c r="X515" s="9">
        <v>0.74</v>
      </c>
      <c r="Y515" s="9">
        <v>0.61</v>
      </c>
      <c r="Z515" s="9">
        <v>0.9</v>
      </c>
      <c r="AA515" s="9">
        <v>0.61</v>
      </c>
      <c r="AB515" s="9">
        <v>0.67</v>
      </c>
      <c r="AC515" s="9">
        <v>0.41</v>
      </c>
      <c r="AD515" s="9">
        <v>0.97</v>
      </c>
      <c r="AE515" s="9">
        <v>0.57999999999999996</v>
      </c>
      <c r="AF515" s="11">
        <f>AG515</f>
        <v>8.7452471482889704E-2</v>
      </c>
      <c r="AG515" s="16">
        <f>SUM(X515:AA515)/SUM(AB515:AE515)-1</f>
        <v>8.7452471482889704E-2</v>
      </c>
      <c r="AH515" s="11">
        <f>IF(AM515/AJ515-1&gt;=0,(AM515/AJ515-1)/3,(((AM515/AJ515-1)*(AJ515/AM515))/3))</f>
        <v>0.72971836906263132</v>
      </c>
      <c r="AI515" s="9"/>
      <c r="AJ515" s="9">
        <v>7.93</v>
      </c>
      <c r="AK515" s="9">
        <v>12.58</v>
      </c>
      <c r="AL515" s="9">
        <v>16.18</v>
      </c>
      <c r="AM515" s="9">
        <v>25.29</v>
      </c>
      <c r="AN515" s="10">
        <f>IF(AK515/AJ515-1&gt;=0,AK515/AJ515-1,(AK515/AJ515-1)*(AJ515/AK515))</f>
        <v>0.58638083228247173</v>
      </c>
      <c r="AO515" s="10">
        <f>IF(AL515/AK515-1&gt;=0,AL515/AK515-1,(AL515/AK515-1)*(AK515/AL515))</f>
        <v>0.28616852146263905</v>
      </c>
      <c r="AP515" s="10">
        <f>IF(AM515/AL515-1&gt;=0,AM515/AL515-1,(AM515/AL515-1)*(AL515/AM515))</f>
        <v>0.56304079110012362</v>
      </c>
      <c r="AQ515" s="10">
        <v>2017</v>
      </c>
      <c r="AR515" s="18">
        <v>43221</v>
      </c>
      <c r="AS515" s="12">
        <v>45.82</v>
      </c>
      <c r="AT515" s="10">
        <v>11.59</v>
      </c>
      <c r="AU515" s="9">
        <f>AS515/AT515</f>
        <v>3.9534081104400345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1118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3.0563404255319142</v>
      </c>
      <c r="D516" s="13">
        <f>$W516*((1+$AF516)^D$1)*D$1</f>
        <v>6.9710573110004503</v>
      </c>
      <c r="E516" s="13">
        <f>$W516*((1+$AF516)^E$1)*E$1</f>
        <v>11.924957612860343</v>
      </c>
      <c r="F516" s="13">
        <f>$W516*((1+$AF516)^F$1)*F$1</f>
        <v>18.132701504945086</v>
      </c>
      <c r="G516" s="13">
        <f>$W516*((1+$AF516)^G$1)*G$1</f>
        <v>25.848744698538738</v>
      </c>
      <c r="H516" s="13">
        <f>$W516*((1+$AF516)^H$1)*H$1</f>
        <v>35.374282106595992</v>
      </c>
      <c r="I516" s="13">
        <f>$W516*((1+$AF516)^I$1)*I$1</f>
        <v>47.065356902109265</v>
      </c>
      <c r="J516" s="13">
        <f>$W516*((1+$AF516)^J$1)*J$1</f>
        <v>61.342325348402582</v>
      </c>
      <c r="K516" s="13">
        <f>$W516*((1+$AF516)^K$1)*K$1</f>
        <v>78.700898266142033</v>
      </c>
      <c r="L516" s="13">
        <f>$W516*((1+$AF516)^L$1)*L$1</f>
        <v>99.725015297049936</v>
      </c>
      <c r="M516" s="13">
        <f>$W516*((1+$AF516)^M$1)*M$1</f>
        <v>125.10184897689496</v>
      </c>
      <c r="N516" s="13">
        <v>58.29</v>
      </c>
      <c r="O516" s="12">
        <f>M516/N516*100-100</f>
        <v>114.6197443419025</v>
      </c>
      <c r="P516" s="10" t="s">
        <v>320</v>
      </c>
      <c r="Q516" s="10" t="s">
        <v>856</v>
      </c>
      <c r="R516" s="18">
        <v>43430</v>
      </c>
      <c r="S516" s="17"/>
      <c r="T516" s="9">
        <v>-0.01</v>
      </c>
      <c r="U516" s="9">
        <v>0.56000000000000005</v>
      </c>
      <c r="V516" s="9">
        <f>U516+T516</f>
        <v>0.55000000000000004</v>
      </c>
      <c r="W516" s="9">
        <f>SUM(X516:AA516)</f>
        <v>2.6799999999999997</v>
      </c>
      <c r="X516" s="9">
        <v>0.59</v>
      </c>
      <c r="Y516" s="9">
        <v>0.56999999999999995</v>
      </c>
      <c r="Z516" s="9">
        <v>0.94</v>
      </c>
      <c r="AA516" s="9">
        <v>0.57999999999999996</v>
      </c>
      <c r="AB516" s="9">
        <v>0.53</v>
      </c>
      <c r="AC516" s="9">
        <v>0.5</v>
      </c>
      <c r="AD516" s="9">
        <v>0.79</v>
      </c>
      <c r="AE516" s="9">
        <v>0.53</v>
      </c>
      <c r="AF516" s="11">
        <f>AG516</f>
        <v>0.14042553191489349</v>
      </c>
      <c r="AG516" s="16">
        <f>SUM(X516:AA516)/SUM(AB516:AE516)-1</f>
        <v>0.14042553191489349</v>
      </c>
      <c r="AH516" s="11">
        <f>IF(AM516/AJ516-1&gt;=0,(AM516/AJ516-1)/3,(((AM516/AJ516-1)*(AJ516/AM516))/3))</f>
        <v>-8.5898474416092843E-2</v>
      </c>
      <c r="AI516" s="9"/>
      <c r="AJ516" s="9">
        <v>248.42</v>
      </c>
      <c r="AK516" s="9">
        <v>212.51</v>
      </c>
      <c r="AL516" s="9">
        <v>211.12</v>
      </c>
      <c r="AM516" s="9">
        <v>197.52</v>
      </c>
      <c r="AN516" s="10">
        <f>IF(AK516/AJ516-1&gt;=0,AK516/AJ516-1,(AK516/AJ516-1)*(AJ516/AK516))</f>
        <v>-0.16898028328078682</v>
      </c>
      <c r="AO516" s="10">
        <f>IF(AL516/AK516-1&gt;=0,AL516/AK516-1,(AL516/AK516-1)*(AK516/AL516))</f>
        <v>-6.5839333080711573E-3</v>
      </c>
      <c r="AP516" s="10">
        <f>IF(AM516/AL516-1&gt;=0,AM516/AL516-1,(AM516/AL516-1)*(AL516/AM516))</f>
        <v>-6.8853786958282717E-2</v>
      </c>
      <c r="AQ516" s="10">
        <v>2017</v>
      </c>
      <c r="AR516" s="18">
        <v>43221</v>
      </c>
      <c r="AS516" s="12">
        <v>131.34</v>
      </c>
      <c r="AT516" s="10">
        <v>119.01</v>
      </c>
      <c r="AU516" s="9">
        <f>AS516/AT516</f>
        <v>1.1036047390975547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221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1.5709090909090917</v>
      </c>
      <c r="D517" s="13">
        <f>$W517*((1+$AF517)^D$1)*D$1</f>
        <v>3.427438016528928</v>
      </c>
      <c r="E517" s="13">
        <f>$W517*((1+$AF517)^E$1)*E$1</f>
        <v>5.6085349361382475</v>
      </c>
      <c r="F517" s="13">
        <f>$W517*((1+$AF517)^F$1)*F$1</f>
        <v>8.1578689980192713</v>
      </c>
      <c r="G517" s="13">
        <f>$W517*((1+$AF517)^G$1)*G$1</f>
        <v>11.124366815480828</v>
      </c>
      <c r="H517" s="13">
        <f>$W517*((1+$AF517)^H$1)*H$1</f>
        <v>14.562807467538542</v>
      </c>
      <c r="I517" s="13">
        <f>$W517*((1+$AF517)^I$1)*I$1</f>
        <v>18.534482231412696</v>
      </c>
      <c r="J517" s="13">
        <f>$W517*((1+$AF517)^J$1)*J$1</f>
        <v>23.107925898904149</v>
      </c>
      <c r="K517" s="13">
        <f>$W517*((1+$AF517)^K$1)*K$1</f>
        <v>28.359727239564194</v>
      </c>
      <c r="L517" s="13">
        <f>$W517*((1+$AF517)^L$1)*L$1</f>
        <v>34.375426957047516</v>
      </c>
      <c r="M517" s="13">
        <f>$W517*((1+$AF517)^M$1)*M$1</f>
        <v>41.250512348457036</v>
      </c>
      <c r="N517" s="13">
        <v>19.239999999999998</v>
      </c>
      <c r="O517" s="12">
        <f>M517/N517*100-100</f>
        <v>114.39975233085781</v>
      </c>
      <c r="P517" s="10" t="s">
        <v>320</v>
      </c>
      <c r="Q517" s="10" t="s">
        <v>856</v>
      </c>
      <c r="R517" s="18">
        <v>43390</v>
      </c>
      <c r="S517" s="17"/>
      <c r="T517" s="9">
        <v>0.02</v>
      </c>
      <c r="U517" s="9">
        <v>0.37</v>
      </c>
      <c r="V517" s="9">
        <f>U517+T517</f>
        <v>0.39</v>
      </c>
      <c r="W517" s="9">
        <f>SUM(X517:AA517)</f>
        <v>1.4400000000000002</v>
      </c>
      <c r="X517" s="9">
        <v>0.42</v>
      </c>
      <c r="Y517" s="9">
        <v>0.36</v>
      </c>
      <c r="Z517" s="9">
        <v>0.38</v>
      </c>
      <c r="AA517" s="9">
        <v>0.28000000000000003</v>
      </c>
      <c r="AB517" s="9">
        <v>0.36</v>
      </c>
      <c r="AC517" s="9">
        <v>0.4</v>
      </c>
      <c r="AD517" s="9">
        <v>0.35</v>
      </c>
      <c r="AE517" s="9">
        <v>0.21</v>
      </c>
      <c r="AF517" s="11">
        <f>AG517</f>
        <v>9.0909090909091272E-2</v>
      </c>
      <c r="AG517" s="16">
        <f>SUM(X517:AA517)/SUM(AB517:AE517)-1</f>
        <v>9.0909090909091272E-2</v>
      </c>
      <c r="AH517" s="11">
        <f>IF(AM517/AJ517-1&gt;=0,(AM517/AJ517-1)/3,(((AM517/AJ517-1)*(AJ517/AM517))/3))</f>
        <v>0.77378701953371143</v>
      </c>
      <c r="AI517" s="9"/>
      <c r="AJ517" s="9">
        <v>5.29</v>
      </c>
      <c r="AK517" s="9">
        <v>10.96</v>
      </c>
      <c r="AL517" s="9">
        <v>15.18</v>
      </c>
      <c r="AM517" s="9">
        <v>17.57</v>
      </c>
      <c r="AN517" s="10">
        <f>IF(AK517/AJ517-1&gt;=0,AK517/AJ517-1,(AK517/AJ517-1)*(AJ517/AK517))</f>
        <v>1.0718336483931949</v>
      </c>
      <c r="AO517" s="10">
        <f>IF(AL517/AK517-1&gt;=0,AL517/AK517-1,(AL517/AK517-1)*(AK517/AL517))</f>
        <v>0.38503649635036474</v>
      </c>
      <c r="AP517" s="10">
        <f>IF(AM517/AL517-1&gt;=0,AM517/AL517-1,(AM517/AL517-1)*(AL517/AM517))</f>
        <v>0.15744400527009228</v>
      </c>
      <c r="AQ517" s="10">
        <v>2017</v>
      </c>
      <c r="AR517" s="18">
        <v>43221</v>
      </c>
      <c r="AS517" s="12">
        <v>0</v>
      </c>
      <c r="AT517" s="10">
        <v>12.21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301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2.8721338912133896</v>
      </c>
      <c r="D518" s="13">
        <f>$W518*((1+$AF518)^D$1)*D$1</f>
        <v>6.2970634267607366</v>
      </c>
      <c r="E518" s="13">
        <f>$W518*((1+$AF518)^E$1)*E$1</f>
        <v>10.354585467435019</v>
      </c>
      <c r="F518" s="13">
        <f>$W518*((1+$AF518)^F$1)*F$1</f>
        <v>15.134735801773921</v>
      </c>
      <c r="G518" s="13">
        <f>$W518*((1+$AF518)^G$1)*G$1</f>
        <v>20.739020816238323</v>
      </c>
      <c r="H518" s="13">
        <f>$W518*((1+$AF518)^H$1)*H$1</f>
        <v>27.28179140010598</v>
      </c>
      <c r="I518" s="13">
        <f>$W518*((1+$AF518)^I$1)*I$1</f>
        <v>34.891775054249905</v>
      </c>
      <c r="J518" s="13">
        <f>$W518*((1+$AF518)^J$1)*J$1</f>
        <v>43.713783929293378</v>
      </c>
      <c r="K518" s="13">
        <f>$W518*((1+$AF518)^K$1)*K$1</f>
        <v>53.910618465101351</v>
      </c>
      <c r="L518" s="13">
        <f>$W518*((1+$AF518)^L$1)*L$1</f>
        <v>65.66518846051396</v>
      </c>
      <c r="M518" s="13">
        <f>$W518*((1+$AF518)^M$1)*M$1</f>
        <v>79.182875792134411</v>
      </c>
      <c r="N518" s="13">
        <v>37</v>
      </c>
      <c r="O518" s="12">
        <f>M518/N518*100-100</f>
        <v>114.0077724111741</v>
      </c>
      <c r="P518" s="10" t="s">
        <v>320</v>
      </c>
      <c r="Q518" s="10" t="s">
        <v>856</v>
      </c>
      <c r="R518" s="18">
        <v>43397</v>
      </c>
      <c r="S518" s="17"/>
      <c r="T518" s="9">
        <v>-0.03</v>
      </c>
      <c r="U518" s="9">
        <v>0.56999999999999995</v>
      </c>
      <c r="V518" s="9">
        <f>U518+T518</f>
        <v>0.53999999999999992</v>
      </c>
      <c r="W518" s="9">
        <f>SUM(X518:AA518)</f>
        <v>2.62</v>
      </c>
      <c r="X518" s="9">
        <v>0.61</v>
      </c>
      <c r="Y518" s="9">
        <v>0.67</v>
      </c>
      <c r="Z518" s="9">
        <v>0.71</v>
      </c>
      <c r="AA518" s="9">
        <v>0.63</v>
      </c>
      <c r="AB518" s="9">
        <v>0.71</v>
      </c>
      <c r="AC518" s="9">
        <v>0.61</v>
      </c>
      <c r="AD518" s="9">
        <v>0.43</v>
      </c>
      <c r="AE518" s="9">
        <v>0.64</v>
      </c>
      <c r="AF518" s="11">
        <f>AG518</f>
        <v>9.6234309623431047E-2</v>
      </c>
      <c r="AG518" s="16">
        <f>SUM(X518:AA518)/SUM(AB518:AE518)-1</f>
        <v>9.6234309623431047E-2</v>
      </c>
      <c r="AH518" s="11">
        <f>IF(AM518/AJ518-1&gt;=0,(AM518/AJ518-1)/3,(((AM518/AJ518-1)*(AJ518/AM518))/3))</f>
        <v>0.70293209876543195</v>
      </c>
      <c r="AI518" s="9"/>
      <c r="AJ518" s="9">
        <v>4.32</v>
      </c>
      <c r="AK518" s="9">
        <v>8.93</v>
      </c>
      <c r="AL518" s="9">
        <v>12.07</v>
      </c>
      <c r="AM518" s="9">
        <v>13.43</v>
      </c>
      <c r="AN518" s="10">
        <f>IF(AK518/AJ518-1&gt;=0,AK518/AJ518-1,(AK518/AJ518-1)*(AJ518/AK518))</f>
        <v>1.0671296296296293</v>
      </c>
      <c r="AO518" s="10">
        <f>IF(AL518/AK518-1&gt;=0,AL518/AK518-1,(AL518/AK518-1)*(AK518/AL518))</f>
        <v>0.35162374020156784</v>
      </c>
      <c r="AP518" s="10">
        <f>IF(AM518/AL518-1&gt;=0,AM518/AL518-1,(AM518/AL518-1)*(AL518/AM518))</f>
        <v>0.11267605633802802</v>
      </c>
      <c r="AQ518" s="10">
        <v>2017</v>
      </c>
      <c r="AR518" s="18">
        <v>43221</v>
      </c>
      <c r="AS518" s="12">
        <v>0</v>
      </c>
      <c r="AT518" s="10">
        <v>8.41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340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0.84941176470588242</v>
      </c>
      <c r="D519" s="13">
        <f>$W519*((1+$AF519)^D$1)*D$1</f>
        <v>1.8986851211072666</v>
      </c>
      <c r="E519" s="13">
        <f>$W519*((1+$AF519)^E$1)*E$1</f>
        <v>3.1830897618562997</v>
      </c>
      <c r="F519" s="13">
        <f>$W519*((1+$AF519)^F$1)*F$1</f>
        <v>4.7434278804133099</v>
      </c>
      <c r="G519" s="13">
        <f>$W519*((1+$AF519)^G$1)*G$1</f>
        <v>6.6268477741068299</v>
      </c>
      <c r="H519" s="13">
        <f>$W519*((1+$AF519)^H$1)*H$1</f>
        <v>8.8877723088021021</v>
      </c>
      <c r="I519" s="13">
        <f>$W519*((1+$AF519)^I$1)*I$1</f>
        <v>11.588958010496858</v>
      </c>
      <c r="J519" s="13">
        <f>$W519*((1+$AF519)^J$1)*J$1</f>
        <v>14.802702668869935</v>
      </c>
      <c r="K519" s="13">
        <f>$W519*((1+$AF519)^K$1)*K$1</f>
        <v>18.612221738064406</v>
      </c>
      <c r="L519" s="13">
        <f>$W519*((1+$AF519)^L$1)*L$1</f>
        <v>23.1132165374656</v>
      </c>
      <c r="M519" s="13">
        <f>$W519*((1+$AF519)^M$1)*M$1</f>
        <v>28.415660331354772</v>
      </c>
      <c r="N519" s="13">
        <v>13.3</v>
      </c>
      <c r="O519" s="12">
        <f>M519/N519*100-100</f>
        <v>113.65158143875766</v>
      </c>
      <c r="P519" s="10" t="s">
        <v>320</v>
      </c>
      <c r="Q519" s="10" t="s">
        <v>856</v>
      </c>
      <c r="R519" s="18">
        <v>43411</v>
      </c>
      <c r="S519" s="17">
        <v>-0.5</v>
      </c>
      <c r="T519" s="9">
        <v>-0.09</v>
      </c>
      <c r="U519" s="9">
        <v>0.12</v>
      </c>
      <c r="V519" s="9">
        <f>U519+T519</f>
        <v>0.03</v>
      </c>
      <c r="W519" s="9">
        <f>SUM(X519:AA519)</f>
        <v>0.76</v>
      </c>
      <c r="X519" s="9">
        <v>0.14000000000000001</v>
      </c>
      <c r="Y519" s="9">
        <v>0.12</v>
      </c>
      <c r="Z519" s="9">
        <v>0.19</v>
      </c>
      <c r="AA519" s="9">
        <v>0.31</v>
      </c>
      <c r="AB519" s="9">
        <v>0.13</v>
      </c>
      <c r="AC519" s="9">
        <v>0.12</v>
      </c>
      <c r="AD519" s="9">
        <v>0.09</v>
      </c>
      <c r="AE519" s="9">
        <v>0.34</v>
      </c>
      <c r="AF519" s="11">
        <f>AG519</f>
        <v>0.11764705882352944</v>
      </c>
      <c r="AG519" s="16">
        <f>SUM(X519:AA519)/SUM(AB519:AE519)-1</f>
        <v>0.11764705882352944</v>
      </c>
      <c r="AH519" s="11">
        <f>IF(AM519/AJ519-1&gt;=0,(AM519/AJ519-1)/3,(((AM519/AJ519-1)*(AJ519/AM519))/3))</f>
        <v>2.2068511198945986</v>
      </c>
      <c r="AI519" s="9"/>
      <c r="AJ519" s="9">
        <v>2.5299999999999998</v>
      </c>
      <c r="AK519" s="9">
        <v>1.21</v>
      </c>
      <c r="AL519" s="9">
        <v>9.92</v>
      </c>
      <c r="AM519" s="9">
        <v>19.28</v>
      </c>
      <c r="AN519" s="10">
        <f>IF(AK519/AJ519-1&gt;=0,AK519/AJ519-1,(AK519/AJ519-1)*(AJ519/AK519))</f>
        <v>-1.0909090909090908</v>
      </c>
      <c r="AO519" s="10">
        <f>IF(AL519/AK519-1&gt;=0,AL519/AK519-1,(AL519/AK519-1)*(AK519/AL519))</f>
        <v>7.1983471074380159</v>
      </c>
      <c r="AP519" s="10">
        <f>IF(AM519/AL519-1&gt;=0,AM519/AL519-1,(AM519/AL519-1)*(AL519/AM519))</f>
        <v>0.94354838709677424</v>
      </c>
      <c r="AQ519" s="10">
        <v>2017</v>
      </c>
      <c r="AR519" s="18">
        <v>43221</v>
      </c>
      <c r="AS519" s="12">
        <v>7.46</v>
      </c>
      <c r="AT519" s="10">
        <v>22.88</v>
      </c>
      <c r="AU519" s="9">
        <f>AS519/AT519</f>
        <v>0.32604895104895104</v>
      </c>
      <c r="AV519" s="20">
        <v>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1040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2.3147448979591836</v>
      </c>
      <c r="D520" s="13">
        <f>$W520*((1+$AF520)^D$1)*D$1</f>
        <v>5.0310271761765932</v>
      </c>
      <c r="E520" s="13">
        <f>$W520*((1+$AF520)^E$1)*E$1</f>
        <v>8.2010876672878652</v>
      </c>
      <c r="F520" s="13">
        <f>$W520*((1+$AF520)^F$1)*F$1</f>
        <v>11.883208660764048</v>
      </c>
      <c r="G520" s="13">
        <f>$W520*((1+$AF520)^G$1)*G$1</f>
        <v>16.142368907798101</v>
      </c>
      <c r="H520" s="13">
        <f>$W520*((1+$AF520)^H$1)*H$1</f>
        <v>21.050966800169363</v>
      </c>
      <c r="I520" s="13">
        <f>$W520*((1+$AF520)^I$1)*I$1</f>
        <v>26.689618621643298</v>
      </c>
      <c r="J520" s="13">
        <f>$W520*((1+$AF520)^J$1)*J$1</f>
        <v>33.148039454285843</v>
      </c>
      <c r="K520" s="13">
        <f>$W520*((1+$AF520)^K$1)*K$1</f>
        <v>40.526015072618605</v>
      </c>
      <c r="L520" s="13">
        <f>$W520*((1+$AF520)^L$1)*L$1</f>
        <v>48.934473982243539</v>
      </c>
      <c r="M520" s="13">
        <f>$W520*((1+$AF520)^M$1)*M$1</f>
        <v>58.496669663467664</v>
      </c>
      <c r="N520" s="13">
        <v>27.44</v>
      </c>
      <c r="O520" s="12">
        <f>M520/N520*100-100</f>
        <v>113.18028303012997</v>
      </c>
      <c r="P520" s="10" t="s">
        <v>320</v>
      </c>
      <c r="Q520" s="10" t="s">
        <v>856</v>
      </c>
      <c r="R520" s="18">
        <v>43517</v>
      </c>
      <c r="S520" s="17"/>
      <c r="T520" s="9">
        <v>-0.01</v>
      </c>
      <c r="U520" s="9">
        <v>0.46</v>
      </c>
      <c r="V520" s="9">
        <f>U520+T520</f>
        <v>0.45</v>
      </c>
      <c r="W520" s="9">
        <f>SUM(X520:AA520)</f>
        <v>2.13</v>
      </c>
      <c r="X520" s="9">
        <v>0.7</v>
      </c>
      <c r="Y520" s="9">
        <v>0.59</v>
      </c>
      <c r="Z520" s="9">
        <v>0.57999999999999996</v>
      </c>
      <c r="AA520" s="9">
        <v>0.26</v>
      </c>
      <c r="AB520" s="9">
        <v>0.77</v>
      </c>
      <c r="AC520" s="9">
        <v>0.76</v>
      </c>
      <c r="AD520" s="9">
        <v>0.28000000000000003</v>
      </c>
      <c r="AE520" s="9">
        <v>0.15</v>
      </c>
      <c r="AF520" s="11">
        <f>AG520</f>
        <v>8.6734693877551061E-2</v>
      </c>
      <c r="AG520" s="16">
        <f>SUM(X520:AA520)/SUM(AB520:AE520)-1</f>
        <v>8.6734693877551061E-2</v>
      </c>
      <c r="AH520" s="11">
        <f>IF(AM520/AJ520-1&gt;=0,(AM520/AJ520-1)/3,(((AM520/AJ520-1)*(AJ520/AM520))/3))</f>
        <v>0.7340103977753597</v>
      </c>
      <c r="AI520" s="9">
        <v>44.14</v>
      </c>
      <c r="AJ520" s="9">
        <v>55.14</v>
      </c>
      <c r="AK520" s="9">
        <v>44.3</v>
      </c>
      <c r="AL520" s="9">
        <v>37.17</v>
      </c>
      <c r="AM520" s="9">
        <v>176.56</v>
      </c>
      <c r="AN520" s="10">
        <f>IF(AK520/AJ520-1&gt;=0,AK520/AJ520-1,(AK520/AJ520-1)*(AJ520/AK520))</f>
        <v>-0.24469525959367955</v>
      </c>
      <c r="AO520" s="10">
        <f>IF(AL520/AK520-1&gt;=0,AL520/AK520-1,(AL520/AK520-1)*(AK520/AL520))</f>
        <v>-0.19182136131288666</v>
      </c>
      <c r="AP520" s="10">
        <f>IF(AM520/AL520-1&gt;=0,AM520/AL520-1,(AM520/AL520-1)*(AL520/AM520))</f>
        <v>3.7500672585418346</v>
      </c>
      <c r="AQ520" s="10">
        <v>2017</v>
      </c>
      <c r="AR520" s="18">
        <v>43221</v>
      </c>
      <c r="AS520" s="12">
        <v>6.18</v>
      </c>
      <c r="AT520" s="10">
        <v>35.65</v>
      </c>
      <c r="AU520" s="9">
        <f>AS520/AT520</f>
        <v>0.17335203366058907</v>
      </c>
      <c r="AV520" s="20">
        <v>3</v>
      </c>
      <c r="BA520" s="10">
        <f>6-AY520</f>
        <v>6</v>
      </c>
      <c r="BB520" s="25">
        <v>6</v>
      </c>
      <c r="BH520" s="19">
        <v>43517</v>
      </c>
      <c r="BI520" s="18">
        <f>BH520+120</f>
        <v>43637</v>
      </c>
      <c r="BJ520" s="18">
        <v>43745</v>
      </c>
      <c r="BM520" s="19"/>
    </row>
    <row r="521" spans="1:65" s="10" customFormat="1" x14ac:dyDescent="0.2">
      <c r="A521" s="10" t="s">
        <v>406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3.1680384615384618</v>
      </c>
      <c r="D521" s="13">
        <f>$W521*((1+$AF521)^D$1)*D$1</f>
        <v>6.9940541420118363</v>
      </c>
      <c r="E521" s="13">
        <f>$W521*((1+$AF521)^E$1)*E$1</f>
        <v>11.580539646677291</v>
      </c>
      <c r="F521" s="13">
        <f>$W521*((1+$AF521)^F$1)*F$1</f>
        <v>17.044178864596834</v>
      </c>
      <c r="G521" s="13">
        <f>$W521*((1+$AF521)^G$1)*G$1</f>
        <v>23.517689106438905</v>
      </c>
      <c r="H521" s="13">
        <f>$W521*((1+$AF521)^H$1)*H$1</f>
        <v>31.151892800990616</v>
      </c>
      <c r="I521" s="13">
        <f>$W521*((1+$AF521)^I$1)*I$1</f>
        <v>40.11804656230138</v>
      </c>
      <c r="J521" s="13">
        <f>$W521*((1+$AF521)^J$1)*J$1</f>
        <v>50.610458740134057</v>
      </c>
      <c r="K521" s="13">
        <f>$W521*((1+$AF521)^K$1)*K$1</f>
        <v>62.849430252772244</v>
      </c>
      <c r="L521" s="13">
        <f>$W521*((1+$AF521)^L$1)*L$1</f>
        <v>77.084557617716399</v>
      </c>
      <c r="M521" s="13">
        <f>$W521*((1+$AF521)^M$1)*M$1</f>
        <v>93.598441691973349</v>
      </c>
      <c r="N521" s="13">
        <v>44</v>
      </c>
      <c r="O521" s="12">
        <f>M521/N521*100-100</f>
        <v>112.72373111812124</v>
      </c>
      <c r="P521" s="10" t="s">
        <v>320</v>
      </c>
      <c r="Q521" s="10" t="s">
        <v>856</v>
      </c>
      <c r="R521" s="18">
        <v>43402</v>
      </c>
      <c r="S521" s="17">
        <v>-0.1154</v>
      </c>
      <c r="T521" s="9">
        <v>-0.05</v>
      </c>
      <c r="U521" s="9">
        <v>0.73</v>
      </c>
      <c r="V521" s="9">
        <f>U521+T521</f>
        <v>0.67999999999999994</v>
      </c>
      <c r="W521" s="9">
        <f>SUM(X521:AA521)</f>
        <v>2.87</v>
      </c>
      <c r="X521" s="9">
        <v>0.65</v>
      </c>
      <c r="Y521" s="9">
        <v>0.77</v>
      </c>
      <c r="Z521" s="9">
        <v>0.75</v>
      </c>
      <c r="AA521" s="9">
        <v>0.7</v>
      </c>
      <c r="AB521" s="9">
        <v>0.63</v>
      </c>
      <c r="AC521" s="9">
        <v>0.65</v>
      </c>
      <c r="AD521" s="9">
        <v>0.68</v>
      </c>
      <c r="AE521" s="9">
        <v>0.64</v>
      </c>
      <c r="AF521" s="11">
        <f>AG521</f>
        <v>0.10384615384615392</v>
      </c>
      <c r="AG521" s="16">
        <f>SUM(X521:AA521)/SUM(AB521:AE521)-1</f>
        <v>0.10384615384615392</v>
      </c>
      <c r="AH521" s="11">
        <f>IF(AM521/AJ521-1&gt;=0,(AM521/AJ521-1)/3,(((AM521/AJ521-1)*(AJ521/AM521))/3))</f>
        <v>0.52753623188405807</v>
      </c>
      <c r="AI521" s="9"/>
      <c r="AJ521" s="9">
        <v>14.95</v>
      </c>
      <c r="AK521" s="9">
        <v>16.93</v>
      </c>
      <c r="AL521" s="9">
        <v>27.69</v>
      </c>
      <c r="AM521" s="9">
        <v>38.61</v>
      </c>
      <c r="AN521" s="10">
        <f>IF(AK521/AJ521-1&gt;=0,AK521/AJ521-1,(AK521/AJ521-1)*(AJ521/AK521))</f>
        <v>0.13244147157190644</v>
      </c>
      <c r="AO521" s="10">
        <f>IF(AL521/AK521-1&gt;=0,AL521/AK521-1,(AL521/AK521-1)*(AK521/AL521))</f>
        <v>0.6355581807442412</v>
      </c>
      <c r="AP521" s="10">
        <f>IF(AM521/AL521-1&gt;=0,AM521/AL521-1,(AM521/AL521-1)*(AL521/AM521))</f>
        <v>0.39436619718309851</v>
      </c>
      <c r="AQ521" s="10">
        <v>2017</v>
      </c>
      <c r="AR521" s="18">
        <v>43221</v>
      </c>
      <c r="AS521" s="12">
        <v>0</v>
      </c>
      <c r="AT521" s="10">
        <v>13.2</v>
      </c>
      <c r="AU521" s="9">
        <f>AS521/AT521</f>
        <v>0</v>
      </c>
      <c r="AV521" s="20">
        <v>3</v>
      </c>
      <c r="AW521" s="10" t="s">
        <v>852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225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1.97355421686747</v>
      </c>
      <c r="D522" s="13">
        <f>$W522*((1+$AF522)^D$1)*D$1</f>
        <v>4.3037748584700246</v>
      </c>
      <c r="E522" s="13">
        <f>$W522*((1+$AF522)^E$1)*E$1</f>
        <v>7.039005265509708</v>
      </c>
      <c r="F522" s="13">
        <f>$W522*((1+$AF522)^F$1)*F$1</f>
        <v>10.233413277568332</v>
      </c>
      <c r="G522" s="13">
        <f>$W522*((1+$AF522)^G$1)*G$1</f>
        <v>13.947649120782138</v>
      </c>
      <c r="H522" s="13">
        <f>$W522*((1+$AF522)^H$1)*H$1</f>
        <v>18.249574632734216</v>
      </c>
      <c r="I522" s="13">
        <f>$W522*((1+$AF522)^I$1)*I$1</f>
        <v>23.215071345054472</v>
      </c>
      <c r="J522" s="13">
        <f>$W522*((1+$AF522)^J$1)*J$1</f>
        <v>28.928935720859613</v>
      </c>
      <c r="K522" s="13">
        <f>$W522*((1+$AF522)^K$1)*K$1</f>
        <v>35.485870699759275</v>
      </c>
      <c r="L522" s="13">
        <f>$W522*((1+$AF522)^L$1)*L$1</f>
        <v>42.991583645625354</v>
      </c>
      <c r="M522" s="13">
        <f>$W522*((1+$AF522)^M$1)*M$1</f>
        <v>51.564001830385592</v>
      </c>
      <c r="N522" s="13">
        <v>24.3</v>
      </c>
      <c r="O522" s="12">
        <f>M522/N522*100-100</f>
        <v>112.19753839664853</v>
      </c>
      <c r="P522" s="10" t="s">
        <v>320</v>
      </c>
      <c r="Q522" s="10" t="s">
        <v>856</v>
      </c>
      <c r="R522" s="18">
        <v>43391</v>
      </c>
      <c r="S522" s="17"/>
      <c r="T522" s="9"/>
      <c r="U522" s="9"/>
      <c r="V522" s="9">
        <f>U522+T522</f>
        <v>0</v>
      </c>
      <c r="W522" s="9">
        <f>SUM(X522:AA522)</f>
        <v>1.81</v>
      </c>
      <c r="X522" s="9">
        <v>0.47</v>
      </c>
      <c r="Y522" s="9">
        <v>0.54</v>
      </c>
      <c r="Z522" s="9">
        <v>0.43</v>
      </c>
      <c r="AA522" s="9">
        <v>0.37</v>
      </c>
      <c r="AB522" s="9">
        <v>0.44</v>
      </c>
      <c r="AC522" s="9">
        <v>0.43</v>
      </c>
      <c r="AD522" s="9">
        <v>0.36</v>
      </c>
      <c r="AE522" s="9">
        <v>0.43</v>
      </c>
      <c r="AF522" s="11">
        <f>AG522</f>
        <v>9.0361445783132543E-2</v>
      </c>
      <c r="AG522" s="16">
        <f>SUM(X522:AA522)/SUM(AB522:AE522)-1</f>
        <v>9.0361445783132543E-2</v>
      </c>
      <c r="AH522" s="11">
        <f>IF(AM522/AJ522-1&gt;=0,(AM522/AJ522-1)/3,(((AM522/AJ522-1)*(AJ522/AM522))/3))</f>
        <v>0.12860082304526746</v>
      </c>
      <c r="AI522" s="9"/>
      <c r="AJ522" s="9">
        <v>3.24</v>
      </c>
      <c r="AK522" s="9">
        <v>3.61</v>
      </c>
      <c r="AL522" s="9">
        <v>4.22</v>
      </c>
      <c r="AM522" s="9">
        <v>4.49</v>
      </c>
      <c r="AN522" s="10">
        <f>IF(AK522/AJ522-1&gt;=0,AK522/AJ522-1,(AK522/AJ522-1)*(AJ522/AK522))</f>
        <v>0.11419753086419737</v>
      </c>
      <c r="AO522" s="10">
        <f>IF(AL522/AK522-1&gt;=0,AL522/AK522-1,(AL522/AK522-1)*(AK522/AL522))</f>
        <v>0.1689750692520775</v>
      </c>
      <c r="AP522" s="10">
        <f>IF(AM522/AL522-1&gt;=0,AM522/AL522-1,(AM522/AL522-1)*(AL522/AM522))</f>
        <v>6.3981042654028597E-2</v>
      </c>
      <c r="AQ522" s="10">
        <v>2017</v>
      </c>
      <c r="AR522" s="18">
        <v>43312</v>
      </c>
      <c r="AS522" s="12">
        <v>0</v>
      </c>
      <c r="AT522" s="10">
        <v>2.5299999999999998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325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1.4817073170731709</v>
      </c>
      <c r="D523" s="13">
        <f>$W523*((1+$AF523)^D$1)*D$1</f>
        <v>3.2525282569898875</v>
      </c>
      <c r="E523" s="13">
        <f>$W523*((1+$AF523)^E$1)*E$1</f>
        <v>5.354772130410181</v>
      </c>
      <c r="F523" s="13">
        <f>$W523*((1+$AF523)^F$1)*F$1</f>
        <v>7.8362518981612412</v>
      </c>
      <c r="G523" s="13">
        <f>$W523*((1+$AF523)^G$1)*G$1</f>
        <v>10.75095534808707</v>
      </c>
      <c r="H523" s="13">
        <f>$W523*((1+$AF523)^H$1)*H$1</f>
        <v>14.159794848700043</v>
      </c>
      <c r="I523" s="13">
        <f>$W523*((1+$AF523)^I$1)*I$1</f>
        <v>18.131444623335423</v>
      </c>
      <c r="J523" s="13">
        <f>$W523*((1+$AF523)^J$1)*J$1</f>
        <v>22.743275485716911</v>
      </c>
      <c r="K523" s="13">
        <f>$W523*((1+$AF523)^K$1)*K$1</f>
        <v>28.082398084498017</v>
      </c>
      <c r="L523" s="13">
        <f>$W523*((1+$AF523)^L$1)*L$1</f>
        <v>34.246826932314661</v>
      </c>
      <c r="M523" s="13">
        <f>$W523*((1+$AF523)^M$1)*M$1</f>
        <v>41.346778857306724</v>
      </c>
      <c r="N523" s="13">
        <v>19.55</v>
      </c>
      <c r="O523" s="12">
        <f>M523/N523*100-100</f>
        <v>111.49247497343592</v>
      </c>
      <c r="P523" s="10" t="s">
        <v>320</v>
      </c>
      <c r="Q523" s="10" t="s">
        <v>572</v>
      </c>
      <c r="R523" s="18">
        <v>43671</v>
      </c>
      <c r="S523" s="17"/>
      <c r="T523" s="9">
        <v>-0.01</v>
      </c>
      <c r="U523" s="9">
        <v>0.35</v>
      </c>
      <c r="V523" s="9">
        <f>U523+T523</f>
        <v>0.33999999999999997</v>
      </c>
      <c r="W523" s="9">
        <f>SUM(X523:AA523)</f>
        <v>1.35</v>
      </c>
      <c r="X523" s="9">
        <v>0.34</v>
      </c>
      <c r="Y523" s="9">
        <v>0.31</v>
      </c>
      <c r="Z523" s="9">
        <v>0.35</v>
      </c>
      <c r="AA523" s="9">
        <v>0.35</v>
      </c>
      <c r="AB523" s="9">
        <v>0.33</v>
      </c>
      <c r="AC523" s="9">
        <v>0.32</v>
      </c>
      <c r="AD523" s="9">
        <v>0.28999999999999998</v>
      </c>
      <c r="AE523" s="9">
        <v>0.28999999999999998</v>
      </c>
      <c r="AF523" s="11">
        <f>AG523</f>
        <v>9.7560975609756184E-2</v>
      </c>
      <c r="AG523" s="16">
        <f>SUM(X523:AA523)/SUM(AB523:AE523)-1</f>
        <v>9.7560975609756184E-2</v>
      </c>
      <c r="AH523" s="11">
        <f>IF(AM523/AJ523-1&gt;=0,(AM523/AJ523-1)/3,(((AM523/AJ523-1)*(AJ523/AM523))/3))</f>
        <v>0.22968197879858657</v>
      </c>
      <c r="AI523" s="9"/>
      <c r="AJ523" s="9">
        <v>31.13</v>
      </c>
      <c r="AK523" s="9">
        <v>32.479999999999997</v>
      </c>
      <c r="AL523" s="9">
        <v>41.52</v>
      </c>
      <c r="AM523" s="9">
        <v>52.58</v>
      </c>
      <c r="AN523" s="10">
        <f>IF(AK523/AJ523-1&gt;=0,AK523/AJ523-1,(AK523/AJ523-1)*(AJ523/AK523))</f>
        <v>4.3366527465467319E-2</v>
      </c>
      <c r="AO523" s="10">
        <f>IF(AL523/AK523-1&gt;=0,AL523/AK523-1,(AL523/AK523-1)*(AK523/AL523))</f>
        <v>0.27832512315270952</v>
      </c>
      <c r="AP523" s="10">
        <f>IF(AM523/AL523-1&gt;=0,AM523/AL523-1,(AM523/AL523-1)*(AL523/AM523))</f>
        <v>0.26637764932562602</v>
      </c>
      <c r="AQ523" s="10">
        <v>2017</v>
      </c>
      <c r="AR523" s="18">
        <v>43221</v>
      </c>
      <c r="AS523" s="12">
        <v>0</v>
      </c>
      <c r="AT523" s="10">
        <v>47.35</v>
      </c>
      <c r="AU523" s="9">
        <f>AS523/AT523</f>
        <v>0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687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2.9535102040816312</v>
      </c>
      <c r="D524" s="13">
        <f>$W524*((1+$AF524)^D$1)*D$1</f>
        <v>6.4856673052894571</v>
      </c>
      <c r="E524" s="13">
        <f>$W524*((1+$AF524)^E$1)*E$1</f>
        <v>10.681496970139978</v>
      </c>
      <c r="F524" s="13">
        <f>$W524*((1+$AF524)^F$1)*F$1</f>
        <v>15.637130258327366</v>
      </c>
      <c r="G524" s="13">
        <f>$W524*((1+$AF524)^G$1)*G$1</f>
        <v>21.461163466786019</v>
      </c>
      <c r="H524" s="13">
        <f>$W524*((1+$AF524)^H$1)*H$1</f>
        <v>28.276177824810304</v>
      </c>
      <c r="I524" s="13">
        <f>$W524*((1+$AF524)^I$1)*I$1</f>
        <v>36.220437308923664</v>
      </c>
      <c r="J524" s="13">
        <f>$W524*((1+$AF524)^J$1)*J$1</f>
        <v>45.449784891430724</v>
      </c>
      <c r="K524" s="13">
        <f>$W524*((1+$AF524)^K$1)*K$1</f>
        <v>56.139759807221303</v>
      </c>
      <c r="L524" s="13">
        <f>$W524*((1+$AF524)^L$1)*L$1</f>
        <v>68.487960943957034</v>
      </c>
      <c r="M524" s="13">
        <f>$W524*((1+$AF524)^M$1)*M$1</f>
        <v>82.716684258436231</v>
      </c>
      <c r="N524" s="13">
        <v>39.25</v>
      </c>
      <c r="O524" s="12">
        <f>M524/N524*100-100</f>
        <v>110.74314460748082</v>
      </c>
      <c r="P524" s="10" t="s">
        <v>321</v>
      </c>
      <c r="Q524" s="10" t="s">
        <v>856</v>
      </c>
      <c r="R524" s="18">
        <v>43397</v>
      </c>
      <c r="S524" s="17"/>
      <c r="T524" s="9">
        <v>-0.08</v>
      </c>
      <c r="U524" s="9">
        <v>0.64</v>
      </c>
      <c r="V524" s="9">
        <f>U524+T524</f>
        <v>0.56000000000000005</v>
      </c>
      <c r="W524" s="9">
        <f>SUM(X524:AA524)</f>
        <v>2.6899999999999995</v>
      </c>
      <c r="X524" s="9">
        <v>0.7</v>
      </c>
      <c r="Y524" s="9">
        <v>0.71</v>
      </c>
      <c r="Z524" s="9">
        <v>0.73</v>
      </c>
      <c r="AA524" s="9">
        <v>0.55000000000000004</v>
      </c>
      <c r="AB524" s="9">
        <v>0.65</v>
      </c>
      <c r="AC524" s="9">
        <v>0.64</v>
      </c>
      <c r="AD524" s="9">
        <v>0.57999999999999996</v>
      </c>
      <c r="AE524" s="9">
        <v>0.57999999999999996</v>
      </c>
      <c r="AF524" s="11">
        <f>AG524</f>
        <v>9.7959183673469008E-2</v>
      </c>
      <c r="AG524" s="16">
        <f>SUM(X524:AA524)/SUM(AB524:AE524)-1</f>
        <v>9.7959183673469008E-2</v>
      </c>
      <c r="AH524" s="11">
        <f>IF(AM524/AJ524-1&gt;=0,(AM524/AJ524-1)/3,(((AM524/AJ524-1)*(AJ524/AM524))/3))</f>
        <v>1.4865112025605851</v>
      </c>
      <c r="AI524" s="9"/>
      <c r="AJ524" s="9">
        <v>7.29</v>
      </c>
      <c r="AK524" s="9">
        <v>13.55</v>
      </c>
      <c r="AL524" s="9">
        <v>25.1</v>
      </c>
      <c r="AM524" s="9">
        <v>39.799999999999997</v>
      </c>
      <c r="AN524" s="10">
        <f>IF(AK524/AJ524-1&gt;=0,AK524/AJ524-1,(AK524/AJ524-1)*(AJ524/AK524))</f>
        <v>0.85871056241426613</v>
      </c>
      <c r="AO524" s="10">
        <f>IF(AL524/AK524-1&gt;=0,AL524/AK524-1,(AL524/AK524-1)*(AK524/AL524))</f>
        <v>0.85239852398523985</v>
      </c>
      <c r="AP524" s="10">
        <f>IF(AM524/AL524-1&gt;=0,AM524/AL524-1,(AM524/AL524-1)*(AL524/AM524))</f>
        <v>0.58565737051792799</v>
      </c>
      <c r="AQ524" s="10">
        <v>2016</v>
      </c>
      <c r="AR524" s="18">
        <v>43257</v>
      </c>
      <c r="AS524" s="12">
        <v>0</v>
      </c>
      <c r="AT524" s="10">
        <v>13.21</v>
      </c>
      <c r="AU524" s="9">
        <f>AS524/AT524</f>
        <v>0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981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6.0623700623700634</v>
      </c>
      <c r="D525" s="13">
        <f>$W525*((1+$AF525)^D$1)*D$1</f>
        <v>13.611974360415113</v>
      </c>
      <c r="E525" s="13">
        <f>$W525*((1+$AF525)^E$1)*E$1</f>
        <v>22.922451625647071</v>
      </c>
      <c r="F525" s="13">
        <f>$W525*((1+$AF525)^F$1)*F$1</f>
        <v>34.312193701592292</v>
      </c>
      <c r="G525" s="13">
        <f>$W525*((1+$AF525)^G$1)*G$1</f>
        <v>48.151207377494387</v>
      </c>
      <c r="H525" s="13">
        <f>$W525*((1+$AF525)^H$1)*H$1</f>
        <v>64.868986238287675</v>
      </c>
      <c r="I525" s="13">
        <f>$W525*((1+$AF525)^I$1)*I$1</f>
        <v>84.963537068859111</v>
      </c>
      <c r="J525" s="13">
        <f>$W525*((1+$AF525)^J$1)*J$1</f>
        <v>109.0117256125546</v>
      </c>
      <c r="K525" s="13">
        <f>$W525*((1+$AF525)^K$1)*K$1</f>
        <v>137.68112954184392</v>
      </c>
      <c r="L525" s="13">
        <f>$W525*((1+$AF525)^L$1)*L$1</f>
        <v>171.74361273410884</v>
      </c>
      <c r="M525" s="13">
        <f>$W525*((1+$AF525)^M$1)*M$1</f>
        <v>212.0908647901469</v>
      </c>
      <c r="N525" s="13">
        <v>100.68</v>
      </c>
      <c r="O525" s="12">
        <f>M525/N525*100-100</f>
        <v>110.6583877534236</v>
      </c>
      <c r="P525" s="10" t="s">
        <v>320</v>
      </c>
      <c r="Q525" s="10" t="s">
        <v>572</v>
      </c>
      <c r="R525" s="18">
        <v>43678</v>
      </c>
      <c r="S525" s="17"/>
      <c r="T525" s="9">
        <v>0.05</v>
      </c>
      <c r="U525" s="9">
        <v>1.51</v>
      </c>
      <c r="V525" s="9">
        <f>U525+T525</f>
        <v>1.56</v>
      </c>
      <c r="W525" s="9">
        <f>SUM(X525:AA525)</f>
        <v>5.4</v>
      </c>
      <c r="X525" s="9">
        <v>1.56</v>
      </c>
      <c r="Y525" s="9">
        <v>1.24</v>
      </c>
      <c r="Z525" s="9">
        <v>1.28</v>
      </c>
      <c r="AA525" s="9">
        <v>1.32</v>
      </c>
      <c r="AB525" s="9">
        <v>1.42</v>
      </c>
      <c r="AC525" s="9">
        <v>1.35</v>
      </c>
      <c r="AD525" s="9">
        <v>1.05</v>
      </c>
      <c r="AE525" s="9">
        <v>0.99</v>
      </c>
      <c r="AF525" s="11">
        <f>AG525</f>
        <v>0.12266112266112272</v>
      </c>
      <c r="AG525" s="16">
        <f>SUM(X525:AA525)/SUM(AB525:AE525)-1</f>
        <v>0.12266112266112272</v>
      </c>
      <c r="AH525" s="11">
        <f>IF(AM525/AJ525-1&gt;=0,(AM525/AJ525-1)/3,(((AM525/AJ525-1)*(AJ525/AM525))/3))</f>
        <v>0.27507826323669526</v>
      </c>
      <c r="AI525" s="9">
        <v>132.80000000000001</v>
      </c>
      <c r="AJ525" s="9">
        <v>244.9</v>
      </c>
      <c r="AK525" s="9">
        <v>403.1</v>
      </c>
      <c r="AL525" s="9">
        <v>424.4</v>
      </c>
      <c r="AM525" s="9">
        <v>447</v>
      </c>
      <c r="AN525" s="10">
        <f>IF(AK525/AJ525-1&gt;=0,AK525/AJ525-1,(AK525/AJ525-1)*(AJ525/AK525))</f>
        <v>0.64597795018374859</v>
      </c>
      <c r="AO525" s="10">
        <f>IF(AL525/AK525-1&gt;=0,AL525/AK525-1,(AL525/AK525-1)*(AK525/AL525))</f>
        <v>5.2840486231704231E-2</v>
      </c>
      <c r="AP525" s="10">
        <f>IF(AM525/AL525-1&gt;=0,AM525/AL525-1,(AM525/AL525-1)*(AL525/AM525))</f>
        <v>5.3251649387370481E-2</v>
      </c>
      <c r="AQ525" s="10">
        <v>2017</v>
      </c>
      <c r="AR525" s="18">
        <v>43221</v>
      </c>
      <c r="AS525" s="12">
        <v>97.9</v>
      </c>
      <c r="AT525" s="10">
        <v>152.9</v>
      </c>
      <c r="AU525" s="9">
        <f>AS525/AT525</f>
        <v>0.64028776978417268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1290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5.4988066825775679</v>
      </c>
      <c r="D526" s="13">
        <f>$W526*((1+$AF526)^D$1)*D$1</f>
        <v>12.598697888483212</v>
      </c>
      <c r="E526" s="13">
        <f>$W526*((1+$AF526)^E$1)*E$1</f>
        <v>21.649313794052301</v>
      </c>
      <c r="F526" s="13">
        <f>$W526*((1+$AF526)^F$1)*F$1</f>
        <v>33.068164267764857</v>
      </c>
      <c r="G526" s="13">
        <f>$W526*((1+$AF526)^G$1)*G$1</f>
        <v>47.352979858374511</v>
      </c>
      <c r="H526" s="13">
        <f>$W526*((1+$AF526)^H$1)*H$1</f>
        <v>65.096220521297667</v>
      </c>
      <c r="I526" s="13">
        <f>$W526*((1+$AF526)^I$1)*I$1</f>
        <v>87.002108572617431</v>
      </c>
      <c r="J526" s="13">
        <f>$W526*((1+$AF526)^J$1)*J$1</f>
        <v>113.90661333748756</v>
      </c>
      <c r="K526" s="13">
        <f>$W526*((1+$AF526)^K$1)*K$1</f>
        <v>146.80088592420833</v>
      </c>
      <c r="L526" s="13">
        <f>$W526*((1+$AF526)^L$1)*L$1</f>
        <v>186.85872512230179</v>
      </c>
      <c r="M526" s="13">
        <f>$W526*((1+$AF526)^M$1)*M$1</f>
        <v>235.468751466767</v>
      </c>
      <c r="N526" s="13">
        <v>112.6</v>
      </c>
      <c r="O526" s="12">
        <f>M526/N526*100-100</f>
        <v>109.11967270583216</v>
      </c>
      <c r="P526" s="10" t="s">
        <v>320</v>
      </c>
      <c r="Q526" s="10" t="s">
        <v>572</v>
      </c>
      <c r="R526" s="18">
        <v>43679</v>
      </c>
      <c r="S526" s="17"/>
      <c r="T526" s="9">
        <v>0.02</v>
      </c>
      <c r="U526" s="9">
        <v>1.07</v>
      </c>
      <c r="V526" s="9">
        <f>U526+T526</f>
        <v>1.0900000000000001</v>
      </c>
      <c r="W526" s="9">
        <f>SUM(X526:AA526)</f>
        <v>4.8000000000000007</v>
      </c>
      <c r="X526" s="9">
        <v>1.0900000000000001</v>
      </c>
      <c r="Y526" s="9">
        <v>1.1100000000000001</v>
      </c>
      <c r="Z526" s="9">
        <v>1.54</v>
      </c>
      <c r="AA526" s="9">
        <v>1.06</v>
      </c>
      <c r="AB526" s="9">
        <v>1.05</v>
      </c>
      <c r="AC526" s="9">
        <v>1.38</v>
      </c>
      <c r="AD526" s="9">
        <v>0.87</v>
      </c>
      <c r="AE526" s="9">
        <v>0.89</v>
      </c>
      <c r="AF526" s="11">
        <f>AG526</f>
        <v>0.14558472553699309</v>
      </c>
      <c r="AG526" s="16">
        <f>SUM(X526:AA526)/SUM(AB526:AE526)-1</f>
        <v>0.14558472553699309</v>
      </c>
      <c r="AH526" s="11">
        <f>IF(AM526/AJ526-1&gt;=0,(AM526/AJ526-1)/3,(((AM526/AJ526-1)*(AJ526/AM526))/3))</f>
        <v>3.47723718658303E-2</v>
      </c>
      <c r="AI526" s="9">
        <v>176</v>
      </c>
      <c r="AJ526" s="9">
        <v>189.71</v>
      </c>
      <c r="AK526" s="9">
        <v>205.02</v>
      </c>
      <c r="AL526" s="9">
        <v>185.72</v>
      </c>
      <c r="AM526" s="9">
        <v>209.5</v>
      </c>
      <c r="AN526" s="10">
        <f>IF(AK526/AJ526-1&gt;=0,AK526/AJ526-1,(AK526/AJ526-1)*(AJ526/AK526))</f>
        <v>8.0702124294976585E-2</v>
      </c>
      <c r="AO526" s="10">
        <f>IF(AL526/AK526-1&gt;=0,AL526/AK526-1,(AL526/AK526-1)*(AK526/AL526))</f>
        <v>-0.10391987938832656</v>
      </c>
      <c r="AP526" s="10">
        <f>IF(AM526/AL526-1&gt;=0,AM526/AL526-1,(AM526/AL526-1)*(AL526/AM526))</f>
        <v>0.12804221408572047</v>
      </c>
      <c r="AQ526" s="10">
        <v>2017</v>
      </c>
      <c r="AR526" s="18">
        <v>43221</v>
      </c>
      <c r="AS526" s="12">
        <v>127.2</v>
      </c>
      <c r="AT526" s="10">
        <v>113.46</v>
      </c>
      <c r="AU526" s="9">
        <f>AS526/AT526</f>
        <v>1.121099947117927</v>
      </c>
      <c r="AV526" s="20">
        <v>3</v>
      </c>
      <c r="BA526" s="10">
        <f>6-AY526</f>
        <v>6</v>
      </c>
      <c r="BB526" s="25">
        <v>6</v>
      </c>
      <c r="BH526" s="19">
        <v>43588</v>
      </c>
      <c r="BI526" s="18">
        <f>BH526+120</f>
        <v>43708</v>
      </c>
      <c r="BJ526" s="18">
        <v>43745</v>
      </c>
      <c r="BM526" s="19"/>
    </row>
    <row r="527" spans="1:65" s="10" customFormat="1" x14ac:dyDescent="0.2">
      <c r="A527" s="10" t="s">
        <v>504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14.742440570522978</v>
      </c>
      <c r="D527" s="13">
        <f>$W527*((1+$AF527)^D$1)*D$1</f>
        <v>31.867969791114646</v>
      </c>
      <c r="E527" s="13">
        <f>$W527*((1+$AF527)^E$1)*E$1</f>
        <v>51.665504114596317</v>
      </c>
      <c r="F527" s="13">
        <f>$W527*((1+$AF527)^F$1)*F$1</f>
        <v>74.455095205820811</v>
      </c>
      <c r="G527" s="13">
        <f>$W527*((1+$AF527)^G$1)*G$1</f>
        <v>100.59107553559784</v>
      </c>
      <c r="H527" s="13">
        <f>$W527*((1+$AF527)^H$1)*H$1</f>
        <v>130.4655090623348</v>
      </c>
      <c r="I527" s="13">
        <f>$W527*((1+$AF527)^I$1)*I$1</f>
        <v>164.51197576956849</v>
      </c>
      <c r="J527" s="13">
        <f>$W527*((1+$AF527)^J$1)*J$1</f>
        <v>203.2097214848915</v>
      </c>
      <c r="K527" s="13">
        <f>$W527*((1+$AF527)^K$1)*K$1</f>
        <v>247.0882073047274</v>
      </c>
      <c r="L527" s="13">
        <f>$W527*((1+$AF527)^L$1)*L$1</f>
        <v>296.73209611168181</v>
      </c>
      <c r="M527" s="13">
        <f>$W527*((1+$AF527)^M$1)*M$1</f>
        <v>352.78671712041779</v>
      </c>
      <c r="N527" s="13">
        <v>168.88</v>
      </c>
      <c r="O527" s="12">
        <f>M527/N527*100-100</f>
        <v>108.89786660375282</v>
      </c>
      <c r="P527" s="10" t="s">
        <v>321</v>
      </c>
      <c r="Q527" s="10" t="s">
        <v>856</v>
      </c>
      <c r="R527" s="18">
        <v>43410</v>
      </c>
      <c r="S527" s="17"/>
      <c r="T527" s="9">
        <v>-0.15</v>
      </c>
      <c r="U527" s="9">
        <v>3.58</v>
      </c>
      <c r="V527" s="9">
        <f>U527+T527</f>
        <v>3.43</v>
      </c>
      <c r="W527" s="9">
        <f>SUM(X527:AA527)</f>
        <v>13.64</v>
      </c>
      <c r="X527" s="9">
        <v>3.22</v>
      </c>
      <c r="Y527" s="9">
        <v>3.51</v>
      </c>
      <c r="Z527" s="9">
        <v>3.37</v>
      </c>
      <c r="AA527" s="9">
        <v>3.54</v>
      </c>
      <c r="AB527" s="9">
        <v>3.72</v>
      </c>
      <c r="AC527" s="9">
        <v>3.36</v>
      </c>
      <c r="AD527" s="9">
        <v>2.97</v>
      </c>
      <c r="AE527" s="9">
        <v>2.57</v>
      </c>
      <c r="AF527" s="11">
        <f>AG527</f>
        <v>8.0824088748018941E-2</v>
      </c>
      <c r="AG527" s="16">
        <f>SUM(X527:AA527)/SUM(AB527:AE527)-1</f>
        <v>8.0824088748018941E-2</v>
      </c>
      <c r="AH527" s="11">
        <f>IF(AM527/AJ527-1&gt;=0,(AM527/AJ527-1)/3,(((AM527/AJ527-1)*(AJ527/AM527))/3))</f>
        <v>0.84323013590481022</v>
      </c>
      <c r="AI527" s="9"/>
      <c r="AJ527" s="9">
        <v>59.11</v>
      </c>
      <c r="AK527" s="9">
        <v>76.41</v>
      </c>
      <c r="AL527" s="9">
        <v>87.5</v>
      </c>
      <c r="AM527" s="9">
        <v>208.64</v>
      </c>
      <c r="AN527" s="10">
        <f>IF(AK527/AJ527-1&gt;=0,AK527/AJ527-1,(AK527/AJ527-1)*(AJ527/AK527))</f>
        <v>0.29267467433598382</v>
      </c>
      <c r="AO527" s="10">
        <f>IF(AL527/AK527-1&gt;=0,AL527/AK527-1,(AL527/AK527-1)*(AK527/AL527))</f>
        <v>0.14513807093312403</v>
      </c>
      <c r="AP527" s="10">
        <f>IF(AM527/AL527-1&gt;=0,AM527/AL527-1,(AM527/AL527-1)*(AL527/AM527))</f>
        <v>1.3844571428571428</v>
      </c>
      <c r="AQ527" s="10">
        <v>2017</v>
      </c>
      <c r="AR527" s="18">
        <v>43221</v>
      </c>
      <c r="AS527" s="12">
        <v>472.31</v>
      </c>
      <c r="AT527" s="10">
        <v>24.63</v>
      </c>
      <c r="AU527" s="9">
        <f>AS527/AT527</f>
        <v>19.176207876573287</v>
      </c>
      <c r="AV527" s="20">
        <v>3</v>
      </c>
      <c r="AW527" s="10" t="s">
        <v>852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7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2.0800621118012423</v>
      </c>
      <c r="D528" s="13">
        <f>$W528*((1+$AF528)^D$1)*D$1</f>
        <v>4.7285884032251841</v>
      </c>
      <c r="E528" s="13">
        <f>$W528*((1+$AF528)^E$1)*E$1</f>
        <v>8.0620963769274105</v>
      </c>
      <c r="F528" s="13">
        <f>$W528*((1+$AF528)^F$1)*F$1</f>
        <v>12.218332397330984</v>
      </c>
      <c r="G528" s="13">
        <f>$W528*((1+$AF528)^G$1)*G$1</f>
        <v>17.35989773844387</v>
      </c>
      <c r="H528" s="13">
        <f>$W528*((1+$AF528)^H$1)*H$1</f>
        <v>23.678469213430276</v>
      </c>
      <c r="I528" s="13">
        <f>$W528*((1+$AF528)^I$1)*I$1</f>
        <v>31.399709174331448</v>
      </c>
      <c r="J528" s="13">
        <f>$W528*((1+$AF528)^J$1)*J$1</f>
        <v>40.788974473133322</v>
      </c>
      <c r="K528" s="13">
        <f>$W528*((1+$AF528)^K$1)*K$1</f>
        <v>52.157951053765977</v>
      </c>
      <c r="L528" s="13">
        <f>$W528*((1+$AF528)^L$1)*L$1</f>
        <v>65.872360544093681</v>
      </c>
      <c r="M528" s="13">
        <f>$W528*((1+$AF528)^M$1)*M$1</f>
        <v>82.360907934944478</v>
      </c>
      <c r="N528" s="13">
        <v>39.49</v>
      </c>
      <c r="O528" s="12">
        <f>M528/N528*100-100</f>
        <v>108.5614280449341</v>
      </c>
      <c r="P528" s="10" t="s">
        <v>321</v>
      </c>
      <c r="Q528" s="10" t="s">
        <v>856</v>
      </c>
      <c r="R528" s="18">
        <v>43391</v>
      </c>
      <c r="S528" s="17">
        <v>-0.63639999999999997</v>
      </c>
      <c r="T528" s="9">
        <v>-7.0000000000000007E-2</v>
      </c>
      <c r="U528" s="9">
        <v>0.75</v>
      </c>
      <c r="V528" s="9">
        <f>U528+T528</f>
        <v>0.67999999999999994</v>
      </c>
      <c r="W528" s="9">
        <f>SUM(X528:AA528)</f>
        <v>1.8299999999999998</v>
      </c>
      <c r="X528" s="9">
        <v>0.57999999999999996</v>
      </c>
      <c r="Y528" s="9">
        <v>0.28999999999999998</v>
      </c>
      <c r="Z528" s="9">
        <v>0.75</v>
      </c>
      <c r="AA528" s="9">
        <v>0.21</v>
      </c>
      <c r="AB528" s="9">
        <v>0.59</v>
      </c>
      <c r="AC528" s="9">
        <v>0.38</v>
      </c>
      <c r="AD528" s="9">
        <v>0.6</v>
      </c>
      <c r="AE528" s="9">
        <v>0.04</v>
      </c>
      <c r="AF528" s="11">
        <f>AG528</f>
        <v>0.13664596273291929</v>
      </c>
      <c r="AG528" s="16">
        <f>SUM(X528:AA528)/SUM(AB528:AE528)-1</f>
        <v>0.13664596273291929</v>
      </c>
      <c r="AH528" s="11">
        <f>IF(AM528/AJ528-1&gt;=0,(AM528/AJ528-1)/3,(((AM528/AJ528-1)*(AJ528/AM528))/3))</f>
        <v>0.40035041611914152</v>
      </c>
      <c r="AI528" s="9"/>
      <c r="AJ528" s="9">
        <v>152.19999999999999</v>
      </c>
      <c r="AK528" s="9">
        <v>261.05</v>
      </c>
      <c r="AL528" s="9">
        <v>285.36</v>
      </c>
      <c r="AM528" s="9">
        <v>335</v>
      </c>
      <c r="AN528" s="10">
        <f>IF(AK528/AJ528-1&gt;=0,AK528/AJ528-1,(AK528/AJ528-1)*(AJ528/AK528))</f>
        <v>0.71517739816031556</v>
      </c>
      <c r="AO528" s="10">
        <f>IF(AL528/AK528-1&gt;=0,AL528/AK528-1,(AL528/AK528-1)*(AK528/AL528))</f>
        <v>9.3123922620187649E-2</v>
      </c>
      <c r="AP528" s="10">
        <f>IF(AM528/AL528-1&gt;=0,AM528/AL528-1,(AM528/AL528-1)*(AL528/AM528))</f>
        <v>0.17395570507429214</v>
      </c>
      <c r="AQ528" s="10">
        <v>2017</v>
      </c>
      <c r="AR528" s="18">
        <v>43221</v>
      </c>
      <c r="AS528" s="12">
        <v>802.93</v>
      </c>
      <c r="AT528" s="10">
        <v>158.43</v>
      </c>
      <c r="AU528" s="9">
        <f>AS528/AT528</f>
        <v>5.0680426686864859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298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1.0913636363636363</v>
      </c>
      <c r="D529" s="13">
        <f>$W529*((1+$AF529)^D$1)*D$1</f>
        <v>2.430764462809917</v>
      </c>
      <c r="E529" s="13">
        <f>$W529*((1+$AF529)^E$1)*E$1</f>
        <v>4.0604815458302017</v>
      </c>
      <c r="F529" s="13">
        <f>$W529*((1+$AF529)^F$1)*F$1</f>
        <v>6.0291998710812083</v>
      </c>
      <c r="G529" s="13">
        <f>$W529*((1+$AF529)^G$1)*G$1</f>
        <v>8.3929202750846361</v>
      </c>
      <c r="H529" s="13">
        <f>$W529*((1+$AF529)^H$1)*H$1</f>
        <v>11.215993458522194</v>
      </c>
      <c r="I529" s="13">
        <f>$W529*((1+$AF529)^I$1)*I$1</f>
        <v>14.572294531337544</v>
      </c>
      <c r="J529" s="13">
        <f>$W529*((1+$AF529)^J$1)*J$1</f>
        <v>18.546556676247786</v>
      </c>
      <c r="K529" s="13">
        <f>$W529*((1+$AF529)^K$1)*K$1</f>
        <v>23.235884926776343</v>
      </c>
      <c r="L529" s="13">
        <f>$W529*((1+$AF529)^L$1)*L$1</f>
        <v>28.751473773031329</v>
      </c>
      <c r="M529" s="13">
        <f>$W529*((1+$AF529)^M$1)*M$1</f>
        <v>35.220555371963371</v>
      </c>
      <c r="N529" s="13">
        <v>17.07</v>
      </c>
      <c r="O529" s="12">
        <f>M529/N529*100-100</f>
        <v>106.3301427765868</v>
      </c>
      <c r="P529" s="10" t="s">
        <v>321</v>
      </c>
      <c r="Q529" s="10" t="s">
        <v>856</v>
      </c>
      <c r="R529" s="18">
        <v>43448</v>
      </c>
      <c r="S529" s="17"/>
      <c r="T529" s="9"/>
      <c r="U529" s="9"/>
      <c r="V529" s="9">
        <f>U529+T529</f>
        <v>0</v>
      </c>
      <c r="W529" s="9">
        <f>SUM(X529:AA529)</f>
        <v>0.98</v>
      </c>
      <c r="X529" s="9">
        <v>0.42</v>
      </c>
      <c r="Y529" s="9">
        <v>0.16</v>
      </c>
      <c r="Z529" s="9">
        <v>0.12</v>
      </c>
      <c r="AA529" s="9">
        <v>0.28000000000000003</v>
      </c>
      <c r="AB529" s="9">
        <v>0.17</v>
      </c>
      <c r="AC529" s="9">
        <v>0.05</v>
      </c>
      <c r="AD529" s="9">
        <v>0.28000000000000003</v>
      </c>
      <c r="AE529" s="9">
        <v>0.38</v>
      </c>
      <c r="AF529" s="11">
        <f>AG529</f>
        <v>0.11363636363636354</v>
      </c>
      <c r="AG529" s="16">
        <f>SUM(X529:AA529)/SUM(AB529:AE529)-1</f>
        <v>0.11363636363636354</v>
      </c>
      <c r="AH529" s="11">
        <f>IF(AM529/AJ529-1&gt;=0,(AM529/AJ529-1)/3,(((AM529/AJ529-1)*(AJ529/AM529))/3))</f>
        <v>0.48731884057971026</v>
      </c>
      <c r="AI529" s="9"/>
      <c r="AJ529" s="9">
        <v>5.52</v>
      </c>
      <c r="AK529" s="9">
        <v>16.88</v>
      </c>
      <c r="AL529" s="9">
        <v>120.88</v>
      </c>
      <c r="AM529" s="9">
        <v>13.59</v>
      </c>
      <c r="AN529" s="10">
        <f>IF(AK529/AJ529-1&gt;=0,AK529/AJ529-1,(AK529/AJ529-1)*(AJ529/AK529))</f>
        <v>2.0579710144927539</v>
      </c>
      <c r="AO529" s="10">
        <f>IF(AL529/AK529-1&gt;=0,AL529/AK529-1,(AL529/AK529-1)*(AK529/AL529))</f>
        <v>6.1611374407582939</v>
      </c>
      <c r="AP529" s="10">
        <f>IF(AM529/AL529-1&gt;=0,AM529/AL529-1,(AM529/AL529-1)*(AL529/AM529))</f>
        <v>-7.8947755702722588</v>
      </c>
      <c r="AQ529" s="10">
        <v>2017</v>
      </c>
      <c r="AR529" s="18">
        <v>43270</v>
      </c>
      <c r="AS529" s="12">
        <v>23.91</v>
      </c>
      <c r="AT529" s="10">
        <v>21.43</v>
      </c>
      <c r="AU529" s="9">
        <f>AS529/AT529</f>
        <v>1.1157256182921138</v>
      </c>
      <c r="AV529" s="20">
        <v>2</v>
      </c>
      <c r="AY529" s="18"/>
      <c r="AZ529" s="18"/>
      <c r="BA529" s="10">
        <f>6-AY529</f>
        <v>6</v>
      </c>
      <c r="BB529" s="25">
        <v>6</v>
      </c>
      <c r="BC529" s="18"/>
      <c r="BD529" s="18"/>
      <c r="BH529" s="19">
        <v>43556</v>
      </c>
      <c r="BI529" s="18">
        <f>BH529+120</f>
        <v>43676</v>
      </c>
      <c r="BJ529" s="18">
        <v>43745</v>
      </c>
      <c r="BK529" s="18"/>
      <c r="BM529" s="19"/>
    </row>
    <row r="530" spans="1:65" s="10" customFormat="1" x14ac:dyDescent="0.2">
      <c r="A530" s="10" t="s">
        <v>1161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2.0025624999999998</v>
      </c>
      <c r="D530" s="13">
        <f>$W530*((1+$AF530)^D$1)*D$1</f>
        <v>4.4807335937499992</v>
      </c>
      <c r="E530" s="13">
        <f>$W530*((1+$AF530)^E$1)*E$1</f>
        <v>7.519231062011718</v>
      </c>
      <c r="F530" s="13">
        <f>$W530*((1+$AF530)^F$1)*F$1</f>
        <v>11.216186334167478</v>
      </c>
      <c r="G530" s="13">
        <f>$W530*((1+$AF530)^G$1)*G$1</f>
        <v>15.685135576687333</v>
      </c>
      <c r="H530" s="13">
        <f>$W530*((1+$AF530)^H$1)*H$1</f>
        <v>21.057294511702739</v>
      </c>
      <c r="I530" s="13">
        <f>$W530*((1+$AF530)^I$1)*I$1</f>
        <v>27.484156274128679</v>
      </c>
      <c r="J530" s="13">
        <f>$W530*((1+$AF530)^J$1)*J$1</f>
        <v>35.140456950493096</v>
      </c>
      <c r="K530" s="13">
        <f>$W530*((1+$AF530)^K$1)*K$1</f>
        <v>44.227559490034665</v>
      </c>
      <c r="L530" s="13">
        <f>$W530*((1+$AF530)^L$1)*L$1</f>
        <v>54.977313532751424</v>
      </c>
      <c r="M530" s="13">
        <f>$W530*((1+$AF530)^M$1)*M$1</f>
        <v>67.656456466242219</v>
      </c>
      <c r="N530" s="13">
        <v>32.799999999999997</v>
      </c>
      <c r="O530" s="12">
        <f>M530/N530*100-100</f>
        <v>106.26968434829948</v>
      </c>
      <c r="P530" s="10" t="s">
        <v>320</v>
      </c>
      <c r="Q530" s="10" t="s">
        <v>572</v>
      </c>
      <c r="R530" s="18">
        <v>43592</v>
      </c>
      <c r="S530" s="17"/>
      <c r="T530" s="9">
        <v>-0.11</v>
      </c>
      <c r="U530" s="9">
        <v>0.33</v>
      </c>
      <c r="V530" s="9">
        <f>U530+T530</f>
        <v>0.22000000000000003</v>
      </c>
      <c r="W530" s="9">
        <f>SUM(X530:AA530)</f>
        <v>1.79</v>
      </c>
      <c r="X530" s="9">
        <v>0.22</v>
      </c>
      <c r="Y530" s="9">
        <v>0.27</v>
      </c>
      <c r="Z530" s="9">
        <v>0.73</v>
      </c>
      <c r="AA530" s="9">
        <v>0.56999999999999995</v>
      </c>
      <c r="AB530" s="9">
        <v>0.48</v>
      </c>
      <c r="AC530" s="9">
        <v>0.62</v>
      </c>
      <c r="AD530" s="9">
        <v>0.41</v>
      </c>
      <c r="AE530" s="9">
        <v>0.09</v>
      </c>
      <c r="AF530" s="11">
        <f>AG530</f>
        <v>0.11874999999999991</v>
      </c>
      <c r="AG530" s="16">
        <f>SUM(X530:AA530)/SUM(AB530:AE530)-1</f>
        <v>0.11874999999999991</v>
      </c>
      <c r="AH530" s="11">
        <f>IF(AM530/AJ530-1&gt;=0,(AM530/AJ530-1)/3,(((AM530/AJ530-1)*(AJ530/AM530))/3))</f>
        <v>-2.2360248447204963E-2</v>
      </c>
      <c r="AI530" s="9"/>
      <c r="AJ530" s="9">
        <v>22334</v>
      </c>
      <c r="AK530" s="9">
        <v>17618</v>
      </c>
      <c r="AL530" s="9">
        <v>16930</v>
      </c>
      <c r="AM530" s="9">
        <v>20930</v>
      </c>
      <c r="AN530" s="10">
        <f>IF(AK530/AJ530-1&gt;=0,AK530/AJ530-1,(AK530/AJ530-1)*(AJ530/AK530))</f>
        <v>-0.26768078101941201</v>
      </c>
      <c r="AO530" s="10">
        <f>IF(AL530/AK530-1&gt;=0,AL530/AK530-1,(AL530/AK530-1)*(AK530/AL530))</f>
        <v>-4.063792085056115E-2</v>
      </c>
      <c r="AP530" s="10">
        <f>IF(AM530/AL530-1&gt;=0,AM530/AL530-1,(AM530/AL530-1)*(AL530/AM530))</f>
        <v>0.23626698168930882</v>
      </c>
      <c r="AQ530" s="10">
        <v>2017</v>
      </c>
      <c r="AR530" s="18">
        <v>43221</v>
      </c>
      <c r="AS530" s="12">
        <v>2757</v>
      </c>
      <c r="AT530" s="10">
        <v>1656.45</v>
      </c>
      <c r="AU530" s="9">
        <f>AS530/AT530</f>
        <v>1.6644027890971655</v>
      </c>
      <c r="AV530" s="20">
        <v>3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8"/>
      <c r="BD530" s="18"/>
      <c r="BH530" s="19">
        <v>43501</v>
      </c>
      <c r="BI530" s="18">
        <f>BH530+120</f>
        <v>43621</v>
      </c>
      <c r="BJ530" s="18">
        <v>43745</v>
      </c>
      <c r="BM530" s="19"/>
    </row>
    <row r="531" spans="1:65" s="10" customFormat="1" x14ac:dyDescent="0.2">
      <c r="A531" s="10" t="s">
        <v>522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1.4246956521739127</v>
      </c>
      <c r="D531" s="13">
        <f>$W531*((1+$AF531)^D$1)*D$1</f>
        <v>3.1714964083175792</v>
      </c>
      <c r="E531" s="13">
        <f>$W531*((1+$AF531)^E$1)*E$1</f>
        <v>5.2950200904084781</v>
      </c>
      <c r="F531" s="13">
        <f>$W531*((1+$AF531)^F$1)*F$1</f>
        <v>7.8581167718525808</v>
      </c>
      <c r="G531" s="13">
        <f>$W531*((1+$AF531)^G$1)*G$1</f>
        <v>10.933032030403588</v>
      </c>
      <c r="H531" s="13">
        <f>$W531*((1+$AF531)^H$1)*H$1</f>
        <v>14.602727998869486</v>
      </c>
      <c r="I531" s="13">
        <f>$W531*((1+$AF531)^I$1)*I$1</f>
        <v>18.962383024618919</v>
      </c>
      <c r="J531" s="13">
        <f>$W531*((1+$AF531)^J$1)*J$1</f>
        <v>24.121093437527666</v>
      </c>
      <c r="K531" s="13">
        <f>$W531*((1+$AF531)^K$1)*K$1</f>
        <v>30.203803956556378</v>
      </c>
      <c r="L531" s="13">
        <f>$W531*((1+$AF531)^L$1)*L$1</f>
        <v>37.353496680572121</v>
      </c>
      <c r="M531" s="13">
        <f>$W531*((1+$AF531)^M$1)*M$1</f>
        <v>45.733672457604818</v>
      </c>
      <c r="N531" s="13">
        <v>22.21</v>
      </c>
      <c r="O531" s="12">
        <f>M531/N531*100-100</f>
        <v>105.91477918777494</v>
      </c>
      <c r="P531" s="10" t="s">
        <v>320</v>
      </c>
      <c r="Q531" s="10" t="s">
        <v>572</v>
      </c>
      <c r="R531" s="18">
        <v>43671</v>
      </c>
      <c r="S531" s="17"/>
      <c r="T531" s="9">
        <v>0.02</v>
      </c>
      <c r="U531" s="9">
        <v>0.24</v>
      </c>
      <c r="V531" s="9">
        <f>U531+T531</f>
        <v>0.26</v>
      </c>
      <c r="W531" s="9">
        <f>SUM(X531:AA531)</f>
        <v>1.28</v>
      </c>
      <c r="X531" s="9">
        <v>0.26</v>
      </c>
      <c r="Y531" s="9">
        <v>0.27</v>
      </c>
      <c r="Z531" s="9">
        <v>0.35</v>
      </c>
      <c r="AA531" s="9">
        <v>0.4</v>
      </c>
      <c r="AB531" s="9">
        <v>0.33</v>
      </c>
      <c r="AC531" s="9">
        <v>0.27</v>
      </c>
      <c r="AD531" s="9">
        <v>0.28000000000000003</v>
      </c>
      <c r="AE531" s="9">
        <v>0.27</v>
      </c>
      <c r="AF531" s="11">
        <f>AG531</f>
        <v>0.11304347826086936</v>
      </c>
      <c r="AG531" s="16">
        <f>SUM(X531:AA531)/SUM(AB531:AE531)-1</f>
        <v>0.11304347826086936</v>
      </c>
      <c r="AH531" s="11">
        <f>IF(AM531/AJ531-1&gt;=0,(AM531/AJ531-1)/3,(((AM531/AJ531-1)*(AJ531/AM531))/3))</f>
        <v>0.54423302537028884</v>
      </c>
      <c r="AI531" s="9"/>
      <c r="AJ531" s="9">
        <v>363.68</v>
      </c>
      <c r="AK531" s="9">
        <v>403.66</v>
      </c>
      <c r="AL531" s="9">
        <v>687.57</v>
      </c>
      <c r="AM531" s="9">
        <v>957.46</v>
      </c>
      <c r="AN531" s="10">
        <f>IF(AK531/AJ531-1&gt;=0,AK531/AJ531-1,(AK531/AJ531-1)*(AJ531/AK531))</f>
        <v>0.10993180818301806</v>
      </c>
      <c r="AO531" s="10">
        <f>IF(AL531/AK531-1&gt;=0,AL531/AK531-1,(AL531/AK531-1)*(AK531/AL531))</f>
        <v>0.70333944408660765</v>
      </c>
      <c r="AP531" s="10">
        <f>IF(AM531/AL531-1&gt;=0,AM531/AL531-1,(AM531/AL531-1)*(AL531/AM531))</f>
        <v>0.39252730631063004</v>
      </c>
      <c r="AQ531" s="10">
        <v>2017</v>
      </c>
      <c r="AR531" s="18">
        <v>43221</v>
      </c>
      <c r="AS531" s="12">
        <v>131.56</v>
      </c>
      <c r="AT531" s="10">
        <v>333.48</v>
      </c>
      <c r="AU531" s="9">
        <f>AS531/AT531</f>
        <v>0.39450641717644236</v>
      </c>
      <c r="AV531" s="20">
        <v>4</v>
      </c>
      <c r="AW531" s="10" t="s">
        <v>852</v>
      </c>
      <c r="AY531" s="10">
        <v>5</v>
      </c>
      <c r="AZ531" s="10">
        <v>3</v>
      </c>
      <c r="BA531" s="10">
        <f>6-AY531</f>
        <v>1</v>
      </c>
      <c r="BB531" s="25">
        <v>6</v>
      </c>
      <c r="BC531" s="18"/>
      <c r="BD531" s="18"/>
      <c r="BH531" s="19">
        <v>43580</v>
      </c>
      <c r="BI531" s="18">
        <f>BH531+120</f>
        <v>43700</v>
      </c>
      <c r="BJ531" s="18">
        <v>43745</v>
      </c>
      <c r="BM531" s="19"/>
    </row>
    <row r="532" spans="1:65" s="10" customFormat="1" x14ac:dyDescent="0.2">
      <c r="A532" s="10" t="s">
        <v>545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4.0959365994236316</v>
      </c>
      <c r="D532" s="13">
        <f>$W532*((1+$AF532)^D$1)*D$1</f>
        <v>8.9001043111395344</v>
      </c>
      <c r="E532" s="13">
        <f>$W532*((1+$AF532)^E$1)*E$1</f>
        <v>14.504348668442098</v>
      </c>
      <c r="F532" s="13">
        <f>$W532*((1+$AF532)^F$1)*F$1</f>
        <v>21.011102585985288</v>
      </c>
      <c r="G532" s="13">
        <f>$W532*((1+$AF532)^G$1)*G$1</f>
        <v>28.534530529237951</v>
      </c>
      <c r="H532" s="13">
        <f>$W532*((1+$AF532)^H$1)*H$1</f>
        <v>37.201791387398416</v>
      </c>
      <c r="I532" s="13">
        <f>$W532*((1+$AF532)^I$1)*I$1</f>
        <v>47.154432022739883</v>
      </c>
      <c r="J532" s="13">
        <f>$W532*((1+$AF532)^J$1)*J$1</f>
        <v>58.549924652360438</v>
      </c>
      <c r="K532" s="13">
        <f>$W532*((1+$AF532)^K$1)*K$1</f>
        <v>71.563362516375719</v>
      </c>
      <c r="L532" s="13">
        <f>$W532*((1+$AF532)^L$1)*L$1</f>
        <v>86.389329710770568</v>
      </c>
      <c r="M532" s="13">
        <f>$W532*((1+$AF532)^M$1)*M$1</f>
        <v>103.24396262552324</v>
      </c>
      <c r="N532" s="13">
        <v>50.6</v>
      </c>
      <c r="O532" s="12">
        <f>M532/N532*100-100</f>
        <v>104.03945182909729</v>
      </c>
      <c r="P532" s="10" t="s">
        <v>321</v>
      </c>
      <c r="Q532" s="10" t="s">
        <v>856</v>
      </c>
      <c r="R532" s="18">
        <v>43405</v>
      </c>
      <c r="S532" s="17">
        <v>-0.13789999999999999</v>
      </c>
      <c r="T532" s="9">
        <v>-0.12</v>
      </c>
      <c r="U532" s="9">
        <v>1.06</v>
      </c>
      <c r="V532" s="9">
        <f>U532+T532</f>
        <v>0.94000000000000006</v>
      </c>
      <c r="W532" s="9">
        <f>SUM(X532:AA532)</f>
        <v>3.77</v>
      </c>
      <c r="X532" s="9">
        <v>0.94</v>
      </c>
      <c r="Y532" s="9">
        <v>1.07</v>
      </c>
      <c r="Z532" s="9">
        <v>0.89</v>
      </c>
      <c r="AA532" s="9">
        <v>0.87</v>
      </c>
      <c r="AB532" s="9">
        <v>0.87</v>
      </c>
      <c r="AC532" s="9">
        <v>0.85</v>
      </c>
      <c r="AD532" s="9">
        <v>0.75</v>
      </c>
      <c r="AE532" s="9">
        <v>1</v>
      </c>
      <c r="AF532" s="11">
        <f>AG532</f>
        <v>8.6455331412103931E-2</v>
      </c>
      <c r="AG532" s="16">
        <f>SUM(X532:AA532)/SUM(AB532:AE532)-1</f>
        <v>8.6455331412103931E-2</v>
      </c>
      <c r="AH532" s="11">
        <f>IF(AM532/AJ532-1&gt;=0,(AM532/AJ532-1)/3,(((AM532/AJ532-1)*(AJ532/AM532))/3))</f>
        <v>3.3312316099201786E-3</v>
      </c>
      <c r="AI532" s="9"/>
      <c r="AJ532" s="9">
        <v>317.2</v>
      </c>
      <c r="AK532" s="9">
        <v>335.69</v>
      </c>
      <c r="AL532" s="9">
        <v>324.60000000000002</v>
      </c>
      <c r="AM532" s="9">
        <v>320.37</v>
      </c>
      <c r="AN532" s="10">
        <f>IF(AK532/AJ532-1&gt;=0,AK532/AJ532-1,(AK532/AJ532-1)*(AJ532/AK532))</f>
        <v>5.8291298865069452E-2</v>
      </c>
      <c r="AO532" s="10">
        <f>IF(AL532/AK532-1&gt;=0,AL532/AK532-1,(AL532/AK532-1)*(AK532/AL532))</f>
        <v>-3.4165126309303732E-2</v>
      </c>
      <c r="AP532" s="10">
        <f>IF(AM532/AL532-1&gt;=0,AM532/AL532-1,(AM532/AL532-1)*(AL532/AM532))</f>
        <v>-1.3203483472235249E-2</v>
      </c>
      <c r="AQ532" s="10">
        <v>2017</v>
      </c>
      <c r="AR532" s="18">
        <v>43257</v>
      </c>
      <c r="AS532" s="12">
        <v>0</v>
      </c>
      <c r="AT532" s="10">
        <v>1</v>
      </c>
      <c r="AU532" s="9">
        <f>AS532/AT532</f>
        <v>0</v>
      </c>
      <c r="AV532" s="20"/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1246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0.45432432432432435</v>
      </c>
      <c r="D533" s="13">
        <f>$W533*((1+$AF533)^D$1)*D$1</f>
        <v>1.0068809349890433</v>
      </c>
      <c r="E533" s="13">
        <f>$W533*((1+$AF533)^E$1)*E$1</f>
        <v>1.6735993919412475</v>
      </c>
      <c r="F533" s="13">
        <f>$W533*((1+$AF533)^F$1)*F$1</f>
        <v>2.4727054079131947</v>
      </c>
      <c r="G533" s="13">
        <f>$W533*((1+$AF533)^G$1)*G$1</f>
        <v>3.4250311393392217</v>
      </c>
      <c r="H533" s="13">
        <f>$W533*((1+$AF533)^H$1)*H$1</f>
        <v>4.5543657312294519</v>
      </c>
      <c r="I533" s="13">
        <f>$W533*((1+$AF533)^I$1)*I$1</f>
        <v>5.8878511930759139</v>
      </c>
      <c r="J533" s="13">
        <f>$W533*((1+$AF533)^J$1)*J$1</f>
        <v>7.4564293101501917</v>
      </c>
      <c r="K533" s="13">
        <f>$W533*((1+$AF533)^K$1)*K$1</f>
        <v>9.2953459981264217</v>
      </c>
      <c r="L533" s="13">
        <f>$W533*((1+$AF533)^L$1)*L$1</f>
        <v>11.444720297993493</v>
      </c>
      <c r="M533" s="13">
        <f>$W533*((1+$AF533)^M$1)*M$1</f>
        <v>13.950186092959637</v>
      </c>
      <c r="N533" s="13">
        <v>6.91</v>
      </c>
      <c r="O533" s="12">
        <f>M533/N533*100-100</f>
        <v>101.88402450013947</v>
      </c>
      <c r="P533" s="10" t="s">
        <v>320</v>
      </c>
      <c r="Q533" s="10" t="s">
        <v>856</v>
      </c>
      <c r="R533" s="18">
        <v>43403</v>
      </c>
      <c r="S533" s="17"/>
      <c r="T533" s="9">
        <v>0</v>
      </c>
      <c r="U533" s="9">
        <v>0</v>
      </c>
      <c r="V533" s="9">
        <f>U533+T533</f>
        <v>0</v>
      </c>
      <c r="W533" s="9">
        <f>SUM(X533:AA533)</f>
        <v>0.41000000000000003</v>
      </c>
      <c r="X533" s="9">
        <v>0.09</v>
      </c>
      <c r="Y533" s="9">
        <v>0.18</v>
      </c>
      <c r="Z533" s="9">
        <v>0.04</v>
      </c>
      <c r="AA533" s="9">
        <v>0.1</v>
      </c>
      <c r="AB533" s="9">
        <v>0.1</v>
      </c>
      <c r="AC533" s="9">
        <v>0.12</v>
      </c>
      <c r="AD533" s="9">
        <v>0.04</v>
      </c>
      <c r="AE533" s="9">
        <v>0.11</v>
      </c>
      <c r="AF533" s="11">
        <f>AG533</f>
        <v>0.10810810810810811</v>
      </c>
      <c r="AG533" s="16">
        <f>SUM(X533:AA533)/SUM(AB533:AE533)-1</f>
        <v>0.10810810810810811</v>
      </c>
      <c r="AH533" s="11">
        <f>IF(AM533/AJ533-1&gt;=0,(AM533/AJ533-1)/3,(((AM533/AJ533-1)*(AJ533/AM533))/3))</f>
        <v>5.296058438811091E-3</v>
      </c>
      <c r="AI533" s="9">
        <v>16155.04</v>
      </c>
      <c r="AJ533" s="9">
        <v>24281.58</v>
      </c>
      <c r="AK533" s="9">
        <v>20167.650000000001</v>
      </c>
      <c r="AL533" s="9">
        <v>22893.46</v>
      </c>
      <c r="AM533" s="9">
        <v>24667.37</v>
      </c>
      <c r="AN533" s="10">
        <f>IF(AK533/AJ533-1&gt;=0,AK533/AJ533-1,(AK533/AJ533-1)*(AJ533/AK533))</f>
        <v>-0.2039865824724249</v>
      </c>
      <c r="AO533" s="10">
        <f>IF(AL533/AK533-1&gt;=0,AL533/AK533-1,(AL533/AK533-1)*(AK533/AL533))</f>
        <v>0.1351575419049813</v>
      </c>
      <c r="AP533" s="10">
        <f>IF(AM533/AL533-1&gt;=0,AM533/AL533-1,(AM533/AL533-1)*(AL533/AM533))</f>
        <v>7.7485447809112262E-2</v>
      </c>
      <c r="AQ533" s="10">
        <v>2017</v>
      </c>
      <c r="AR533" s="18">
        <v>43221</v>
      </c>
      <c r="AS533" s="12">
        <v>42620.22</v>
      </c>
      <c r="AT533" s="10">
        <v>8114.6</v>
      </c>
      <c r="AU533" s="9">
        <f>AS533/AT533</f>
        <v>5.2522884677001942</v>
      </c>
      <c r="AV533" s="20">
        <v>3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114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3.8447385620915036</v>
      </c>
      <c r="D534" s="13">
        <f>$W534*((1+$AF534)^D$1)*D$1</f>
        <v>8.6192505019436965</v>
      </c>
      <c r="E534" s="13">
        <f>$W534*((1+$AF534)^E$1)*E$1</f>
        <v>14.492171187091609</v>
      </c>
      <c r="F534" s="13">
        <f>$W534*((1+$AF534)^F$1)*F$1</f>
        <v>21.659323386372204</v>
      </c>
      <c r="G534" s="13">
        <f>$W534*((1+$AF534)^G$1)*G$1</f>
        <v>30.347826476820533</v>
      </c>
      <c r="H534" s="13">
        <f>$W534*((1+$AF534)^H$1)*H$1</f>
        <v>40.820801888429187</v>
      </c>
      <c r="I534" s="13">
        <f>$W534*((1+$AF534)^I$1)*I$1</f>
        <v>53.382758896578693</v>
      </c>
      <c r="J534" s="13">
        <f>$W534*((1+$AF534)^J$1)*J$1</f>
        <v>68.385756494963545</v>
      </c>
      <c r="K534" s="13">
        <f>$W534*((1+$AF534)^K$1)*K$1</f>
        <v>86.236450285928285</v>
      </c>
      <c r="L534" s="13">
        <f>$W534*((1+$AF534)^L$1)*L$1</f>
        <v>107.4041483227066</v>
      </c>
      <c r="M534" s="13">
        <f>$W534*((1+$AF534)^M$1)*M$1</f>
        <v>132.43001686979477</v>
      </c>
      <c r="N534" s="13">
        <v>66.27</v>
      </c>
      <c r="O534" s="12">
        <f>M534/N534*100-100</f>
        <v>99.834037829779362</v>
      </c>
      <c r="P534" s="10" t="s">
        <v>320</v>
      </c>
      <c r="Q534" s="10" t="s">
        <v>856</v>
      </c>
      <c r="R534" s="18">
        <v>43489</v>
      </c>
      <c r="S534" s="17"/>
      <c r="T534" s="9">
        <v>0</v>
      </c>
      <c r="U534" s="9">
        <v>0.51</v>
      </c>
      <c r="V534" s="9">
        <f>U534+T534</f>
        <v>0.51</v>
      </c>
      <c r="W534" s="9">
        <f>SUM(X534:AA534)</f>
        <v>3.43</v>
      </c>
      <c r="X534" s="9">
        <v>0.51</v>
      </c>
      <c r="Y534" s="9">
        <v>0.78</v>
      </c>
      <c r="Z534" s="9">
        <v>0.62</v>
      </c>
      <c r="AA534" s="9">
        <v>1.52</v>
      </c>
      <c r="AB534" s="9">
        <v>0.82</v>
      </c>
      <c r="AC534" s="9">
        <v>0.81</v>
      </c>
      <c r="AD534" s="9">
        <v>1.03</v>
      </c>
      <c r="AE534" s="9">
        <v>0.4</v>
      </c>
      <c r="AF534" s="11">
        <f>AG534</f>
        <v>0.12091503267973858</v>
      </c>
      <c r="AG534" s="16">
        <f>SUM(X534:AA534)/SUM(AB534:AE534)-1</f>
        <v>0.12091503267973858</v>
      </c>
      <c r="AH534" s="11">
        <f>IF(AM534/AJ534-1&gt;=0,(AM534/AJ534-1)/3,(((AM534/AJ534-1)*(AJ534/AM534))/3))</f>
        <v>0.2555482311579873</v>
      </c>
      <c r="AI534" s="9"/>
      <c r="AJ534" s="9">
        <v>303.39999999999998</v>
      </c>
      <c r="AK534" s="9">
        <v>389.1</v>
      </c>
      <c r="AL534" s="9">
        <v>445</v>
      </c>
      <c r="AM534" s="9">
        <v>536</v>
      </c>
      <c r="AN534" s="10">
        <f>IF(AK534/AJ534-1&gt;=0,AK534/AJ534-1,(AK534/AJ534-1)*(AJ534/AK534))</f>
        <v>0.28246539222148992</v>
      </c>
      <c r="AO534" s="10">
        <f>IF(AL534/AK534-1&gt;=0,AL534/AK534-1,(AL534/AK534-1)*(AK534/AL534))</f>
        <v>0.14366486764327924</v>
      </c>
      <c r="AP534" s="10">
        <f>IF(AM534/AL534-1&gt;=0,AM534/AL534-1,(AM534/AL534-1)*(AL534/AM534))</f>
        <v>0.20449438202247183</v>
      </c>
      <c r="AQ534" s="10">
        <v>2017</v>
      </c>
      <c r="AR534" s="18">
        <v>43221</v>
      </c>
      <c r="AS534" s="12">
        <v>564.9</v>
      </c>
      <c r="AT534" s="10">
        <v>180.8</v>
      </c>
      <c r="AU534" s="9">
        <f>AS534/AT534</f>
        <v>3.1244469026548671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845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21.594447058823526</v>
      </c>
      <c r="D535" s="13">
        <f>$W535*((1+$AF535)^D$1)*D$1</f>
        <v>48.676424193771624</v>
      </c>
      <c r="E535" s="13">
        <f>$W535*((1+$AF535)^E$1)*E$1</f>
        <v>82.291790078176248</v>
      </c>
      <c r="F535" s="13">
        <f>$W535*((1+$AF535)^F$1)*F$1</f>
        <v>123.66358414885153</v>
      </c>
      <c r="G535" s="13">
        <f>$W535*((1+$AF535)^G$1)*G$1</f>
        <v>174.22016708029375</v>
      </c>
      <c r="H535" s="13">
        <f>$W535*((1+$AF535)^H$1)*H$1</f>
        <v>235.62765185353607</v>
      </c>
      <c r="I535" s="13">
        <f>$W535*((1+$AF535)^I$1)*I$1</f>
        <v>309.82726143721823</v>
      </c>
      <c r="J535" s="13">
        <f>$W535*((1+$AF535)^J$1)*J$1</f>
        <v>399.07834145459498</v>
      </c>
      <c r="K535" s="13">
        <f>$W535*((1+$AF535)^K$1)*K$1</f>
        <v>506.00786176787028</v>
      </c>
      <c r="L535" s="13">
        <f>$W535*((1+$AF535)^L$1)*L$1</f>
        <v>633.66736153414331</v>
      </c>
      <c r="M535" s="13">
        <f>$W535*((1+$AF535)^M$1)*M$1</f>
        <v>785.59843009962378</v>
      </c>
      <c r="N535" s="13">
        <v>393.23</v>
      </c>
      <c r="O535" s="12">
        <f>M535/N535*100-100</f>
        <v>99.780899244621139</v>
      </c>
      <c r="P535" s="10" t="s">
        <v>320</v>
      </c>
      <c r="Q535" s="10" t="s">
        <v>572</v>
      </c>
      <c r="R535" s="18">
        <v>43669</v>
      </c>
      <c r="S535" s="17"/>
      <c r="T535" s="9">
        <v>-0.03</v>
      </c>
      <c r="U535" s="9">
        <v>6.37</v>
      </c>
      <c r="V535" s="9">
        <f>U535+T535</f>
        <v>6.34</v>
      </c>
      <c r="W535" s="9">
        <f>SUM(X535:AA535)</f>
        <v>19.16</v>
      </c>
      <c r="X535" s="9">
        <v>6.34</v>
      </c>
      <c r="Y535" s="9">
        <v>3.6</v>
      </c>
      <c r="Z535" s="9">
        <v>3.54</v>
      </c>
      <c r="AA535" s="9">
        <v>5.68</v>
      </c>
      <c r="AB535" s="9">
        <v>5.73</v>
      </c>
      <c r="AC535" s="9">
        <v>3.57</v>
      </c>
      <c r="AD535" s="9">
        <v>2.95</v>
      </c>
      <c r="AE535" s="9">
        <v>4.75</v>
      </c>
      <c r="AF535" s="11">
        <f>AG535</f>
        <v>0.12705882352941167</v>
      </c>
      <c r="AG535" s="16">
        <f>SUM(X535:AA535)/SUM(AB535:AE535)-1</f>
        <v>0.12705882352941167</v>
      </c>
      <c r="AH535" s="11">
        <f>IF(AM535/AJ535-1&gt;=0,(AM535/AJ535-1)/3,(((AM535/AJ535-1)*(AJ535/AM535))/3))</f>
        <v>0.13088267562854408</v>
      </c>
      <c r="AI535" s="9"/>
      <c r="AJ535" s="9">
        <v>865.89</v>
      </c>
      <c r="AK535" s="9">
        <v>1053.8499999999999</v>
      </c>
      <c r="AL535" s="9">
        <v>1132.7</v>
      </c>
      <c r="AM535" s="9">
        <v>1205.8800000000001</v>
      </c>
      <c r="AN535" s="10">
        <f>IF(AK535/AJ535-1&gt;=0,AK535/AJ535-1,(AK535/AJ535-1)*(AJ535/AK535))</f>
        <v>0.21707145249396564</v>
      </c>
      <c r="AO535" s="10">
        <f>IF(AL535/AK535-1&gt;=0,AL535/AK535-1,(AL535/AK535-1)*(AK535/AL535))</f>
        <v>7.4820894814252581E-2</v>
      </c>
      <c r="AP535" s="10">
        <f>IF(AM535/AL535-1&gt;=0,AM535/AL535-1,(AM535/AL535-1)*(AL535/AM535))</f>
        <v>6.4606691974927299E-2</v>
      </c>
      <c r="AQ535" s="10">
        <v>2017</v>
      </c>
      <c r="AR535" s="18">
        <v>43221</v>
      </c>
      <c r="AS535" s="12">
        <v>207.94</v>
      </c>
      <c r="AT535" s="10">
        <v>93.51</v>
      </c>
      <c r="AU535" s="9">
        <f>AS535/AT535</f>
        <v>2.2237193883007165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1219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8.6697530864197532</v>
      </c>
      <c r="D536" s="13">
        <f>$W536*((1+$AF536)^D$1)*D$1</f>
        <v>18.909338007417571</v>
      </c>
      <c r="E536" s="13">
        <f>$W536*((1+$AF536)^E$1)*E$1</f>
        <v>30.931941802257139</v>
      </c>
      <c r="F536" s="13">
        <f>$W536*((1+$AF536)^F$1)*F$1</f>
        <v>44.97648602248637</v>
      </c>
      <c r="G536" s="13">
        <f>$W536*((1+$AF536)^G$1)*G$1</f>
        <v>61.310539073862593</v>
      </c>
      <c r="H536" s="13">
        <f>$W536*((1+$AF536)^H$1)*H$1</f>
        <v>80.233544960857216</v>
      </c>
      <c r="I536" s="13">
        <f>$W536*((1+$AF536)^I$1)*I$1</f>
        <v>102.0804018534912</v>
      </c>
      <c r="J536" s="13">
        <f>$W536*((1+$AF536)^J$1)*J$1</f>
        <v>127.22542735414538</v>
      </c>
      <c r="K536" s="13">
        <f>$W536*((1+$AF536)^K$1)*K$1</f>
        <v>156.08675115207652</v>
      </c>
      <c r="L536" s="13">
        <f>$W536*((1+$AF536)^L$1)*L$1</f>
        <v>189.13117995107575</v>
      </c>
      <c r="M536" s="13">
        <f>$W536*((1+$AF536)^M$1)*M$1</f>
        <v>226.87958417999423</v>
      </c>
      <c r="N536" s="13">
        <v>114.08</v>
      </c>
      <c r="O536" s="12">
        <f>M536/N536*100-100</f>
        <v>98.877615866053844</v>
      </c>
      <c r="P536" s="10" t="s">
        <v>320</v>
      </c>
      <c r="Q536" s="10" t="s">
        <v>572</v>
      </c>
      <c r="R536" s="18">
        <v>43586</v>
      </c>
      <c r="S536" s="17"/>
      <c r="T536" s="9">
        <v>-0.09</v>
      </c>
      <c r="U536" s="9">
        <v>2.06</v>
      </c>
      <c r="V536" s="9">
        <f>U536+T536</f>
        <v>1.97</v>
      </c>
      <c r="W536" s="9">
        <f>SUM(X536:AA536)</f>
        <v>7.95</v>
      </c>
      <c r="X536" s="9">
        <v>1.97</v>
      </c>
      <c r="Y536" s="9">
        <v>1.75</v>
      </c>
      <c r="Z536" s="9">
        <v>2.19</v>
      </c>
      <c r="AA536" s="9">
        <v>2.04</v>
      </c>
      <c r="AB536" s="9">
        <v>2.42</v>
      </c>
      <c r="AC536" s="9">
        <v>2.2000000000000002</v>
      </c>
      <c r="AD536" s="9">
        <v>1.06</v>
      </c>
      <c r="AE536" s="9">
        <v>1.61</v>
      </c>
      <c r="AF536" s="11">
        <f>AG536</f>
        <v>9.0534979423868345E-2</v>
      </c>
      <c r="AG536" s="16">
        <f>SUM(X536:AA536)/SUM(AB536:AE536)-1</f>
        <v>9.0534979423868345E-2</v>
      </c>
      <c r="AH536" s="11">
        <f>IF(AM536/AJ536-1&gt;=0,(AM536/AJ536-1)/3,(((AM536/AJ536-1)*(AJ536/AM536))/3))</f>
        <v>0.12643678160919544</v>
      </c>
      <c r="AI536" s="9">
        <v>453</v>
      </c>
      <c r="AJ536" s="9">
        <v>406</v>
      </c>
      <c r="AK536" s="9">
        <v>370</v>
      </c>
      <c r="AL536" s="9">
        <v>668</v>
      </c>
      <c r="AM536" s="9">
        <v>560</v>
      </c>
      <c r="AN536" s="10">
        <f>IF(AK536/AJ536-1&gt;=0,AK536/AJ536-1,(AK536/AJ536-1)*(AJ536/AK536))</f>
        <v>-9.7297297297297289E-2</v>
      </c>
      <c r="AO536" s="10">
        <f>IF(AL536/AK536-1&gt;=0,AL536/AK536-1,(AL536/AK536-1)*(AK536/AL536))</f>
        <v>0.80540540540540539</v>
      </c>
      <c r="AP536" s="10">
        <f>IF(AM536/AL536-1&gt;=0,AM536/AL536-1,(AM536/AL536-1)*(AL536/AM536))</f>
        <v>-0.19285714285714292</v>
      </c>
      <c r="AQ536" s="10">
        <v>2017</v>
      </c>
      <c r="AR536" s="18">
        <v>43221</v>
      </c>
      <c r="AS536" s="12">
        <v>1545</v>
      </c>
      <c r="AT536" s="10">
        <v>88.09</v>
      </c>
      <c r="AU536" s="9">
        <f>AS536/AT536</f>
        <v>17.5388806902032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400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2.7951528384279478</v>
      </c>
      <c r="D537" s="13">
        <f>$W537*((1+$AF537)^D$1)*D$1</f>
        <v>6.1761892412425405</v>
      </c>
      <c r="E537" s="13">
        <f>$W537*((1+$AF537)^E$1)*E$1</f>
        <v>10.235213174897574</v>
      </c>
      <c r="F537" s="13">
        <f>$W537*((1+$AF537)^F$1)*F$1</f>
        <v>15.07719902910676</v>
      </c>
      <c r="G537" s="13">
        <f>$W537*((1+$AF537)^G$1)*G$1</f>
        <v>20.821677698493506</v>
      </c>
      <c r="H537" s="13">
        <f>$W537*((1+$AF537)^H$1)*H$1</f>
        <v>27.604634712937248</v>
      </c>
      <c r="I537" s="13">
        <f>$W537*((1+$AF537)^I$1)*I$1</f>
        <v>35.580646343967871</v>
      </c>
      <c r="J537" s="13">
        <f>$W537*((1+$AF537)^J$1)*J$1</f>
        <v>44.925282720019325</v>
      </c>
      <c r="K537" s="13">
        <f>$W537*((1+$AF537)^K$1)*K$1</f>
        <v>55.837810454958515</v>
      </c>
      <c r="L537" s="13">
        <f>$W537*((1+$AF537)^L$1)*L$1</f>
        <v>68.544231174694346</v>
      </c>
      <c r="M537" s="13">
        <f>$W537*((1+$AF537)^M$1)*M$1</f>
        <v>83.30069666339493</v>
      </c>
      <c r="N537" s="13">
        <v>42</v>
      </c>
      <c r="O537" s="12">
        <f>M537/N537*100-100</f>
        <v>98.33499205570223</v>
      </c>
      <c r="P537" s="10" t="s">
        <v>321</v>
      </c>
      <c r="Q537" s="10" t="s">
        <v>572</v>
      </c>
      <c r="R537" s="18">
        <v>43669</v>
      </c>
      <c r="S537" s="17"/>
      <c r="T537" s="9">
        <v>-0.02</v>
      </c>
      <c r="U537" s="9">
        <v>0.63</v>
      </c>
      <c r="V537" s="9">
        <f>U537+T537</f>
        <v>0.61</v>
      </c>
      <c r="W537" s="9">
        <f>SUM(X537:AA537)</f>
        <v>2.5300000000000002</v>
      </c>
      <c r="X537" s="9">
        <v>0.61</v>
      </c>
      <c r="Y537" s="9">
        <v>0.62</v>
      </c>
      <c r="Z537" s="9">
        <v>0.66</v>
      </c>
      <c r="AA537" s="9">
        <v>0.64</v>
      </c>
      <c r="AB537" s="9">
        <v>0.6</v>
      </c>
      <c r="AC537" s="9">
        <v>0.62</v>
      </c>
      <c r="AD537" s="9">
        <v>0.56999999999999995</v>
      </c>
      <c r="AE537" s="9">
        <v>0.5</v>
      </c>
      <c r="AF537" s="11">
        <f>AG537</f>
        <v>0.10480349344978168</v>
      </c>
      <c r="AG537" s="16">
        <f>SUM(X537:AA537)/SUM(AB537:AE537)-1</f>
        <v>0.10480349344978168</v>
      </c>
      <c r="AH537" s="11">
        <f>IF(AM537/AJ537-1&gt;=0,(AM537/AJ537-1)/3,(((AM537/AJ537-1)*(AJ537/AM537))/3))</f>
        <v>0.98435619735258717</v>
      </c>
      <c r="AI537" s="9"/>
      <c r="AJ537" s="9">
        <v>16.62</v>
      </c>
      <c r="AK537" s="9">
        <v>25.52</v>
      </c>
      <c r="AL537" s="9">
        <v>40.1</v>
      </c>
      <c r="AM537" s="9">
        <v>65.7</v>
      </c>
      <c r="AN537" s="10">
        <f>IF(AK537/AJ537-1&gt;=0,AK537/AJ537-1,(AK537/AJ537-1)*(AJ537/AK537))</f>
        <v>0.5354993983152827</v>
      </c>
      <c r="AO537" s="10">
        <f>IF(AL537/AK537-1&gt;=0,AL537/AK537-1,(AL537/AK537-1)*(AK537/AL537))</f>
        <v>0.57131661442006276</v>
      </c>
      <c r="AP537" s="10">
        <f>IF(AM537/AL537-1&gt;=0,AM537/AL537-1,(AM537/AL537-1)*(AL537/AM537))</f>
        <v>0.63840399002493764</v>
      </c>
      <c r="AQ537" s="10">
        <v>2017</v>
      </c>
      <c r="AR537" s="18">
        <v>43221</v>
      </c>
      <c r="AS537" s="12">
        <v>0</v>
      </c>
      <c r="AT537" s="10">
        <v>40.159999999999997</v>
      </c>
      <c r="AU537" s="9">
        <f>AS537/AT537</f>
        <v>0</v>
      </c>
      <c r="AV537" s="20">
        <v>3</v>
      </c>
      <c r="AW537" s="10" t="s">
        <v>852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427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2.4002020202020193</v>
      </c>
      <c r="D538" s="13">
        <f>$W538*((1+$AF538)^D$1)*D$1</f>
        <v>5.2852933374145463</v>
      </c>
      <c r="E538" s="13">
        <f>$W538*((1+$AF538)^E$1)*E$1</f>
        <v>8.7287420269422036</v>
      </c>
      <c r="F538" s="13">
        <f>$W538*((1+$AF538)^F$1)*F$1</f>
        <v>12.813910854366329</v>
      </c>
      <c r="G538" s="13">
        <f>$W538*((1+$AF538)^G$1)*G$1</f>
        <v>17.635306605125372</v>
      </c>
      <c r="H538" s="13">
        <f>$W538*((1+$AF538)^H$1)*H$1</f>
        <v>23.299980847983818</v>
      </c>
      <c r="I538" s="13">
        <f>$W538*((1+$AF538)^I$1)*I$1</f>
        <v>29.929099978134087</v>
      </c>
      <c r="J538" s="13">
        <f>$W538*((1+$AF538)^J$1)*J$1</f>
        <v>37.659704445790645</v>
      </c>
      <c r="K538" s="13">
        <f>$W538*((1+$AF538)^K$1)*K$1</f>
        <v>46.64667937035432</v>
      </c>
      <c r="L538" s="13">
        <f>$W538*((1+$AF538)^L$1)*L$1</f>
        <v>57.064961294821757</v>
      </c>
      <c r="M538" s="13">
        <f>$W538*((1+$AF538)^M$1)*M$1</f>
        <v>69.112008679284116</v>
      </c>
      <c r="N538" s="13">
        <v>34.85</v>
      </c>
      <c r="O538" s="12">
        <f>M538/N538*100-100</f>
        <v>98.312793914732055</v>
      </c>
      <c r="P538" s="10" t="s">
        <v>321</v>
      </c>
      <c r="Q538" s="10" t="s">
        <v>572</v>
      </c>
      <c r="R538" s="18">
        <v>43578</v>
      </c>
      <c r="S538" s="17"/>
      <c r="T538" s="9">
        <v>0</v>
      </c>
      <c r="U538" s="9">
        <v>0.72</v>
      </c>
      <c r="V538" s="9">
        <f>U538+T538</f>
        <v>0.72</v>
      </c>
      <c r="W538" s="9">
        <f>SUM(X538:AA538)</f>
        <v>2.1799999999999997</v>
      </c>
      <c r="X538" s="9">
        <v>0.72</v>
      </c>
      <c r="Y538" s="9">
        <v>0</v>
      </c>
      <c r="Z538" s="9">
        <v>0.75</v>
      </c>
      <c r="AA538" s="9">
        <v>0.71</v>
      </c>
      <c r="AB538" s="9">
        <v>0.67</v>
      </c>
      <c r="AC538" s="9">
        <v>0.27</v>
      </c>
      <c r="AD538" s="9">
        <v>0.55000000000000004</v>
      </c>
      <c r="AE538" s="9">
        <v>0.49</v>
      </c>
      <c r="AF538" s="11">
        <f>AG538</f>
        <v>0.10101010101010077</v>
      </c>
      <c r="AG538" s="16">
        <f>SUM(X538:AA538)/SUM(AB538:AE538)-1</f>
        <v>0.10101010101010077</v>
      </c>
      <c r="AH538" s="11">
        <f>IF(AM538/AJ538-1&gt;=0,(AM538/AJ538-1)/3,(((AM538/AJ538-1)*(AJ538/AM538))/3))</f>
        <v>0.515625</v>
      </c>
      <c r="AI538" s="9"/>
      <c r="AJ538" s="9">
        <v>5.12</v>
      </c>
      <c r="AK538" s="9">
        <v>6.62</v>
      </c>
      <c r="AL538" s="9">
        <v>10.17</v>
      </c>
      <c r="AM538" s="9">
        <v>13.04</v>
      </c>
      <c r="AN538" s="10">
        <f>IF(AK538/AJ538-1&gt;=0,AK538/AJ538-1,(AK538/AJ538-1)*(AJ538/AK538))</f>
        <v>0.29296875</v>
      </c>
      <c r="AO538" s="10">
        <f>IF(AL538/AK538-1&gt;=0,AL538/AK538-1,(AL538/AK538-1)*(AK538/AL538))</f>
        <v>0.53625377643504524</v>
      </c>
      <c r="AP538" s="10">
        <f>IF(AM538/AL538-1&gt;=0,AM538/AL538-1,(AM538/AL538-1)*(AL538/AM538))</f>
        <v>0.28220255653883974</v>
      </c>
      <c r="AQ538" s="10">
        <v>2016</v>
      </c>
      <c r="AR538" s="18">
        <v>43312</v>
      </c>
      <c r="AS538" s="12">
        <v>0</v>
      </c>
      <c r="AT538" s="10">
        <v>7.32</v>
      </c>
      <c r="AU538" s="9">
        <f>AS538/AT538</f>
        <v>0</v>
      </c>
      <c r="AV538" s="20">
        <v>3</v>
      </c>
      <c r="AW538" s="10" t="s">
        <v>852</v>
      </c>
      <c r="AY538" s="10">
        <v>3</v>
      </c>
      <c r="AZ538" s="10">
        <v>4</v>
      </c>
      <c r="BA538" s="10">
        <f>6-AY538</f>
        <v>3</v>
      </c>
      <c r="BB538" s="25">
        <v>6</v>
      </c>
      <c r="BH538" s="19">
        <v>43405</v>
      </c>
      <c r="BI538" s="18">
        <f>BH538+120</f>
        <v>43525</v>
      </c>
      <c r="BJ538" s="18">
        <v>43745</v>
      </c>
      <c r="BM538" s="19"/>
    </row>
    <row r="539" spans="1:65" s="10" customFormat="1" x14ac:dyDescent="0.2">
      <c r="A539" s="10" t="s">
        <v>1353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5.7704641350210961</v>
      </c>
      <c r="D539" s="13">
        <f>$W539*((1+$AF539)^D$1)*D$1</f>
        <v>12.660933967134895</v>
      </c>
      <c r="E539" s="13">
        <f>$W539*((1+$AF539)^E$1)*E$1</f>
        <v>20.834448300348559</v>
      </c>
      <c r="F539" s="13">
        <f>$W539*((1+$AF539)^F$1)*F$1</f>
        <v>30.475142380256681</v>
      </c>
      <c r="G539" s="13">
        <f>$W539*((1+$AF539)^G$1)*G$1</f>
        <v>41.790807061533421</v>
      </c>
      <c r="H539" s="13">
        <f>$W539*((1+$AF539)^H$1)*H$1</f>
        <v>55.015746005056641</v>
      </c>
      <c r="I539" s="13">
        <f>$W539*((1+$AF539)^I$1)*I$1</f>
        <v>70.413964647822155</v>
      </c>
      <c r="J539" s="13">
        <f>$W539*((1+$AF539)^J$1)*J$1</f>
        <v>88.282728431265852</v>
      </c>
      <c r="K539" s="13">
        <f>$W539*((1+$AF539)^K$1)*K$1</f>
        <v>108.95653192466355</v>
      </c>
      <c r="L539" s="13">
        <f>$W539*((1+$AF539)^L$1)*L$1</f>
        <v>132.81152508397807</v>
      </c>
      <c r="M539" s="13">
        <f>$W539*((1+$AF539)^M$1)*M$1</f>
        <v>160.27044799163596</v>
      </c>
      <c r="N539" s="13">
        <v>81.150000000000006</v>
      </c>
      <c r="O539" s="12">
        <f>M539/N539*100-100</f>
        <v>97.49901169640907</v>
      </c>
      <c r="P539" s="10" t="s">
        <v>320</v>
      </c>
      <c r="Q539" s="10" t="s">
        <v>572</v>
      </c>
      <c r="R539" s="18">
        <v>43577</v>
      </c>
      <c r="S539" s="17"/>
      <c r="T539" s="9">
        <v>-0.06</v>
      </c>
      <c r="U539" s="9">
        <v>1.36</v>
      </c>
      <c r="V539" s="9">
        <f>U539+T539</f>
        <v>1.3</v>
      </c>
      <c r="W539" s="9">
        <f>SUM(X539:AA539)</f>
        <v>5.26</v>
      </c>
      <c r="X539" s="9">
        <v>1.3</v>
      </c>
      <c r="Y539" s="9">
        <v>1.3</v>
      </c>
      <c r="Z539" s="9">
        <v>1.36</v>
      </c>
      <c r="AA539" s="9">
        <v>1.3</v>
      </c>
      <c r="AB539" s="9">
        <v>1.28</v>
      </c>
      <c r="AC539" s="9">
        <v>1.0900000000000001</v>
      </c>
      <c r="AD539" s="9"/>
      <c r="AE539" s="9"/>
      <c r="AF539" s="11">
        <f>AG539</f>
        <v>9.704641350210963E-2</v>
      </c>
      <c r="AG539" s="16">
        <f>SUM(X539:Y539)/SUM(AB539:AC539)-1</f>
        <v>9.704641350210963E-2</v>
      </c>
      <c r="AH539" s="11">
        <f>IF(AM539/AJ539-1&gt;=0,(AM539/AJ539-1)/3,(((AM539/AJ539-1)*(AJ539/AM539))/3))</f>
        <v>2.6908881199538635</v>
      </c>
      <c r="AI539" s="9"/>
      <c r="AJ539" s="9">
        <v>5.78</v>
      </c>
      <c r="AK539" s="9">
        <v>12.81</v>
      </c>
      <c r="AL539" s="9">
        <v>20.78</v>
      </c>
      <c r="AM539" s="9">
        <v>52.44</v>
      </c>
      <c r="AN539" s="10">
        <f>IF(AK539/AJ539-1&gt;=0,AK539/AJ539-1,(AK539/AJ539-1)*(AJ539/AK539))</f>
        <v>1.2162629757785468</v>
      </c>
      <c r="AO539" s="10">
        <f>IF(AL539/AK539-1&gt;=0,AL539/AK539-1,(AL539/AK539-1)*(AK539/AL539))</f>
        <v>0.62217017954722875</v>
      </c>
      <c r="AP539" s="10">
        <f>IF(AM539/AL539-1&gt;=0,AM539/AL539-1,(AM539/AL539-1)*(AL539/AM539))</f>
        <v>1.5235803657362847</v>
      </c>
      <c r="AQ539" s="10">
        <v>2017</v>
      </c>
      <c r="AS539" s="12">
        <v>68.650000000000006</v>
      </c>
      <c r="AT539" s="10">
        <v>25.54</v>
      </c>
      <c r="AU539" s="9">
        <f>AS539/AT539</f>
        <v>2.6879404855129212</v>
      </c>
      <c r="AV539" s="20">
        <v>23</v>
      </c>
      <c r="AW539" s="10" t="s">
        <v>851</v>
      </c>
      <c r="AY539" s="10">
        <v>1</v>
      </c>
      <c r="AZ539" s="10">
        <v>3</v>
      </c>
      <c r="BA539" s="10">
        <f>6-AY539</f>
        <v>5</v>
      </c>
      <c r="BB539" s="25">
        <v>6</v>
      </c>
      <c r="BC539" s="10" t="s">
        <v>1333</v>
      </c>
      <c r="BH539" s="19">
        <v>43493</v>
      </c>
      <c r="BI539" s="18">
        <f>BH539+120</f>
        <v>43613</v>
      </c>
      <c r="BJ539" s="18">
        <v>43745</v>
      </c>
      <c r="BM539" s="19"/>
    </row>
    <row r="540" spans="1:65" s="10" customFormat="1" x14ac:dyDescent="0.2">
      <c r="A540" s="10" t="s">
        <v>859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4.465157068062827</v>
      </c>
      <c r="D540" s="13">
        <f>$W540*((1+$AF540)^D$1)*D$1</f>
        <v>9.6550254927222383</v>
      </c>
      <c r="E540" s="13">
        <f>$W540*((1+$AF540)^E$1)*E$1</f>
        <v>15.65782275586761</v>
      </c>
      <c r="F540" s="13">
        <f>$W540*((1+$AF540)^F$1)*F$1</f>
        <v>22.571311686468842</v>
      </c>
      <c r="G540" s="13">
        <f>$W540*((1+$AF540)^G$1)*G$1</f>
        <v>30.50376873858518</v>
      </c>
      <c r="H540" s="13">
        <f>$W540*((1+$AF540)^H$1)*H$1</f>
        <v>39.57504656241575</v>
      </c>
      <c r="I540" s="13">
        <f>$W540*((1+$AF540)^I$1)*I$1</f>
        <v>49.917739795787057</v>
      </c>
      <c r="J540" s="13">
        <f>$W540*((1+$AF540)^J$1)*J$1</f>
        <v>61.678463831443693</v>
      </c>
      <c r="K540" s="13">
        <f>$W540*((1+$AF540)^K$1)*K$1</f>
        <v>75.019257219069431</v>
      </c>
      <c r="L540" s="13">
        <f>$W540*((1+$AF540)^L$1)*L$1</f>
        <v>90.119119346933331</v>
      </c>
      <c r="M540" s="13">
        <f>$W540*((1+$AF540)^M$1)*M$1</f>
        <v>107.1756961238529</v>
      </c>
      <c r="N540" s="13">
        <v>54.51</v>
      </c>
      <c r="O540" s="12">
        <f>M540/N540*100-100</f>
        <v>96.616577002115037</v>
      </c>
      <c r="P540" s="10" t="s">
        <v>321</v>
      </c>
      <c r="Q540" s="10" t="s">
        <v>572</v>
      </c>
      <c r="R540" s="18">
        <v>43691</v>
      </c>
      <c r="S540" s="17"/>
      <c r="T540" s="9">
        <v>-0.03</v>
      </c>
      <c r="U540" s="9">
        <v>0.79</v>
      </c>
      <c r="V540" s="9">
        <f>U540+T540</f>
        <v>0.76</v>
      </c>
      <c r="W540" s="9">
        <f>SUM(X540:AA540)</f>
        <v>4.13</v>
      </c>
      <c r="X540" s="9">
        <v>0.76</v>
      </c>
      <c r="Y540" s="9">
        <v>0.91</v>
      </c>
      <c r="Z540" s="9">
        <v>1.1499999999999999</v>
      </c>
      <c r="AA540" s="9">
        <v>1.31</v>
      </c>
      <c r="AB540" s="9">
        <v>0.94</v>
      </c>
      <c r="AC540" s="9">
        <v>0.78</v>
      </c>
      <c r="AD540" s="9">
        <v>1.67</v>
      </c>
      <c r="AE540" s="9">
        <v>0.43</v>
      </c>
      <c r="AF540" s="11">
        <f>AG540</f>
        <v>8.1151832460732987E-2</v>
      </c>
      <c r="AG540" s="16">
        <f>SUM(X540:AA540)/SUM(AB540:AE540)-1</f>
        <v>8.1151832460732987E-2</v>
      </c>
      <c r="AH540" s="11">
        <f>IF(AM540/AJ540-1&gt;=0,(AM540/AJ540-1)/3,(((AM540/AJ540-1)*(AJ540/AM540))/3))</f>
        <v>7.9890880748246282E-2</v>
      </c>
      <c r="AI540" s="9"/>
      <c r="AJ540" s="9">
        <v>256.60000000000002</v>
      </c>
      <c r="AK540" s="9">
        <v>257.89999999999998</v>
      </c>
      <c r="AL540" s="9">
        <v>277.3</v>
      </c>
      <c r="AM540" s="9">
        <v>318.10000000000002</v>
      </c>
      <c r="AN540" s="10">
        <f>IF(AK540/AJ540-1&gt;=0,AK540/AJ540-1,(AK540/AJ540-1)*(AJ540/AK540))</f>
        <v>5.0662509742789297E-3</v>
      </c>
      <c r="AO540" s="10">
        <f>IF(AL540/AK540-1&gt;=0,AL540/AK540-1,(AL540/AK540-1)*(AK540/AL540))</f>
        <v>7.5222954633578976E-2</v>
      </c>
      <c r="AP540" s="10">
        <f>IF(AM540/AL540-1&gt;=0,AM540/AL540-1,(AM540/AL540-1)*(AL540/AM540))</f>
        <v>0.14713306887847111</v>
      </c>
      <c r="AQ540" s="10">
        <v>2017</v>
      </c>
      <c r="AR540" s="18">
        <v>43221</v>
      </c>
      <c r="AS540" s="12">
        <v>150.80000000000001</v>
      </c>
      <c r="AT540" s="10">
        <v>62.01</v>
      </c>
      <c r="AU540" s="9">
        <f>AS540/AT540</f>
        <v>2.4318658280922434</v>
      </c>
      <c r="AV540" s="20">
        <v>3</v>
      </c>
      <c r="AW540" s="10" t="s">
        <v>852</v>
      </c>
      <c r="AY540" s="18"/>
      <c r="AZ540" s="18"/>
      <c r="BA540" s="10">
        <f>6-AY540</f>
        <v>6</v>
      </c>
      <c r="BB540" s="25">
        <v>6</v>
      </c>
      <c r="BC540" s="18"/>
      <c r="BD540" s="18"/>
      <c r="BH540" s="19">
        <v>43592</v>
      </c>
      <c r="BI540" s="18">
        <f>BH540+120</f>
        <v>43712</v>
      </c>
      <c r="BJ540" s="18">
        <v>43745</v>
      </c>
      <c r="BM540" s="19"/>
    </row>
    <row r="541" spans="1:65" s="10" customFormat="1" x14ac:dyDescent="0.2">
      <c r="A541" s="10" t="s">
        <v>659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2.3725490196078427</v>
      </c>
      <c r="D541" s="13">
        <f>$W541*((1+$AF541)^D$1)*D$1</f>
        <v>5.1172625913110332</v>
      </c>
      <c r="E541" s="13">
        <f>$W541*((1+$AF541)^E$1)*E$1</f>
        <v>8.2779247800619657</v>
      </c>
      <c r="F541" s="13">
        <f>$W541*((1+$AF541)^F$1)*F$1</f>
        <v>11.902898376559689</v>
      </c>
      <c r="G541" s="13">
        <f>$W541*((1+$AF541)^G$1)*G$1</f>
        <v>16.045573791930952</v>
      </c>
      <c r="H541" s="13">
        <f>$W541*((1+$AF541)^H$1)*H$1</f>
        <v>20.764860201322406</v>
      </c>
      <c r="I541" s="13">
        <f>$W541*((1+$AF541)^I$1)*I$1</f>
        <v>26.125722802317412</v>
      </c>
      <c r="J541" s="13">
        <f>$W541*((1+$AF541)^J$1)*J$1</f>
        <v>32.199770400615286</v>
      </c>
      <c r="K541" s="13">
        <f>$W541*((1+$AF541)^K$1)*K$1</f>
        <v>39.06589791251119</v>
      </c>
      <c r="L541" s="13">
        <f>$W541*((1+$AF541)^L$1)*L$1</f>
        <v>46.810988784054814</v>
      </c>
      <c r="M541" s="13">
        <f>$W541*((1+$AF541)^M$1)*M$1</f>
        <v>55.530682773241487</v>
      </c>
      <c r="N541" s="13">
        <v>28.35</v>
      </c>
      <c r="O541" s="12">
        <f>M541/N541*100-100</f>
        <v>95.875424244238047</v>
      </c>
      <c r="P541" s="10" t="s">
        <v>320</v>
      </c>
      <c r="Q541" s="10" t="s">
        <v>572</v>
      </c>
      <c r="R541" s="18">
        <v>43671</v>
      </c>
      <c r="S541" s="17"/>
      <c r="T541" s="9">
        <v>-0.03</v>
      </c>
      <c r="U541" s="9">
        <v>0.57999999999999996</v>
      </c>
      <c r="V541" s="9">
        <f>U541+T541</f>
        <v>0.54999999999999993</v>
      </c>
      <c r="W541" s="9">
        <f>SUM(X541:AA541)</f>
        <v>2.1999999999999997</v>
      </c>
      <c r="X541" s="9">
        <v>0.55000000000000004</v>
      </c>
      <c r="Y541" s="9">
        <v>0.49</v>
      </c>
      <c r="Z541" s="9">
        <v>0.59</v>
      </c>
      <c r="AA541" s="9">
        <v>0.56999999999999995</v>
      </c>
      <c r="AB541" s="9">
        <v>0.54</v>
      </c>
      <c r="AC541" s="9">
        <v>0.53</v>
      </c>
      <c r="AD541" s="9">
        <v>0.51</v>
      </c>
      <c r="AE541" s="9">
        <v>0.46</v>
      </c>
      <c r="AF541" s="11">
        <f>AG541</f>
        <v>7.8431372549019551E-2</v>
      </c>
      <c r="AG541" s="16">
        <f>SUM(X541:AA541)/SUM(AB541:AE541)-1</f>
        <v>7.8431372549019551E-2</v>
      </c>
      <c r="AH541" s="11">
        <f>IF(AM541/AJ541-1&gt;=0,(AM541/AJ541-1)/3,(((AM541/AJ541-1)*(AJ541/AM541))/3))</f>
        <v>0.54245198348590906</v>
      </c>
      <c r="AI541" s="9"/>
      <c r="AJ541" s="9">
        <v>18.57</v>
      </c>
      <c r="AK541" s="9">
        <v>41.31</v>
      </c>
      <c r="AL541" s="9">
        <v>31.08</v>
      </c>
      <c r="AM541" s="9">
        <v>48.79</v>
      </c>
      <c r="AN541" s="10">
        <f>IF(AK541/AJ541-1&gt;=0,AK541/AJ541-1,(AK541/AJ541-1)*(AJ541/AK541))</f>
        <v>1.2245557350565428</v>
      </c>
      <c r="AO541" s="10">
        <f>IF(AL541/AK541-1&gt;=0,AL541/AK541-1,(AL541/AK541-1)*(AK541/AL541))</f>
        <v>-0.32915057915057933</v>
      </c>
      <c r="AP541" s="10">
        <f>IF(AM541/AL541-1&gt;=0,AM541/AL541-1,(AM541/AL541-1)*(AL541/AM541))</f>
        <v>0.56981981981981988</v>
      </c>
      <c r="AQ541" s="10">
        <v>2017</v>
      </c>
      <c r="AR541" s="18">
        <v>43221</v>
      </c>
      <c r="AS541" s="12">
        <v>0</v>
      </c>
      <c r="AT541" s="10">
        <v>32.020000000000003</v>
      </c>
      <c r="AU541" s="9">
        <f>AS541/AT541</f>
        <v>0</v>
      </c>
      <c r="AV541" s="20">
        <v>3</v>
      </c>
      <c r="AW541" s="10" t="s">
        <v>852</v>
      </c>
      <c r="AY541" s="10">
        <v>5</v>
      </c>
      <c r="AZ541" s="10">
        <v>3</v>
      </c>
      <c r="BA541" s="10">
        <f>6-AY541</f>
        <v>1</v>
      </c>
      <c r="BB541" s="25">
        <v>6</v>
      </c>
      <c r="BC541" s="18"/>
      <c r="BD541" s="18"/>
      <c r="BH541" s="19">
        <v>43655</v>
      </c>
      <c r="BI541" s="18">
        <f>BH541+120</f>
        <v>43775</v>
      </c>
      <c r="BJ541" s="18">
        <v>43745</v>
      </c>
      <c r="BM541" s="19"/>
    </row>
    <row r="542" spans="1:65" s="10" customFormat="1" x14ac:dyDescent="0.2">
      <c r="A542" s="10" t="s">
        <v>160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11.109441460794843</v>
      </c>
      <c r="D542" s="13">
        <f>$W542*((1+$AF542)^D$1)*D$1</f>
        <v>24.271325382660269</v>
      </c>
      <c r="E542" s="13">
        <f>$W542*((1+$AF542)^E$1)*E$1</f>
        <v>39.770039603918619</v>
      </c>
      <c r="F542" s="13">
        <f>$W542*((1+$AF542)^F$1)*F$1</f>
        <v>57.924998606781571</v>
      </c>
      <c r="G542" s="13">
        <f>$W542*((1+$AF542)^G$1)*G$1</f>
        <v>79.094687947229943</v>
      </c>
      <c r="H542" s="13">
        <f>$W542*((1+$AF542)^H$1)*H$1</f>
        <v>103.68115700408099</v>
      </c>
      <c r="I542" s="13">
        <f>$W542*((1+$AF542)^I$1)*I$1</f>
        <v>132.1350083623438</v>
      </c>
      <c r="J542" s="13">
        <f>$W542*((1+$AF542)^J$1)*J$1</f>
        <v>164.9609372465903</v>
      </c>
      <c r="K542" s="13">
        <f>$W542*((1+$AF542)^K$1)*K$1</f>
        <v>202.72388005075737</v>
      </c>
      <c r="L542" s="13">
        <f>$W542*((1+$AF542)^L$1)*L$1</f>
        <v>246.05583722594614</v>
      </c>
      <c r="M542" s="13">
        <f>$W542*((1+$AF542)^M$1)*M$1</f>
        <v>295.66344264733181</v>
      </c>
      <c r="N542" s="13">
        <v>150.94999999999999</v>
      </c>
      <c r="O542" s="12">
        <f>M542/N542*100-100</f>
        <v>95.868461508666314</v>
      </c>
      <c r="P542" s="10" t="s">
        <v>320</v>
      </c>
      <c r="Q542" s="10" t="s">
        <v>856</v>
      </c>
      <c r="R542" s="18">
        <v>43397</v>
      </c>
      <c r="S542" s="17"/>
      <c r="T542" s="9">
        <v>-0.08</v>
      </c>
      <c r="U542" s="9">
        <v>2.72</v>
      </c>
      <c r="V542" s="9">
        <f>U542+T542</f>
        <v>2.64</v>
      </c>
      <c r="W542" s="9">
        <f>SUM(X542:AA542)</f>
        <v>10.17</v>
      </c>
      <c r="X542" s="9">
        <v>0.94</v>
      </c>
      <c r="Y542" s="9">
        <v>3.1</v>
      </c>
      <c r="Z542" s="9">
        <v>3.42</v>
      </c>
      <c r="AA542" s="9">
        <v>2.71</v>
      </c>
      <c r="AB542" s="9">
        <v>1.39</v>
      </c>
      <c r="AC542" s="9">
        <v>2.94</v>
      </c>
      <c r="AD542" s="9">
        <v>2.5</v>
      </c>
      <c r="AE542" s="9">
        <v>2.48</v>
      </c>
      <c r="AF542" s="11">
        <f>AG542</f>
        <v>9.2373791621911838E-2</v>
      </c>
      <c r="AG542" s="16">
        <f>SUM(X542:AA542)/SUM(AB542:AE542)-1</f>
        <v>9.2373791621911838E-2</v>
      </c>
      <c r="AH542" s="11">
        <f>IF(AM542/AJ542-1&gt;=0,(AM542/AJ542-1)/3,(((AM542/AJ542-1)*(AJ542/AM542))/3))</f>
        <v>0.13078408651989185</v>
      </c>
      <c r="AI542" s="9"/>
      <c r="AJ542" s="9">
        <v>86.3</v>
      </c>
      <c r="AK542" s="9">
        <v>220.33</v>
      </c>
      <c r="AL542" s="9">
        <v>219.59</v>
      </c>
      <c r="AM542" s="9">
        <v>120.16</v>
      </c>
      <c r="AN542" s="10">
        <f>IF(AK542/AJ542-1&gt;=0,AK542/AJ542-1,(AK542/AJ542-1)*(AJ542/AK542))</f>
        <v>1.5530706836616455</v>
      </c>
      <c r="AO542" s="10">
        <f>IF(AL542/AK542-1&gt;=0,AL542/AK542-1,(AL542/AK542-1)*(AK542/AL542))</f>
        <v>-3.3699166628717039E-3</v>
      </c>
      <c r="AP542" s="10">
        <f>IF(AM542/AL542-1&gt;=0,AM542/AL542-1,(AM542/AL542-1)*(AL542/AM542))</f>
        <v>-0.8274800266311586</v>
      </c>
      <c r="AQ542" s="10">
        <v>2017</v>
      </c>
      <c r="AR542" s="18">
        <v>43257</v>
      </c>
      <c r="AS542" s="12">
        <v>74.02</v>
      </c>
      <c r="AT542" s="10">
        <v>16.079999999999998</v>
      </c>
      <c r="AU542" s="9">
        <f>AS542/AT542</f>
        <v>4.6032338308457712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5" s="10" customFormat="1" x14ac:dyDescent="0.2">
      <c r="A543" s="10" t="s">
        <v>1026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6.8864026402640262</v>
      </c>
      <c r="D543" s="13">
        <f>$W543*((1+$AF543)^D$1)*D$1</f>
        <v>14.681901338648714</v>
      </c>
      <c r="E543" s="13">
        <f>$W543*((1+$AF543)^E$1)*E$1</f>
        <v>23.476505605859078</v>
      </c>
      <c r="F543" s="13">
        <f>$W543*((1+$AF543)^F$1)*F$1</f>
        <v>33.368146581705091</v>
      </c>
      <c r="G543" s="13">
        <f>$W543*((1+$AF543)^G$1)*G$1</f>
        <v>44.4633306348628</v>
      </c>
      <c r="H543" s="13">
        <f>$W543*((1+$AF543)^H$1)*H$1</f>
        <v>56.877844732913601</v>
      </c>
      <c r="I543" s="13">
        <f>$W543*((1+$AF543)^I$1)*I$1</f>
        <v>70.737517569371633</v>
      </c>
      <c r="J543" s="13">
        <f>$W543*((1+$AF543)^J$1)*J$1</f>
        <v>86.179040735151474</v>
      </c>
      <c r="K543" s="13">
        <f>$W543*((1+$AF543)^K$1)*K$1</f>
        <v>103.35085454500219</v>
      </c>
      <c r="L543" s="13">
        <f>$W543*((1+$AF543)^L$1)*L$1</f>
        <v>122.41410347647857</v>
      </c>
      <c r="M543" s="13">
        <f>$W543*((1+$AF543)^M$1)*M$1</f>
        <v>143.54366655179152</v>
      </c>
      <c r="N543" s="13">
        <v>74.41</v>
      </c>
      <c r="O543" s="12">
        <f>M543/N543*100-100</f>
        <v>92.909107044471881</v>
      </c>
      <c r="P543" s="10" t="s">
        <v>320</v>
      </c>
      <c r="Q543" s="10" t="s">
        <v>572</v>
      </c>
      <c r="R543" s="18">
        <v>43684</v>
      </c>
      <c r="S543" s="17">
        <v>-6.6000000000000003E-2</v>
      </c>
      <c r="T543" s="9">
        <v>-0.15</v>
      </c>
      <c r="U543" s="9">
        <v>1.42</v>
      </c>
      <c r="V543" s="9">
        <f>U543+T543</f>
        <v>1.27</v>
      </c>
      <c r="W543" s="9">
        <f>SUM(X543:AA543)</f>
        <v>6.46</v>
      </c>
      <c r="X543" s="9">
        <v>1.27</v>
      </c>
      <c r="Y543" s="9">
        <v>0.82</v>
      </c>
      <c r="Z543" s="9">
        <v>0.6</v>
      </c>
      <c r="AA543" s="9">
        <v>3.77</v>
      </c>
      <c r="AB543" s="9">
        <v>1.79</v>
      </c>
      <c r="AC543" s="9">
        <v>1.1599999999999999</v>
      </c>
      <c r="AD543" s="9">
        <v>0.76</v>
      </c>
      <c r="AE543" s="9">
        <v>2.35</v>
      </c>
      <c r="AF543" s="11">
        <f>AG543</f>
        <v>6.6006600660065917E-2</v>
      </c>
      <c r="AG543" s="16">
        <f>SUM(X543:AA543)/SUM(AB543:AE543)-1</f>
        <v>6.6006600660065917E-2</v>
      </c>
      <c r="AH543" s="11">
        <f>IF(AM543/AJ543-1&gt;=0,(AM543/AJ543-1)/3,(((AM543/AJ543-1)*(AJ543/AM543))/3))</f>
        <v>8.1050228310502279E-2</v>
      </c>
      <c r="AI543" s="9"/>
      <c r="AJ543" s="9">
        <v>5.84</v>
      </c>
      <c r="AK543" s="9">
        <v>6.09</v>
      </c>
      <c r="AL543" s="9">
        <v>7.04</v>
      </c>
      <c r="AM543" s="9">
        <v>7.26</v>
      </c>
      <c r="AN543" s="10">
        <f>IF(AK543/AJ543-1&gt;=0,AK543/AJ543-1,(AK543/AJ543-1)*(AJ543/AK543))</f>
        <v>4.2808219178082085E-2</v>
      </c>
      <c r="AO543" s="10">
        <f>IF(AL543/AK543-1&gt;=0,AL543/AK543-1,(AL543/AK543-1)*(AK543/AL543))</f>
        <v>0.15599343185550096</v>
      </c>
      <c r="AP543" s="10">
        <f>IF(AM543/AL543-1&gt;=0,AM543/AL543-1,(AM543/AL543-1)*(AL543/AM543))</f>
        <v>3.125E-2</v>
      </c>
      <c r="AQ543" s="10">
        <v>2017</v>
      </c>
      <c r="AR543" s="18">
        <v>43221</v>
      </c>
      <c r="AS543" s="12">
        <v>546.29</v>
      </c>
      <c r="AT543" s="10">
        <v>179.63</v>
      </c>
      <c r="AU543" s="9">
        <f>AS543/AT543</f>
        <v>3.0411957913488838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1058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3.0253256704980847</v>
      </c>
      <c r="D544" s="13">
        <f>$W544*((1+$AF544)^D$1)*D$1</f>
        <v>6.5143027847506652</v>
      </c>
      <c r="E544" s="13">
        <f>$W544*((1+$AF544)^E$1)*E$1</f>
        <v>10.520224612154811</v>
      </c>
      <c r="F544" s="13">
        <f>$W544*((1+$AF544)^F$1)*F$1</f>
        <v>15.101829456017889</v>
      </c>
      <c r="G544" s="13">
        <f>$W544*((1+$AF544)^G$1)*G$1</f>
        <v>20.323822208529823</v>
      </c>
      <c r="H544" s="13">
        <f>$W544*((1+$AF544)^H$1)*H$1</f>
        <v>26.257443864813244</v>
      </c>
      <c r="I544" s="13">
        <f>$W544*((1+$AF544)^I$1)*I$1</f>
        <v>32.981093283580876</v>
      </c>
      <c r="J544" s="13">
        <f>$W544*((1+$AF544)^J$1)*J$1</f>
        <v>40.58100585741095</v>
      </c>
      <c r="K544" s="13">
        <f>$W544*((1+$AF544)^K$1)*K$1</f>
        <v>49.15199416350206</v>
      </c>
      <c r="L544" s="13">
        <f>$W544*((1+$AF544)^L$1)*L$1</f>
        <v>58.798256108744482</v>
      </c>
      <c r="M544" s="13">
        <f>$W544*((1+$AF544)^M$1)*M$1</f>
        <v>69.63425656403416</v>
      </c>
      <c r="N544" s="13">
        <v>36.29</v>
      </c>
      <c r="O544" s="12">
        <f>M544/N544*100-100</f>
        <v>91.882768156611064</v>
      </c>
      <c r="P544" s="10" t="s">
        <v>320</v>
      </c>
      <c r="Q544" s="10" t="s">
        <v>856</v>
      </c>
      <c r="R544" s="18">
        <v>43412</v>
      </c>
      <c r="S544" s="17"/>
      <c r="T544" s="9">
        <v>0</v>
      </c>
      <c r="U544" s="9">
        <v>0.8</v>
      </c>
      <c r="V544" s="9">
        <f>U544+T544</f>
        <v>0.8</v>
      </c>
      <c r="W544" s="9">
        <f>SUM(X544:AA544)</f>
        <v>2.8100000000000005</v>
      </c>
      <c r="X544" s="9">
        <v>0.93</v>
      </c>
      <c r="Y544" s="9">
        <v>0.81</v>
      </c>
      <c r="Z544" s="9">
        <v>0.53</v>
      </c>
      <c r="AA544" s="9">
        <v>0.54</v>
      </c>
      <c r="AB544" s="9">
        <v>0.87</v>
      </c>
      <c r="AC544" s="9">
        <v>0.71</v>
      </c>
      <c r="AD544" s="9">
        <v>0.5</v>
      </c>
      <c r="AE544" s="9">
        <v>0.53</v>
      </c>
      <c r="AF544" s="11">
        <f>AG544</f>
        <v>7.6628352490421436E-2</v>
      </c>
      <c r="AG544" s="16">
        <f>SUM(X544:AA544)/SUM(AB544:AE544)-1</f>
        <v>7.6628352490421436E-2</v>
      </c>
      <c r="AH544" s="11">
        <f>IF(AM544/AJ544-1&gt;=0,(AM544/AJ544-1)/3,(((AM544/AJ544-1)*(AJ544/AM544))/3))</f>
        <v>0</v>
      </c>
      <c r="AI544" s="9"/>
      <c r="AJ544" s="9">
        <v>1</v>
      </c>
      <c r="AK544" s="9">
        <v>1</v>
      </c>
      <c r="AL544" s="9">
        <v>1</v>
      </c>
      <c r="AM544" s="9">
        <v>1</v>
      </c>
      <c r="AN544" s="10">
        <f>IF(AK544/AJ544-1&gt;=0,AK544/AJ544-1,(AK544/AJ544-1)*(AJ544/AK544))</f>
        <v>0</v>
      </c>
      <c r="AO544" s="10">
        <f>IF(AL544/AK544-1&gt;=0,AL544/AK544-1,(AL544/AK544-1)*(AK544/AL544))</f>
        <v>0</v>
      </c>
      <c r="AP544" s="10">
        <f>IF(AM544/AL544-1&gt;=0,AM544/AL544-1,(AM544/AL544-1)*(AL544/AM544))</f>
        <v>0</v>
      </c>
      <c r="AQ544" s="10">
        <v>0</v>
      </c>
      <c r="AR544" s="18">
        <v>43270</v>
      </c>
      <c r="AS544" s="12">
        <v>0</v>
      </c>
      <c r="AT544" s="10">
        <v>1</v>
      </c>
      <c r="AU544" s="9">
        <f>AS544/AT544</f>
        <v>0</v>
      </c>
      <c r="AV544" s="20">
        <v>0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761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1.7679020979020976</v>
      </c>
      <c r="D545" s="13">
        <f>$W545*((1+$AF545)^D$1)*D$1</f>
        <v>3.9314186512787908</v>
      </c>
      <c r="E545" s="13">
        <f>$W545*((1+$AF545)^E$1)*E$1</f>
        <v>6.5569464918181239</v>
      </c>
      <c r="F545" s="13">
        <f>$W545*((1+$AF545)^F$1)*F$1</f>
        <v>9.7207878060520425</v>
      </c>
      <c r="G545" s="13">
        <f>$W545*((1+$AF545)^G$1)*G$1</f>
        <v>13.510535499670235</v>
      </c>
      <c r="H545" s="13">
        <f>$W545*((1+$AF545)^H$1)*H$1</f>
        <v>18.026644568790775</v>
      </c>
      <c r="I545" s="13">
        <f>$W545*((1+$AF545)^I$1)*I$1</f>
        <v>23.384213758816006</v>
      </c>
      <c r="J545" s="13">
        <f>$W545*((1+$AF545)^J$1)*J$1</f>
        <v>29.715004896317641</v>
      </c>
      <c r="K545" s="13">
        <f>$W545*((1+$AF545)^K$1)*K$1</f>
        <v>37.1697307750267</v>
      </c>
      <c r="L545" s="13">
        <f>$W545*((1+$AF545)^L$1)*L$1</f>
        <v>45.920646412037655</v>
      </c>
      <c r="M545" s="13">
        <f>$W545*((1+$AF545)^M$1)*M$1</f>
        <v>56.164482919338361</v>
      </c>
      <c r="N545" s="13">
        <v>29.67</v>
      </c>
      <c r="O545" s="12">
        <f>M545/N545*100-100</f>
        <v>89.297212400870762</v>
      </c>
      <c r="P545" s="10" t="s">
        <v>320</v>
      </c>
      <c r="Q545" s="10" t="s">
        <v>856</v>
      </c>
      <c r="R545" s="18">
        <v>43390</v>
      </c>
      <c r="S545" s="17">
        <v>-0.122</v>
      </c>
      <c r="T545" s="9">
        <v>-0.05</v>
      </c>
      <c r="U545" s="9">
        <v>0.54</v>
      </c>
      <c r="V545" s="9">
        <f>U545+T545</f>
        <v>0.49000000000000005</v>
      </c>
      <c r="W545" s="9">
        <f>SUM(X545:AA545)</f>
        <v>1.5899999999999999</v>
      </c>
      <c r="X545" s="9">
        <v>0.56999999999999995</v>
      </c>
      <c r="Y545" s="9">
        <v>0.54</v>
      </c>
      <c r="Z545" s="9">
        <v>0.48</v>
      </c>
      <c r="AA545" s="9">
        <v>0</v>
      </c>
      <c r="AB545" s="9">
        <v>0.36</v>
      </c>
      <c r="AC545" s="9">
        <v>0.36</v>
      </c>
      <c r="AD545" s="9">
        <v>0.39</v>
      </c>
      <c r="AE545" s="9">
        <v>0.32</v>
      </c>
      <c r="AF545" s="11">
        <f>AG545</f>
        <v>0.11188811188811187</v>
      </c>
      <c r="AG545" s="16">
        <f>SUM(X545:AA545)/SUM(AB545:AE545)-1</f>
        <v>0.11188811188811187</v>
      </c>
      <c r="AH545" s="11">
        <f>IF(AM545/AJ545-1&gt;=0,(AM545/AJ545-1)/3,(((AM545/AJ545-1)*(AJ545/AM545))/3))</f>
        <v>0.50587682181476268</v>
      </c>
      <c r="AI545" s="9"/>
      <c r="AJ545" s="9">
        <v>7.09</v>
      </c>
      <c r="AK545" s="9">
        <v>10.46</v>
      </c>
      <c r="AL545" s="9">
        <v>13.16</v>
      </c>
      <c r="AM545" s="9">
        <v>17.850000000000001</v>
      </c>
      <c r="AN545" s="10">
        <f>IF(AK545/AJ545-1&gt;=0,AK545/AJ545-1,(AK545/AJ545-1)*(AJ545/AK545))</f>
        <v>0.47531734837799733</v>
      </c>
      <c r="AO545" s="10">
        <f>IF(AL545/AK545-1&gt;=0,AL545/AK545-1,(AL545/AK545-1)*(AK545/AL545))</f>
        <v>0.25812619502868062</v>
      </c>
      <c r="AP545" s="10">
        <f>IF(AM545/AL545-1&gt;=0,AM545/AL545-1,(AM545/AL545-1)*(AL545/AM545))</f>
        <v>0.3563829787234043</v>
      </c>
      <c r="AQ545" s="10">
        <v>2017</v>
      </c>
      <c r="AR545" s="18">
        <v>43257</v>
      </c>
      <c r="AS545" s="12">
        <v>0</v>
      </c>
      <c r="AT545" s="10">
        <v>12.47</v>
      </c>
      <c r="AU545" s="9">
        <f>AS545/AT545</f>
        <v>0</v>
      </c>
      <c r="AV545" s="20">
        <v>3</v>
      </c>
      <c r="AY545" s="18"/>
      <c r="AZ545" s="18"/>
      <c r="BA545" s="10">
        <f>6-AY545</f>
        <v>6</v>
      </c>
      <c r="BB545" s="25">
        <v>6</v>
      </c>
      <c r="BC545" s="18"/>
      <c r="BD545" s="18"/>
      <c r="BH545" s="19">
        <v>43556</v>
      </c>
      <c r="BI545" s="18">
        <f>BH545+120</f>
        <v>43676</v>
      </c>
      <c r="BJ545" s="18">
        <v>43745</v>
      </c>
      <c r="BK545" s="18"/>
      <c r="BM545" s="19"/>
    </row>
    <row r="546" spans="1:65" s="10" customFormat="1" x14ac:dyDescent="0.2">
      <c r="A546" s="10" t="s">
        <v>936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5.1811674008810558</v>
      </c>
      <c r="D546" s="13">
        <f>$W546*((1+$AF546)^D$1)*D$1</f>
        <v>11.069895107609302</v>
      </c>
      <c r="E546" s="13">
        <f>$W546*((1+$AF546)^E$1)*E$1</f>
        <v>17.738653503933403</v>
      </c>
      <c r="F546" s="13">
        <f>$W546*((1+$AF546)^F$1)*F$1</f>
        <v>25.266510864633474</v>
      </c>
      <c r="G546" s="13">
        <f>$W546*((1+$AF546)^G$1)*G$1</f>
        <v>33.7396965015067</v>
      </c>
      <c r="H546" s="13">
        <f>$W546*((1+$AF546)^H$1)*H$1</f>
        <v>43.252210052592275</v>
      </c>
      <c r="I546" s="13">
        <f>$W546*((1+$AF546)^I$1)*I$1</f>
        <v>53.906480590510547</v>
      </c>
      <c r="J546" s="13">
        <f>$W546*((1+$AF546)^J$1)*J$1</f>
        <v>65.81407951264346</v>
      </c>
      <c r="K546" s="13">
        <f>$W546*((1+$AF546)^K$1)*K$1</f>
        <v>79.096491484771093</v>
      </c>
      <c r="L546" s="13">
        <f>$W546*((1+$AF546)^L$1)*L$1</f>
        <v>93.885948042373883</v>
      </c>
      <c r="M546" s="13">
        <f>$W546*((1+$AF546)^M$1)*M$1</f>
        <v>110.3263288119085</v>
      </c>
      <c r="N546" s="13">
        <v>58.4</v>
      </c>
      <c r="O546" s="12">
        <f>M546/N546*100-100</f>
        <v>88.914946595733738</v>
      </c>
      <c r="P546" s="10" t="s">
        <v>320</v>
      </c>
      <c r="Q546" s="10" t="s">
        <v>572</v>
      </c>
      <c r="R546" s="18">
        <v>43671</v>
      </c>
      <c r="S546" s="17">
        <v>-1.18E-2</v>
      </c>
      <c r="T546" s="9">
        <v>-0.19</v>
      </c>
      <c r="U546" s="9">
        <v>1.38</v>
      </c>
      <c r="V546" s="9">
        <f>U546+T546</f>
        <v>1.19</v>
      </c>
      <c r="W546" s="9">
        <f>SUM(X546:AA546)</f>
        <v>4.8499999999999996</v>
      </c>
      <c r="X546" s="9">
        <v>1.19</v>
      </c>
      <c r="Y546" s="9">
        <v>1.02</v>
      </c>
      <c r="Z546" s="9">
        <v>1.17</v>
      </c>
      <c r="AA546" s="9">
        <v>1.47</v>
      </c>
      <c r="AB546" s="9">
        <v>1.31</v>
      </c>
      <c r="AC546" s="9">
        <v>1.0900000000000001</v>
      </c>
      <c r="AD546" s="9">
        <v>1.1000000000000001</v>
      </c>
      <c r="AE546" s="9">
        <v>1.04</v>
      </c>
      <c r="AF546" s="11">
        <f>AG546</f>
        <v>6.8281938325990943E-2</v>
      </c>
      <c r="AG546" s="16">
        <f>SUM(X546:AA546)/SUM(AB546:AE546)-1</f>
        <v>6.8281938325990943E-2</v>
      </c>
      <c r="AH546" s="11">
        <f>IF(AM546/AJ546-1&gt;=0,(AM546/AJ546-1)/3,(((AM546/AJ546-1)*(AJ546/AM546))/3))</f>
        <v>0.31756862745098036</v>
      </c>
      <c r="AI546" s="9">
        <v>11521</v>
      </c>
      <c r="AJ546" s="9">
        <v>4250</v>
      </c>
      <c r="AK546" s="9">
        <v>4786</v>
      </c>
      <c r="AL546" s="9">
        <v>6206</v>
      </c>
      <c r="AM546" s="9">
        <v>8299</v>
      </c>
      <c r="AN546" s="10">
        <f>IF(AK546/AJ546-1&gt;=0,AK546/AJ546-1,(AK546/AJ546-1)*(AJ546/AK546))</f>
        <v>0.12611764705882345</v>
      </c>
      <c r="AO546" s="10">
        <f>IF(AL546/AK546-1&gt;=0,AL546/AK546-1,(AL546/AK546-1)*(AK546/AL546))</f>
        <v>0.29669870455495184</v>
      </c>
      <c r="AP546" s="10">
        <f>IF(AM546/AL546-1&gt;=0,AM546/AL546-1,(AM546/AL546-1)*(AL546/AM546))</f>
        <v>0.3372542700612311</v>
      </c>
      <c r="AQ546" s="10">
        <v>2017</v>
      </c>
      <c r="AR546" s="18">
        <v>43270</v>
      </c>
      <c r="AS546" s="12">
        <v>31162</v>
      </c>
      <c r="AT546" s="10">
        <v>2494.38</v>
      </c>
      <c r="AU546" s="9">
        <f>AS546/AT546</f>
        <v>12.492884003239281</v>
      </c>
      <c r="AV546" s="20">
        <v>3</v>
      </c>
      <c r="BA546" s="10">
        <f>6-AY546</f>
        <v>6</v>
      </c>
      <c r="BB546" s="25">
        <v>6</v>
      </c>
      <c r="BH546" s="19">
        <v>43655</v>
      </c>
      <c r="BI546" s="18">
        <f>BH546+120</f>
        <v>43775</v>
      </c>
      <c r="BJ546" s="18">
        <v>43745</v>
      </c>
      <c r="BM546" s="19"/>
    </row>
    <row r="547" spans="1:65" s="10" customFormat="1" x14ac:dyDescent="0.2">
      <c r="A547" s="10" t="s">
        <v>965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2.3287046632124357</v>
      </c>
      <c r="D547" s="13">
        <f>$W547*((1+$AF547)^D$1)*D$1</f>
        <v>5.1159107627050409</v>
      </c>
      <c r="E547" s="13">
        <f>$W547*((1+$AF547)^E$1)*E$1</f>
        <v>8.4293244691202229</v>
      </c>
      <c r="F547" s="13">
        <f>$W547*((1+$AF547)^F$1)*F$1</f>
        <v>12.345539118849656</v>
      </c>
      <c r="G547" s="13">
        <f>$W547*((1+$AF547)^G$1)*G$1</f>
        <v>16.951128841943831</v>
      </c>
      <c r="H547" s="13">
        <f>$W547*((1+$AF547)^H$1)*H$1</f>
        <v>22.343871385443062</v>
      </c>
      <c r="I547" s="13">
        <f>$W547*((1+$AF547)^I$1)*I$1</f>
        <v>28.63411497063688</v>
      </c>
      <c r="J547" s="13">
        <f>$W547*((1+$AF547)^J$1)*J$1</f>
        <v>35.946305692228101</v>
      </c>
      <c r="K547" s="13">
        <f>$W547*((1+$AF547)^K$1)*K$1</f>
        <v>44.420693821743022</v>
      </c>
      <c r="L547" s="13">
        <f>$W547*((1+$AF547)^L$1)*L$1</f>
        <v>54.215239437015093</v>
      </c>
      <c r="M547" s="13">
        <f>$W547*((1+$AF547)^M$1)*M$1</f>
        <v>65.507740086590275</v>
      </c>
      <c r="N547" s="13">
        <v>34.86</v>
      </c>
      <c r="O547" s="12">
        <f>M547/N547*100-100</f>
        <v>87.916638228887791</v>
      </c>
      <c r="P547" s="10" t="s">
        <v>321</v>
      </c>
      <c r="Q547" s="10" t="s">
        <v>572</v>
      </c>
      <c r="R547" s="18">
        <v>43684</v>
      </c>
      <c r="S547" s="17">
        <v>-6.0600000000000001E-2</v>
      </c>
      <c r="T547" s="9">
        <v>0</v>
      </c>
      <c r="U547" s="9">
        <v>0.81</v>
      </c>
      <c r="V547" s="9">
        <f>U547+T547</f>
        <v>0.81</v>
      </c>
      <c r="W547" s="9">
        <f>SUM(X547:AA547)</f>
        <v>2.12</v>
      </c>
      <c r="X547" s="9">
        <v>0.81</v>
      </c>
      <c r="Y547" s="9">
        <v>1.56</v>
      </c>
      <c r="Z547" s="9">
        <v>-0.16</v>
      </c>
      <c r="AA547" s="9">
        <v>-0.09</v>
      </c>
      <c r="AB547" s="9">
        <v>0.97</v>
      </c>
      <c r="AC547" s="9">
        <v>1.2</v>
      </c>
      <c r="AD547" s="9">
        <v>-0.12</v>
      </c>
      <c r="AE547" s="9">
        <v>-0.12</v>
      </c>
      <c r="AF547" s="11">
        <f>AG547</f>
        <v>9.8445595854922407E-2</v>
      </c>
      <c r="AG547" s="16">
        <f>SUM(X547:AA547)/SUM(AB547:AE547)-1</f>
        <v>9.8445595854922407E-2</v>
      </c>
      <c r="AH547" s="11">
        <f>IF(AM547/AJ547-1&gt;=0,(AM547/AJ547-1)/3,(((AM547/AJ547-1)*(AJ547/AM547))/3))</f>
        <v>0.63834494966257338</v>
      </c>
      <c r="AI547" s="9"/>
      <c r="AJ547" s="9">
        <v>90.39</v>
      </c>
      <c r="AK547" s="9">
        <v>104</v>
      </c>
      <c r="AL547" s="9">
        <v>232.74</v>
      </c>
      <c r="AM547" s="9">
        <v>263.49</v>
      </c>
      <c r="AN547" s="10">
        <f>IF(AK547/AJ547-1&gt;=0,AK547/AJ547-1,(AK547/AJ547-1)*(AJ547/AK547))</f>
        <v>0.1505697532912933</v>
      </c>
      <c r="AO547" s="10">
        <f>IF(AL547/AK547-1&gt;=0,AL547/AK547-1,(AL547/AK547-1)*(AK547/AL547))</f>
        <v>1.2378846153846155</v>
      </c>
      <c r="AP547" s="10">
        <f>IF(AM547/AL547-1&gt;=0,AM547/AL547-1,(AM547/AL547-1)*(AL547/AM547))</f>
        <v>0.13212168084557874</v>
      </c>
      <c r="AQ547" s="10">
        <v>2017</v>
      </c>
      <c r="AR547" s="18">
        <v>43221</v>
      </c>
      <c r="AS547" s="12">
        <v>78.87</v>
      </c>
      <c r="AT547" s="10">
        <v>46.08</v>
      </c>
      <c r="AU547" s="9">
        <f>AS547/AT547</f>
        <v>1.7115885416666667</v>
      </c>
      <c r="AV547" s="20">
        <v>3</v>
      </c>
      <c r="BA547" s="10">
        <f>6-AY547</f>
        <v>6</v>
      </c>
      <c r="BB547" s="25">
        <v>6</v>
      </c>
      <c r="BH547" s="19">
        <v>43655</v>
      </c>
      <c r="BI547" s="18">
        <f>BH547+120</f>
        <v>43775</v>
      </c>
      <c r="BJ547" s="18">
        <v>43745</v>
      </c>
      <c r="BM547" s="19"/>
    </row>
    <row r="548" spans="1:65" s="10" customFormat="1" x14ac:dyDescent="0.2">
      <c r="A548" s="10" t="s">
        <v>1056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2.901333333333334</v>
      </c>
      <c r="D548" s="13">
        <f>$W548*((1+$AF548)^D$1)*D$1</f>
        <v>6.1895111111111136</v>
      </c>
      <c r="E548" s="13">
        <f>$W548*((1+$AF548)^E$1)*E$1</f>
        <v>9.9032177777777832</v>
      </c>
      <c r="F548" s="13">
        <f>$W548*((1+$AF548)^F$1)*F$1</f>
        <v>14.08457639506174</v>
      </c>
      <c r="G548" s="13">
        <f>$W548*((1+$AF548)^G$1)*G$1</f>
        <v>18.779435193415654</v>
      </c>
      <c r="H548" s="13">
        <f>$W548*((1+$AF548)^H$1)*H$1</f>
        <v>24.037677047572046</v>
      </c>
      <c r="I548" s="13">
        <f>$W548*((1+$AF548)^I$1)*I$1</f>
        <v>29.913553659200772</v>
      </c>
      <c r="J548" s="13">
        <f>$W548*((1+$AF548)^J$1)*J$1</f>
        <v>36.466046365501896</v>
      </c>
      <c r="K548" s="13">
        <f>$W548*((1+$AF548)^K$1)*K$1</f>
        <v>43.759255638602284</v>
      </c>
      <c r="L548" s="13">
        <f>$W548*((1+$AF548)^L$1)*L$1</f>
        <v>51.862821497602724</v>
      </c>
      <c r="M548" s="13">
        <f>$W548*((1+$AF548)^M$1)*M$1</f>
        <v>60.852377223853864</v>
      </c>
      <c r="N548" s="13">
        <v>32.44</v>
      </c>
      <c r="O548" s="12">
        <f>M548/N548*100-100</f>
        <v>87.584393415085913</v>
      </c>
      <c r="P548" s="10" t="s">
        <v>320</v>
      </c>
      <c r="Q548" s="10" t="s">
        <v>856</v>
      </c>
      <c r="R548" s="18">
        <v>43391</v>
      </c>
      <c r="S548" s="17"/>
      <c r="T548" s="9">
        <v>0</v>
      </c>
      <c r="U548" s="9">
        <v>0.68</v>
      </c>
      <c r="V548" s="9">
        <f>U548+T548</f>
        <v>0.68</v>
      </c>
      <c r="W548" s="9">
        <f>SUM(X548:AA548)</f>
        <v>2.72</v>
      </c>
      <c r="X548" s="9">
        <v>0.66</v>
      </c>
      <c r="Y548" s="9">
        <v>0.66</v>
      </c>
      <c r="Z548" s="9">
        <v>0.67</v>
      </c>
      <c r="AA548" s="9">
        <v>0.73</v>
      </c>
      <c r="AB548" s="9">
        <v>0.71</v>
      </c>
      <c r="AC548" s="9">
        <v>0.64</v>
      </c>
      <c r="AD548" s="9">
        <v>0.61</v>
      </c>
      <c r="AE548" s="9">
        <v>0.59</v>
      </c>
      <c r="AF548" s="11">
        <f>AG548</f>
        <v>6.6666666666666874E-2</v>
      </c>
      <c r="AG548" s="16">
        <f>SUM(X548:AA548)/SUM(AB548:AE548)-1</f>
        <v>6.6666666666666874E-2</v>
      </c>
      <c r="AH548" s="11">
        <f>IF(AM548/AJ548-1&gt;=0,(AM548/AJ548-1)/3,(((AM548/AJ548-1)*(AJ548/AM548))/3))</f>
        <v>8.5614733698357402E-3</v>
      </c>
      <c r="AI548" s="9">
        <v>918.3</v>
      </c>
      <c r="AJ548" s="9">
        <v>1004.5</v>
      </c>
      <c r="AK548" s="9">
        <v>964.1</v>
      </c>
      <c r="AL548" s="9">
        <v>868.3</v>
      </c>
      <c r="AM548" s="9">
        <v>1030.3</v>
      </c>
      <c r="AN548" s="10">
        <f>IF(AK548/AJ548-1&gt;=0,AK548/AJ548-1,(AK548/AJ548-1)*(AJ548/AK548))</f>
        <v>-4.1904366766932849E-2</v>
      </c>
      <c r="AO548" s="10">
        <f>IF(AL548/AK548-1&gt;=0,AL548/AK548-1,(AL548/AK548-1)*(AK548/AL548))</f>
        <v>-0.11033053092249225</v>
      </c>
      <c r="AP548" s="10">
        <f>IF(AM548/AL548-1&gt;=0,AM548/AL548-1,(AM548/AL548-1)*(AL548/AM548))</f>
        <v>0.18657146147644821</v>
      </c>
      <c r="AQ548" s="10">
        <v>2017</v>
      </c>
      <c r="AR548" s="18">
        <v>43221</v>
      </c>
      <c r="AS548" s="12">
        <v>1716.3</v>
      </c>
      <c r="AT548" s="10">
        <v>490.4</v>
      </c>
      <c r="AU548" s="9">
        <f>AS548/AT548</f>
        <v>3.4997960848287115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1139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8.7192045454545433</v>
      </c>
      <c r="D549" s="13">
        <f>$W549*((1+$AF549)^D$1)*D$1</f>
        <v>18.297118629476575</v>
      </c>
      <c r="E549" s="13">
        <f>$W549*((1+$AF549)^E$1)*E$1</f>
        <v>28.797169661164837</v>
      </c>
      <c r="F549" s="13">
        <f>$W549*((1+$AF549)^F$1)*F$1</f>
        <v>40.286949475467971</v>
      </c>
      <c r="G549" s="13">
        <f>$W549*((1+$AF549)^G$1)*G$1</f>
        <v>52.83847066621508</v>
      </c>
      <c r="H549" s="13">
        <f>$W549*((1+$AF549)^H$1)*H$1</f>
        <v>66.528438066098076</v>
      </c>
      <c r="I549" s="13">
        <f>$W549*((1+$AF549)^I$1)*I$1</f>
        <v>81.438536243790494</v>
      </c>
      <c r="J549" s="13">
        <f>$W549*((1+$AF549)^J$1)*J$1</f>
        <v>97.655733937359145</v>
      </c>
      <c r="K549" s="13">
        <f>$W549*((1+$AF549)^K$1)*K$1</f>
        <v>115.27260639480886</v>
      </c>
      <c r="L549" s="13">
        <f>$W549*((1+$AF549)^L$1)*L$1</f>
        <v>134.38767664714669</v>
      </c>
      <c r="M549" s="13">
        <f>$W549*((1+$AF549)^M$1)*M$1</f>
        <v>155.10577679691511</v>
      </c>
      <c r="N549" s="13">
        <v>84.26</v>
      </c>
      <c r="O549" s="12">
        <f>M549/N549*100-100</f>
        <v>84.079962968092929</v>
      </c>
      <c r="P549" s="10" t="s">
        <v>320</v>
      </c>
      <c r="Q549" s="10" t="s">
        <v>572</v>
      </c>
      <c r="R549" s="18">
        <v>43671</v>
      </c>
      <c r="S549" s="17"/>
      <c r="T549" s="9">
        <v>-0.63</v>
      </c>
      <c r="U549" s="9">
        <v>2.64</v>
      </c>
      <c r="V549" s="9">
        <f>U549+T549</f>
        <v>2.0100000000000002</v>
      </c>
      <c r="W549" s="9">
        <f>SUM(X549:AA549)</f>
        <v>8.3099999999999987</v>
      </c>
      <c r="X549" s="9">
        <v>2.0099999999999998</v>
      </c>
      <c r="Y549" s="9">
        <v>2.8</v>
      </c>
      <c r="Z549" s="9">
        <v>1.08</v>
      </c>
      <c r="AA549" s="9">
        <v>2.42</v>
      </c>
      <c r="AB549" s="9">
        <v>3.1</v>
      </c>
      <c r="AC549" s="9">
        <v>2.2999999999999998</v>
      </c>
      <c r="AD549" s="9">
        <v>1.22</v>
      </c>
      <c r="AE549" s="9">
        <v>1.3</v>
      </c>
      <c r="AF549" s="11">
        <f>AG549</f>
        <v>4.9242424242424088E-2</v>
      </c>
      <c r="AG549" s="16">
        <f>SUM(X549:AA549)/SUM(AB549:AE549)-1</f>
        <v>4.9242424242424088E-2</v>
      </c>
      <c r="AH549" s="11">
        <f>IF(AM549/AJ549-1&gt;=0,(AM549/AJ549-1)/3,(((AM549/AJ549-1)*(AJ549/AM549))/3))</f>
        <v>3.3129595181149739E-2</v>
      </c>
      <c r="AI549" s="9">
        <v>324.7</v>
      </c>
      <c r="AJ549" s="9">
        <v>376.3</v>
      </c>
      <c r="AK549" s="9">
        <v>316.2</v>
      </c>
      <c r="AL549" s="9">
        <v>309.10000000000002</v>
      </c>
      <c r="AM549" s="9">
        <v>413.7</v>
      </c>
      <c r="AN549" s="10">
        <f>IF(AK549/AJ549-1&gt;=0,AK549/AJ549-1,(AK549/AJ549-1)*(AJ549/AK549))</f>
        <v>-0.19006957621758386</v>
      </c>
      <c r="AO549" s="10">
        <f>IF(AL549/AK549-1&gt;=0,AL549/AK549-1,(AL549/AK549-1)*(AK549/AL549))</f>
        <v>-2.2969912649627843E-2</v>
      </c>
      <c r="AP549" s="10">
        <f>IF(AM549/AL549-1&gt;=0,AM549/AL549-1,(AM549/AL549-1)*(AL549/AM549))</f>
        <v>0.33840181171142003</v>
      </c>
      <c r="AQ549" s="10">
        <v>2017</v>
      </c>
      <c r="AR549" s="18">
        <v>43221</v>
      </c>
      <c r="AS549" s="12">
        <v>170.2</v>
      </c>
      <c r="AT549" s="10">
        <v>72.91</v>
      </c>
      <c r="AU549" s="9">
        <f>AS549/AT549</f>
        <v>2.3343848580441642</v>
      </c>
      <c r="AV549" s="20">
        <v>3</v>
      </c>
      <c r="AY549" s="10">
        <v>4</v>
      </c>
      <c r="AZ549" s="10">
        <v>3</v>
      </c>
      <c r="BA549" s="10">
        <f>6-AY549</f>
        <v>2</v>
      </c>
      <c r="BB549" s="25">
        <v>6</v>
      </c>
      <c r="BH549" s="19">
        <v>43580</v>
      </c>
      <c r="BI549" s="18">
        <f>BH549+120</f>
        <v>43700</v>
      </c>
      <c r="BJ549" s="18">
        <v>43745</v>
      </c>
      <c r="BM549" s="19"/>
    </row>
    <row r="550" spans="1:65" s="10" customFormat="1" x14ac:dyDescent="0.2">
      <c r="A550" s="10" t="s">
        <v>375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8.3744045911047333</v>
      </c>
      <c r="D550" s="13">
        <f>$W550*((1+$AF550)^D$1)*D$1</f>
        <v>18.358809490972785</v>
      </c>
      <c r="E550" s="13">
        <f>$W550*((1+$AF550)^E$1)*E$1</f>
        <v>30.185359650867731</v>
      </c>
      <c r="F550" s="13">
        <f>$W550*((1+$AF550)^F$1)*F$1</f>
        <v>44.115953655213659</v>
      </c>
      <c r="G550" s="13">
        <f>$W550*((1+$AF550)^G$1)*G$1</f>
        <v>60.445818853269785</v>
      </c>
      <c r="H550" s="13">
        <f>$W550*((1+$AF550)^H$1)*H$1</f>
        <v>79.507498887629453</v>
      </c>
      <c r="I550" s="13">
        <f>$W550*((1+$AF550)^I$1)*I$1</f>
        <v>101.67529986873321</v>
      </c>
      <c r="J550" s="13">
        <f>$W550*((1+$AF550)^J$1)*J$1</f>
        <v>127.37024652545547</v>
      </c>
      <c r="K550" s="13">
        <f>$W550*((1+$AF550)^K$1)*K$1</f>
        <v>157.06560529215056</v>
      </c>
      <c r="L550" s="13">
        <f>$W550*((1+$AF550)^L$1)*L$1</f>
        <v>191.29303753101073</v>
      </c>
      <c r="M550" s="13">
        <f>$W550*((1+$AF550)^M$1)*M$1</f>
        <v>230.64945300008807</v>
      </c>
      <c r="N550" s="13">
        <v>125.5</v>
      </c>
      <c r="O550" s="12">
        <f>M550/N550*100-100</f>
        <v>83.78442470126538</v>
      </c>
      <c r="P550" s="10" t="s">
        <v>321</v>
      </c>
      <c r="Q550" s="10" t="s">
        <v>572</v>
      </c>
      <c r="R550" s="18">
        <v>43675</v>
      </c>
      <c r="S550" s="17"/>
      <c r="T550" s="9">
        <v>-0.39</v>
      </c>
      <c r="U550" s="9">
        <v>1.77</v>
      </c>
      <c r="V550" s="9">
        <f>U550+T550</f>
        <v>1.38</v>
      </c>
      <c r="W550" s="9">
        <f>SUM(X550:AA550)</f>
        <v>7.64</v>
      </c>
      <c r="X550" s="9">
        <v>1.38</v>
      </c>
      <c r="Y550" s="9">
        <v>1.95</v>
      </c>
      <c r="Z550" s="9">
        <v>2.2999999999999998</v>
      </c>
      <c r="AA550" s="9">
        <v>2.0099999999999998</v>
      </c>
      <c r="AB550" s="9">
        <v>1.25</v>
      </c>
      <c r="AC550" s="9">
        <v>1.1100000000000001</v>
      </c>
      <c r="AD550" s="9">
        <v>3.21</v>
      </c>
      <c r="AE550" s="9">
        <v>1.4</v>
      </c>
      <c r="AF550" s="11">
        <f>AG550</f>
        <v>9.6126255380200698E-2</v>
      </c>
      <c r="AG550" s="16">
        <f>SUM(X550:AA550)/SUM(AB550:AE550)-1</f>
        <v>9.6126255380200698E-2</v>
      </c>
      <c r="AH550" s="11">
        <f>IF(AM550/AJ550-1&gt;=0,(AM550/AJ550-1)/3,(((AM550/AJ550-1)*(AJ550/AM550))/3))</f>
        <v>0.90150250417362265</v>
      </c>
      <c r="AI550" s="9"/>
      <c r="AJ550" s="9">
        <v>599</v>
      </c>
      <c r="AK550" s="9">
        <v>1590</v>
      </c>
      <c r="AL550" s="9">
        <v>248</v>
      </c>
      <c r="AM550" s="9">
        <v>2219</v>
      </c>
      <c r="AN550" s="10">
        <f>IF(AK550/AJ550-1&gt;=0,AK550/AJ550-1,(AK550/AJ550-1)*(AJ550/AK550))</f>
        <v>1.654424040066778</v>
      </c>
      <c r="AO550" s="10">
        <f>IF(AL550/AK550-1&gt;=0,AL550/AK550-1,(AL550/AK550-1)*(AK550/AL550))</f>
        <v>-5.411290322580645</v>
      </c>
      <c r="AP550" s="10">
        <f>IF(AM550/AL550-1&gt;=0,AM550/AL550-1,(AM550/AL550-1)*(AL550/AM550))</f>
        <v>7.94758064516129</v>
      </c>
      <c r="AQ550" s="10">
        <v>2017</v>
      </c>
      <c r="AR550" s="18">
        <v>43221</v>
      </c>
      <c r="AS550" s="12">
        <v>3065</v>
      </c>
      <c r="AT550" s="10">
        <v>338.12</v>
      </c>
      <c r="AU550" s="9">
        <f>AS550/AT550</f>
        <v>9.0648290547734529</v>
      </c>
      <c r="AV550" s="20">
        <v>4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1264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3.4133333333333336</v>
      </c>
      <c r="D551" s="13">
        <f>$W551*((1+$AF551)^D$1)*D$1</f>
        <v>7.2817777777777781</v>
      </c>
      <c r="E551" s="13">
        <f>$W551*((1+$AF551)^E$1)*E$1</f>
        <v>11.650844444444445</v>
      </c>
      <c r="F551" s="13">
        <f>$W551*((1+$AF551)^F$1)*F$1</f>
        <v>16.570089876543211</v>
      </c>
      <c r="G551" s="13">
        <f>$W551*((1+$AF551)^G$1)*G$1</f>
        <v>22.093453168724281</v>
      </c>
      <c r="H551" s="13">
        <f>$W551*((1+$AF551)^H$1)*H$1</f>
        <v>28.279620055967079</v>
      </c>
      <c r="I551" s="13">
        <f>$W551*((1+$AF551)^I$1)*I$1</f>
        <v>35.192416069647919</v>
      </c>
      <c r="J551" s="13">
        <f>$W551*((1+$AF551)^J$1)*J$1</f>
        <v>42.901231018237468</v>
      </c>
      <c r="K551" s="13">
        <f>$W551*((1+$AF551)^K$1)*K$1</f>
        <v>51.481477221884958</v>
      </c>
      <c r="L551" s="13">
        <f>$W551*((1+$AF551)^L$1)*L$1</f>
        <v>61.015084114826621</v>
      </c>
      <c r="M551" s="13">
        <f>$W551*((1+$AF551)^M$1)*M$1</f>
        <v>71.591032028063225</v>
      </c>
      <c r="N551" s="13">
        <v>39.159999999999997</v>
      </c>
      <c r="O551" s="12">
        <f>M551/N551*100-100</f>
        <v>82.816731430192107</v>
      </c>
      <c r="P551" s="10" t="s">
        <v>320</v>
      </c>
      <c r="Q551" s="10" t="s">
        <v>856</v>
      </c>
      <c r="R551" s="18">
        <v>43398</v>
      </c>
      <c r="S551" s="17"/>
      <c r="T551" s="9">
        <v>0</v>
      </c>
      <c r="U551" s="9">
        <v>0.76</v>
      </c>
      <c r="V551" s="9">
        <f>U551+T551</f>
        <v>0.76</v>
      </c>
      <c r="W551" s="9">
        <f>SUM(X551:AA551)</f>
        <v>3.2</v>
      </c>
      <c r="X551" s="9">
        <v>0.79</v>
      </c>
      <c r="Y551" s="9">
        <v>0.75</v>
      </c>
      <c r="Z551" s="9">
        <v>0.78</v>
      </c>
      <c r="AA551" s="9">
        <v>0.88</v>
      </c>
      <c r="AB551" s="9">
        <v>0.76</v>
      </c>
      <c r="AC551" s="9">
        <v>0.73</v>
      </c>
      <c r="AD551" s="9">
        <v>0.74</v>
      </c>
      <c r="AE551" s="9">
        <v>0.77</v>
      </c>
      <c r="AF551" s="11">
        <f>AG551</f>
        <v>6.6666666666666652E-2</v>
      </c>
      <c r="AG551" s="16">
        <f>SUM(X551:AA551)/SUM(AB551:AE551)-1</f>
        <v>6.6666666666666652E-2</v>
      </c>
      <c r="AH551" s="11">
        <f>IF(AM551/AJ551-1&gt;=0,(AM551/AJ551-1)/3,(((AM551/AJ551-1)*(AJ551/AM551))/3))</f>
        <v>-0.11584809372148029</v>
      </c>
      <c r="AI551" s="9"/>
      <c r="AJ551" s="9">
        <v>2411.6999999999998</v>
      </c>
      <c r="AK551" s="9">
        <v>2104.6999999999998</v>
      </c>
      <c r="AL551" s="9">
        <v>1757.7</v>
      </c>
      <c r="AM551" s="9">
        <v>1789.7</v>
      </c>
      <c r="AN551" s="10">
        <f>IF(AK551/AJ551-1&gt;=0,AK551/AJ551-1,(AK551/AJ551-1)*(AJ551/AK551))</f>
        <v>-0.14586401862498216</v>
      </c>
      <c r="AO551" s="10">
        <f>IF(AL551/AK551-1&gt;=0,AL551/AK551-1,(AL551/AK551-1)*(AK551/AL551))</f>
        <v>-0.19741707913750908</v>
      </c>
      <c r="AP551" s="10">
        <f>IF(AM551/AL551-1&gt;=0,AM551/AL551-1,(AM551/AL551-1)*(AL551/AM551))</f>
        <v>1.8205609603459072E-2</v>
      </c>
      <c r="AQ551" s="10">
        <v>2017</v>
      </c>
      <c r="AS551" s="12">
        <v>8749.7000000000007</v>
      </c>
      <c r="AT551" s="10">
        <v>554.87</v>
      </c>
      <c r="AU551" s="9">
        <f>AS551/AT551</f>
        <v>15.768918845855787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47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11.601922723091077</v>
      </c>
      <c r="D552" s="13">
        <f>$W552*((1+$AF552)^D$1)*D$1</f>
        <v>23.97232606813483</v>
      </c>
      <c r="E552" s="13">
        <f>$W552*((1+$AF552)^E$1)*E$1</f>
        <v>37.149386625366262</v>
      </c>
      <c r="F552" s="13">
        <f>$W552*((1+$AF552)^F$1)*F$1</f>
        <v>51.172966795812712</v>
      </c>
      <c r="G552" s="13">
        <f>$W552*((1+$AF552)^G$1)*G$1</f>
        <v>66.084684581069098</v>
      </c>
      <c r="H552" s="13">
        <f>$W552*((1+$AF552)^H$1)*H$1</f>
        <v>81.927986146686948</v>
      </c>
      <c r="I552" s="13">
        <f>$W552*((1+$AF552)^I$1)*I$1</f>
        <v>98.748221266345624</v>
      </c>
      <c r="J552" s="13">
        <f>$W552*((1+$AF552)^J$1)*J$1</f>
        <v>116.59272175802985</v>
      </c>
      <c r="K552" s="13">
        <f>$W552*((1+$AF552)^K$1)*K$1</f>
        <v>135.5108830276458</v>
      </c>
      <c r="L552" s="13">
        <f>$W552*((1+$AF552)^L$1)*L$1</f>
        <v>155.55424883987146</v>
      </c>
      <c r="M552" s="13">
        <f>$W552*((1+$AF552)^M$1)*M$1</f>
        <v>176.77659944056415</v>
      </c>
      <c r="N552" s="13">
        <v>100.91</v>
      </c>
      <c r="O552" s="12">
        <f>M552/N552*100-100</f>
        <v>75.182439243448783</v>
      </c>
      <c r="P552" s="10" t="s">
        <v>320</v>
      </c>
      <c r="Q552" s="10" t="s">
        <v>572</v>
      </c>
      <c r="R552" s="18">
        <v>43586</v>
      </c>
      <c r="S552" s="17">
        <v>-0.22589999999999999</v>
      </c>
      <c r="T552" s="9">
        <v>-0.44</v>
      </c>
      <c r="U552" s="9">
        <v>3.07</v>
      </c>
      <c r="V552" s="9">
        <f>U552+T552</f>
        <v>2.63</v>
      </c>
      <c r="W552" s="9">
        <f>SUM(X552:AA552)</f>
        <v>11.23</v>
      </c>
      <c r="X552" s="9">
        <v>2.63</v>
      </c>
      <c r="Y552" s="9">
        <v>2.44</v>
      </c>
      <c r="Z552" s="9">
        <v>3.15</v>
      </c>
      <c r="AA552" s="9">
        <v>3.01</v>
      </c>
      <c r="AB552" s="9">
        <v>3.08</v>
      </c>
      <c r="AC552" s="9">
        <v>2.69</v>
      </c>
      <c r="AD552" s="9">
        <v>3.01</v>
      </c>
      <c r="AE552" s="9">
        <v>2.09</v>
      </c>
      <c r="AF552" s="11">
        <f>AG552</f>
        <v>3.3118675252989949E-2</v>
      </c>
      <c r="AG552" s="16">
        <f>SUM(X552:AA552)/SUM(AB552:AE552)-1</f>
        <v>3.3118675252989949E-2</v>
      </c>
      <c r="AH552" s="11">
        <f>IF(AM552/AJ552-1&gt;=0,(AM552/AJ552-1)/3,(((AM552/AJ552-1)*(AJ552/AM552))/3))</f>
        <v>0.859338061465721</v>
      </c>
      <c r="AI552" s="9"/>
      <c r="AJ552" s="9">
        <v>1410</v>
      </c>
      <c r="AK552" s="9">
        <v>5697</v>
      </c>
      <c r="AL552" s="9">
        <v>4370</v>
      </c>
      <c r="AM552" s="9">
        <v>5045</v>
      </c>
      <c r="AN552" s="10">
        <f>IF(AK552/AJ552-1&gt;=0,AK552/AJ552-1,(AK552/AJ552-1)*(AJ552/AK552))</f>
        <v>3.0404255319148934</v>
      </c>
      <c r="AO552" s="10">
        <f>IF(AL552/AK552-1&gt;=0,AL552/AK552-1,(AL552/AK552-1)*(AK552/AL552))</f>
        <v>-0.30366132723112127</v>
      </c>
      <c r="AP552" s="10">
        <f>IF(AM552/AL552-1&gt;=0,AM552/AL552-1,(AM552/AL552-1)*(AL552/AM552))</f>
        <v>0.15446224256292895</v>
      </c>
      <c r="AQ552" s="10">
        <v>2017</v>
      </c>
      <c r="AR552" s="18">
        <v>43221</v>
      </c>
      <c r="AS552" s="12">
        <v>0</v>
      </c>
      <c r="AT552" s="10">
        <v>424.73</v>
      </c>
      <c r="AU552" s="9">
        <f>AS552/AT552</f>
        <v>0</v>
      </c>
      <c r="AV552" s="20">
        <v>3</v>
      </c>
      <c r="AW552" s="10" t="s">
        <v>851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5" s="10" customFormat="1" x14ac:dyDescent="0.2">
      <c r="A553" s="10" t="s">
        <v>534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5.9121880998080583</v>
      </c>
      <c r="D553" s="13">
        <f>$W553*((1+$AF553)^D$1)*D$1</f>
        <v>12.596024550454784</v>
      </c>
      <c r="E553" s="13">
        <f>$W553*((1+$AF553)^E$1)*E$1</f>
        <v>20.127044987051061</v>
      </c>
      <c r="F553" s="13">
        <f>$W553*((1+$AF553)^F$1)*F$1</f>
        <v>28.587357563181921</v>
      </c>
      <c r="G553" s="13">
        <f>$W553*((1+$AF553)^G$1)*G$1</f>
        <v>38.066179096847314</v>
      </c>
      <c r="H553" s="13">
        <f>$W553*((1+$AF553)^H$1)*H$1</f>
        <v>48.660413202495775</v>
      </c>
      <c r="I553" s="13">
        <f>$W553*((1+$AF553)^I$1)*I$1</f>
        <v>60.475273605788871</v>
      </c>
      <c r="J553" s="13">
        <f>$W553*((1+$AF553)^J$1)*J$1</f>
        <v>73.62495607614548</v>
      </c>
      <c r="K553" s="13">
        <f>$W553*((1+$AF553)^K$1)*K$1</f>
        <v>88.2333626680294</v>
      </c>
      <c r="L553" s="13">
        <f>$W553*((1+$AF553)^L$1)*L$1</f>
        <v>104.43488223663104</v>
      </c>
      <c r="M553" s="13">
        <f>$W553*((1+$AF553)^M$1)*M$1</f>
        <v>122.37523148841312</v>
      </c>
      <c r="N553" s="13">
        <v>70.489999999999995</v>
      </c>
      <c r="O553" s="12">
        <f>M553/N553*100-100</f>
        <v>73.606513673447495</v>
      </c>
      <c r="P553" s="10" t="s">
        <v>320</v>
      </c>
      <c r="Q553" s="10" t="s">
        <v>856</v>
      </c>
      <c r="R553" s="18">
        <v>43398</v>
      </c>
      <c r="S553" s="17"/>
      <c r="T553" s="9"/>
      <c r="U553" s="9"/>
      <c r="V553" s="9">
        <f>U553+T553</f>
        <v>0</v>
      </c>
      <c r="W553" s="9">
        <f>SUM(X553:AA553)</f>
        <v>5.5499999999999989</v>
      </c>
      <c r="X553" s="9">
        <v>1.36</v>
      </c>
      <c r="Y553" s="9">
        <v>1.4</v>
      </c>
      <c r="Z553" s="9">
        <v>1.39</v>
      </c>
      <c r="AA553" s="9">
        <v>1.4</v>
      </c>
      <c r="AB553" s="9">
        <v>1.32</v>
      </c>
      <c r="AC553" s="9">
        <v>1.29</v>
      </c>
      <c r="AD553" s="9">
        <v>1.25</v>
      </c>
      <c r="AE553" s="9">
        <v>1.35</v>
      </c>
      <c r="AF553" s="11">
        <f>AG553</f>
        <v>6.525911708253318E-2</v>
      </c>
      <c r="AG553" s="16">
        <f>SUM(X553:AA553)/SUM(AB553:AE553)-1</f>
        <v>6.525911708253318E-2</v>
      </c>
      <c r="AH553" s="11">
        <f>IF(AM553/AJ553-1&gt;=0,(AM553/AJ553-1)/3,(((AM553/AJ553-1)*(AJ553/AM553))/3))</f>
        <v>5.0669870030198405E-2</v>
      </c>
      <c r="AI553" s="9"/>
      <c r="AJ553" s="9">
        <v>199.79</v>
      </c>
      <c r="AK553" s="9">
        <v>218.63</v>
      </c>
      <c r="AL553" s="9">
        <v>229.38</v>
      </c>
      <c r="AM553" s="9">
        <v>230.16</v>
      </c>
      <c r="AN553" s="10">
        <f>IF(AK553/AJ553-1&gt;=0,AK553/AJ553-1,(AK553/AJ553-1)*(AJ553/AK553))</f>
        <v>9.4299013964662892E-2</v>
      </c>
      <c r="AO553" s="10">
        <f>IF(AL553/AK553-1&gt;=0,AL553/AK553-1,(AL553/AK553-1)*(AK553/AL553))</f>
        <v>4.9169830306911244E-2</v>
      </c>
      <c r="AP553" s="10">
        <f>IF(AM553/AL553-1&gt;=0,AM553/AL553-1,(AM553/AL553-1)*(AL553/AM553))</f>
        <v>3.400470834423297E-3</v>
      </c>
      <c r="AQ553" s="10">
        <v>2017</v>
      </c>
      <c r="AR553" s="18">
        <v>43221</v>
      </c>
      <c r="AS553" s="12">
        <v>53.41</v>
      </c>
      <c r="AT553" s="10">
        <v>48.12</v>
      </c>
      <c r="AU553" s="9">
        <f>AS553/AT553</f>
        <v>1.1099334995843724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55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4.3435800000000002</v>
      </c>
      <c r="D554" s="13">
        <f>$W554*((1+$AF554)^D$1)*D$1</f>
        <v>9.2257639200000003</v>
      </c>
      <c r="E554" s="13">
        <f>$W554*((1+$AF554)^E$1)*E$1</f>
        <v>14.69664192456</v>
      </c>
      <c r="F554" s="13">
        <f>$W554*((1+$AF554)^F$1)*F$1</f>
        <v>20.810444965176963</v>
      </c>
      <c r="G554" s="13">
        <f>$W554*((1+$AF554)^G$1)*G$1</f>
        <v>27.625865691272416</v>
      </c>
      <c r="H554" s="13">
        <f>$W554*((1+$AF554)^H$1)*H$1</f>
        <v>35.20640323695757</v>
      </c>
      <c r="I554" s="13">
        <f>$W554*((1+$AF554)^I$1)*I$1</f>
        <v>43.620733610590428</v>
      </c>
      <c r="J554" s="13">
        <f>$W554*((1+$AF554)^J$1)*J$1</f>
        <v>52.943107536510901</v>
      </c>
      <c r="K554" s="13">
        <f>$W554*((1+$AF554)^K$1)*K$1</f>
        <v>63.253777729246409</v>
      </c>
      <c r="L554" s="13">
        <f>$W554*((1+$AF554)^L$1)*L$1</f>
        <v>74.639457720510748</v>
      </c>
      <c r="M554" s="13">
        <f>$W554*((1+$AF554)^M$1)*M$1</f>
        <v>87.193814509100662</v>
      </c>
      <c r="N554" s="13">
        <v>50.65</v>
      </c>
      <c r="O554" s="12">
        <f>M554/N554*100-100</f>
        <v>72.149683137414939</v>
      </c>
      <c r="P554" s="10" t="s">
        <v>320</v>
      </c>
      <c r="Q554" s="10" t="s">
        <v>856</v>
      </c>
      <c r="R554" s="18">
        <v>43136</v>
      </c>
      <c r="S554" s="17"/>
      <c r="T554" s="9"/>
      <c r="U554" s="9"/>
      <c r="V554" s="9">
        <f>U554+T554</f>
        <v>0</v>
      </c>
      <c r="W554" s="9">
        <f>SUM(X554:AA554)</f>
        <v>4.09</v>
      </c>
      <c r="X554" s="9">
        <v>4.09</v>
      </c>
      <c r="Y554" s="9">
        <v>0</v>
      </c>
      <c r="Z554" s="9">
        <v>0</v>
      </c>
      <c r="AA554" s="9">
        <v>0</v>
      </c>
      <c r="AB554" s="9"/>
      <c r="AC554" s="9"/>
      <c r="AD554" s="9"/>
      <c r="AE554" s="9"/>
      <c r="AF554" s="11">
        <f>AG554</f>
        <v>6.2E-2</v>
      </c>
      <c r="AG554" s="16">
        <v>6.2E-2</v>
      </c>
      <c r="AH554" s="11">
        <f>IF(AM554/AJ554-1&gt;=0,(AM554/AJ554-1)/3,(((AM554/AJ554-1)*(AJ554/AM554))/3))</f>
        <v>4.138731393455064E-2</v>
      </c>
      <c r="AI554" s="9"/>
      <c r="AJ554" s="9">
        <v>630177</v>
      </c>
      <c r="AK554" s="9">
        <v>651509</v>
      </c>
      <c r="AL554" s="9">
        <v>668335</v>
      </c>
      <c r="AM554" s="9">
        <v>708421</v>
      </c>
      <c r="AN554" s="10">
        <f>IF(AK554/AJ554-1&gt;=0,AK554/AJ554-1,(AK554/AJ554-1)*(AJ554/AK554))</f>
        <v>3.3850806995494809E-2</v>
      </c>
      <c r="AO554" s="10">
        <f>IF(AL554/AK554-1&gt;=0,AL554/AK554-1,(AL554/AK554-1)*(AK554/AL554))</f>
        <v>2.5826197335723666E-2</v>
      </c>
      <c r="AP554" s="10">
        <f>IF(AM554/AL554-1&gt;=0,AM554/AL554-1,(AM554/AL554-1)*(AL554/AM554))</f>
        <v>5.9978902795753575E-2</v>
      </c>
      <c r="AQ554" s="10">
        <v>2016</v>
      </c>
      <c r="AS554" s="12">
        <v>0</v>
      </c>
      <c r="AT554" s="10">
        <v>1</v>
      </c>
      <c r="AU554" s="9">
        <f>AS554/AT554</f>
        <v>0</v>
      </c>
      <c r="AV554" s="20"/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K554" s="18" t="s">
        <v>1031</v>
      </c>
      <c r="BM554" s="19"/>
    </row>
    <row r="555" spans="1:65" s="10" customFormat="1" x14ac:dyDescent="0.2">
      <c r="A555" s="10" t="s">
        <v>905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3.1914893617021276</v>
      </c>
      <c r="D555" s="13">
        <f>$W555*((1+$AF555)^D$1)*D$1</f>
        <v>6.7904028972385682</v>
      </c>
      <c r="E555" s="13">
        <f>$W555*((1+$AF555)^E$1)*E$1</f>
        <v>10.835749304104098</v>
      </c>
      <c r="F555" s="13">
        <f>$W555*((1+$AF555)^F$1)*F$1</f>
        <v>15.36985716894198</v>
      </c>
      <c r="G555" s="13">
        <f>$W555*((1+$AF555)^G$1)*G$1</f>
        <v>20.438639852316463</v>
      </c>
      <c r="H555" s="13">
        <f>$W555*((1+$AF555)^H$1)*H$1</f>
        <v>26.091880662531654</v>
      </c>
      <c r="I555" s="13">
        <f>$W555*((1+$AF555)^I$1)*I$1</f>
        <v>32.38353982938326</v>
      </c>
      <c r="J555" s="13">
        <f>$W555*((1+$AF555)^J$1)*J$1</f>
        <v>39.372084898946198</v>
      </c>
      <c r="K555" s="13">
        <f>$W555*((1+$AF555)^K$1)*K$1</f>
        <v>47.120846288632414</v>
      </c>
      <c r="L555" s="13">
        <f>$W555*((1+$AF555)^L$1)*L$1</f>
        <v>55.698399868359829</v>
      </c>
      <c r="M555" s="13">
        <f>$W555*((1+$AF555)^M$1)*M$1</f>
        <v>65.178978569357255</v>
      </c>
      <c r="N555" s="13">
        <v>38.119999999999997</v>
      </c>
      <c r="O555" s="12">
        <f>M555/N555*100-100</f>
        <v>70.983679352983387</v>
      </c>
      <c r="P555" s="10" t="s">
        <v>320</v>
      </c>
      <c r="Q555" s="10" t="s">
        <v>856</v>
      </c>
      <c r="R555" s="18">
        <v>43404</v>
      </c>
      <c r="S555" s="17">
        <v>0</v>
      </c>
      <c r="T555" s="9">
        <v>-0.02</v>
      </c>
      <c r="U555" s="9">
        <v>0.71</v>
      </c>
      <c r="V555" s="9">
        <f>U555+T555</f>
        <v>0.69</v>
      </c>
      <c r="W555" s="9">
        <f>SUM(X555:AA555)</f>
        <v>3</v>
      </c>
      <c r="X555" s="9">
        <v>0.83</v>
      </c>
      <c r="Y555" s="9">
        <v>0.77</v>
      </c>
      <c r="Z555" s="9">
        <v>0.68</v>
      </c>
      <c r="AA555" s="9">
        <v>0.72</v>
      </c>
      <c r="AB555" s="9">
        <v>0.85</v>
      </c>
      <c r="AC555" s="9">
        <v>0.7</v>
      </c>
      <c r="AD555" s="9">
        <v>0.62</v>
      </c>
      <c r="AE555" s="9">
        <v>0.65</v>
      </c>
      <c r="AF555" s="11">
        <f>AG555</f>
        <v>6.3829787234042534E-2</v>
      </c>
      <c r="AG555" s="16">
        <f>SUM(X555:AA555)/SUM(AB555:AE555)-1</f>
        <v>6.3829787234042534E-2</v>
      </c>
      <c r="AH555" s="11">
        <f>IF(AM555/AJ555-1&gt;=0,(AM555/AJ555-1)/3,(((AM555/AJ555-1)*(AJ555/AM555))/3))</f>
        <v>4.8981514188154961E-2</v>
      </c>
      <c r="AI555" s="9">
        <v>5628</v>
      </c>
      <c r="AJ555" s="9">
        <v>2831</v>
      </c>
      <c r="AK555" s="9">
        <v>8372</v>
      </c>
      <c r="AL555" s="9">
        <v>1062</v>
      </c>
      <c r="AM555" s="9">
        <v>3247</v>
      </c>
      <c r="AN555" s="10">
        <f>IF(AK555/AJ555-1&gt;=0,AK555/AJ555-1,(AK555/AJ555-1)*(AJ555/AK555))</f>
        <v>1.9572589191098553</v>
      </c>
      <c r="AO555" s="10">
        <f>IF(AL555/AK555-1&gt;=0,AL555/AK555-1,(AL555/AK555-1)*(AK555/AL555))</f>
        <v>-6.8832391713747647</v>
      </c>
      <c r="AP555" s="10">
        <f>IF(AM555/AL555-1&gt;=0,AM555/AL555-1,(AM555/AL555-1)*(AL555/AM555))</f>
        <v>2.0574387947269304</v>
      </c>
      <c r="AQ555" s="10">
        <v>2017</v>
      </c>
      <c r="AR555" s="18">
        <v>43270</v>
      </c>
      <c r="AS555" s="12">
        <v>4825</v>
      </c>
      <c r="AT555" s="10">
        <v>4918.63</v>
      </c>
      <c r="AU555" s="9">
        <f>AS555/AT555</f>
        <v>0.98096421157924052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15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4.6085545023696683</v>
      </c>
      <c r="D556" s="13">
        <f>$W556*((1+$AF556)^D$1)*D$1</f>
        <v>9.6320973248579307</v>
      </c>
      <c r="E556" s="13">
        <f>$W556*((1+$AF556)^E$1)*E$1</f>
        <v>15.098654929842468</v>
      </c>
      <c r="F556" s="13">
        <f>$W556*((1+$AF556)^F$1)*F$1</f>
        <v>21.037936252955852</v>
      </c>
      <c r="G556" s="13">
        <f>$W556*((1+$AF556)^G$1)*G$1</f>
        <v>27.481427392042448</v>
      </c>
      <c r="H556" s="13">
        <f>$W556*((1+$AF556)^H$1)*H$1</f>
        <v>34.462491412011524</v>
      </c>
      <c r="I556" s="13">
        <f>$W556*((1+$AF556)^I$1)*I$1</f>
        <v>42.016473534312631</v>
      </c>
      <c r="J556" s="13">
        <f>$W556*((1+$AF556)^J$1)*J$1</f>
        <v>50.18081199358663</v>
      </c>
      <c r="K556" s="13">
        <f>$W556*((1+$AF556)^K$1)*K$1</f>
        <v>58.995154858573855</v>
      </c>
      <c r="L556" s="13">
        <f>$W556*((1+$AF556)^L$1)*L$1</f>
        <v>68.501483129623665</v>
      </c>
      <c r="M556" s="13">
        <f>$W556*((1+$AF556)^M$1)*M$1</f>
        <v>78.744240441185866</v>
      </c>
      <c r="N556" s="13">
        <v>46.11</v>
      </c>
      <c r="O556" s="12">
        <f>M556/N556*100-100</f>
        <v>70.774756975028993</v>
      </c>
      <c r="P556" s="10" t="s">
        <v>320</v>
      </c>
      <c r="Q556" s="10" t="s">
        <v>856</v>
      </c>
      <c r="R556" s="18">
        <v>43424</v>
      </c>
      <c r="S556" s="17">
        <v>-0.31109999999999999</v>
      </c>
      <c r="T556" s="9">
        <v>-0.28000000000000003</v>
      </c>
      <c r="U556" s="9">
        <v>0.7</v>
      </c>
      <c r="V556" s="9">
        <f>U556+T556</f>
        <v>0.41999999999999993</v>
      </c>
      <c r="W556" s="9">
        <f>SUM(X556:AA556)</f>
        <v>4.41</v>
      </c>
      <c r="X556" s="9">
        <v>0.95</v>
      </c>
      <c r="Y556" s="9">
        <v>0.75</v>
      </c>
      <c r="Z556" s="9">
        <v>1.45</v>
      </c>
      <c r="AA556" s="9">
        <v>1.26</v>
      </c>
      <c r="AB556" s="9">
        <v>0.87</v>
      </c>
      <c r="AC556" s="9">
        <v>0.62</v>
      </c>
      <c r="AD556" s="9">
        <v>1.36</v>
      </c>
      <c r="AE556" s="9">
        <v>1.37</v>
      </c>
      <c r="AF556" s="11">
        <f>AG556</f>
        <v>4.502369668246442E-2</v>
      </c>
      <c r="AG556" s="16">
        <f>SUM(X556:AA556)/SUM(AB556:AE556)-1</f>
        <v>4.502369668246442E-2</v>
      </c>
      <c r="AH556" s="11">
        <f>IF(AM556/AJ556-1&gt;=0,(AM556/AJ556-1)/3,(((AM556/AJ556-1)*(AJ556/AM556))/3))</f>
        <v>-0.11923411662315053</v>
      </c>
      <c r="AI556" s="9"/>
      <c r="AJ556" s="9">
        <v>520</v>
      </c>
      <c r="AK556" s="9">
        <v>541</v>
      </c>
      <c r="AL556" s="9">
        <v>664</v>
      </c>
      <c r="AM556" s="9">
        <v>383</v>
      </c>
      <c r="AN556" s="10">
        <f>IF(AK556/AJ556-1&gt;=0,AK556/AJ556-1,(AK556/AJ556-1)*(AJ556/AK556))</f>
        <v>4.0384615384615463E-2</v>
      </c>
      <c r="AO556" s="10">
        <f>IF(AL556/AK556-1&gt;=0,AL556/AK556-1,(AL556/AK556-1)*(AK556/AL556))</f>
        <v>0.22735674676524953</v>
      </c>
      <c r="AP556" s="10">
        <f>IF(AM556/AL556-1&gt;=0,AM556/AL556-1,(AM556/AL556-1)*(AL556/AM556))</f>
        <v>-0.73368146214099228</v>
      </c>
      <c r="AQ556" s="10">
        <v>2018</v>
      </c>
      <c r="AR556" s="18">
        <v>43270</v>
      </c>
      <c r="AS556" s="12">
        <v>1043</v>
      </c>
      <c r="AT556" s="10">
        <v>131.1</v>
      </c>
      <c r="AU556" s="9">
        <f>AS556/AT556</f>
        <v>7.9557589626239515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1315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10.435788944723617</v>
      </c>
      <c r="D557" s="13">
        <f>$W557*((1+$AF557)^D$1)*D$1</f>
        <v>21.375012934016816</v>
      </c>
      <c r="E557" s="13">
        <f>$W557*((1+$AF557)^E$1)*E$1</f>
        <v>32.835886703160512</v>
      </c>
      <c r="F557" s="13">
        <f>$W557*((1+$AF557)^F$1)*F$1</f>
        <v>44.837210787967237</v>
      </c>
      <c r="G557" s="13">
        <f>$W557*((1+$AF557)^G$1)*G$1</f>
        <v>57.398389187108812</v>
      </c>
      <c r="H557" s="13">
        <f>$W557*((1+$AF557)^H$1)*H$1</f>
        <v>70.539447535675023</v>
      </c>
      <c r="I557" s="13">
        <f>$W557*((1+$AF557)^I$1)*I$1</f>
        <v>84.281051804350071</v>
      </c>
      <c r="J557" s="13">
        <f>$W557*((1+$AF557)^J$1)*J$1</f>
        <v>98.644527538989479</v>
      </c>
      <c r="K557" s="13">
        <f>$W557*((1+$AF557)^K$1)*K$1</f>
        <v>113.65187965578799</v>
      </c>
      <c r="L557" s="13">
        <f>$W557*((1+$AF557)^L$1)*L$1</f>
        <v>129.32581280764708</v>
      </c>
      <c r="M557" s="13">
        <f>$W557*((1+$AF557)^M$1)*M$1</f>
        <v>145.68975233778053</v>
      </c>
      <c r="N557" s="13">
        <v>86.37</v>
      </c>
      <c r="O557" s="12">
        <f>M557/N557*100-100</f>
        <v>68.680968319764418</v>
      </c>
      <c r="P557" s="10" t="s">
        <v>320</v>
      </c>
      <c r="Q557" s="10" t="s">
        <v>572</v>
      </c>
      <c r="R557" s="18">
        <v>43664</v>
      </c>
      <c r="S557" s="17"/>
      <c r="T557" s="9">
        <v>-0.54</v>
      </c>
      <c r="U557" s="9">
        <v>2.84</v>
      </c>
      <c r="V557" s="9">
        <f>U557+T557</f>
        <v>2.2999999999999998</v>
      </c>
      <c r="W557" s="9">
        <f>SUM(X557:AA557)</f>
        <v>10.19</v>
      </c>
      <c r="X557" s="9">
        <v>2.2999999999999998</v>
      </c>
      <c r="Y557" s="9">
        <v>2.9</v>
      </c>
      <c r="Z557" s="9">
        <v>1.87</v>
      </c>
      <c r="AA557" s="9">
        <v>3.12</v>
      </c>
      <c r="AB557" s="9">
        <v>3.22</v>
      </c>
      <c r="AC557" s="9">
        <v>2.65</v>
      </c>
      <c r="AD557" s="9">
        <v>1.66</v>
      </c>
      <c r="AE557" s="9">
        <v>2.42</v>
      </c>
      <c r="AF557" s="11">
        <f>AG557</f>
        <v>2.4120603015075348E-2</v>
      </c>
      <c r="AG557" s="16">
        <f>SUM(X557:AA557)/SUM(AB557:AE557)-1</f>
        <v>2.4120603015075348E-2</v>
      </c>
      <c r="AH557" s="11">
        <f>IF(AM557/AJ557-1&gt;=0,(AM557/AJ557-1)/3,(((AM557/AJ557-1)*(AJ557/AM557))/3))</f>
        <v>-4.2964097328569012E-2</v>
      </c>
      <c r="AI557" s="9"/>
      <c r="AJ557" s="9">
        <v>4423</v>
      </c>
      <c r="AK557" s="9">
        <v>4012</v>
      </c>
      <c r="AL557" s="9">
        <v>3770</v>
      </c>
      <c r="AM557" s="9">
        <v>3918</v>
      </c>
      <c r="AN557" s="10">
        <f>IF(AK557/AJ557-1&gt;=0,AK557/AJ557-1,(AK557/AJ557-1)*(AJ557/AK557))</f>
        <v>-0.10244267198404788</v>
      </c>
      <c r="AO557" s="10">
        <f>IF(AL557/AK557-1&gt;=0,AL557/AK557-1,(AL557/AK557-1)*(AK557/AL557))</f>
        <v>-6.4190981432360794E-2</v>
      </c>
      <c r="AP557" s="10">
        <f>IF(AM557/AL557-1&gt;=0,AM557/AL557-1,(AM557/AL557-1)*(AL557/AM557))</f>
        <v>3.9257294429708267E-2</v>
      </c>
      <c r="AQ557" s="10">
        <v>2017</v>
      </c>
      <c r="AS557" s="12">
        <v>0</v>
      </c>
      <c r="AT557" s="10">
        <v>485.53</v>
      </c>
      <c r="AU557" s="9">
        <f>AS557/AT557</f>
        <v>0</v>
      </c>
      <c r="AV557" s="20">
        <v>4</v>
      </c>
      <c r="AY557" s="10">
        <v>4</v>
      </c>
      <c r="AZ557" s="10">
        <v>4</v>
      </c>
      <c r="BA557" s="10">
        <f>6-AY557</f>
        <v>2</v>
      </c>
      <c r="BB557" s="25">
        <v>6</v>
      </c>
      <c r="BC557" s="18"/>
      <c r="BD557" s="18"/>
      <c r="BH557" s="19">
        <v>43580</v>
      </c>
      <c r="BI557" s="18">
        <f>BH557+120</f>
        <v>43700</v>
      </c>
      <c r="BJ557" s="18">
        <v>43745</v>
      </c>
      <c r="BM557" s="19"/>
    </row>
    <row r="558" spans="1:65" s="10" customFormat="1" x14ac:dyDescent="0.2">
      <c r="A558" s="10" t="s">
        <v>433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3.3438782051282043</v>
      </c>
      <c r="D558" s="13">
        <f>$W558*((1+$AF558)^D$1)*D$1</f>
        <v>6.9235426939513447</v>
      </c>
      <c r="E558" s="13">
        <f>$W558*((1+$AF558)^E$1)*E$1</f>
        <v>10.751462933395596</v>
      </c>
      <c r="F558" s="13">
        <f>$W558*((1+$AF558)^F$1)*F$1</f>
        <v>14.840694561909302</v>
      </c>
      <c r="G558" s="13">
        <f>$W558*((1+$AF558)^G$1)*G$1</f>
        <v>19.204905222342564</v>
      </c>
      <c r="H558" s="13">
        <f>$W558*((1+$AF558)^H$1)*H$1</f>
        <v>23.858401487756332</v>
      </c>
      <c r="I558" s="13">
        <f>$W558*((1+$AF558)^I$1)*I$1</f>
        <v>28.816156925115955</v>
      </c>
      <c r="J558" s="13">
        <f>$W558*((1+$AF558)^J$1)*J$1</f>
        <v>34.093841343635347</v>
      </c>
      <c r="K558" s="13">
        <f>$W558*((1+$AF558)^K$1)*K$1</f>
        <v>39.707851276421458</v>
      </c>
      <c r="L558" s="13">
        <f>$W558*((1+$AF558)^L$1)*L$1</f>
        <v>45.675341746026092</v>
      </c>
      <c r="M558" s="13">
        <f>$W558*((1+$AF558)^M$1)*M$1</f>
        <v>52.014259366548295</v>
      </c>
      <c r="N558" s="13">
        <v>31.05</v>
      </c>
      <c r="O558" s="12">
        <f>M558/N558*100-100</f>
        <v>67.517743531556505</v>
      </c>
      <c r="P558" s="10" t="s">
        <v>320</v>
      </c>
      <c r="Q558" s="10" t="s">
        <v>856</v>
      </c>
      <c r="R558" s="18">
        <v>43432</v>
      </c>
      <c r="S558" s="17">
        <v>-0.04</v>
      </c>
      <c r="T558" s="9">
        <v>-0.04</v>
      </c>
      <c r="U558" s="9">
        <v>0.26</v>
      </c>
      <c r="V558" s="9">
        <f>U558+T558</f>
        <v>0.22</v>
      </c>
      <c r="W558" s="9">
        <f>SUM(X558:AA558)</f>
        <v>3.2299999999999995</v>
      </c>
      <c r="X558" s="9">
        <v>0.22</v>
      </c>
      <c r="Y558" s="9">
        <v>1.2</v>
      </c>
      <c r="Z558" s="9">
        <v>0.59</v>
      </c>
      <c r="AA558" s="9">
        <v>1.22</v>
      </c>
      <c r="AB558" s="9">
        <v>0.3</v>
      </c>
      <c r="AC558" s="9">
        <v>0.96</v>
      </c>
      <c r="AD558" s="9">
        <v>0.54</v>
      </c>
      <c r="AE558" s="9">
        <v>1.32</v>
      </c>
      <c r="AF558" s="11">
        <f>AG558</f>
        <v>3.5256410256410131E-2</v>
      </c>
      <c r="AG558" s="16">
        <f>SUM(X558:AA558)/SUM(AB558:AE558)-1</f>
        <v>3.5256410256410131E-2</v>
      </c>
      <c r="AH558" s="11">
        <f>IF(AM558/AJ558-1&gt;=0,(AM558/AJ558-1)/3,(((AM558/AJ558-1)*(AJ558/AM558))/3))</f>
        <v>-5.8223150081187718E-2</v>
      </c>
      <c r="AI558" s="9"/>
      <c r="AJ558" s="9">
        <v>337.6</v>
      </c>
      <c r="AK558" s="9">
        <v>344.2</v>
      </c>
      <c r="AL558" s="9">
        <v>330.39</v>
      </c>
      <c r="AM558" s="9">
        <v>287.39999999999998</v>
      </c>
      <c r="AN558" s="10">
        <f>IF(AK558/AJ558-1&gt;=0,AK558/AJ558-1,(AK558/AJ558-1)*(AJ558/AK558))</f>
        <v>1.9549763033175349E-2</v>
      </c>
      <c r="AO558" s="10">
        <f>IF(AL558/AK558-1&gt;=0,AL558/AK558-1,(AL558/AK558-1)*(AK558/AL558))</f>
        <v>-4.1799085928750826E-2</v>
      </c>
      <c r="AP558" s="10">
        <f>IF(AM558/AL558-1&gt;=0,AM558/AL558-1,(AM558/AL558-1)*(AL558/AM558))</f>
        <v>-0.14958246346555326</v>
      </c>
      <c r="AQ558" s="10">
        <v>2017</v>
      </c>
      <c r="AR558" s="18">
        <v>43221</v>
      </c>
      <c r="AS558" s="12">
        <v>131.62</v>
      </c>
      <c r="AT558" s="10">
        <v>107.2</v>
      </c>
      <c r="AU558" s="9">
        <f>AS558/AT558</f>
        <v>1.2277985074626865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133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5.4064285714285711</v>
      </c>
      <c r="D559" s="13">
        <f>$W559*((1+$AF559)^D$1)*D$1</f>
        <v>11.199030612244895</v>
      </c>
      <c r="E559" s="13">
        <f>$W559*((1+$AF559)^E$1)*E$1</f>
        <v>17.39849398688046</v>
      </c>
      <c r="F559" s="13">
        <f>$W559*((1+$AF559)^F$1)*F$1</f>
        <v>24.02649169616825</v>
      </c>
      <c r="G559" s="13">
        <f>$W559*((1+$AF559)^G$1)*G$1</f>
        <v>31.105725856646394</v>
      </c>
      <c r="H559" s="13">
        <f>$W559*((1+$AF559)^H$1)*H$1</f>
        <v>38.659973564689082</v>
      </c>
      <c r="I559" s="13">
        <f>$W559*((1+$AF559)^I$1)*I$1</f>
        <v>46.714134723999308</v>
      </c>
      <c r="J559" s="13">
        <f>$W559*((1+$AF559)^J$1)*J$1</f>
        <v>55.294281918203247</v>
      </c>
      <c r="K559" s="13">
        <f>$W559*((1+$AF559)^K$1)*K$1</f>
        <v>64.427712413620739</v>
      </c>
      <c r="L559" s="13">
        <f>$W559*((1+$AF559)^L$1)*L$1</f>
        <v>74.143002380754012</v>
      </c>
      <c r="M559" s="13">
        <f>$W559*((1+$AF559)^M$1)*M$1</f>
        <v>84.470063426644728</v>
      </c>
      <c r="N559" s="13">
        <v>52.59</v>
      </c>
      <c r="O559" s="12">
        <f>M559/N559*100-100</f>
        <v>60.620010318776792</v>
      </c>
      <c r="P559" s="10" t="s">
        <v>320</v>
      </c>
      <c r="Q559" s="10" t="s">
        <v>572</v>
      </c>
      <c r="R559" s="18">
        <v>43641</v>
      </c>
      <c r="S559" s="17"/>
      <c r="T559" s="9">
        <v>-0.01</v>
      </c>
      <c r="U559" s="9">
        <v>1.1299999999999999</v>
      </c>
      <c r="V559" s="9">
        <f>U559+T559</f>
        <v>1.1199999999999999</v>
      </c>
      <c r="W559" s="9">
        <f>SUM(X559:AA559)</f>
        <v>5.2200000000000006</v>
      </c>
      <c r="X559" s="9">
        <v>1.1200000000000001</v>
      </c>
      <c r="Y559" s="9">
        <v>0.74</v>
      </c>
      <c r="Z559" s="9">
        <v>1.96</v>
      </c>
      <c r="AA559" s="9">
        <v>1.4</v>
      </c>
      <c r="AB559" s="9">
        <v>1.58</v>
      </c>
      <c r="AC559" s="9">
        <v>1.1100000000000001</v>
      </c>
      <c r="AD559" s="9">
        <v>1.29</v>
      </c>
      <c r="AE559" s="9">
        <v>1.06</v>
      </c>
      <c r="AF559" s="11">
        <f>AG559</f>
        <v>3.5714285714285587E-2</v>
      </c>
      <c r="AG559" s="16">
        <f>SUM(X559:AA559)/SUM(AB559:AE559)-1</f>
        <v>3.5714285714285587E-2</v>
      </c>
      <c r="AH559" s="11">
        <f>IF(AM559/AJ559-1&gt;=0,(AM559/AJ559-1)/3,(((AM559/AJ559-1)*(AJ559/AM559))/3))</f>
        <v>7.585084328789489E-2</v>
      </c>
      <c r="AI559" s="9"/>
      <c r="AJ559" s="9">
        <v>628.69000000000005</v>
      </c>
      <c r="AK559" s="9">
        <v>819.2</v>
      </c>
      <c r="AL559" s="9">
        <v>913.09</v>
      </c>
      <c r="AM559" s="9">
        <v>771.75</v>
      </c>
      <c r="AN559" s="10">
        <f>IF(AK559/AJ559-1&gt;=0,AK559/AJ559-1,(AK559/AJ559-1)*(AJ559/AK559))</f>
        <v>0.30302692901111827</v>
      </c>
      <c r="AO559" s="10">
        <f>IF(AL559/AK559-1&gt;=0,AL559/AK559-1,(AL559/AK559-1)*(AK559/AL559))</f>
        <v>0.11461181640624996</v>
      </c>
      <c r="AP559" s="10">
        <f>IF(AM559/AL559-1&gt;=0,AM559/AL559-1,(AM559/AL559-1)*(AL559/AM559))</f>
        <v>-0.18314220926465821</v>
      </c>
      <c r="AQ559" s="10">
        <v>2017</v>
      </c>
      <c r="AR559" s="18">
        <v>43221</v>
      </c>
      <c r="AS559" s="12">
        <v>837.73</v>
      </c>
      <c r="AT559" s="10">
        <v>235.89</v>
      </c>
      <c r="AU559" s="9">
        <f>AS559/AT559</f>
        <v>3.5513586841324347</v>
      </c>
      <c r="AV559" s="20">
        <v>3</v>
      </c>
      <c r="AW559" s="10" t="s">
        <v>852</v>
      </c>
      <c r="AY559" s="10">
        <v>2</v>
      </c>
      <c r="AZ559" s="10">
        <v>3</v>
      </c>
      <c r="BA559" s="10">
        <f>6-AY559</f>
        <v>4</v>
      </c>
      <c r="BB559" s="25">
        <v>6</v>
      </c>
      <c r="BH559" s="19">
        <v>43551</v>
      </c>
      <c r="BI559" s="18">
        <f>BH559+120</f>
        <v>43671</v>
      </c>
      <c r="BJ559" s="18">
        <v>43745</v>
      </c>
      <c r="BM559" s="19"/>
    </row>
    <row r="560" spans="1:65" s="10" customFormat="1" x14ac:dyDescent="0.2">
      <c r="A560" s="10" t="s">
        <v>1191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15.340157030692362</v>
      </c>
      <c r="D560" s="13">
        <f>$W560*((1+$AF560)^D$1)*D$1</f>
        <v>32.103740481077807</v>
      </c>
      <c r="E560" s="13">
        <f>$W560*((1+$AF560)^E$1)*E$1</f>
        <v>50.389811076295572</v>
      </c>
      <c r="F560" s="13">
        <f>$W560*((1+$AF560)^F$1)*F$1</f>
        <v>70.303557494979131</v>
      </c>
      <c r="G560" s="13">
        <f>$W560*((1+$AF560)^G$1)*G$1</f>
        <v>91.956651755566909</v>
      </c>
      <c r="H560" s="13">
        <f>$W560*((1+$AF560)^H$1)*H$1</f>
        <v>115.46762438857482</v>
      </c>
      <c r="I560" s="13">
        <f>$W560*((1+$AF560)^I$1)*I$1</f>
        <v>140.9622604658048</v>
      </c>
      <c r="J560" s="13">
        <f>$W560*((1+$AF560)^J$1)*J$1</f>
        <v>168.57401761425092</v>
      </c>
      <c r="K560" s="13">
        <f>$W560*((1+$AF560)^K$1)*K$1</f>
        <v>198.44446720221507</v>
      </c>
      <c r="L560" s="13">
        <f>$W560*((1+$AF560)^L$1)*L$1</f>
        <v>230.72375994801118</v>
      </c>
      <c r="M560" s="13">
        <f>$W560*((1+$AF560)^M$1)*M$1</f>
        <v>265.5711172677822</v>
      </c>
      <c r="N560" s="13">
        <v>168.34</v>
      </c>
      <c r="O560" s="12">
        <f>M560/N560*100-100</f>
        <v>57.758772286908766</v>
      </c>
      <c r="P560" s="10" t="s">
        <v>320</v>
      </c>
      <c r="Q560" s="10" t="s">
        <v>856</v>
      </c>
      <c r="R560" s="18">
        <v>43397</v>
      </c>
      <c r="S560" s="17"/>
      <c r="T560" s="9">
        <v>-0.25</v>
      </c>
      <c r="U560" s="9">
        <v>3.83</v>
      </c>
      <c r="V560" s="9">
        <f>U560+T560</f>
        <v>3.58</v>
      </c>
      <c r="W560" s="9">
        <f>SUM(X560:AA560)</f>
        <v>14.66</v>
      </c>
      <c r="X560" s="9">
        <v>4.55</v>
      </c>
      <c r="Y560" s="9">
        <v>3.2</v>
      </c>
      <c r="Z560" s="9">
        <v>2.81</v>
      </c>
      <c r="AA560" s="9">
        <v>4.0999999999999996</v>
      </c>
      <c r="AB560" s="9">
        <v>3.83</v>
      </c>
      <c r="AC560" s="9">
        <v>3.35</v>
      </c>
      <c r="AD560" s="9">
        <v>2.5</v>
      </c>
      <c r="AE560" s="9">
        <v>4.33</v>
      </c>
      <c r="AF560" s="11">
        <f>AG560</f>
        <v>4.6395431834403977E-2</v>
      </c>
      <c r="AG560" s="16">
        <f>SUM(X560:AA560)/SUM(AB560:AE560)-1</f>
        <v>4.6395431834403977E-2</v>
      </c>
      <c r="AH560" s="11">
        <f>IF(AM560/AJ560-1&gt;=0,(AM560/AJ560-1)/3,(((AM560/AJ560-1)*(AJ560/AM560))/3))</f>
        <v>3.1310211946050069E-2</v>
      </c>
      <c r="AI560" s="9"/>
      <c r="AJ560" s="9">
        <v>692</v>
      </c>
      <c r="AK560" s="9">
        <v>822</v>
      </c>
      <c r="AL560" s="9">
        <v>928</v>
      </c>
      <c r="AM560" s="9">
        <v>757</v>
      </c>
      <c r="AN560" s="10">
        <f>IF(AK560/AJ560-1&gt;=0,AK560/AJ560-1,(AK560/AJ560-1)*(AJ560/AK560))</f>
        <v>0.18786127167630062</v>
      </c>
      <c r="AO560" s="10">
        <f>IF(AL560/AK560-1&gt;=0,AL560/AK560-1,(AL560/AK560-1)*(AK560/AL560))</f>
        <v>0.12895377128953767</v>
      </c>
      <c r="AP560" s="10">
        <f>IF(AM560/AL560-1&gt;=0,AM560/AL560-1,(AM560/AL560-1)*(AL560/AM560))</f>
        <v>-0.22589167767503307</v>
      </c>
      <c r="AQ560" s="10">
        <v>2017</v>
      </c>
      <c r="AR560" s="18">
        <v>43257</v>
      </c>
      <c r="AS560" s="12">
        <v>1087</v>
      </c>
      <c r="AT560" s="10">
        <v>72</v>
      </c>
      <c r="AU560" s="9">
        <f>AS560/AT560</f>
        <v>15.097222222222221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945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6.9101313868613135</v>
      </c>
      <c r="D561" s="13">
        <f>$W561*((1+$AF561)^D$1)*D$1</f>
        <v>13.880789472001707</v>
      </c>
      <c r="E561" s="13">
        <f>$W561*((1+$AF561)^E$1)*E$1</f>
        <v>20.912371876066803</v>
      </c>
      <c r="F561" s="13">
        <f>$W561*((1+$AF561)^F$1)*F$1</f>
        <v>28.005278541574622</v>
      </c>
      <c r="G561" s="13">
        <f>$W561*((1+$AF561)^G$1)*G$1</f>
        <v>35.15991174562653</v>
      </c>
      <c r="H561" s="13">
        <f>$W561*((1+$AF561)^H$1)*H$1</f>
        <v>42.376676112685061</v>
      </c>
      <c r="I561" s="13">
        <f>$W561*((1+$AF561)^I$1)*I$1</f>
        <v>49.655978627418797</v>
      </c>
      <c r="J561" s="13">
        <f>$W561*((1+$AF561)^J$1)*J$1</f>
        <v>56.998228647614823</v>
      </c>
      <c r="K561" s="13">
        <f>$W561*((1+$AF561)^K$1)*K$1</f>
        <v>64.403837917158938</v>
      </c>
      <c r="L561" s="13">
        <f>$W561*((1+$AF561)^L$1)*L$1</f>
        <v>71.873220579084119</v>
      </c>
      <c r="M561" s="13">
        <f>$W561*((1+$AF561)^M$1)*M$1</f>
        <v>79.406793188687388</v>
      </c>
      <c r="N561" s="13">
        <v>54.88</v>
      </c>
      <c r="O561" s="12">
        <f>M561/N561*100-100</f>
        <v>44.691678550815197</v>
      </c>
      <c r="P561" s="10" t="s">
        <v>321</v>
      </c>
      <c r="Q561" s="10" t="s">
        <v>856</v>
      </c>
      <c r="R561" s="18">
        <v>43403</v>
      </c>
      <c r="S561" s="17"/>
      <c r="T561" s="9">
        <v>-7.0000000000000007E-2</v>
      </c>
      <c r="U561" s="9">
        <v>1.46</v>
      </c>
      <c r="V561" s="9">
        <f>U561+T561</f>
        <v>1.39</v>
      </c>
      <c r="W561" s="9">
        <f>SUM(X561:AA561)</f>
        <v>6.88</v>
      </c>
      <c r="X561" s="9">
        <v>1.79</v>
      </c>
      <c r="Y561" s="9">
        <v>1.7</v>
      </c>
      <c r="Z561" s="9">
        <v>1.72</v>
      </c>
      <c r="AA561" s="9">
        <v>1.67</v>
      </c>
      <c r="AB561" s="9">
        <v>1.62</v>
      </c>
      <c r="AC561" s="9">
        <v>1.67</v>
      </c>
      <c r="AD561" s="9">
        <v>1.38</v>
      </c>
      <c r="AE561" s="9">
        <v>2.1800000000000002</v>
      </c>
      <c r="AF561" s="11">
        <f>AG561</f>
        <v>4.3795620437956373E-3</v>
      </c>
      <c r="AG561" s="16">
        <f>SUM(X561:AA561)/SUM(AB561:AE561)-1</f>
        <v>4.3795620437956373E-3</v>
      </c>
      <c r="AH561" s="11">
        <f>IF(AM561/AJ561-1&gt;=0,(AM561/AJ561-1)/3,(((AM561/AJ561-1)*(AJ561/AM561))/3))</f>
        <v>0.86873156342182911</v>
      </c>
      <c r="AI561" s="9"/>
      <c r="AJ561" s="9">
        <v>284.76</v>
      </c>
      <c r="AK561" s="9">
        <v>779.52</v>
      </c>
      <c r="AL561" s="9">
        <v>1175.8900000000001</v>
      </c>
      <c r="AM561" s="9">
        <v>1026.9000000000001</v>
      </c>
      <c r="AN561" s="10">
        <f>IF(AK561/AJ561-1&gt;=0,AK561/AJ561-1,(AK561/AJ561-1)*(AJ561/AK561))</f>
        <v>1.7374631268436578</v>
      </c>
      <c r="AO561" s="10">
        <f>IF(AL561/AK561-1&gt;=0,AL561/AK561-1,(AL561/AK561-1)*(AK561/AL561))</f>
        <v>0.50847957717569803</v>
      </c>
      <c r="AP561" s="10">
        <f>IF(AM561/AL561-1&gt;=0,AM561/AL561-1,(AM561/AL561-1)*(AL561/AM561))</f>
        <v>-0.14508715551660339</v>
      </c>
      <c r="AQ561" s="10">
        <v>2016</v>
      </c>
      <c r="AR561" s="18">
        <v>43257</v>
      </c>
      <c r="AS561" s="12">
        <v>1454.23</v>
      </c>
      <c r="AT561" s="10">
        <v>158.02000000000001</v>
      </c>
      <c r="AU561" s="9">
        <f>AS561/AT561</f>
        <v>9.2028224275408164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148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1.2345299999999999</v>
      </c>
      <c r="D562" s="13">
        <f>$W562*((1+$AF562)^D$1)*D$1</f>
        <v>2.3628904199999998</v>
      </c>
      <c r="E562" s="13">
        <f>$W562*((1+$AF562)^E$1)*E$1</f>
        <v>3.3919291979099997</v>
      </c>
      <c r="F562" s="13">
        <f>$W562*((1+$AF562)^F$1)*F$1</f>
        <v>4.3281016565331596</v>
      </c>
      <c r="G562" s="13">
        <f>$W562*((1+$AF562)^G$1)*G$1</f>
        <v>5.1774916066277914</v>
      </c>
      <c r="H562" s="13">
        <f>$W562*((1+$AF562)^H$1)*H$1</f>
        <v>5.9458313610513551</v>
      </c>
      <c r="I562" s="13">
        <f>$W562*((1+$AF562)^I$1)*I$1</f>
        <v>6.638520714613839</v>
      </c>
      <c r="J562" s="13">
        <f>$W562*((1+$AF562)^J$1)*J$1</f>
        <v>7.2606449415833634</v>
      </c>
      <c r="K562" s="13">
        <f>$W562*((1+$AF562)^K$1)*K$1</f>
        <v>7.8169918602321875</v>
      </c>
      <c r="L562" s="13">
        <f>$W562*((1+$AF562)^L$1)*L$1</f>
        <v>8.3120680113802266</v>
      </c>
      <c r="M562" s="13">
        <f>$W562*((1+$AF562)^M$1)*M$1</f>
        <v>8.7501139955799641</v>
      </c>
      <c r="N562" s="13">
        <v>7.02</v>
      </c>
      <c r="O562" s="12">
        <f>M562/N562*100-100</f>
        <v>24.645498512535099</v>
      </c>
      <c r="P562" s="10" t="s">
        <v>321</v>
      </c>
      <c r="Q562" s="10" t="s">
        <v>856</v>
      </c>
      <c r="R562" s="18">
        <v>43136</v>
      </c>
      <c r="S562" s="17"/>
      <c r="T562" s="9"/>
      <c r="U562" s="9"/>
      <c r="V562" s="9">
        <f>U562+T562</f>
        <v>0</v>
      </c>
      <c r="W562" s="9">
        <f>SUM(X562:AA562)</f>
        <v>1.29</v>
      </c>
      <c r="X562" s="9">
        <v>0.19</v>
      </c>
      <c r="Y562" s="9">
        <v>0.26</v>
      </c>
      <c r="Z562" s="9">
        <v>0.35</v>
      </c>
      <c r="AA562" s="9">
        <v>0.49</v>
      </c>
      <c r="AB562" s="9"/>
      <c r="AC562" s="9"/>
      <c r="AD562" s="9"/>
      <c r="AE562" s="9"/>
      <c r="AF562" s="11">
        <f>AG562</f>
        <v>-4.2999999999999997E-2</v>
      </c>
      <c r="AG562" s="16">
        <v>-4.2999999999999997E-2</v>
      </c>
      <c r="AH562" s="11">
        <f>IF(AM562/AJ562-1&gt;=0,(AM562/AJ562-1)/3,(((AM562/AJ562-1)*(AJ562/AM562))/3))</f>
        <v>0.3331631784924281</v>
      </c>
      <c r="AI562" s="9"/>
      <c r="AJ562" s="9">
        <v>78.36</v>
      </c>
      <c r="AK562" s="9">
        <v>106.28</v>
      </c>
      <c r="AL562" s="9">
        <v>133.22999999999999</v>
      </c>
      <c r="AM562" s="9">
        <v>156.68</v>
      </c>
      <c r="AN562" s="10">
        <f>IF(AK562/AJ562-1&gt;=0,AK562/AJ562-1,(AK562/AJ562-1)*(AJ562/AK562))</f>
        <v>0.35630423685553847</v>
      </c>
      <c r="AO562" s="10">
        <f>IF(AL562/AK562-1&gt;=0,AL562/AK562-1,(AL562/AK562-1)*(AK562/AL562))</f>
        <v>0.2535754610462928</v>
      </c>
      <c r="AP562" s="10">
        <f>IF(AM562/AL562-1&gt;=0,AM562/AL562-1,(AM562/AL562-1)*(AL562/AM562))</f>
        <v>0.17601140884185251</v>
      </c>
      <c r="AQ562" s="10">
        <v>2016</v>
      </c>
      <c r="AS562" s="12">
        <v>44.55</v>
      </c>
      <c r="AT562" s="10">
        <v>12.87</v>
      </c>
      <c r="AU562" s="9">
        <f>AS562/AT562</f>
        <v>3.4615384615384617</v>
      </c>
      <c r="AV562" s="20">
        <v>2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K562" s="10" t="s">
        <v>839</v>
      </c>
      <c r="BM562" s="19"/>
    </row>
    <row r="563" spans="1:65" s="10" customFormat="1" x14ac:dyDescent="0.2">
      <c r="A563" s="10" t="s">
        <v>166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0.78400000000000025</v>
      </c>
      <c r="D563" s="13">
        <f>$W563*((1+$AF563)^D$1)*D$1</f>
        <v>2.1952000000000016</v>
      </c>
      <c r="E563" s="13">
        <f>$W563*((1+$AF563)^E$1)*E$1</f>
        <v>4.6099200000000042</v>
      </c>
      <c r="F563" s="13">
        <f>$W563*((1+$AF563)^F$1)*F$1</f>
        <v>8.6051840000000102</v>
      </c>
      <c r="G563" s="13">
        <f>$W563*((1+$AF563)^G$1)*G$1</f>
        <v>15.05907200000002</v>
      </c>
      <c r="H563" s="13">
        <f>$W563*((1+$AF563)^H$1)*H$1</f>
        <v>25.299240960000041</v>
      </c>
      <c r="I563" s="13">
        <f>$W563*((1+$AF563)^I$1)*I$1</f>
        <v>41.322093568000071</v>
      </c>
      <c r="J563" s="13">
        <f>$W563*((1+$AF563)^J$1)*J$1</f>
        <v>66.115349708800153</v>
      </c>
      <c r="K563" s="13">
        <f>$W563*((1+$AF563)^K$1)*K$1</f>
        <v>104.13167579136025</v>
      </c>
      <c r="L563" s="13">
        <f>$W563*((1+$AF563)^L$1)*L$1</f>
        <v>161.98260678656044</v>
      </c>
      <c r="M563" s="13">
        <f>$W563*((1+$AF563)^M$1)*M$1</f>
        <v>249.45321445130313</v>
      </c>
      <c r="N563" s="13">
        <v>68.08</v>
      </c>
      <c r="O563" s="12">
        <f>M563/N563*100-100</f>
        <v>266.41188961707275</v>
      </c>
      <c r="P563" s="10" t="s">
        <v>321</v>
      </c>
      <c r="Q563" s="10" t="s">
        <v>856</v>
      </c>
      <c r="R563" s="18">
        <v>43524</v>
      </c>
      <c r="S563" s="17"/>
      <c r="T563" s="9">
        <v>0.03</v>
      </c>
      <c r="U563" s="9">
        <v>0.19</v>
      </c>
      <c r="V563" s="9">
        <f>U563+T563</f>
        <v>0.22</v>
      </c>
      <c r="W563" s="9">
        <f>SUM(X563:AA563)</f>
        <v>0.56000000000000005</v>
      </c>
      <c r="X563" s="9">
        <v>7.0000000000000007E-2</v>
      </c>
      <c r="Y563" s="9">
        <v>0.16</v>
      </c>
      <c r="Z563" s="9">
        <v>0.21</v>
      </c>
      <c r="AA563" s="9">
        <v>0.12</v>
      </c>
      <c r="AB563" s="9">
        <v>0.12</v>
      </c>
      <c r="AC563" s="9">
        <v>0.13</v>
      </c>
      <c r="AD563" s="9">
        <v>0.11</v>
      </c>
      <c r="AE563" s="9">
        <v>0.04</v>
      </c>
      <c r="AF563" s="11">
        <f>AG563</f>
        <v>0.40000000000000036</v>
      </c>
      <c r="AG563" s="16">
        <f>SUM(X563:AA563)/SUM(AB563:AE563)-1</f>
        <v>0.40000000000000036</v>
      </c>
      <c r="AH563" s="11">
        <f>IF(AM563/AJ563-1&gt;=0,(AM563/AJ563-1)/3,(((AM563/AJ563-1)*(AJ563/AM563))/3))</f>
        <v>0.84129511677282365</v>
      </c>
      <c r="AI563" s="9"/>
      <c r="AJ563" s="9">
        <v>25.12</v>
      </c>
      <c r="AK563" s="9">
        <v>41.07</v>
      </c>
      <c r="AL563" s="9">
        <v>60.96</v>
      </c>
      <c r="AM563" s="9">
        <v>88.52</v>
      </c>
      <c r="AN563" s="10">
        <f>IF(AK563/AJ563-1&gt;=0,AK563/AJ563-1,(AK563/AJ563-1)*(AJ563/AK563))</f>
        <v>0.63495222929936301</v>
      </c>
      <c r="AO563" s="10">
        <f>IF(AL563/AK563-1&gt;=0,AL563/AK563-1,(AL563/AK563-1)*(AK563/AL563))</f>
        <v>0.48429510591672753</v>
      </c>
      <c r="AP563" s="10">
        <f>IF(AM563/AL563-1&gt;=0,AM563/AL563-1,(AM563/AL563-1)*(AL563/AM563))</f>
        <v>0.45209973753280841</v>
      </c>
      <c r="AQ563" s="10">
        <v>2017</v>
      </c>
      <c r="AS563" s="12">
        <v>45.91</v>
      </c>
      <c r="AT563" s="10">
        <v>33.979999999999997</v>
      </c>
      <c r="AU563" s="9">
        <f>AS563/AT563</f>
        <v>1.3510888758092996</v>
      </c>
      <c r="AV563" s="20">
        <v>4</v>
      </c>
      <c r="AW563" s="10" t="s">
        <v>852</v>
      </c>
      <c r="AY563" s="10">
        <v>5</v>
      </c>
      <c r="AZ563" s="10">
        <v>4</v>
      </c>
      <c r="BA563" s="10">
        <f>6-AY563</f>
        <v>1</v>
      </c>
      <c r="BB563" s="25">
        <v>6</v>
      </c>
      <c r="BC563" s="18"/>
      <c r="BD563" s="18"/>
      <c r="BH563" s="19">
        <v>43402</v>
      </c>
      <c r="BI563" s="18">
        <f>BH563+120</f>
        <v>43522</v>
      </c>
      <c r="BJ563" s="18">
        <v>43745</v>
      </c>
      <c r="BM563" s="19"/>
    </row>
    <row r="564" spans="1:65" s="10" customFormat="1" x14ac:dyDescent="0.2">
      <c r="A564" s="10" t="s">
        <v>1330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13.159240310077518</v>
      </c>
      <c r="D564" s="13">
        <f>$W564*((1+$AF564)^D$1)*D$1</f>
        <v>32.765488275944946</v>
      </c>
      <c r="E564" s="13">
        <f>$W564*((1+$AF564)^E$1)*E$1</f>
        <v>61.187644385078578</v>
      </c>
      <c r="F564" s="13">
        <f>$W564*((1+$AF564)^F$1)*F$1</f>
        <v>101.56832752706582</v>
      </c>
      <c r="G564" s="13">
        <f>$W564*((1+$AF564)^G$1)*G$1</f>
        <v>158.06078876789505</v>
      </c>
      <c r="H564" s="13">
        <f>$W564*((1+$AF564)^H$1)*H$1</f>
        <v>236.13546675464127</v>
      </c>
      <c r="I564" s="13">
        <f>$W564*((1+$AF564)^I$1)*I$1</f>
        <v>342.97608750073346</v>
      </c>
      <c r="J564" s="13">
        <f>$W564*((1+$AF564)^J$1)*J$1</f>
        <v>487.99078319041229</v>
      </c>
      <c r="K564" s="13">
        <f>$W564*((1+$AF564)^K$1)*K$1</f>
        <v>683.47081203819937</v>
      </c>
      <c r="L564" s="13">
        <f>$W564*((1+$AF564)^L$1)*L$1</f>
        <v>945.43852207868042</v>
      </c>
      <c r="M564" s="13">
        <f>$W564*((1+$AF564)^M$1)*M$1</f>
        <v>1294.7377465924005</v>
      </c>
      <c r="N564" s="13">
        <v>524.72</v>
      </c>
      <c r="O564" s="12">
        <f>M564/N564*100-100</f>
        <v>146.74831273677401</v>
      </c>
      <c r="P564" s="10" t="s">
        <v>321</v>
      </c>
      <c r="Q564" s="10" t="s">
        <v>856</v>
      </c>
      <c r="R564" s="18">
        <v>43391</v>
      </c>
      <c r="S564" s="17"/>
      <c r="T564" s="9">
        <v>7.0000000000000007E-2</v>
      </c>
      <c r="U564" s="9">
        <v>2.64</v>
      </c>
      <c r="V564" s="9">
        <f>U564+T564</f>
        <v>2.71</v>
      </c>
      <c r="W564" s="9">
        <f>SUM(X564:AA564)</f>
        <v>10.57</v>
      </c>
      <c r="X564" s="9">
        <v>2.83</v>
      </c>
      <c r="Y564" s="9">
        <v>2.76</v>
      </c>
      <c r="Z564" s="9">
        <v>2.44</v>
      </c>
      <c r="AA564" s="9">
        <v>2.54</v>
      </c>
      <c r="AB564" s="9">
        <v>2.77</v>
      </c>
      <c r="AC564" s="9">
        <v>1.98</v>
      </c>
      <c r="AD564" s="9">
        <v>1.7</v>
      </c>
      <c r="AE564" s="9"/>
      <c r="AF564" s="11">
        <f>AG564</f>
        <v>0.24496124031007738</v>
      </c>
      <c r="AG564" s="16">
        <f>SUM(X564:Z564)/SUM(AB564:AD564)-1</f>
        <v>0.24496124031007738</v>
      </c>
      <c r="AH564" s="11">
        <f>IF(AM564/AJ564-1&gt;=0,(AM564/AJ564-1)/3,(((AM564/AJ564-1)*(AJ564/AM564))/3))</f>
        <v>0.44492199936326005</v>
      </c>
      <c r="AI564" s="9"/>
      <c r="AJ564" s="9">
        <v>418.8</v>
      </c>
      <c r="AK564" s="9">
        <v>588.79999999999995</v>
      </c>
      <c r="AL564" s="9">
        <v>735.9</v>
      </c>
      <c r="AM564" s="9">
        <v>977.8</v>
      </c>
      <c r="AN564" s="10">
        <f>IF(AK564/AJ564-1&gt;=0,AK564/AJ564-1,(AK564/AJ564-1)*(AJ564/AK564))</f>
        <v>0.40592168099331416</v>
      </c>
      <c r="AO564" s="10">
        <f>IF(AL564/AK564-1&gt;=0,AL564/AK564-1,(AL564/AK564-1)*(AK564/AL564))</f>
        <v>0.24983016304347827</v>
      </c>
      <c r="AP564" s="10">
        <f>IF(AM564/AL564-1&gt;=0,AM564/AL564-1,(AM564/AL564-1)*(AL564/AM564))</f>
        <v>0.32871314037233312</v>
      </c>
      <c r="AQ564" s="10">
        <v>2017</v>
      </c>
      <c r="AR564" s="18"/>
      <c r="AS564" s="12">
        <v>0</v>
      </c>
      <c r="AT564" s="10">
        <v>1</v>
      </c>
      <c r="AU564" s="9">
        <f>AS564/AT564</f>
        <v>0</v>
      </c>
      <c r="AV564" s="20"/>
      <c r="AY564" s="10">
        <v>0</v>
      </c>
      <c r="AZ564" s="10">
        <v>0</v>
      </c>
      <c r="BA564" s="10">
        <f>6-AY564</f>
        <v>6</v>
      </c>
      <c r="BB564" s="25">
        <v>6</v>
      </c>
      <c r="BC564" s="18"/>
      <c r="BD564" s="18"/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706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0.49064516129032243</v>
      </c>
      <c r="D565" s="13">
        <f>$W565*((1+$AF565)^D$1)*D$1</f>
        <v>1.2345265348595207</v>
      </c>
      <c r="E565" s="13">
        <f>$W565*((1+$AF565)^E$1)*E$1</f>
        <v>2.3296710415897404</v>
      </c>
      <c r="F565" s="13">
        <f>$W565*((1+$AF565)^F$1)*F$1</f>
        <v>3.9078352955698858</v>
      </c>
      <c r="G565" s="13">
        <f>$W565*((1+$AF565)^G$1)*G$1</f>
        <v>6.145386150291352</v>
      </c>
      <c r="H565" s="13">
        <f>$W565*((1+$AF565)^H$1)*H$1</f>
        <v>9.2775507043108139</v>
      </c>
      <c r="I565" s="13">
        <f>$W565*((1+$AF565)^I$1)*I$1</f>
        <v>13.6170502272949</v>
      </c>
      <c r="J565" s="13">
        <f>$W565*((1+$AF565)^J$1)*J$1</f>
        <v>19.578431663207411</v>
      </c>
      <c r="K565" s="13">
        <f>$W565*((1+$AF565)^K$1)*K$1</f>
        <v>27.709796426555645</v>
      </c>
      <c r="L565" s="13">
        <f>$W565*((1+$AF565)^L$1)*L$1</f>
        <v>38.734124037120786</v>
      </c>
      <c r="M565" s="13">
        <f>$W565*((1+$AF565)^M$1)*M$1</f>
        <v>53.603029715886493</v>
      </c>
      <c r="N565" s="13">
        <v>22.12</v>
      </c>
      <c r="O565" s="12">
        <f>M565/N565*100-100</f>
        <v>142.32834410436931</v>
      </c>
      <c r="P565" s="10" t="s">
        <v>321</v>
      </c>
      <c r="Q565" s="10" t="s">
        <v>572</v>
      </c>
      <c r="R565" s="18">
        <v>43584</v>
      </c>
      <c r="S565" s="17">
        <v>-0.33329999999999999</v>
      </c>
      <c r="T565" s="9">
        <v>0.01</v>
      </c>
      <c r="U565" s="9">
        <v>7.0000000000000007E-2</v>
      </c>
      <c r="V565" s="9">
        <f>U565+T565</f>
        <v>0.08</v>
      </c>
      <c r="W565" s="9">
        <f>SUM(X565:AA565)</f>
        <v>0.38999999999999996</v>
      </c>
      <c r="X565" s="9">
        <v>0.08</v>
      </c>
      <c r="Y565" s="9">
        <v>0.09</v>
      </c>
      <c r="Z565" s="9">
        <v>0.11</v>
      </c>
      <c r="AA565" s="9">
        <v>0.11</v>
      </c>
      <c r="AB565" s="9">
        <v>0.11</v>
      </c>
      <c r="AC565" s="9">
        <v>0.04</v>
      </c>
      <c r="AD565" s="9">
        <v>0.08</v>
      </c>
      <c r="AE565" s="9">
        <v>0.08</v>
      </c>
      <c r="AF565" s="11">
        <f>AG565</f>
        <v>0.25806451612903203</v>
      </c>
      <c r="AG565" s="16">
        <f>SUM(X565:AA565)/SUM(AB565:AE565)-1</f>
        <v>0.25806451612903203</v>
      </c>
      <c r="AH565" s="11">
        <f>IF(AM565/AJ565-1&gt;=0,(AM565/AJ565-1)/3,(((AM565/AJ565-1)*(AJ565/AM565))/3))</f>
        <v>-1.2654012654012685E-2</v>
      </c>
      <c r="AI565" s="9"/>
      <c r="AJ565" s="9">
        <v>10.39</v>
      </c>
      <c r="AK565" s="9">
        <v>8.6199999999999992</v>
      </c>
      <c r="AL565" s="9">
        <v>3.75</v>
      </c>
      <c r="AM565" s="9">
        <v>10.01</v>
      </c>
      <c r="AN565" s="10">
        <f>IF(AK565/AJ565-1&gt;=0,AK565/AJ565-1,(AK565/AJ565-1)*(AJ565/AK565))</f>
        <v>-0.20533642691415335</v>
      </c>
      <c r="AO565" s="10">
        <f>IF(AL565/AK565-1&gt;=0,AL565/AK565-1,(AL565/AK565-1)*(AK565/AL565))</f>
        <v>-1.2986666666666664</v>
      </c>
      <c r="AP565" s="10">
        <f>IF(AM565/AL565-1&gt;=0,AM565/AL565-1,(AM565/AL565-1)*(AL565/AM565))</f>
        <v>1.6693333333333333</v>
      </c>
      <c r="AQ565" s="10">
        <v>2017</v>
      </c>
      <c r="AR565" s="18">
        <v>43221</v>
      </c>
      <c r="AS565" s="12">
        <v>60.46</v>
      </c>
      <c r="AT565" s="10">
        <v>31.9</v>
      </c>
      <c r="AU565" s="9">
        <f>AS565/AT565</f>
        <v>1.8952978056426333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290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0.54729729729729748</v>
      </c>
      <c r="D566" s="13">
        <f>$W566*((1+$AF566)^D$1)*D$1</f>
        <v>1.3312636961285618</v>
      </c>
      <c r="E566" s="13">
        <f>$W566*((1+$AF566)^E$1)*E$1</f>
        <v>2.4286567429372417</v>
      </c>
      <c r="F566" s="13">
        <f>$W566*((1+$AF566)^F$1)*F$1</f>
        <v>3.938362285844176</v>
      </c>
      <c r="G566" s="13">
        <f>$W566*((1+$AF566)^G$1)*G$1</f>
        <v>5.987375096722567</v>
      </c>
      <c r="H566" s="13">
        <f>$W566*((1+$AF566)^H$1)*H$1</f>
        <v>8.7383312222437475</v>
      </c>
      <c r="I566" s="13">
        <f>$W566*((1+$AF566)^I$1)*I$1</f>
        <v>12.398983491021536</v>
      </c>
      <c r="J566" s="13">
        <f>$W566*((1+$AF566)^J$1)*J$1</f>
        <v>17.234108327288624</v>
      </c>
      <c r="K566" s="13">
        <f>$W566*((1+$AF566)^K$1)*K$1</f>
        <v>23.580452272134782</v>
      </c>
      <c r="L566" s="13">
        <f>$W566*((1+$AF566)^L$1)*L$1</f>
        <v>31.865476043425389</v>
      </c>
      <c r="M566" s="13">
        <f>$W566*((1+$AF566)^M$1)*M$1</f>
        <v>42.630839571609648</v>
      </c>
      <c r="N566" s="13">
        <v>18.5</v>
      </c>
      <c r="O566" s="12">
        <f>M566/N566*100-100</f>
        <v>130.43697065734946</v>
      </c>
      <c r="P566" s="10" t="s">
        <v>321</v>
      </c>
      <c r="Q566" s="10" t="s">
        <v>856</v>
      </c>
      <c r="R566" s="18">
        <v>43398</v>
      </c>
      <c r="S566" s="17"/>
      <c r="T566" s="9"/>
      <c r="U566" s="9"/>
      <c r="V566" s="9">
        <f>U566+T566</f>
        <v>0</v>
      </c>
      <c r="W566" s="9">
        <f>SUM(X566:AA566)</f>
        <v>0.45000000000000007</v>
      </c>
      <c r="X566" s="9">
        <v>0.19</v>
      </c>
      <c r="Y566" s="9">
        <v>0.1</v>
      </c>
      <c r="Z566" s="9">
        <v>7.0000000000000007E-2</v>
      </c>
      <c r="AA566" s="9">
        <v>0.09</v>
      </c>
      <c r="AB566" s="9">
        <v>0.09</v>
      </c>
      <c r="AC566" s="9">
        <v>0.1</v>
      </c>
      <c r="AD566" s="9">
        <v>0.09</v>
      </c>
      <c r="AE566" s="9">
        <v>0.09</v>
      </c>
      <c r="AF566" s="11">
        <f>AG566</f>
        <v>0.21621621621621645</v>
      </c>
      <c r="AG566" s="16">
        <f>SUM(X566:AA566)/SUM(AB566:AE566)-1</f>
        <v>0.21621621621621645</v>
      </c>
      <c r="AH566" s="11">
        <f>IF(AM566/AJ566-1&gt;=0,(AM566/AJ566-1)/3,(((AM566/AJ566-1)*(AJ566/AM566))/3))</f>
        <v>1.0440985732814525</v>
      </c>
      <c r="AI566" s="9"/>
      <c r="AJ566" s="9">
        <v>2.57</v>
      </c>
      <c r="AK566" s="9">
        <v>5.77</v>
      </c>
      <c r="AL566" s="9">
        <v>5.93</v>
      </c>
      <c r="AM566" s="9">
        <v>10.62</v>
      </c>
      <c r="AN566" s="10">
        <f>IF(AK566/AJ566-1&gt;=0,AK566/AJ566-1,(AK566/AJ566-1)*(AJ566/AK566))</f>
        <v>1.245136186770428</v>
      </c>
      <c r="AO566" s="10">
        <f>IF(AL566/AK566-1&gt;=0,AL566/AK566-1,(AL566/AK566-1)*(AK566/AL566))</f>
        <v>2.7729636048526851E-2</v>
      </c>
      <c r="AP566" s="10">
        <f>IF(AM566/AL566-1&gt;=0,AM566/AL566-1,(AM566/AL566-1)*(AL566/AM566))</f>
        <v>0.7908937605396289</v>
      </c>
      <c r="AQ566" s="10">
        <v>2017</v>
      </c>
      <c r="AR566" s="18">
        <v>43257</v>
      </c>
      <c r="AS566" s="12">
        <v>0</v>
      </c>
      <c r="AT566" s="10">
        <v>32.119999999999997</v>
      </c>
      <c r="AU566" s="9">
        <f>AS566/AT566</f>
        <v>0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1229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0.49064516129032248</v>
      </c>
      <c r="D567" s="13">
        <f>$W567*((1+$AF567)^D$1)*D$1</f>
        <v>1.2345265348595209</v>
      </c>
      <c r="E567" s="13">
        <f>$W567*((1+$AF567)^E$1)*E$1</f>
        <v>2.3296710415897408</v>
      </c>
      <c r="F567" s="13">
        <f>$W567*((1+$AF567)^F$1)*F$1</f>
        <v>3.9078352955698867</v>
      </c>
      <c r="G567" s="13">
        <f>$W567*((1+$AF567)^G$1)*G$1</f>
        <v>6.1453861502913529</v>
      </c>
      <c r="H567" s="13">
        <f>$W567*((1+$AF567)^H$1)*H$1</f>
        <v>9.2775507043108156</v>
      </c>
      <c r="I567" s="13">
        <f>$W567*((1+$AF567)^I$1)*I$1</f>
        <v>13.617050227294902</v>
      </c>
      <c r="J567" s="13">
        <f>$W567*((1+$AF567)^J$1)*J$1</f>
        <v>19.578431663207414</v>
      </c>
      <c r="K567" s="13">
        <f>$W567*((1+$AF567)^K$1)*K$1</f>
        <v>27.709796426555648</v>
      </c>
      <c r="L567" s="13">
        <f>$W567*((1+$AF567)^L$1)*L$1</f>
        <v>38.734124037120793</v>
      </c>
      <c r="M567" s="13">
        <f>$W567*((1+$AF567)^M$1)*M$1</f>
        <v>53.603029715886507</v>
      </c>
      <c r="N567" s="13">
        <v>23.84</v>
      </c>
      <c r="O567" s="12">
        <f>M567/N567*100-100</f>
        <v>124.84492330489309</v>
      </c>
      <c r="P567" s="10" t="s">
        <v>321</v>
      </c>
      <c r="Q567" s="10" t="s">
        <v>572</v>
      </c>
      <c r="R567" s="18">
        <v>43579</v>
      </c>
      <c r="S567" s="17"/>
      <c r="T567" s="9">
        <v>-0.01</v>
      </c>
      <c r="U567" s="9">
        <v>0.05</v>
      </c>
      <c r="V567" s="9">
        <f>U567+T567</f>
        <v>0.04</v>
      </c>
      <c r="W567" s="9">
        <f>SUM(X567:AA567)</f>
        <v>0.39</v>
      </c>
      <c r="X567" s="9">
        <v>0.04</v>
      </c>
      <c r="Y567" s="9">
        <v>0.08</v>
      </c>
      <c r="Z567" s="9">
        <v>0.13</v>
      </c>
      <c r="AA567" s="9">
        <v>0.14000000000000001</v>
      </c>
      <c r="AB567" s="9">
        <v>0.11</v>
      </c>
      <c r="AC567" s="9">
        <v>0.08</v>
      </c>
      <c r="AD567" s="9">
        <v>0.1</v>
      </c>
      <c r="AE567" s="9">
        <v>0.02</v>
      </c>
      <c r="AF567" s="11">
        <f>AG567</f>
        <v>0.25806451612903203</v>
      </c>
      <c r="AG567" s="16">
        <f>SUM(X567:AA567)/SUM(AB567:AE567)-1</f>
        <v>0.25806451612903203</v>
      </c>
      <c r="AH567" s="11">
        <f>IF(AM567/AJ567-1&gt;=0,(AM567/AJ567-1)/3,(((AM567/AJ567-1)*(AJ567/AM567))/3))</f>
        <v>-2.925580544889395E-3</v>
      </c>
      <c r="AI567" s="9"/>
      <c r="AJ567" s="9">
        <v>1839</v>
      </c>
      <c r="AK567" s="9">
        <v>1080</v>
      </c>
      <c r="AL567" s="9">
        <v>998</v>
      </c>
      <c r="AM567" s="9">
        <v>1823</v>
      </c>
      <c r="AN567" s="10">
        <f>IF(AK567/AJ567-1&gt;=0,AK567/AJ567-1,(AK567/AJ567-1)*(AJ567/AK567))</f>
        <v>-0.70277777777777783</v>
      </c>
      <c r="AO567" s="10">
        <f>IF(AL567/AK567-1&gt;=0,AL567/AK567-1,(AL567/AK567-1)*(AK567/AL567))</f>
        <v>-8.2164328657314656E-2</v>
      </c>
      <c r="AP567" s="10">
        <f>IF(AM567/AL567-1&gt;=0,AM567/AL567-1,(AM567/AL567-1)*(AL567/AM567))</f>
        <v>0.82665330661322645</v>
      </c>
      <c r="AQ567" s="10">
        <v>2017</v>
      </c>
      <c r="AS567" s="12">
        <v>1185</v>
      </c>
      <c r="AT567" s="10">
        <v>967</v>
      </c>
      <c r="AU567" s="9">
        <f>AS567/AT567</f>
        <v>1.2254395036194417</v>
      </c>
      <c r="AV567" s="20">
        <v>4</v>
      </c>
      <c r="AW567" s="10" t="s">
        <v>852</v>
      </c>
      <c r="AY567" s="10">
        <v>3</v>
      </c>
      <c r="AZ567" s="10">
        <v>4</v>
      </c>
      <c r="BA567" s="10">
        <f>6-AY567</f>
        <v>3</v>
      </c>
      <c r="BB567" s="25">
        <v>6</v>
      </c>
      <c r="BC567" s="18"/>
      <c r="BD567" s="18"/>
      <c r="BH567" s="19">
        <v>43494</v>
      </c>
      <c r="BI567" s="18">
        <f>BH567+120</f>
        <v>43614</v>
      </c>
      <c r="BJ567" s="18">
        <v>43745</v>
      </c>
      <c r="BL567" s="10" t="s">
        <v>1033</v>
      </c>
      <c r="BM567" s="19">
        <v>43556</v>
      </c>
    </row>
    <row r="568" spans="1:65" s="10" customFormat="1" x14ac:dyDescent="0.2">
      <c r="A568" s="10" t="s">
        <v>906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1.8350442477876101</v>
      </c>
      <c r="D568" s="13">
        <f>$W568*((1+$AF568)^D$1)*D$1</f>
        <v>4.6769269324144389</v>
      </c>
      <c r="E568" s="13">
        <f>$W568*((1+$AF568)^E$1)*E$1</f>
        <v>8.9399665256771552</v>
      </c>
      <c r="F568" s="13">
        <f>$W568*((1+$AF568)^F$1)*F$1</f>
        <v>15.190031618849678</v>
      </c>
      <c r="G568" s="13">
        <f>$W568*((1+$AF568)^G$1)*G$1</f>
        <v>24.19651054330037</v>
      </c>
      <c r="H568" s="13">
        <f>$W568*((1+$AF568)^H$1)*H$1</f>
        <v>37.001389574179669</v>
      </c>
      <c r="I568" s="13">
        <f>$W568*((1+$AF568)^I$1)*I$1</f>
        <v>55.010915473116661</v>
      </c>
      <c r="J568" s="13">
        <f>$W568*((1+$AF568)^J$1)*J$1</f>
        <v>80.117034924185063</v>
      </c>
      <c r="K568" s="13">
        <f>$W568*((1+$AF568)^K$1)*K$1</f>
        <v>114.8580500683007</v>
      </c>
      <c r="L568" s="13">
        <f>$W568*((1+$AF568)^L$1)*L$1</f>
        <v>162.63086735334608</v>
      </c>
      <c r="M568" s="13">
        <f>$W568*((1+$AF568)^M$1)*M$1</f>
        <v>227.97105653778772</v>
      </c>
      <c r="N568" s="13">
        <v>106.02</v>
      </c>
      <c r="O568" s="12">
        <f>M568/N568*100-100</f>
        <v>115.02646343877356</v>
      </c>
      <c r="P568" s="10" t="s">
        <v>321</v>
      </c>
      <c r="Q568" s="10" t="s">
        <v>856</v>
      </c>
      <c r="R568" s="18">
        <v>43713</v>
      </c>
      <c r="S568" s="17">
        <v>0.51280000000000003</v>
      </c>
      <c r="T568" s="9">
        <v>0.05</v>
      </c>
      <c r="U568" s="9">
        <v>0.2</v>
      </c>
      <c r="V568" s="9">
        <f>U568+T568</f>
        <v>0.25</v>
      </c>
      <c r="W568" s="9">
        <f>SUM(X568:AA568)</f>
        <v>1.44</v>
      </c>
      <c r="X568" s="9">
        <v>0.56000000000000005</v>
      </c>
      <c r="Y568" s="9">
        <v>0.18</v>
      </c>
      <c r="Z568" s="9">
        <v>0.34</v>
      </c>
      <c r="AA568" s="9">
        <v>0.36</v>
      </c>
      <c r="AB568" s="9">
        <v>0.81</v>
      </c>
      <c r="AC568" s="9">
        <v>0.05</v>
      </c>
      <c r="AD568" s="9">
        <v>0.33</v>
      </c>
      <c r="AE568" s="9">
        <v>-0.06</v>
      </c>
      <c r="AF568" s="11">
        <f>AG568</f>
        <v>0.27433628318584047</v>
      </c>
      <c r="AG568" s="16">
        <f>SUM(X568:AA568)/SUM(AB568:AE568)-1</f>
        <v>0.27433628318584047</v>
      </c>
      <c r="AH568" s="11">
        <f>IF(AM568/AJ568-1&gt;=0,(AM568/AJ568-1)/3,(((AM568/AJ568-1)*(AJ568/AM568))/3))</f>
        <v>0.14719202898550718</v>
      </c>
      <c r="AI568" s="9"/>
      <c r="AJ568" s="9">
        <v>14.72</v>
      </c>
      <c r="AK568" s="9">
        <v>9.8800000000000008</v>
      </c>
      <c r="AL568" s="9">
        <v>14.98</v>
      </c>
      <c r="AM568" s="9">
        <v>21.22</v>
      </c>
      <c r="AN568" s="10">
        <f>IF(AK568/AJ568-1&gt;=0,AK568/AJ568-1,(AK568/AJ568-1)*(AJ568/AK568))</f>
        <v>-0.48987854251012136</v>
      </c>
      <c r="AO568" s="10">
        <f>IF(AL568/AK568-1&gt;=0,AL568/AK568-1,(AL568/AK568-1)*(AK568/AL568))</f>
        <v>0.5161943319838056</v>
      </c>
      <c r="AP568" s="10">
        <f>IF(AM568/AL568-1&gt;=0,AM568/AL568-1,(AM568/AL568-1)*(AL568/AM568))</f>
        <v>0.4165554072096127</v>
      </c>
      <c r="AQ568" s="10">
        <v>2017</v>
      </c>
      <c r="AS568" s="12">
        <v>561.08000000000004</v>
      </c>
      <c r="AT568" s="10">
        <v>75.36</v>
      </c>
      <c r="AU568" s="9">
        <f>AS568/AT568</f>
        <v>7.4453290870488331</v>
      </c>
      <c r="AV568" s="20">
        <v>4</v>
      </c>
      <c r="AY568" s="10">
        <v>5</v>
      </c>
      <c r="AZ568" s="10">
        <v>4</v>
      </c>
      <c r="BA568" s="10">
        <f>6-AY568</f>
        <v>1</v>
      </c>
      <c r="BB568" s="25">
        <v>6</v>
      </c>
      <c r="BH568" s="19">
        <v>43620</v>
      </c>
      <c r="BI568" s="18">
        <f>BH568+120</f>
        <v>43740</v>
      </c>
      <c r="BJ568" s="18">
        <v>43745</v>
      </c>
      <c r="BM568" s="19"/>
    </row>
    <row r="569" spans="1:65" s="10" customFormat="1" x14ac:dyDescent="0.2">
      <c r="A569" s="10" t="s">
        <v>437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0.51361111111111102</v>
      </c>
      <c r="D569" s="13">
        <f>$W569*((1+$AF569)^D$1)*D$1</f>
        <v>1.2269598765432093</v>
      </c>
      <c r="E569" s="13">
        <f>$W569*((1+$AF569)^E$1)*E$1</f>
        <v>2.1983031121399166</v>
      </c>
      <c r="F569" s="13">
        <f>$W569*((1+$AF569)^F$1)*F$1</f>
        <v>3.5010012526672729</v>
      </c>
      <c r="G569" s="13">
        <f>$W569*((1+$AF569)^G$1)*G$1</f>
        <v>5.2271893703018302</v>
      </c>
      <c r="H569" s="13">
        <f>$W569*((1+$AF569)^H$1)*H$1</f>
        <v>7.4923047640992886</v>
      </c>
      <c r="I569" s="13">
        <f>$W569*((1+$AF569)^I$1)*I$1</f>
        <v>10.440665435156877</v>
      </c>
      <c r="J569" s="13">
        <f>$W569*((1+$AF569)^J$1)*J$1</f>
        <v>14.252336943230018</v>
      </c>
      <c r="K569" s="13">
        <f>$W569*((1+$AF569)^K$1)*K$1</f>
        <v>19.151577767465334</v>
      </c>
      <c r="L569" s="13">
        <f>$W569*((1+$AF569)^L$1)*L$1</f>
        <v>25.417217407438557</v>
      </c>
      <c r="M569" s="13">
        <f>$W569*((1+$AF569)^M$1)*M$1</f>
        <v>33.395399538106759</v>
      </c>
      <c r="N569" s="13">
        <v>16.350000000000001</v>
      </c>
      <c r="O569" s="12">
        <f>M569/N569*100-100</f>
        <v>104.2532081841392</v>
      </c>
      <c r="P569" s="10" t="s">
        <v>320</v>
      </c>
      <c r="Q569" s="10" t="s">
        <v>856</v>
      </c>
      <c r="R569" s="18">
        <v>43473</v>
      </c>
      <c r="S569" s="17"/>
      <c r="T569" s="9">
        <v>0</v>
      </c>
      <c r="U569" s="9">
        <v>0.12</v>
      </c>
      <c r="V569" s="9">
        <f>U569+T569</f>
        <v>0.12</v>
      </c>
      <c r="W569" s="9">
        <f>SUM(X569:AA569)</f>
        <v>0.43</v>
      </c>
      <c r="X569" s="9">
        <v>0.12</v>
      </c>
      <c r="Y569" s="9">
        <v>7.0000000000000007E-2</v>
      </c>
      <c r="Z569" s="9">
        <v>0.13</v>
      </c>
      <c r="AA569" s="9">
        <v>0.11</v>
      </c>
      <c r="AB569" s="9">
        <v>0.1</v>
      </c>
      <c r="AC569" s="9">
        <v>0.06</v>
      </c>
      <c r="AD569" s="9">
        <v>0.13</v>
      </c>
      <c r="AE569" s="9">
        <v>7.0000000000000007E-2</v>
      </c>
      <c r="AF569" s="11">
        <f>AG569</f>
        <v>0.1944444444444442</v>
      </c>
      <c r="AG569" s="16">
        <f>SUM(X569:AA569)/SUM(AB569:AE569)-1</f>
        <v>0.1944444444444442</v>
      </c>
      <c r="AH569" s="11">
        <f>IF(AM569/AJ569-1&gt;=0,(AM569/AJ569-1)/3,(((AM569/AJ569-1)*(AJ569/AM569))/3))</f>
        <v>0.3036303630363037</v>
      </c>
      <c r="AI569" s="9"/>
      <c r="AJ569" s="9">
        <v>3.03</v>
      </c>
      <c r="AK569" s="9">
        <v>3.84</v>
      </c>
      <c r="AL569" s="9">
        <v>4.95</v>
      </c>
      <c r="AM569" s="9">
        <v>5.79</v>
      </c>
      <c r="AN569" s="10">
        <f>IF(AK569/AJ569-1&gt;=0,AK569/AJ569-1,(AK569/AJ569-1)*(AJ569/AK569))</f>
        <v>0.26732673267326734</v>
      </c>
      <c r="AO569" s="10">
        <f>IF(AL569/AK569-1&gt;=0,AL569/AK569-1,(AL569/AK569-1)*(AK569/AL569))</f>
        <v>0.2890625</v>
      </c>
      <c r="AP569" s="10">
        <f>IF(AM569/AL569-1&gt;=0,AM569/AL569-1,(AM569/AL569-1)*(AL569/AM569))</f>
        <v>0.16969696969696968</v>
      </c>
      <c r="AQ569" s="10">
        <v>2017</v>
      </c>
      <c r="AR569" s="18">
        <v>43221</v>
      </c>
      <c r="AS569" s="12">
        <v>6.22</v>
      </c>
      <c r="AT569" s="10">
        <v>17.28</v>
      </c>
      <c r="AU569" s="9">
        <f>AS569/AT569</f>
        <v>0.35995370370370366</v>
      </c>
      <c r="AV569" s="20">
        <v>3</v>
      </c>
      <c r="AW569" s="10" t="s">
        <v>852</v>
      </c>
      <c r="AY569" s="18"/>
      <c r="AZ569" s="18"/>
      <c r="BA569" s="10">
        <f>6-AY569</f>
        <v>6</v>
      </c>
      <c r="BB569" s="25">
        <v>6</v>
      </c>
      <c r="BC569" s="18"/>
      <c r="BD569" s="18"/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673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0.39272727272727292</v>
      </c>
      <c r="D570" s="13">
        <f>$W570*((1+$AF570)^D$1)*D$1</f>
        <v>-0.856859504132232</v>
      </c>
      <c r="E570" s="13">
        <f>$W570*((1+$AF570)^E$1)*E$1</f>
        <v>1.4021337340345619</v>
      </c>
      <c r="F570" s="13">
        <f>$W570*((1+$AF570)^F$1)*F$1</f>
        <v>-2.0394672495048178</v>
      </c>
      <c r="G570" s="13">
        <f>$W570*((1+$AF570)^G$1)*G$1</f>
        <v>2.781091703870207</v>
      </c>
      <c r="H570" s="13">
        <f>$W570*((1+$AF570)^H$1)*H$1</f>
        <v>-3.6407018668846356</v>
      </c>
      <c r="I570" s="13">
        <f>$W570*((1+$AF570)^I$1)*I$1</f>
        <v>4.6336205578531739</v>
      </c>
      <c r="J570" s="13">
        <f>$W570*((1+$AF570)^J$1)*J$1</f>
        <v>-5.7769814747260373</v>
      </c>
      <c r="K570" s="13">
        <f>$W570*((1+$AF570)^K$1)*K$1</f>
        <v>7.0899318098910484</v>
      </c>
      <c r="L570" s="13">
        <f>$W570*((1+$AF570)^L$1)*L$1</f>
        <v>-8.593856739261879</v>
      </c>
      <c r="M570" s="13">
        <f>$W570*((1+$AF570)^M$1)*M$1</f>
        <v>10.312628087114259</v>
      </c>
      <c r="N570" s="13">
        <v>5.08</v>
      </c>
      <c r="O570" s="12">
        <f>M570/N570*100-100</f>
        <v>103.00448990382401</v>
      </c>
      <c r="P570" s="10" t="s">
        <v>320</v>
      </c>
      <c r="Q570" s="10" t="s">
        <v>856</v>
      </c>
      <c r="R570" s="18">
        <v>43412</v>
      </c>
      <c r="S570" s="17">
        <v>0</v>
      </c>
      <c r="T570" s="9">
        <v>0.02</v>
      </c>
      <c r="U570" s="9">
        <v>0.04</v>
      </c>
      <c r="V570" s="9">
        <f>U570+T570</f>
        <v>0.06</v>
      </c>
      <c r="W570" s="9">
        <f>SUM(X570:AA570)</f>
        <v>-0.36000000000000004</v>
      </c>
      <c r="X570" s="9">
        <v>-0.17</v>
      </c>
      <c r="Y570" s="9">
        <v>-0.09</v>
      </c>
      <c r="Z570" s="9">
        <v>-0.08</v>
      </c>
      <c r="AA570" s="9">
        <v>-0.02</v>
      </c>
      <c r="AB570" s="9">
        <v>0.13</v>
      </c>
      <c r="AC570" s="9">
        <v>0.11</v>
      </c>
      <c r="AD570" s="9">
        <v>-0.01</v>
      </c>
      <c r="AE570" s="9">
        <v>0.1</v>
      </c>
      <c r="AF570" s="11">
        <f>AG570</f>
        <v>-2.0909090909090913</v>
      </c>
      <c r="AG570" s="16">
        <f>SUM(X570:AA570)/SUM(AB570:AE570)-1</f>
        <v>-2.0909090909090913</v>
      </c>
      <c r="AH570" s="11">
        <f>IF(AM570/AJ570-1&gt;=0,(AM570/AJ570-1)/3,(((AM570/AJ570-1)*(AJ570/AM570))/3))</f>
        <v>0.27417216477157519</v>
      </c>
      <c r="AI570" s="9"/>
      <c r="AJ570" s="9">
        <v>213.71</v>
      </c>
      <c r="AK570" s="9">
        <v>419.16</v>
      </c>
      <c r="AL570" s="9">
        <v>391.75</v>
      </c>
      <c r="AM570" s="9">
        <v>389.49</v>
      </c>
      <c r="AN570" s="10">
        <f>IF(AK570/AJ570-1&gt;=0,AK570/AJ570-1,(AK570/AJ570-1)*(AJ570/AK570))</f>
        <v>0.9613494923026531</v>
      </c>
      <c r="AO570" s="10">
        <f>IF(AL570/AK570-1&gt;=0,AL570/AK570-1,(AL570/AK570-1)*(AK570/AL570))</f>
        <v>-6.9968091895341478E-2</v>
      </c>
      <c r="AP570" s="10">
        <f>IF(AM570/AL570-1&gt;=0,AM570/AL570-1,(AM570/AL570-1)*(AL570/AM570))</f>
        <v>-5.8024596266913371E-3</v>
      </c>
      <c r="AQ570" s="10">
        <v>2016</v>
      </c>
      <c r="AR570" s="18">
        <v>43270</v>
      </c>
      <c r="AS570" s="12">
        <v>182.37</v>
      </c>
      <c r="AT570" s="10">
        <v>66.930000000000007</v>
      </c>
      <c r="AU570" s="9">
        <f>AS570/AT570</f>
        <v>2.7247870909905871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1151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4.4571720116618083</v>
      </c>
      <c r="D571" s="13">
        <f>$W571*((1+$AF571)^D$1)*D$1</f>
        <v>10.161832399765405</v>
      </c>
      <c r="E571" s="13">
        <f>$W571*((1+$AF571)^E$1)*E$1</f>
        <v>17.375844613593031</v>
      </c>
      <c r="F571" s="13">
        <f>$W571*((1+$AF571)^F$1)*F$1</f>
        <v>26.409932920951896</v>
      </c>
      <c r="G571" s="13">
        <f>$W571*((1+$AF571)^G$1)*G$1</f>
        <v>37.632229490131898</v>
      </c>
      <c r="H571" s="13">
        <f>$W571*((1+$AF571)^H$1)*H$1</f>
        <v>51.478256783585664</v>
      </c>
      <c r="I571" s="13">
        <f>$W571*((1+$AF571)^I$1)*I$1</f>
        <v>68.462579599938763</v>
      </c>
      <c r="J571" s="13">
        <f>$W571*((1+$AF571)^J$1)*J$1</f>
        <v>89.192398579178871</v>
      </c>
      <c r="K571" s="13">
        <f>$W571*((1+$AF571)^K$1)*K$1</f>
        <v>114.38340036447902</v>
      </c>
      <c r="L571" s="13">
        <f>$W571*((1+$AF571)^L$1)*L$1</f>
        <v>144.87822981053225</v>
      </c>
      <c r="M571" s="13">
        <f>$W571*((1+$AF571)^M$1)*M$1</f>
        <v>181.66800770119508</v>
      </c>
      <c r="N571" s="13">
        <v>89.66</v>
      </c>
      <c r="O571" s="12">
        <f>M571/N571*100-100</f>
        <v>102.61879065491311</v>
      </c>
      <c r="P571" s="10" t="s">
        <v>321</v>
      </c>
      <c r="Q571" s="10" t="s">
        <v>856</v>
      </c>
      <c r="R571" s="18">
        <v>43439</v>
      </c>
      <c r="S571" s="17"/>
      <c r="T571" s="9">
        <v>0</v>
      </c>
      <c r="U571" s="9">
        <v>0.78</v>
      </c>
      <c r="V571" s="9">
        <f>U571+T571</f>
        <v>0.78</v>
      </c>
      <c r="W571" s="9">
        <f>SUM(X571:AA571)</f>
        <v>3.91</v>
      </c>
      <c r="X571" s="9">
        <v>0.78</v>
      </c>
      <c r="Y571" s="9">
        <v>0.95</v>
      </c>
      <c r="Z571" s="9">
        <v>1.08</v>
      </c>
      <c r="AA571" s="9">
        <v>1.1000000000000001</v>
      </c>
      <c r="AB571" s="9">
        <v>0.69</v>
      </c>
      <c r="AC571" s="9">
        <v>0.92</v>
      </c>
      <c r="AD571" s="9">
        <v>0.88</v>
      </c>
      <c r="AE571" s="9">
        <v>0.94</v>
      </c>
      <c r="AF571" s="11">
        <f>AG571</f>
        <v>0.13994169096209919</v>
      </c>
      <c r="AG571" s="16">
        <f>SUM(X571:AA571)/SUM(AB571:AE571)-1</f>
        <v>0.13994169096209919</v>
      </c>
      <c r="AH571" s="11">
        <f>IF(AM571/AJ571-1&gt;=0,(AM571/AJ571-1)/3,(((AM571/AJ571-1)*(AJ571/AM571))/3))</f>
        <v>-0.24542124542124544</v>
      </c>
      <c r="AI571" s="9"/>
      <c r="AJ571" s="9">
        <v>1.58</v>
      </c>
      <c r="AK571" s="9">
        <v>1.49</v>
      </c>
      <c r="AL571" s="9">
        <v>1.75</v>
      </c>
      <c r="AM571" s="9">
        <v>0.91</v>
      </c>
      <c r="AN571" s="10">
        <f>IF(AK571/AJ571-1&gt;=0,AK571/AJ571-1,(AK571/AJ571-1)*(AJ571/AK571))</f>
        <v>-6.0402684563758476E-2</v>
      </c>
      <c r="AO571" s="10">
        <f>IF(AL571/AK571-1&gt;=0,AL571/AK571-1,(AL571/AK571-1)*(AK571/AL571))</f>
        <v>0.17449664429530198</v>
      </c>
      <c r="AP571" s="10">
        <f>IF(AM571/AL571-1&gt;=0,AM571/AL571-1,(AM571/AL571-1)*(AL571/AM571))</f>
        <v>-0.92307692307692291</v>
      </c>
      <c r="AQ571" s="10">
        <v>2017</v>
      </c>
      <c r="AS571" s="12">
        <v>1048.3599999999999</v>
      </c>
      <c r="AT571" s="10">
        <v>150.44</v>
      </c>
      <c r="AU571" s="9">
        <f>AS571/AT571</f>
        <v>6.9686253655942565</v>
      </c>
      <c r="AV571" s="20">
        <v>4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813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3.9870873786407763</v>
      </c>
      <c r="D572" s="13">
        <f>$W572*((1+$AF572)^D$1)*D$1</f>
        <v>9.0580431708926366</v>
      </c>
      <c r="E572" s="13">
        <f>$W572*((1+$AF572)^E$1)*E$1</f>
        <v>15.433850257200561</v>
      </c>
      <c r="F572" s="13">
        <f>$W572*((1+$AF572)^F$1)*F$1</f>
        <v>23.37554019537172</v>
      </c>
      <c r="G572" s="13">
        <f>$W572*((1+$AF572)^G$1)*G$1</f>
        <v>33.190997607505956</v>
      </c>
      <c r="H572" s="13">
        <f>$W572*((1+$AF572)^H$1)*H$1</f>
        <v>45.24287440867802</v>
      </c>
      <c r="I572" s="13">
        <f>$W572*((1+$AF572)^I$1)*I$1</f>
        <v>59.957789871694665</v>
      </c>
      <c r="J572" s="13">
        <f>$W572*((1+$AF572)^J$1)*J$1</f>
        <v>77.837019861173644</v>
      </c>
      <c r="K572" s="13">
        <f>$W572*((1+$AF572)^K$1)*K$1</f>
        <v>99.468910089582351</v>
      </c>
      <c r="L572" s="13">
        <f>$W572*((1+$AF572)^L$1)*L$1</f>
        <v>125.54328457908451</v>
      </c>
      <c r="M572" s="13">
        <f>$W572*((1+$AF572)^M$1)*M$1</f>
        <v>156.86816238182695</v>
      </c>
      <c r="N572" s="13">
        <v>79.150000000000006</v>
      </c>
      <c r="O572" s="12">
        <f>M572/N572*100-100</f>
        <v>98.190982162763021</v>
      </c>
      <c r="P572" s="10" t="s">
        <v>321</v>
      </c>
      <c r="Q572" s="10" t="s">
        <v>856</v>
      </c>
      <c r="R572" s="18">
        <v>43412</v>
      </c>
      <c r="S572" s="17">
        <v>2.7E-2</v>
      </c>
      <c r="T572" s="9">
        <v>-0.03</v>
      </c>
      <c r="U572" s="9">
        <v>0.86</v>
      </c>
      <c r="V572" s="9">
        <f>U572+T572</f>
        <v>0.83</v>
      </c>
      <c r="W572" s="9">
        <f>SUM(X572:AA572)</f>
        <v>3.51</v>
      </c>
      <c r="X572" s="9">
        <v>0.92</v>
      </c>
      <c r="Y572" s="9">
        <v>0.92</v>
      </c>
      <c r="Z572" s="9">
        <v>0.83</v>
      </c>
      <c r="AA572" s="9">
        <v>0.84</v>
      </c>
      <c r="AB572" s="9">
        <v>0.76</v>
      </c>
      <c r="AC572" s="9">
        <v>0.74</v>
      </c>
      <c r="AD572" s="9">
        <v>0.83</v>
      </c>
      <c r="AE572" s="9">
        <v>0.76</v>
      </c>
      <c r="AF572" s="11">
        <f>AG572</f>
        <v>0.13592233009708732</v>
      </c>
      <c r="AG572" s="16">
        <f>SUM(X572:AA572)/SUM(AB572:AE572)-1</f>
        <v>0.13592233009708732</v>
      </c>
      <c r="AH572" s="11">
        <f>IF(AM572/AJ572-1&gt;=0,(AM572/AJ572-1)/3,(((AM572/AJ572-1)*(AJ572/AM572))/3))</f>
        <v>0.15237816097568921</v>
      </c>
      <c r="AI572" s="9"/>
      <c r="AJ572" s="9">
        <v>204.71</v>
      </c>
      <c r="AK572" s="9">
        <v>214.32</v>
      </c>
      <c r="AL572" s="9">
        <v>265.48</v>
      </c>
      <c r="AM572" s="9">
        <v>298.29000000000002</v>
      </c>
      <c r="AN572" s="10">
        <f>IF(AK572/AJ572-1&gt;=0,AK572/AJ572-1,(AK572/AJ572-1)*(AJ572/AK572))</f>
        <v>4.6944458013775447E-2</v>
      </c>
      <c r="AO572" s="10">
        <f>IF(AL572/AK572-1&gt;=0,AL572/AK572-1,(AL572/AK572-1)*(AK572/AL572))</f>
        <v>0.23870847331093703</v>
      </c>
      <c r="AP572" s="10">
        <f>IF(AM572/AL572-1&gt;=0,AM572/AL572-1,(AM572/AL572-1)*(AL572/AM572))</f>
        <v>0.12358746421576017</v>
      </c>
      <c r="AQ572" s="10">
        <v>2016</v>
      </c>
      <c r="AR572" s="18">
        <v>43257</v>
      </c>
      <c r="AS572" s="12">
        <v>102.26</v>
      </c>
      <c r="AT572" s="10">
        <v>31.46</v>
      </c>
      <c r="AU572" s="9">
        <f>AS572/AT572</f>
        <v>3.2504767959313416</v>
      </c>
      <c r="AV572" s="20">
        <v>3</v>
      </c>
      <c r="AW572" s="10" t="s">
        <v>851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463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0.82639344262295078</v>
      </c>
      <c r="D573" s="13">
        <f>$W573*((1+$AF573)^D$1)*D$1</f>
        <v>1.9237355549583444</v>
      </c>
      <c r="E573" s="13">
        <f>$W573*((1+$AF573)^E$1)*E$1</f>
        <v>3.3586530590666177</v>
      </c>
      <c r="F573" s="13">
        <f>$W573*((1+$AF573)^F$1)*F$1</f>
        <v>5.212335894944915</v>
      </c>
      <c r="G573" s="13">
        <f>$W573*((1+$AF573)^G$1)*G$1</f>
        <v>7.5835214864977241</v>
      </c>
      <c r="H573" s="13">
        <f>$W573*((1+$AF573)^H$1)*H$1</f>
        <v>10.592066076223052</v>
      </c>
      <c r="I573" s="13">
        <f>$W573*((1+$AF573)^I$1)*I$1</f>
        <v>14.383215409516</v>
      </c>
      <c r="J573" s="13">
        <f>$W573*((1+$AF573)^J$1)*J$1</f>
        <v>19.132708085726204</v>
      </c>
      <c r="K573" s="13">
        <f>$W573*((1+$AF573)^K$1)*K$1</f>
        <v>25.052869808973448</v>
      </c>
      <c r="L573" s="13">
        <f>$W573*((1+$AF573)^L$1)*L$1</f>
        <v>32.399886273900087</v>
      </c>
      <c r="M573" s="13">
        <f>$W573*((1+$AF573)^M$1)*M$1</f>
        <v>41.482477344124533</v>
      </c>
      <c r="N573" s="13">
        <v>21.87</v>
      </c>
      <c r="O573" s="12">
        <f>M573/N573*100-100</f>
        <v>89.677537010171591</v>
      </c>
      <c r="P573" s="10" t="s">
        <v>321</v>
      </c>
      <c r="Q573" s="10" t="s">
        <v>856</v>
      </c>
      <c r="R573" s="18">
        <v>43412</v>
      </c>
      <c r="S573" s="17"/>
      <c r="T573" s="9">
        <v>0.03</v>
      </c>
      <c r="U573" s="9">
        <v>0.11</v>
      </c>
      <c r="V573" s="9">
        <f>U573+T573</f>
        <v>0.14000000000000001</v>
      </c>
      <c r="W573" s="9">
        <f>SUM(X573:AA573)</f>
        <v>0.71</v>
      </c>
      <c r="X573" s="9">
        <v>0.18</v>
      </c>
      <c r="Y573" s="9">
        <v>0.14000000000000001</v>
      </c>
      <c r="Z573" s="9">
        <v>0.19</v>
      </c>
      <c r="AA573" s="9">
        <v>0.2</v>
      </c>
      <c r="AB573" s="9">
        <v>0.18</v>
      </c>
      <c r="AC573" s="9">
        <v>0.11</v>
      </c>
      <c r="AD573" s="9">
        <v>7.0000000000000007E-2</v>
      </c>
      <c r="AE573" s="9">
        <v>0.25</v>
      </c>
      <c r="AF573" s="11">
        <f>AG573</f>
        <v>0.16393442622950816</v>
      </c>
      <c r="AG573" s="16">
        <f>SUM(X573:AA573)/SUM(AB573:AE573)-1</f>
        <v>0.16393442622950816</v>
      </c>
      <c r="AH573" s="11">
        <f>IF(AM573/AJ573-1&gt;=0,(AM573/AJ573-1)/3,(((AM573/AJ573-1)*(AJ573/AM573))/3))</f>
        <v>0.19510983763132761</v>
      </c>
      <c r="AI573" s="9"/>
      <c r="AJ573" s="9">
        <v>87.25</v>
      </c>
      <c r="AK573" s="9">
        <v>112.56</v>
      </c>
      <c r="AL573" s="9">
        <v>129.91999999999999</v>
      </c>
      <c r="AM573" s="9">
        <v>138.32</v>
      </c>
      <c r="AN573" s="10">
        <f>IF(AK573/AJ573-1&gt;=0,AK573/AJ573-1,(AK573/AJ573-1)*(AJ573/AK573))</f>
        <v>0.29008595988538688</v>
      </c>
      <c r="AO573" s="10">
        <f>IF(AL573/AK573-1&gt;=0,AL573/AK573-1,(AL573/AK573-1)*(AK573/AL573))</f>
        <v>0.15422885572139289</v>
      </c>
      <c r="AP573" s="10">
        <f>IF(AM573/AL573-1&gt;=0,AM573/AL573-1,(AM573/AL573-1)*(AL573/AM573))</f>
        <v>6.4655172413793149E-2</v>
      </c>
      <c r="AQ573" s="10">
        <v>2017</v>
      </c>
      <c r="AR573" s="18">
        <v>43221</v>
      </c>
      <c r="AS573" s="12">
        <v>81.430000000000007</v>
      </c>
      <c r="AT573" s="10">
        <v>30</v>
      </c>
      <c r="AU573" s="9">
        <f>AS573/AT573</f>
        <v>2.7143333333333337</v>
      </c>
      <c r="AV573" s="20">
        <v>3</v>
      </c>
      <c r="AW573" s="10" t="s">
        <v>852</v>
      </c>
      <c r="AY573" s="10">
        <v>2</v>
      </c>
      <c r="AZ573" s="10">
        <v>4</v>
      </c>
      <c r="BA573" s="10">
        <f>6-AY573</f>
        <v>4</v>
      </c>
      <c r="BB573" s="25">
        <v>6</v>
      </c>
      <c r="BC573" s="18"/>
      <c r="BD573" s="18"/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579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2.6784782608695643</v>
      </c>
      <c r="D574" s="13">
        <f>$W574*((1+$AF574)^D$1)*D$1</f>
        <v>6.4632844990548177</v>
      </c>
      <c r="E574" s="13">
        <f>$W574*((1+$AF574)^E$1)*E$1</f>
        <v>11.697139881441597</v>
      </c>
      <c r="F574" s="13">
        <f>$W574*((1+$AF574)^F$1)*F$1</f>
        <v>18.817138070145177</v>
      </c>
      <c r="G574" s="13">
        <f>$W574*((1+$AF574)^G$1)*G$1</f>
        <v>28.37910768731134</v>
      </c>
      <c r="H574" s="13">
        <f>$W574*((1+$AF574)^H$1)*H$1</f>
        <v>41.088012434237712</v>
      </c>
      <c r="I574" s="13">
        <f>$W574*((1+$AF574)^I$1)*I$1</f>
        <v>57.835843589497642</v>
      </c>
      <c r="J574" s="13">
        <f>$W574*((1+$AF574)^J$1)*J$1</f>
        <v>79.748802961915985</v>
      </c>
      <c r="K574" s="13">
        <f>$W574*((1+$AF574)^K$1)*K$1</f>
        <v>108.24599749857887</v>
      </c>
      <c r="L574" s="13">
        <f>$W574*((1+$AF574)^L$1)*L$1</f>
        <v>145.11238795099342</v>
      </c>
      <c r="M574" s="13">
        <f>$W574*((1+$AF574)^M$1)*M$1</f>
        <v>192.58937574800319</v>
      </c>
      <c r="N574" s="13">
        <v>102.25</v>
      </c>
      <c r="O574" s="12">
        <f>M574/N574*100-100</f>
        <v>88.351467724208504</v>
      </c>
      <c r="P574" s="10" t="s">
        <v>320</v>
      </c>
      <c r="Q574" s="10" t="s">
        <v>856</v>
      </c>
      <c r="R574" s="18">
        <v>43510</v>
      </c>
      <c r="S574" s="17">
        <v>-0.58179999999999998</v>
      </c>
      <c r="T574" s="9">
        <v>-0.72</v>
      </c>
      <c r="U574" s="9">
        <v>1.26</v>
      </c>
      <c r="V574" s="9">
        <f>U574+T574</f>
        <v>0.54</v>
      </c>
      <c r="W574" s="9">
        <f>SUM(X574:AA574)</f>
        <v>2.2199999999999998</v>
      </c>
      <c r="X574" s="9">
        <v>0.54</v>
      </c>
      <c r="Y574" s="9">
        <v>0.52</v>
      </c>
      <c r="Z574" s="9">
        <v>0.56999999999999995</v>
      </c>
      <c r="AA574" s="9">
        <v>0.59</v>
      </c>
      <c r="AB574" s="9">
        <v>0.44</v>
      </c>
      <c r="AC574" s="9">
        <v>0.46</v>
      </c>
      <c r="AD574" s="9">
        <v>0.46</v>
      </c>
      <c r="AE574" s="9">
        <v>0.48</v>
      </c>
      <c r="AF574" s="11">
        <f>AG574</f>
        <v>0.20652173913043459</v>
      </c>
      <c r="AG574" s="16">
        <f>SUM(X574:AA574)/SUM(AB574:AE574)-1</f>
        <v>0.20652173913043459</v>
      </c>
      <c r="AH574" s="11">
        <f>IF(AM574/AJ574-1&gt;=0,(AM574/AJ574-1)/3,(((AM574/AJ574-1)*(AJ574/AM574))/3))</f>
        <v>0.50220337573792284</v>
      </c>
      <c r="AI574" s="9"/>
      <c r="AJ574" s="9">
        <v>40.090000000000003</v>
      </c>
      <c r="AK574" s="9">
        <v>56.86</v>
      </c>
      <c r="AL574" s="9">
        <v>81.92</v>
      </c>
      <c r="AM574" s="9">
        <v>100.49</v>
      </c>
      <c r="AN574" s="10">
        <f>IF(AK574/AJ574-1&gt;=0,AK574/AJ574-1,(AK574/AJ574-1)*(AJ574/AK574))</f>
        <v>0.41830880518832614</v>
      </c>
      <c r="AO574" s="10">
        <f>IF(AL574/AK574-1&gt;=0,AL574/AK574-1,(AL574/AK574-1)*(AK574/AL574))</f>
        <v>0.44073162152655643</v>
      </c>
      <c r="AP574" s="10">
        <f>IF(AM574/AL574-1&gt;=0,AM574/AL574-1,(AM574/AL574-1)*(AL574/AM574))</f>
        <v>0.2266845703125</v>
      </c>
      <c r="AQ574" s="10">
        <v>2017</v>
      </c>
      <c r="AR574" s="18">
        <v>43257</v>
      </c>
      <c r="AS574" s="12">
        <v>4.68</v>
      </c>
      <c r="AT574" s="10">
        <v>34.24</v>
      </c>
      <c r="AU574" s="9">
        <f>AS574/AT574</f>
        <v>0.13668224299065418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1282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2.6743349753694576</v>
      </c>
      <c r="D575" s="13">
        <f>$W575*((1+$AF575)^D$1)*D$1</f>
        <v>6.1391137858234837</v>
      </c>
      <c r="E575" s="13">
        <f>$W575*((1+$AF575)^E$1)*E$1</f>
        <v>10.569557971159149</v>
      </c>
      <c r="F575" s="13">
        <f>$W575*((1+$AF575)^F$1)*F$1</f>
        <v>16.175415482956197</v>
      </c>
      <c r="G575" s="13">
        <f>$W575*((1+$AF575)^G$1)*G$1</f>
        <v>23.207338716310307</v>
      </c>
      <c r="H575" s="13">
        <f>$W575*((1+$AF575)^H$1)*H$1</f>
        <v>31.964393621085513</v>
      </c>
      <c r="I575" s="13">
        <f>$W575*((1+$AF575)^I$1)*I$1</f>
        <v>42.802894906396119</v>
      </c>
      <c r="J575" s="13">
        <f>$W575*((1+$AF575)^J$1)*J$1</f>
        <v>56.146795288896797</v>
      </c>
      <c r="K575" s="13">
        <f>$W575*((1+$AF575)^K$1)*K$1</f>
        <v>72.499895148286058</v>
      </c>
      <c r="L575" s="13">
        <f>$W575*((1+$AF575)^L$1)*L$1</f>
        <v>92.460183741382878</v>
      </c>
      <c r="M575" s="13">
        <f>$W575*((1+$AF575)^M$1)*M$1</f>
        <v>116.73667533456367</v>
      </c>
      <c r="N575" s="13">
        <v>63.49</v>
      </c>
      <c r="O575" s="12">
        <f>M575/N575*100-100</f>
        <v>83.86623930471518</v>
      </c>
      <c r="P575" s="10" t="s">
        <v>320</v>
      </c>
      <c r="Q575" s="10" t="s">
        <v>856</v>
      </c>
      <c r="R575" s="18">
        <v>43410</v>
      </c>
      <c r="S575" s="17"/>
      <c r="T575" s="9">
        <v>-0.01</v>
      </c>
      <c r="U575" s="9">
        <v>0.6</v>
      </c>
      <c r="V575" s="9">
        <f>U575+T575</f>
        <v>0.59</v>
      </c>
      <c r="W575" s="9">
        <f>SUM(X575:AA575)</f>
        <v>2.33</v>
      </c>
      <c r="X575" s="9">
        <v>0.61</v>
      </c>
      <c r="Y575" s="9">
        <v>0.57999999999999996</v>
      </c>
      <c r="Z575" s="9">
        <v>0.67</v>
      </c>
      <c r="AA575" s="9">
        <v>0.47</v>
      </c>
      <c r="AB575" s="9">
        <v>0.46</v>
      </c>
      <c r="AC575" s="9">
        <v>0.56000000000000005</v>
      </c>
      <c r="AD575" s="9">
        <v>0.55000000000000004</v>
      </c>
      <c r="AE575" s="9">
        <v>0.46</v>
      </c>
      <c r="AF575" s="11">
        <f>AG575</f>
        <v>0.14778325123152691</v>
      </c>
      <c r="AG575" s="16">
        <f>SUM(X575:AA575)/SUM(AB575:AE575)-1</f>
        <v>0.14778325123152691</v>
      </c>
      <c r="AH575" s="11">
        <f>IF(AM575/AJ575-1&gt;=0,(AM575/AJ575-1)/3,(((AM575/AJ575-1)*(AJ575/AM575))/3))</f>
        <v>1.2913929040735874</v>
      </c>
      <c r="AI575" s="9">
        <v>184.71</v>
      </c>
      <c r="AJ575" s="9">
        <v>30.44</v>
      </c>
      <c r="AK575" s="9">
        <v>140.65</v>
      </c>
      <c r="AL575" s="9">
        <v>183.61</v>
      </c>
      <c r="AM575" s="9">
        <v>148.37</v>
      </c>
      <c r="AN575" s="10">
        <f>IF(AK575/AJ575-1&gt;=0,AK575/AJ575-1,(AK575/AJ575-1)*(AJ575/AK575))</f>
        <v>3.6205650459921159</v>
      </c>
      <c r="AO575" s="10">
        <f>IF(AL575/AK575-1&gt;=0,AL575/AK575-1,(AL575/AK575-1)*(AK575/AL575))</f>
        <v>0.30543903306078923</v>
      </c>
      <c r="AP575" s="10">
        <f>IF(AM575/AL575-1&gt;=0,AM575/AL575-1,(AM575/AL575-1)*(AL575/AM575))</f>
        <v>-0.23751432230235225</v>
      </c>
      <c r="AQ575" s="10">
        <v>2017</v>
      </c>
      <c r="AR575" s="18">
        <v>43257</v>
      </c>
      <c r="AS575" s="12">
        <v>206.37</v>
      </c>
      <c r="AT575" s="10">
        <v>99.36</v>
      </c>
      <c r="AU575" s="9">
        <f>AS575/AT575</f>
        <v>2.0769927536231885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30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6.065056947608201</v>
      </c>
      <c r="D576" s="13">
        <f>$W576*((1+$AF576)^D$1)*D$1</f>
        <v>14.257719293693997</v>
      </c>
      <c r="E576" s="13">
        <f>$W576*((1+$AF576)^E$1)*E$1</f>
        <v>25.137755656763453</v>
      </c>
      <c r="F576" s="13">
        <f>$W576*((1+$AF576)^F$1)*F$1</f>
        <v>39.395844856157758</v>
      </c>
      <c r="G576" s="13">
        <f>$W576*((1+$AF576)^G$1)*G$1</f>
        <v>57.88227774993566</v>
      </c>
      <c r="H576" s="13">
        <f>$W576*((1+$AF576)^H$1)*H$1</f>
        <v>81.641700188519749</v>
      </c>
      <c r="I576" s="13">
        <f>$W576*((1+$AF576)^I$1)*I$1</f>
        <v>111.95513328812962</v>
      </c>
      <c r="J576" s="13">
        <f>$W576*((1+$AF576)^J$1)*J$1</f>
        <v>150.39075503202054</v>
      </c>
      <c r="K576" s="13">
        <f>$W576*((1+$AF576)^K$1)*K$1</f>
        <v>198.86522390908411</v>
      </c>
      <c r="L576" s="13">
        <f>$W576*((1+$AF576)^L$1)*L$1</f>
        <v>259.71768042796111</v>
      </c>
      <c r="M576" s="13">
        <f>$W576*((1+$AF576)^M$1)*M$1</f>
        <v>335.79898726858937</v>
      </c>
      <c r="N576" s="13">
        <v>184.61</v>
      </c>
      <c r="O576" s="12">
        <f>M576/N576*100-100</f>
        <v>81.896423416168886</v>
      </c>
      <c r="P576" s="10" t="s">
        <v>321</v>
      </c>
      <c r="Q576" s="10" t="s">
        <v>856</v>
      </c>
      <c r="R576" s="18">
        <v>43406</v>
      </c>
      <c r="S576" s="17"/>
      <c r="T576" s="9">
        <v>-0.02</v>
      </c>
      <c r="U576" s="9">
        <v>1.42</v>
      </c>
      <c r="V576" s="9">
        <f>U576+T576</f>
        <v>1.4</v>
      </c>
      <c r="W576" s="9">
        <f>SUM(X576:AA576)</f>
        <v>5.16</v>
      </c>
      <c r="X576" s="9">
        <v>1.4</v>
      </c>
      <c r="Y576" s="9">
        <v>1.22</v>
      </c>
      <c r="Z576" s="9">
        <v>0.91</v>
      </c>
      <c r="AA576" s="9">
        <v>1.63</v>
      </c>
      <c r="AB576" s="9">
        <v>1.29</v>
      </c>
      <c r="AC576" s="9">
        <v>1.17</v>
      </c>
      <c r="AD576" s="9">
        <v>0.63</v>
      </c>
      <c r="AE576" s="9">
        <v>1.3</v>
      </c>
      <c r="AF576" s="11">
        <f>AG576</f>
        <v>0.17539863325740335</v>
      </c>
      <c r="AG576" s="16">
        <f>SUM(X576:AA576)/SUM(AB576:AE576)-1</f>
        <v>0.17539863325740335</v>
      </c>
      <c r="AH576" s="11">
        <f>IF(AM576/AJ576-1&gt;=0,(AM576/AJ576-1)/3,(((AM576/AJ576-1)*(AJ576/AM576))/3))</f>
        <v>0.31979157841226807</v>
      </c>
      <c r="AI576" s="9"/>
      <c r="AJ576" s="9">
        <v>23606</v>
      </c>
      <c r="AK576" s="9">
        <v>25910</v>
      </c>
      <c r="AL576" s="9">
        <v>73019</v>
      </c>
      <c r="AM576" s="9">
        <v>46253</v>
      </c>
      <c r="AN576" s="10">
        <f>IF(AK576/AJ576-1&gt;=0,AK576/AJ576-1,(AK576/AJ576-1)*(AJ576/AK576))</f>
        <v>9.7602304498856318E-2</v>
      </c>
      <c r="AO576" s="10">
        <f>IF(AL576/AK576-1&gt;=0,AL576/AK576-1,(AL576/AK576-1)*(AK576/AL576))</f>
        <v>1.8181783095329989</v>
      </c>
      <c r="AP576" s="10">
        <f>IF(AM576/AL576-1&gt;=0,AM576/AL576-1,(AM576/AL576-1)*(AL576/AM576))</f>
        <v>-0.57868678788402916</v>
      </c>
      <c r="AQ576" s="10">
        <v>2017</v>
      </c>
      <c r="AR576" s="18">
        <v>43221</v>
      </c>
      <c r="AS576" s="12">
        <v>148746</v>
      </c>
      <c r="AT576" s="10">
        <v>2529.36</v>
      </c>
      <c r="AU576" s="9">
        <f>AS576/AT576</f>
        <v>58.807761647215102</v>
      </c>
      <c r="AV576" s="20">
        <v>3</v>
      </c>
      <c r="AW576" s="10" t="s">
        <v>852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895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4.4914441416893727</v>
      </c>
      <c r="D577" s="13">
        <f>$W577*((1+$AF577)^D$1)*D$1</f>
        <v>9.9374731418304361</v>
      </c>
      <c r="E577" s="13">
        <f>$W577*((1+$AF577)^E$1)*E$1</f>
        <v>16.490248347070121</v>
      </c>
      <c r="F577" s="13">
        <f>$W577*((1+$AF577)^F$1)*F$1</f>
        <v>24.323490749901797</v>
      </c>
      <c r="G577" s="13">
        <f>$W577*((1+$AF577)^G$1)*G$1</f>
        <v>33.635344838079462</v>
      </c>
      <c r="H577" s="13">
        <f>$W577*((1+$AF577)^H$1)*H$1</f>
        <v>44.651607643357792</v>
      </c>
      <c r="I577" s="13">
        <f>$W577*((1+$AF577)^I$1)*I$1</f>
        <v>57.629368266313733</v>
      </c>
      <c r="J577" s="13">
        <f>$W577*((1+$AF577)^J$1)*J$1</f>
        <v>72.861108652778142</v>
      </c>
      <c r="K577" s="13">
        <f>$W577*((1+$AF577)^K$1)*K$1</f>
        <v>90.6793225535597</v>
      </c>
      <c r="L577" s="13">
        <f>$W577*((1+$AF577)^L$1)*L$1</f>
        <v>111.46171649029742</v>
      </c>
      <c r="M577" s="13">
        <f>$W577*((1+$AF577)^M$1)*M$1</f>
        <v>135.63706426312487</v>
      </c>
      <c r="N577" s="13">
        <v>74.69</v>
      </c>
      <c r="O577" s="12">
        <f>M577/N577*100-100</f>
        <v>81.600032485104919</v>
      </c>
      <c r="P577" s="10" t="s">
        <v>320</v>
      </c>
      <c r="Q577" s="10" t="s">
        <v>856</v>
      </c>
      <c r="R577" s="18">
        <v>43405</v>
      </c>
      <c r="S577" s="17">
        <v>-0.01</v>
      </c>
      <c r="T577" s="9">
        <v>0.01</v>
      </c>
      <c r="U577" s="9">
        <v>0.76</v>
      </c>
      <c r="V577" s="9">
        <f>U577+T577</f>
        <v>0.77</v>
      </c>
      <c r="W577" s="9">
        <f>SUM(X577:AA577)</f>
        <v>4.0599999999999996</v>
      </c>
      <c r="X577" s="9">
        <v>1.1499999999999999</v>
      </c>
      <c r="Y577" s="9">
        <v>0.86</v>
      </c>
      <c r="Z577" s="9">
        <v>1.1399999999999999</v>
      </c>
      <c r="AA577" s="9">
        <v>0.91</v>
      </c>
      <c r="AB577" s="9">
        <v>1.04</v>
      </c>
      <c r="AC577" s="9">
        <v>0.67</v>
      </c>
      <c r="AD577" s="9">
        <v>0.97</v>
      </c>
      <c r="AE577" s="9">
        <v>0.99</v>
      </c>
      <c r="AF577" s="11">
        <f>AG577</f>
        <v>0.10626702997275195</v>
      </c>
      <c r="AG577" s="16">
        <f>SUM(X577:AA577)/SUM(AB577:AE577)-1</f>
        <v>0.10626702997275195</v>
      </c>
      <c r="AH577" s="11">
        <f>IF(AM577/AJ577-1&gt;=0,(AM577/AJ577-1)/3,(((AM577/AJ577-1)*(AJ577/AM577))/3))</f>
        <v>0.23705379587732525</v>
      </c>
      <c r="AI577" s="9">
        <v>1812</v>
      </c>
      <c r="AJ577" s="9">
        <v>1326</v>
      </c>
      <c r="AK577" s="9">
        <v>1923</v>
      </c>
      <c r="AL577" s="9">
        <v>2212</v>
      </c>
      <c r="AM577" s="9">
        <v>2269</v>
      </c>
      <c r="AN577" s="10">
        <f>IF(AK577/AJ577-1&gt;=0,AK577/AJ577-1,(AK577/AJ577-1)*(AJ577/AK577))</f>
        <v>0.45022624434389136</v>
      </c>
      <c r="AO577" s="10">
        <f>IF(AL577/AK577-1&gt;=0,AL577/AK577-1,(AL577/AK577-1)*(AK577/AL577))</f>
        <v>0.15028601144045761</v>
      </c>
      <c r="AP577" s="10">
        <f>IF(AM577/AL577-1&gt;=0,AM577/AL577-1,(AM577/AL577-1)*(AL577/AM577))</f>
        <v>2.5768535262206127E-2</v>
      </c>
      <c r="AQ577" s="10">
        <v>2017</v>
      </c>
      <c r="AR577" s="18">
        <v>43257</v>
      </c>
      <c r="AS577" s="12">
        <v>310</v>
      </c>
      <c r="AT577" s="10">
        <v>644</v>
      </c>
      <c r="AU577" s="9">
        <f>AS577/AT577</f>
        <v>0.48136645962732921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1201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7.0646118721461182</v>
      </c>
      <c r="D578" s="13">
        <f>$W578*((1+$AF578)^D$1)*D$1</f>
        <v>15.645373324159211</v>
      </c>
      <c r="E578" s="13">
        <f>$W578*((1+$AF578)^E$1)*E$1</f>
        <v>25.986322130880879</v>
      </c>
      <c r="F578" s="13">
        <f>$W578*((1+$AF578)^F$1)*F$1</f>
        <v>38.366411669641472</v>
      </c>
      <c r="G578" s="13">
        <f>$W578*((1+$AF578)^G$1)*G$1</f>
        <v>53.104194234520875</v>
      </c>
      <c r="H578" s="13">
        <f>$W578*((1+$AF578)^H$1)*H$1</f>
        <v>70.563107407514025</v>
      </c>
      <c r="I578" s="13">
        <f>$W578*((1+$AF578)^I$1)*I$1</f>
        <v>91.157438983451343</v>
      </c>
      <c r="J578" s="13">
        <f>$W578*((1+$AF578)^J$1)*J$1</f>
        <v>115.35905520410671</v>
      </c>
      <c r="K578" s="13">
        <f>$W578*((1+$AF578)^K$1)*K$1</f>
        <v>143.704987433198</v>
      </c>
      <c r="L578" s="13">
        <f>$W578*((1+$AF578)^L$1)*L$1</f>
        <v>176.80598403120501</v>
      </c>
      <c r="M578" s="13">
        <f>$W578*((1+$AF578)^M$1)*M$1</f>
        <v>215.35614721609105</v>
      </c>
      <c r="N578" s="13">
        <v>119.59</v>
      </c>
      <c r="O578" s="12">
        <f>M578/N578*100-100</f>
        <v>80.078724990459932</v>
      </c>
      <c r="P578" s="10" t="s">
        <v>320</v>
      </c>
      <c r="Q578" s="10" t="s">
        <v>856</v>
      </c>
      <c r="R578" s="18">
        <v>43222</v>
      </c>
      <c r="S578" s="17"/>
      <c r="T578" s="9">
        <v>0.03</v>
      </c>
      <c r="U578" s="9">
        <v>1.27</v>
      </c>
      <c r="V578" s="9">
        <f>U578+T578</f>
        <v>1.3</v>
      </c>
      <c r="W578" s="9">
        <f>SUM(X578:AA578)</f>
        <v>6.38</v>
      </c>
      <c r="X578" s="9">
        <v>1.33</v>
      </c>
      <c r="Y578" s="9">
        <v>1.49</v>
      </c>
      <c r="Z578" s="9">
        <v>2.0299999999999998</v>
      </c>
      <c r="AA578" s="9">
        <v>1.53</v>
      </c>
      <c r="AB578" s="9">
        <v>1.1399999999999999</v>
      </c>
      <c r="AC578" s="9">
        <v>1.35</v>
      </c>
      <c r="AD578" s="9">
        <v>1.89</v>
      </c>
      <c r="AE578" s="9"/>
      <c r="AF578" s="11">
        <f>AG578</f>
        <v>0.10730593607305927</v>
      </c>
      <c r="AG578" s="16">
        <f>SUM(X578:Z578)/SUM(AB578:AD578)-1</f>
        <v>0.10730593607305927</v>
      </c>
      <c r="AH578" s="11">
        <f>IF(AM578/AJ578-1&gt;=0,(AM578/AJ578-1)/3,(((AM578/AJ578-1)*(AJ578/AM578))/3))</f>
        <v>-0.10313531353135315</v>
      </c>
      <c r="AI578" s="9">
        <v>433</v>
      </c>
      <c r="AJ578" s="9">
        <v>529</v>
      </c>
      <c r="AK578" s="9">
        <v>552</v>
      </c>
      <c r="AL578" s="9">
        <v>545</v>
      </c>
      <c r="AM578" s="9">
        <v>404</v>
      </c>
      <c r="AN578" s="10">
        <f>IF(AK578/AJ578-1&gt;=0,AK578/AJ578-1,(AK578/AJ578-1)*(AJ578/AK578))</f>
        <v>4.3478260869565188E-2</v>
      </c>
      <c r="AO578" s="10">
        <f>IF(AL578/AK578-1&gt;=0,AL578/AK578-1,(AL578/AK578-1)*(AK578/AL578))</f>
        <v>-1.2844036697247652E-2</v>
      </c>
      <c r="AP578" s="10">
        <f>IF(AM578/AL578-1&gt;=0,AM578/AL578-1,(AM578/AL578-1)*(AL578/AM578))</f>
        <v>-0.34900990099009899</v>
      </c>
      <c r="AQ578" s="10">
        <v>2017</v>
      </c>
      <c r="AR578" s="18">
        <v>43221</v>
      </c>
      <c r="AS578" s="12">
        <v>289</v>
      </c>
      <c r="AT578" s="10">
        <v>101.23</v>
      </c>
      <c r="AU578" s="9">
        <f>AS578/AT578</f>
        <v>2.8548849155388716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K578" s="10" t="s">
        <v>839</v>
      </c>
      <c r="BM578" s="19"/>
    </row>
    <row r="579" spans="1:65" s="10" customFormat="1" x14ac:dyDescent="0.2">
      <c r="A579" s="10" t="s">
        <v>91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2.4839603960396044</v>
      </c>
      <c r="D579" s="13">
        <f>$W579*((1+$AF579)^D$1)*D$1</f>
        <v>5.5089814724046677</v>
      </c>
      <c r="E579" s="13">
        <f>$W579*((1+$AF579)^E$1)*E$1</f>
        <v>9.1634543303364779</v>
      </c>
      <c r="F579" s="13">
        <f>$W579*((1+$AF579)^F$1)*F$1</f>
        <v>13.548605742543705</v>
      </c>
      <c r="G579" s="13">
        <f>$W579*((1+$AF579)^G$1)*G$1</f>
        <v>18.78024558372395</v>
      </c>
      <c r="H579" s="13">
        <f>$W579*((1+$AF579)^H$1)*H$1</f>
        <v>24.990742638143558</v>
      </c>
      <c r="I579" s="13">
        <f>$W579*((1+$AF579)^I$1)*I$1</f>
        <v>32.331257802482753</v>
      </c>
      <c r="J579" s="13">
        <f>$W579*((1+$AF579)^J$1)*J$1</f>
        <v>40.974267314037554</v>
      </c>
      <c r="K579" s="13">
        <f>$W579*((1+$AF579)^K$1)*K$1</f>
        <v>51.116412688799329</v>
      </c>
      <c r="L579" s="13">
        <f>$W579*((1+$AF579)^L$1)*L$1</f>
        <v>62.981718604461243</v>
      </c>
      <c r="M579" s="13">
        <f>$W579*((1+$AF579)^M$1)*M$1</f>
        <v>76.825225069996279</v>
      </c>
      <c r="N579" s="13">
        <v>42.91</v>
      </c>
      <c r="O579" s="12">
        <f>M579/N579*100-100</f>
        <v>79.0380449079382</v>
      </c>
      <c r="P579" s="10" t="s">
        <v>321</v>
      </c>
      <c r="Q579" s="10" t="s">
        <v>856</v>
      </c>
      <c r="R579" s="18">
        <v>43411</v>
      </c>
      <c r="S579" s="17">
        <v>1.9599999999999999E-2</v>
      </c>
      <c r="T579" s="9">
        <v>0</v>
      </c>
      <c r="U579" s="9">
        <v>0.56000000000000005</v>
      </c>
      <c r="V579" s="9">
        <f>U579+T579</f>
        <v>0.56000000000000005</v>
      </c>
      <c r="W579" s="9">
        <f>SUM(X579:AA579)</f>
        <v>2.2400000000000002</v>
      </c>
      <c r="X579" s="9">
        <v>0.57999999999999996</v>
      </c>
      <c r="Y579" s="9">
        <v>0.57999999999999996</v>
      </c>
      <c r="Z579" s="9">
        <v>0.53</v>
      </c>
      <c r="AA579" s="9">
        <v>0.55000000000000004</v>
      </c>
      <c r="AB579" s="9">
        <v>0.5</v>
      </c>
      <c r="AC579" s="9">
        <v>0.5</v>
      </c>
      <c r="AD579" s="9">
        <v>0.5</v>
      </c>
      <c r="AE579" s="9">
        <v>0.52</v>
      </c>
      <c r="AF579" s="11">
        <f>AG579</f>
        <v>0.10891089108910901</v>
      </c>
      <c r="AG579" s="16">
        <f>SUM(X579:AA579)/SUM(AB579:AE579)-1</f>
        <v>0.10891089108910901</v>
      </c>
      <c r="AH579" s="11">
        <f>IF(AM579/AJ579-1&gt;=0,(AM579/AJ579-1)/3,(((AM579/AJ579-1)*(AJ579/AM579))/3))</f>
        <v>14.223506743737957</v>
      </c>
      <c r="AI579" s="9"/>
      <c r="AJ579" s="9">
        <v>17.3</v>
      </c>
      <c r="AK579" s="9">
        <v>131.6</v>
      </c>
      <c r="AL579" s="9">
        <v>330.8</v>
      </c>
      <c r="AM579" s="9">
        <v>755.5</v>
      </c>
      <c r="AN579" s="10">
        <f>IF(AK579/AJ579-1&gt;=0,AK579/AJ579-1,(AK579/AJ579-1)*(AJ579/AK579))</f>
        <v>6.6069364161849702</v>
      </c>
      <c r="AO579" s="10">
        <f>IF(AL579/AK579-1&gt;=0,AL579/AK579-1,(AL579/AK579-1)*(AK579/AL579))</f>
        <v>1.5136778115501524</v>
      </c>
      <c r="AP579" s="10">
        <f>IF(AM579/AL579-1&gt;=0,AM579/AL579-1,(AM579/AL579-1)*(AL579/AM579))</f>
        <v>1.2838573155985489</v>
      </c>
      <c r="AQ579" s="10">
        <v>2017</v>
      </c>
      <c r="AR579" s="18">
        <v>43257</v>
      </c>
      <c r="AS579" s="12">
        <v>588.4</v>
      </c>
      <c r="AT579" s="10">
        <v>280.23</v>
      </c>
      <c r="AU579" s="9">
        <f>AS579/AT579</f>
        <v>2.0997038147236196</v>
      </c>
      <c r="AV579" s="20">
        <v>3</v>
      </c>
      <c r="AY579" s="10">
        <v>5</v>
      </c>
      <c r="AZ579" s="10">
        <v>3</v>
      </c>
      <c r="BA579" s="10">
        <f>6-AY579</f>
        <v>1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1165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7.9664183835182252</v>
      </c>
      <c r="D580" s="13">
        <f>$W580*((1+$AF580)^D$1)*D$1</f>
        <v>17.902347492597219</v>
      </c>
      <c r="E580" s="13">
        <f>$W580*((1+$AF580)^E$1)*E$1</f>
        <v>30.172973943545387</v>
      </c>
      <c r="F580" s="13">
        <f>$W580*((1+$AF580)^F$1)*F$1</f>
        <v>45.203673588956541</v>
      </c>
      <c r="G580" s="13">
        <f>$W580*((1+$AF580)^G$1)*G$1</f>
        <v>63.489311756280095</v>
      </c>
      <c r="H580" s="13">
        <f>$W580*((1+$AF580)^H$1)*H$1</f>
        <v>85.604923046344055</v>
      </c>
      <c r="I580" s="13">
        <f>$W580*((1+$AF580)^I$1)*I$1</f>
        <v>112.2179696458018</v>
      </c>
      <c r="J580" s="13">
        <f>$W580*((1+$AF580)^J$1)*J$1</f>
        <v>144.10240521416975</v>
      </c>
      <c r="K580" s="13">
        <f>$W580*((1+$AF580)^K$1)*K$1</f>
        <v>182.15480342147725</v>
      </c>
      <c r="L580" s="13">
        <f>$W580*((1+$AF580)^L$1)*L$1</f>
        <v>227.41284667340619</v>
      </c>
      <c r="M580" s="13">
        <f>$W580*((1+$AF580)^M$1)*M$1</f>
        <v>281.07651207700394</v>
      </c>
      <c r="N580" s="13">
        <v>157.94999999999999</v>
      </c>
      <c r="O580" s="12">
        <f>M580/N580*100-100</f>
        <v>77.952840821148442</v>
      </c>
      <c r="P580" s="10" t="s">
        <v>320</v>
      </c>
      <c r="Q580" s="10" t="s">
        <v>856</v>
      </c>
      <c r="R580" s="18">
        <v>43398</v>
      </c>
      <c r="S580" s="17"/>
      <c r="T580" s="9">
        <v>0.01</v>
      </c>
      <c r="U580" s="9">
        <v>1.73</v>
      </c>
      <c r="V580" s="9">
        <f>U580+T580</f>
        <v>1.74</v>
      </c>
      <c r="W580" s="9">
        <f>SUM(X580:AA580)</f>
        <v>7.09</v>
      </c>
      <c r="X580" s="9">
        <v>1.69</v>
      </c>
      <c r="Y580" s="9">
        <v>1.76</v>
      </c>
      <c r="Z580" s="9">
        <v>1.68</v>
      </c>
      <c r="AA580" s="9">
        <v>1.96</v>
      </c>
      <c r="AB580" s="9">
        <v>1.52</v>
      </c>
      <c r="AC580" s="9">
        <v>1.53</v>
      </c>
      <c r="AD580" s="9">
        <v>1.48</v>
      </c>
      <c r="AE580" s="9">
        <v>1.78</v>
      </c>
      <c r="AF580" s="11">
        <f>AG580</f>
        <v>0.12361331220285265</v>
      </c>
      <c r="AG580" s="16">
        <f>SUM(X580:AA580)/SUM(AB580:AE580)-1</f>
        <v>0.12361331220285265</v>
      </c>
      <c r="AH580" s="11">
        <f>IF(AM580/AJ580-1&gt;=0,(AM580/AJ580-1)/3,(((AM580/AJ580-1)*(AJ580/AM580))/3))</f>
        <v>0.86601941747572819</v>
      </c>
      <c r="AI580" s="9"/>
      <c r="AJ580" s="9">
        <v>515</v>
      </c>
      <c r="AK580" s="9">
        <v>1439</v>
      </c>
      <c r="AL580" s="9">
        <v>1647</v>
      </c>
      <c r="AM580" s="9">
        <v>1853</v>
      </c>
      <c r="AN580" s="10">
        <f>IF(AK580/AJ580-1&gt;=0,AK580/AJ580-1,(AK580/AJ580-1)*(AJ580/AK580))</f>
        <v>1.7941747572815534</v>
      </c>
      <c r="AO580" s="10">
        <f>IF(AL580/AK580-1&gt;=0,AL580/AK580-1,(AL580/AK580-1)*(AK580/AL580))</f>
        <v>0.14454482279360659</v>
      </c>
      <c r="AP580" s="10">
        <f>IF(AM580/AL580-1&gt;=0,AM580/AL580-1,(AM580/AL580-1)*(AL580/AM580))</f>
        <v>0.12507589556769894</v>
      </c>
      <c r="AQ580" s="10">
        <v>2017</v>
      </c>
      <c r="AR580" s="18">
        <v>43257</v>
      </c>
      <c r="AS580" s="12">
        <v>2689</v>
      </c>
      <c r="AT580" s="10">
        <v>374</v>
      </c>
      <c r="AU580" s="9">
        <f>AS580/AT580</f>
        <v>7.189839572192513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1238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4.0686984126984127</v>
      </c>
      <c r="D581" s="13">
        <f>$W581*((1+$AF581)^D$1)*D$1</f>
        <v>9.2482160745779787</v>
      </c>
      <c r="E581" s="13">
        <f>$W581*((1+$AF581)^E$1)*E$1</f>
        <v>15.766006450947224</v>
      </c>
      <c r="F581" s="13">
        <f>$W581*((1+$AF581)^F$1)*F$1</f>
        <v>23.890921944715785</v>
      </c>
      <c r="G581" s="13">
        <f>$W581*((1+$AF581)^G$1)*G$1</f>
        <v>33.940278000826389</v>
      </c>
      <c r="H581" s="13">
        <f>$W581*((1+$AF581)^H$1)*H$1</f>
        <v>46.288074378269904</v>
      </c>
      <c r="I581" s="13">
        <f>$W581*((1+$AF581)^I$1)*I$1</f>
        <v>61.374557879335647</v>
      </c>
      <c r="J581" s="13">
        <f>$W581*((1+$AF581)^J$1)*J$1</f>
        <v>79.717339576606477</v>
      </c>
      <c r="K581" s="13">
        <f>$W581*((1+$AF581)^K$1)*K$1</f>
        <v>101.92431274437543</v>
      </c>
      <c r="L581" s="13">
        <f>$W581*((1+$AF581)^L$1)*L$1</f>
        <v>128.70865595233298</v>
      </c>
      <c r="M581" s="13">
        <f>$W581*((1+$AF581)^M$1)*M$1</f>
        <v>160.90624988580547</v>
      </c>
      <c r="N581" s="13">
        <v>92.66</v>
      </c>
      <c r="O581" s="12">
        <f>M581/N581*100-100</f>
        <v>73.65233097971668</v>
      </c>
      <c r="P581" s="10" t="s">
        <v>320</v>
      </c>
      <c r="Q581" s="10" t="s">
        <v>856</v>
      </c>
      <c r="R581" s="18">
        <v>43397</v>
      </c>
      <c r="S581" s="17"/>
      <c r="T581" s="9">
        <v>0.03</v>
      </c>
      <c r="U581" s="9">
        <v>0.85</v>
      </c>
      <c r="V581" s="9">
        <f>U581+T581</f>
        <v>0.88</v>
      </c>
      <c r="W581" s="9">
        <f>SUM(X581:AA581)</f>
        <v>3.58</v>
      </c>
      <c r="X581" s="9">
        <v>0.99</v>
      </c>
      <c r="Y581" s="9">
        <v>0.9</v>
      </c>
      <c r="Z581" s="9">
        <v>0.83</v>
      </c>
      <c r="AA581" s="9">
        <v>0.86</v>
      </c>
      <c r="AB581" s="9">
        <v>0.88</v>
      </c>
      <c r="AC581" s="9">
        <v>0.81</v>
      </c>
      <c r="AD581" s="9">
        <v>0.71</v>
      </c>
      <c r="AE581" s="9">
        <v>0.75</v>
      </c>
      <c r="AF581" s="11">
        <f>AG581</f>
        <v>0.13650793650793647</v>
      </c>
      <c r="AG581" s="16">
        <f>SUM(X581:AA581)/SUM(AB581:AE581)-1</f>
        <v>0.13650793650793647</v>
      </c>
      <c r="AH581" s="11">
        <f>IF(AM581/AJ581-1&gt;=0,(AM581/AJ581-1)/3,(((AM581/AJ581-1)*(AJ581/AM581))/3))</f>
        <v>0.16032811334824756</v>
      </c>
      <c r="AI581" s="9">
        <v>638.75</v>
      </c>
      <c r="AJ581" s="9">
        <v>715.2</v>
      </c>
      <c r="AK581" s="9">
        <v>772.3</v>
      </c>
      <c r="AL581" s="9">
        <v>832.6</v>
      </c>
      <c r="AM581" s="9">
        <v>1059.2</v>
      </c>
      <c r="AN581" s="10">
        <f>IF(AK581/AJ581-1&gt;=0,AK581/AJ581-1,(AK581/AJ581-1)*(AJ581/AK581))</f>
        <v>7.98378076062638E-2</v>
      </c>
      <c r="AO581" s="10">
        <f>IF(AL581/AK581-1&gt;=0,AL581/AK581-1,(AL581/AK581-1)*(AK581/AL581))</f>
        <v>7.8078466917001155E-2</v>
      </c>
      <c r="AP581" s="10">
        <f>IF(AM581/AL581-1&gt;=0,AM581/AL581-1,(AM581/AL581-1)*(AL581/AM581))</f>
        <v>0.272159500360317</v>
      </c>
      <c r="AQ581" s="10">
        <v>2017</v>
      </c>
      <c r="AR581" s="18">
        <v>43257</v>
      </c>
      <c r="AS581" s="12">
        <v>1489.6</v>
      </c>
      <c r="AT581" s="10">
        <v>305</v>
      </c>
      <c r="AU581" s="9">
        <f>AS581/AT581</f>
        <v>4.8839344262295077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1194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1188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1181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7.9838217522658583</v>
      </c>
      <c r="D585" s="13">
        <f>$W585*((1+$AF585)^D$1)*D$1</f>
        <v>17.535463486094493</v>
      </c>
      <c r="E585" s="13">
        <f>$W585*((1+$AF585)^E$1)*E$1</f>
        <v>28.885835244087676</v>
      </c>
      <c r="F585" s="13">
        <f>$W585*((1+$AF585)^F$1)*F$1</f>
        <v>42.296076983789995</v>
      </c>
      <c r="G585" s="13">
        <f>$W585*((1+$AF585)^G$1)*G$1</f>
        <v>58.061268820270612</v>
      </c>
      <c r="H585" s="13">
        <f>$W585*((1+$AF585)^H$1)*H$1</f>
        <v>76.514578427196483</v>
      </c>
      <c r="I585" s="13">
        <f>$W585*((1+$AF585)^I$1)*I$1</f>
        <v>98.031895673716718</v>
      </c>
      <c r="J585" s="13">
        <f>$W585*((1+$AF585)^J$1)*J$1</f>
        <v>123.03701019385764</v>
      </c>
      <c r="K585" s="13">
        <f>$W585*((1+$AF585)^K$1)*K$1</f>
        <v>152.00739382522852</v>
      </c>
      <c r="L585" s="13">
        <f>$W585*((1+$AF585)^L$1)*L$1</f>
        <v>185.48065678237847</v>
      </c>
      <c r="M585" s="13">
        <f>$W585*((1+$AF585)^M$1)*M$1</f>
        <v>224.06175412215717</v>
      </c>
      <c r="N585" s="13">
        <v>133.56</v>
      </c>
      <c r="O585" s="12">
        <f>M585/N585*100-100</f>
        <v>67.761121684753789</v>
      </c>
      <c r="P585" s="10" t="s">
        <v>320</v>
      </c>
      <c r="Q585" s="10" t="s">
        <v>856</v>
      </c>
      <c r="R585" s="18">
        <v>43396</v>
      </c>
      <c r="S585" s="17"/>
      <c r="T585" s="9">
        <v>0.04</v>
      </c>
      <c r="U585" s="9">
        <v>1.84</v>
      </c>
      <c r="V585" s="9">
        <f>U585+T585</f>
        <v>1.8800000000000001</v>
      </c>
      <c r="W585" s="9">
        <f>SUM(X585:AA585)</f>
        <v>7.27</v>
      </c>
      <c r="X585" s="9">
        <v>1.93</v>
      </c>
      <c r="Y585" s="9">
        <v>1.97</v>
      </c>
      <c r="Z585" s="9">
        <v>1.77</v>
      </c>
      <c r="AA585" s="9">
        <v>1.6</v>
      </c>
      <c r="AB585" s="9">
        <v>1.73</v>
      </c>
      <c r="AC585" s="9">
        <v>1.85</v>
      </c>
      <c r="AD585" s="9">
        <v>1.48</v>
      </c>
      <c r="AE585" s="9">
        <v>1.56</v>
      </c>
      <c r="AF585" s="11">
        <f>AG585</f>
        <v>9.8187311178247416E-2</v>
      </c>
      <c r="AG585" s="16">
        <f>SUM(X585:AA585)/SUM(AB585:AE585)-1</f>
        <v>9.8187311178247416E-2</v>
      </c>
      <c r="AH585" s="11">
        <f>IF(AM585/AJ585-1&gt;=0,(AM585/AJ585-1)/3,(((AM585/AJ585-1)*(AJ585/AM585))/3))</f>
        <v>-5.0980392156862758E-2</v>
      </c>
      <c r="AI585" s="9"/>
      <c r="AJ585" s="9">
        <v>6468</v>
      </c>
      <c r="AK585" s="9">
        <v>4356</v>
      </c>
      <c r="AL585" s="9">
        <v>5436</v>
      </c>
      <c r="AM585" s="9">
        <v>5610</v>
      </c>
      <c r="AN585" s="10">
        <f>IF(AK585/AJ585-1&gt;=0,AK585/AJ585-1,(AK585/AJ585-1)*(AJ585/AK585))</f>
        <v>-0.48484848484848492</v>
      </c>
      <c r="AO585" s="10">
        <f>IF(AL585/AK585-1&gt;=0,AL585/AK585-1,(AL585/AK585-1)*(AK585/AL585))</f>
        <v>0.24793388429752072</v>
      </c>
      <c r="AP585" s="10">
        <f>IF(AM585/AL585-1&gt;=0,AM585/AL585-1,(AM585/AL585-1)*(AL585/AM585))</f>
        <v>3.2008830022075108E-2</v>
      </c>
      <c r="AQ585" s="10">
        <v>2017</v>
      </c>
      <c r="AR585" s="18">
        <v>43257</v>
      </c>
      <c r="AS585" s="12">
        <v>8523</v>
      </c>
      <c r="AT585" s="10">
        <v>798.57</v>
      </c>
      <c r="AU585" s="9">
        <f>AS585/AT585</f>
        <v>10.672827679477065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235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0.8620895522388059</v>
      </c>
      <c r="D586" s="13">
        <f>$W586*((1+$AF586)^D$1)*D$1</f>
        <v>1.9557852528402762</v>
      </c>
      <c r="E586" s="13">
        <f>$W586*((1+$AF586)^E$1)*E$1</f>
        <v>3.3277540122953946</v>
      </c>
      <c r="F586" s="13">
        <f>$W586*((1+$AF586)^F$1)*F$1</f>
        <v>5.033020993720398</v>
      </c>
      <c r="G586" s="13">
        <f>$W586*((1+$AF586)^G$1)*G$1</f>
        <v>7.1363730507975784</v>
      </c>
      <c r="H586" s="13">
        <f>$W586*((1+$AF586)^H$1)*H$1</f>
        <v>9.7139883915334195</v>
      </c>
      <c r="I586" s="13">
        <f>$W586*((1+$AF586)^I$1)*I$1</f>
        <v>12.85532792113378</v>
      </c>
      <c r="J586" s="13">
        <f>$W586*((1+$AF586)^J$1)*J$1</f>
        <v>16.665329160019908</v>
      </c>
      <c r="K586" s="13">
        <f>$W586*((1+$AF586)^K$1)*K$1</f>
        <v>21.266949898234358</v>
      </c>
      <c r="L586" s="13">
        <f>$W586*((1+$AF586)^L$1)*L$1</f>
        <v>26.80411595797365</v>
      </c>
      <c r="M586" s="13">
        <f>$W586*((1+$AF586)^M$1)*M$1</f>
        <v>33.445135732635777</v>
      </c>
      <c r="N586" s="13">
        <v>19.95</v>
      </c>
      <c r="O586" s="12">
        <f>M586/N586*100-100</f>
        <v>67.644790639778336</v>
      </c>
      <c r="P586" s="10" t="s">
        <v>321</v>
      </c>
      <c r="Q586" s="10" t="s">
        <v>856</v>
      </c>
      <c r="R586" s="18">
        <v>43475</v>
      </c>
      <c r="S586" s="17"/>
      <c r="T586" s="9"/>
      <c r="U586" s="9"/>
      <c r="V586" s="9">
        <f>U586+T586</f>
        <v>0</v>
      </c>
      <c r="W586" s="9">
        <f>SUM(X586:AA586)</f>
        <v>0.76</v>
      </c>
      <c r="X586" s="9">
        <v>0.18</v>
      </c>
      <c r="Y586" s="9">
        <v>0.22</v>
      </c>
      <c r="Z586" s="9">
        <v>0.1</v>
      </c>
      <c r="AA586" s="9">
        <v>0.26</v>
      </c>
      <c r="AB586" s="9">
        <v>0.13</v>
      </c>
      <c r="AC586" s="9">
        <v>0.15</v>
      </c>
      <c r="AD586" s="9">
        <v>0.31</v>
      </c>
      <c r="AE586" s="9">
        <v>0.08</v>
      </c>
      <c r="AF586" s="11">
        <f>AG586</f>
        <v>0.13432835820895517</v>
      </c>
      <c r="AG586" s="16">
        <f>SUM(X586:AA586)/SUM(AB586:AE586)-1</f>
        <v>0.13432835820895517</v>
      </c>
      <c r="AH586" s="11">
        <f>IF(AM586/AJ586-1&gt;=0,(AM586/AJ586-1)/3,(((AM586/AJ586-1)*(AJ586/AM586))/3))</f>
        <v>3.9351851851851856</v>
      </c>
      <c r="AI586" s="9"/>
      <c r="AJ586" s="9">
        <v>0.36</v>
      </c>
      <c r="AK586" s="9">
        <v>0.86</v>
      </c>
      <c r="AL586" s="9">
        <v>2.12</v>
      </c>
      <c r="AM586" s="9">
        <v>4.6100000000000003</v>
      </c>
      <c r="AN586" s="10">
        <f>IF(AK586/AJ586-1&gt;=0,AK586/AJ586-1,(AK586/AJ586-1)*(AJ586/AK586))</f>
        <v>1.3888888888888888</v>
      </c>
      <c r="AO586" s="10">
        <f>IF(AL586/AK586-1&gt;=0,AL586/AK586-1,(AL586/AK586-1)*(AK586/AL586))</f>
        <v>1.4651162790697678</v>
      </c>
      <c r="AP586" s="10">
        <f>IF(AM586/AL586-1&gt;=0,AM586/AL586-1,(AM586/AL586-1)*(AL586/AM586))</f>
        <v>1.1745283018867925</v>
      </c>
      <c r="AQ586" s="10">
        <v>2017</v>
      </c>
      <c r="AR586" s="18">
        <v>43221</v>
      </c>
      <c r="AS586" s="12">
        <v>0.43</v>
      </c>
      <c r="AT586" s="10">
        <v>4.09</v>
      </c>
      <c r="AU586" s="9">
        <f>AS586/AT586</f>
        <v>0.10513447432762836</v>
      </c>
      <c r="AV586" s="20">
        <v>3</v>
      </c>
      <c r="AW586" s="10" t="s">
        <v>852</v>
      </c>
      <c r="AY586" s="10">
        <v>3</v>
      </c>
      <c r="AZ586" s="10">
        <v>2</v>
      </c>
      <c r="BA586" s="10">
        <f>6-AY586</f>
        <v>3</v>
      </c>
      <c r="BB586" s="25">
        <v>6</v>
      </c>
      <c r="BC586" s="18"/>
      <c r="BD586" s="18"/>
      <c r="BE586" s="10" t="s">
        <v>517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1094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22.453869822485206</v>
      </c>
      <c r="D587" s="13">
        <f>$W587*((1+$AF587)^D$1)*D$1</f>
        <v>51.763477413255835</v>
      </c>
      <c r="E587" s="13">
        <f>$W587*((1+$AF587)^E$1)*E$1</f>
        <v>89.498746154753576</v>
      </c>
      <c r="F587" s="13">
        <f>$W587*((1+$AF587)^F$1)*F$1</f>
        <v>137.54915779839047</v>
      </c>
      <c r="G587" s="13">
        <f>$W587*((1+$AF587)^G$1)*G$1</f>
        <v>198.18473327756263</v>
      </c>
      <c r="H587" s="13">
        <f>$W587*((1+$AF587)^H$1)*H$1</f>
        <v>274.12818491694105</v>
      </c>
      <c r="I587" s="13">
        <f>$W587*((1+$AF587)^I$1)*I$1</f>
        <v>368.64022973643074</v>
      </c>
      <c r="J587" s="13">
        <f>$W587*((1+$AF587)^J$1)*J$1</f>
        <v>485.62040069421261</v>
      </c>
      <c r="K587" s="13">
        <f>$W587*((1+$AF587)^K$1)*K$1</f>
        <v>629.72609948009881</v>
      </c>
      <c r="L587" s="13">
        <f>$W587*((1+$AF587)^L$1)*L$1</f>
        <v>806.51311097122425</v>
      </c>
      <c r="M587" s="13">
        <f>$W587*((1+$AF587)^M$1)*M$1</f>
        <v>1022.6013575083665</v>
      </c>
      <c r="N587" s="13">
        <v>611.39</v>
      </c>
      <c r="O587" s="12">
        <f>M587/N587*100-100</f>
        <v>67.258436923791123</v>
      </c>
      <c r="P587" s="10" t="s">
        <v>321</v>
      </c>
      <c r="Q587" s="10" t="s">
        <v>856</v>
      </c>
      <c r="R587" s="18">
        <v>43412</v>
      </c>
      <c r="S587" s="17"/>
      <c r="T587" s="9">
        <v>-0.02</v>
      </c>
      <c r="U587" s="9">
        <v>4.59</v>
      </c>
      <c r="V587" s="9">
        <f>U587+T587</f>
        <v>4.57</v>
      </c>
      <c r="W587" s="9">
        <f>SUM(X587:AA587)</f>
        <v>19.48</v>
      </c>
      <c r="X587" s="9">
        <v>5.12</v>
      </c>
      <c r="Y587" s="9">
        <v>4.6500000000000004</v>
      </c>
      <c r="Z587" s="9">
        <v>3.74</v>
      </c>
      <c r="AA587" s="9">
        <v>5.97</v>
      </c>
      <c r="AB587" s="9">
        <v>4.3600000000000003</v>
      </c>
      <c r="AC587" s="9">
        <v>3.92</v>
      </c>
      <c r="AD587" s="9">
        <v>3.34</v>
      </c>
      <c r="AE587" s="9">
        <v>5.28</v>
      </c>
      <c r="AF587" s="11">
        <f>AG587</f>
        <v>0.15266272189349106</v>
      </c>
      <c r="AG587" s="16">
        <f>SUM(X587:AA587)/SUM(AB587:AE587)-1</f>
        <v>0.15266272189349106</v>
      </c>
      <c r="AH587" s="11">
        <f>IF(AM587/AJ587-1&gt;=0,(AM587/AJ587-1)/3,(((AM587/AJ587-1)*(AJ587/AM587))/3))</f>
        <v>0.10813820561337122</v>
      </c>
      <c r="AI587" s="9">
        <v>306.08999999999997</v>
      </c>
      <c r="AJ587" s="9">
        <v>338.24</v>
      </c>
      <c r="AK587" s="9">
        <v>352.82</v>
      </c>
      <c r="AL587" s="9">
        <v>384.37</v>
      </c>
      <c r="AM587" s="9">
        <v>447.97</v>
      </c>
      <c r="AN587" s="10">
        <f>IF(AK587/AJ587-1&gt;=0,AK587/AJ587-1,(AK587/AJ587-1)*(AJ587/AK587))</f>
        <v>4.3105487228003669E-2</v>
      </c>
      <c r="AO587" s="10">
        <f>IF(AL587/AK587-1&gt;=0,AL587/AK587-1,(AL587/AK587-1)*(AK587/AL587))</f>
        <v>8.9422368346465664E-2</v>
      </c>
      <c r="AP587" s="10">
        <f>IF(AM587/AL587-1&gt;=0,AM587/AL587-1,(AM587/AL587-1)*(AL587/AM587))</f>
        <v>0.1654655670317664</v>
      </c>
      <c r="AQ587" s="10">
        <v>2017</v>
      </c>
      <c r="AR587" s="18">
        <v>43257</v>
      </c>
      <c r="AS587" s="12">
        <v>169.09</v>
      </c>
      <c r="AT587" s="10">
        <v>25.58</v>
      </c>
      <c r="AU587" s="9">
        <f>AS587/AT587</f>
        <v>6.6102423768569203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649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2.5799118942731281</v>
      </c>
      <c r="D588" s="13">
        <f>$W588*((1+$AF588)^D$1)*D$1</f>
        <v>5.5007813076131891</v>
      </c>
      <c r="E588" s="13">
        <f>$W588*((1+$AF588)^E$1)*E$1</f>
        <v>8.7964035888263794</v>
      </c>
      <c r="F588" s="13">
        <f>$W588*((1+$AF588)^F$1)*F$1</f>
        <v>12.50355165049036</v>
      </c>
      <c r="G588" s="13">
        <f>$W588*((1+$AF588)^G$1)*G$1</f>
        <v>16.662221913098389</v>
      </c>
      <c r="H588" s="13">
        <f>$W588*((1+$AF588)^H$1)*H$1</f>
        <v>21.315899751382258</v>
      </c>
      <c r="I588" s="13">
        <f>$W588*((1+$AF588)^I$1)*I$1</f>
        <v>26.511845946286012</v>
      </c>
      <c r="J588" s="13">
        <f>$W588*((1+$AF588)^J$1)*J$1</f>
        <v>32.301405759603348</v>
      </c>
      <c r="K588" s="13">
        <f>$W588*((1+$AF588)^K$1)*K$1</f>
        <v>38.740342370273183</v>
      </c>
      <c r="L588" s="13">
        <f>$W588*((1+$AF588)^L$1)*L$1</f>
        <v>45.889196542369604</v>
      </c>
      <c r="M588" s="13">
        <f>$W588*((1+$AF588)^M$1)*M$1</f>
        <v>53.813674535589385</v>
      </c>
      <c r="N588" s="13">
        <v>32.4</v>
      </c>
      <c r="O588" s="12">
        <f>M588/N588*100-100</f>
        <v>66.091588072806758</v>
      </c>
      <c r="P588" s="10" t="s">
        <v>320</v>
      </c>
      <c r="Q588" s="10" t="s">
        <v>572</v>
      </c>
      <c r="R588" s="18">
        <v>43671</v>
      </c>
      <c r="S588" s="17"/>
      <c r="T588" s="9">
        <v>0</v>
      </c>
      <c r="U588" s="9">
        <v>0.56000000000000005</v>
      </c>
      <c r="V588" s="9">
        <f>U588+T588</f>
        <v>0.56000000000000005</v>
      </c>
      <c r="W588" s="9">
        <f>SUM(X588:AA588)</f>
        <v>2.42</v>
      </c>
      <c r="X588" s="9">
        <v>0.56000000000000005</v>
      </c>
      <c r="Y588" s="9">
        <v>0.65</v>
      </c>
      <c r="Z588" s="9">
        <v>0.59</v>
      </c>
      <c r="AA588" s="9">
        <v>0.62</v>
      </c>
      <c r="AB588" s="9">
        <v>0.6</v>
      </c>
      <c r="AC588" s="9">
        <v>0.59</v>
      </c>
      <c r="AD588" s="9">
        <v>0.53</v>
      </c>
      <c r="AE588" s="9">
        <v>0.55000000000000004</v>
      </c>
      <c r="AF588" s="11">
        <f>AG588</f>
        <v>6.6079295154185091E-2</v>
      </c>
      <c r="AG588" s="16">
        <f>SUM(X588:AA588)/SUM(AB588:AE588)-1</f>
        <v>6.6079295154185091E-2</v>
      </c>
      <c r="AH588" s="11">
        <f>IF(AM588/AJ588-1&gt;=0,(AM588/AJ588-1)/3,(((AM588/AJ588-1)*(AJ588/AM588))/3))</f>
        <v>0.49818346957311527</v>
      </c>
      <c r="AI588" s="9"/>
      <c r="AJ588" s="9">
        <v>7.34</v>
      </c>
      <c r="AK588" s="9">
        <v>6.74</v>
      </c>
      <c r="AL588" s="9">
        <v>13.87</v>
      </c>
      <c r="AM588" s="9">
        <v>18.309999999999999</v>
      </c>
      <c r="AN588" s="10">
        <f>IF(AK588/AJ588-1&gt;=0,AK588/AJ588-1,(AK588/AJ588-1)*(AJ588/AK588))</f>
        <v>-8.9020771513353095E-2</v>
      </c>
      <c r="AO588" s="10">
        <f>IF(AL588/AK588-1&gt;=0,AL588/AK588-1,(AL588/AK588-1)*(AK588/AL588))</f>
        <v>1.0578635014836792</v>
      </c>
      <c r="AP588" s="10">
        <f>IF(AM588/AL588-1&gt;=0,AM588/AL588-1,(AM588/AL588-1)*(AL588/AM588))</f>
        <v>0.32011535688536408</v>
      </c>
      <c r="AQ588" s="10">
        <v>2016</v>
      </c>
      <c r="AR588" s="18">
        <v>43312</v>
      </c>
      <c r="AS588" s="12">
        <v>0</v>
      </c>
      <c r="AT588" s="10">
        <v>7.71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121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13.227923076923075</v>
      </c>
      <c r="D589" s="13">
        <f>$W589*((1+$AF589)^D$1)*D$1</f>
        <v>30.22071656804733</v>
      </c>
      <c r="E589" s="13">
        <f>$W589*((1+$AF589)^E$1)*E$1</f>
        <v>51.782035504096484</v>
      </c>
      <c r="F589" s="13">
        <f>$W589*((1+$AF589)^F$1)*F$1</f>
        <v>78.868023306239252</v>
      </c>
      <c r="G589" s="13">
        <f>$W589*((1+$AF589)^G$1)*G$1</f>
        <v>112.61443712477431</v>
      </c>
      <c r="H589" s="13">
        <f>$W589*((1+$AF589)^H$1)*H$1</f>
        <v>154.36840535103681</v>
      </c>
      <c r="I589" s="13">
        <f>$W589*((1+$AF589)^I$1)*I$1</f>
        <v>205.7255863620548</v>
      </c>
      <c r="J589" s="13">
        <f>$W589*((1+$AF589)^J$1)*J$1</f>
        <v>268.57362263529791</v>
      </c>
      <c r="K589" s="13">
        <f>$W589*((1+$AF589)^K$1)*K$1</f>
        <v>345.14292947314965</v>
      </c>
      <c r="L589" s="13">
        <f>$W589*((1+$AF589)^L$1)*L$1</f>
        <v>438.06602586976686</v>
      </c>
      <c r="M589" s="13">
        <f>$W589*((1+$AF589)^M$1)*M$1</f>
        <v>550.44681019866471</v>
      </c>
      <c r="N589" s="13">
        <v>332.72</v>
      </c>
      <c r="O589" s="12">
        <f>M589/N589*100-100</f>
        <v>65.438449807244723</v>
      </c>
      <c r="P589" s="10" t="s">
        <v>320</v>
      </c>
      <c r="Q589" s="10" t="s">
        <v>856</v>
      </c>
      <c r="R589" s="18">
        <v>43136</v>
      </c>
      <c r="S589" s="17"/>
      <c r="T589" s="9"/>
      <c r="U589" s="9"/>
      <c r="V589" s="9">
        <f>U589+T589</f>
        <v>0</v>
      </c>
      <c r="W589" s="9">
        <f>SUM(X589:AA589)</f>
        <v>11.579999999999998</v>
      </c>
      <c r="X589" s="9">
        <v>3.02</v>
      </c>
      <c r="Y589" s="9">
        <v>2.92</v>
      </c>
      <c r="Z589" s="9">
        <v>2.87</v>
      </c>
      <c r="AA589" s="9">
        <v>2.77</v>
      </c>
      <c r="AB589" s="9">
        <v>2.64</v>
      </c>
      <c r="AC589" s="9">
        <v>2.56</v>
      </c>
      <c r="AD589" s="9"/>
      <c r="AE589" s="9"/>
      <c r="AF589" s="11">
        <f>AG589</f>
        <v>0.14230769230769225</v>
      </c>
      <c r="AG589" s="16">
        <f>SUM(X589:Y589)/SUM(AB589:AC589)-1</f>
        <v>0.14230769230769225</v>
      </c>
      <c r="AH589" s="11">
        <f>IF(AM589/AJ589-1&gt;=0,(AM589/AJ589-1)/3,(((AM589/AJ589-1)*(AJ589/AM589))/3))</f>
        <v>7.263485817347104E-2</v>
      </c>
      <c r="AI589" s="9"/>
      <c r="AJ589" s="9">
        <v>3049.5</v>
      </c>
      <c r="AK589" s="9">
        <v>3323.6</v>
      </c>
      <c r="AL589" s="9">
        <v>3416</v>
      </c>
      <c r="AM589" s="9">
        <v>3714</v>
      </c>
      <c r="AN589" s="10">
        <f>IF(AK589/AJ589-1&gt;=0,AK589/AJ589-1,(AK589/AJ589-1)*(AJ589/AK589))</f>
        <v>8.9883587473356341E-2</v>
      </c>
      <c r="AO589" s="10">
        <f>IF(AL589/AK589-1&gt;=0,AL589/AK589-1,(AL589/AK589-1)*(AK589/AL589))</f>
        <v>2.7801179443976531E-2</v>
      </c>
      <c r="AP589" s="10">
        <f>IF(AM589/AL589-1&gt;=0,AM589/AL589-1,(AM589/AL589-1)*(AL589/AM589))</f>
        <v>8.7236533957845364E-2</v>
      </c>
      <c r="AQ589" s="10">
        <v>2016</v>
      </c>
      <c r="AS589" s="12">
        <v>1158.0999999999999</v>
      </c>
      <c r="AT589" s="10">
        <v>72.89</v>
      </c>
      <c r="AU589" s="9">
        <f>AS589/AT589</f>
        <v>15.888324873096446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K589" s="10" t="s">
        <v>839</v>
      </c>
      <c r="BM589" s="19"/>
    </row>
    <row r="590" spans="1:65" s="10" customFormat="1" x14ac:dyDescent="0.2">
      <c r="A590" s="10" t="s">
        <v>402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2.5306217616580309</v>
      </c>
      <c r="D590" s="13">
        <f>$W590*((1+$AF590)^D$1)*D$1</f>
        <v>5.7955171950924846</v>
      </c>
      <c r="E590" s="13">
        <f>$W590*((1+$AF590)^E$1)*E$1</f>
        <v>9.954476425767659</v>
      </c>
      <c r="F590" s="13">
        <f>$W590*((1+$AF590)^F$1)*F$1</f>
        <v>15.198198895299846</v>
      </c>
      <c r="G590" s="13">
        <f>$W590*((1+$AF590)^G$1)*G$1</f>
        <v>21.753898677857933</v>
      </c>
      <c r="H590" s="13">
        <f>$W590*((1+$AF590)^H$1)*H$1</f>
        <v>29.89188564439339</v>
      </c>
      <c r="I590" s="13">
        <f>$W590*((1+$AF590)^I$1)*I$1</f>
        <v>39.933287644107573</v>
      </c>
      <c r="J590" s="13">
        <f>$W590*((1+$AF590)^J$1)*J$1</f>
        <v>52.259106258165936</v>
      </c>
      <c r="K590" s="13">
        <f>$W590*((1+$AF590)^K$1)*K$1</f>
        <v>67.320830535940431</v>
      </c>
      <c r="L590" s="13">
        <f>$W590*((1+$AF590)^L$1)*L$1</f>
        <v>85.652870169503942</v>
      </c>
      <c r="M590" s="13">
        <f>$W590*((1+$AF590)^M$1)*M$1</f>
        <v>107.88711263319381</v>
      </c>
      <c r="N590" s="13">
        <v>66.16</v>
      </c>
      <c r="O590" s="12">
        <f>M590/N590*100-100</f>
        <v>63.070000957064423</v>
      </c>
      <c r="P590" s="10" t="s">
        <v>321</v>
      </c>
      <c r="Q590" s="10" t="s">
        <v>856</v>
      </c>
      <c r="R590" s="18">
        <v>43593</v>
      </c>
      <c r="S590" s="17">
        <v>-0.31369999999999998</v>
      </c>
      <c r="T590" s="9"/>
      <c r="U590" s="9">
        <v>0.36</v>
      </c>
      <c r="V590" s="9">
        <f>U590+T590</f>
        <v>0.36</v>
      </c>
      <c r="W590" s="9">
        <f>SUM(X590:AA590)</f>
        <v>2.21</v>
      </c>
      <c r="X590" s="9">
        <v>0.37</v>
      </c>
      <c r="Y590" s="9">
        <v>1.08</v>
      </c>
      <c r="Z590" s="9">
        <v>0.63</v>
      </c>
      <c r="AA590" s="9">
        <v>0.13</v>
      </c>
      <c r="AB590" s="9">
        <v>0.63</v>
      </c>
      <c r="AC590" s="9">
        <v>0.66</v>
      </c>
      <c r="AD590" s="9">
        <v>0.32</v>
      </c>
      <c r="AE590" s="9">
        <v>0.32</v>
      </c>
      <c r="AF590" s="11">
        <f>AG590</f>
        <v>0.14507772020725374</v>
      </c>
      <c r="AG590" s="16">
        <f>SUM(X590:AA590)/SUM(AB590:AE590)-1</f>
        <v>0.14507772020725374</v>
      </c>
      <c r="AH590" s="11">
        <f>IF(AM590/AJ590-1&gt;=0,(AM590/AJ590-1)/3,(((AM590/AJ590-1)*(AJ590/AM590))/3))</f>
        <v>0.32555053394594191</v>
      </c>
      <c r="AI590" s="9"/>
      <c r="AJ590" s="9">
        <v>798.77</v>
      </c>
      <c r="AK590" s="9">
        <v>1092.8800000000001</v>
      </c>
      <c r="AL590" s="9">
        <v>1478.01</v>
      </c>
      <c r="AM590" s="9">
        <v>1578.89</v>
      </c>
      <c r="AN590" s="10">
        <f>IF(AK590/AJ590-1&gt;=0,AK590/AJ590-1,(AK590/AJ590-1)*(AJ590/AK590))</f>
        <v>0.36820361305507232</v>
      </c>
      <c r="AO590" s="10">
        <f>IF(AL590/AK590-1&gt;=0,AL590/AK590-1,(AL590/AK590-1)*(AK590/AL590))</f>
        <v>0.35239916550764927</v>
      </c>
      <c r="AP590" s="10">
        <f>IF(AM590/AL590-1&gt;=0,AM590/AL590-1,(AM590/AL590-1)*(AL590/AM590))</f>
        <v>6.8253936035615581E-2</v>
      </c>
      <c r="AQ590" s="10">
        <v>2016</v>
      </c>
      <c r="AR590" s="18">
        <v>43312</v>
      </c>
      <c r="AS590" s="12">
        <v>56.58</v>
      </c>
      <c r="AT590" s="10">
        <v>13.49</v>
      </c>
      <c r="AU590" s="9">
        <f>AS590/AT590</f>
        <v>4.1942179392142327</v>
      </c>
      <c r="AV590" s="20">
        <v>2</v>
      </c>
      <c r="BA590" s="10">
        <f>6-AY590</f>
        <v>6</v>
      </c>
      <c r="BB590" s="25">
        <v>6</v>
      </c>
      <c r="BH590" s="19">
        <v>43593</v>
      </c>
      <c r="BI590" s="18">
        <f>BH590+120</f>
        <v>43713</v>
      </c>
      <c r="BJ590" s="18">
        <v>43745</v>
      </c>
      <c r="BM590" s="19"/>
    </row>
    <row r="591" spans="1:65" s="10" customFormat="1" x14ac:dyDescent="0.2">
      <c r="A591" s="10" t="s">
        <v>818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1.1449</v>
      </c>
      <c r="D591" s="13">
        <f>$W591*((1+$AF591)^D$1)*D$1</f>
        <v>2.4500860000000002</v>
      </c>
      <c r="E591" s="13">
        <f>$W591*((1+$AF591)^E$1)*E$1</f>
        <v>3.9323880300000007</v>
      </c>
      <c r="F591" s="13">
        <f>$W591*((1+$AF591)^F$1)*F$1</f>
        <v>5.6102069228000007</v>
      </c>
      <c r="G591" s="13">
        <f>$W591*((1+$AF591)^G$1)*G$1</f>
        <v>7.5036517592450016</v>
      </c>
      <c r="H591" s="13">
        <f>$W591*((1+$AF591)^H$1)*H$1</f>
        <v>9.6346888588705806</v>
      </c>
      <c r="I591" s="13">
        <f>$W591*((1+$AF591)^I$1)*I$1</f>
        <v>12.027303258823443</v>
      </c>
      <c r="J591" s="13">
        <f>$W591*((1+$AF591)^J$1)*J$1</f>
        <v>14.707673699361239</v>
      </c>
      <c r="K591" s="13">
        <f>$W591*((1+$AF591)^K$1)*K$1</f>
        <v>17.704362215606093</v>
      </c>
      <c r="L591" s="13">
        <f>$W591*((1+$AF591)^L$1)*L$1</f>
        <v>21.048519522998355</v>
      </c>
      <c r="M591" s="13">
        <f>$W591*((1+$AF591)^M$1)*M$1</f>
        <v>24.774107478569064</v>
      </c>
      <c r="N591" s="13">
        <v>15.4</v>
      </c>
      <c r="O591" s="12">
        <f>M591/N591*100-100</f>
        <v>60.870827782915995</v>
      </c>
      <c r="P591" s="10" t="s">
        <v>321</v>
      </c>
      <c r="Q591" s="10" t="s">
        <v>856</v>
      </c>
      <c r="R591" s="18">
        <v>43410</v>
      </c>
      <c r="S591" s="17">
        <v>0</v>
      </c>
      <c r="T591" s="9">
        <v>0</v>
      </c>
      <c r="U591" s="9">
        <v>0.27</v>
      </c>
      <c r="V591" s="9">
        <f>U591+T591</f>
        <v>0.27</v>
      </c>
      <c r="W591" s="9">
        <f>SUM(X591:AA591)</f>
        <v>1.07</v>
      </c>
      <c r="X591" s="9">
        <v>0.27</v>
      </c>
      <c r="Y591" s="9">
        <v>0.27</v>
      </c>
      <c r="Z591" s="9">
        <v>0.26</v>
      </c>
      <c r="AA591" s="9">
        <v>0.27</v>
      </c>
      <c r="AB591" s="9">
        <v>0.26</v>
      </c>
      <c r="AC591" s="9">
        <v>0.25</v>
      </c>
      <c r="AD591" s="9">
        <v>0.23</v>
      </c>
      <c r="AE591" s="9">
        <v>0.26</v>
      </c>
      <c r="AF591" s="11">
        <f>AG591</f>
        <v>7.0000000000000062E-2</v>
      </c>
      <c r="AG591" s="16">
        <f>SUM(X591:AA591)/SUM(AB591:AE591)-1</f>
        <v>7.0000000000000062E-2</v>
      </c>
      <c r="AH591" s="11">
        <f>IF(AM591/AJ591-1&gt;=0,(AM591/AJ591-1)/3,(((AM591/AJ591-1)*(AJ591/AM591))/3))</f>
        <v>0.60556127703398566</v>
      </c>
      <c r="AI591" s="9"/>
      <c r="AJ591" s="9">
        <v>9.7100000000000009</v>
      </c>
      <c r="AK591" s="9">
        <v>13.81</v>
      </c>
      <c r="AL591" s="9">
        <v>21.54</v>
      </c>
      <c r="AM591" s="9">
        <v>27.35</v>
      </c>
      <c r="AN591" s="10">
        <f>IF(AK591/AJ591-1&gt;=0,AK591/AJ591-1,(AK591/AJ591-1)*(AJ591/AK591))</f>
        <v>0.42224510813594218</v>
      </c>
      <c r="AO591" s="10">
        <f>IF(AL591/AK591-1&gt;=0,AL591/AK591-1,(AL591/AK591-1)*(AK591/AL591))</f>
        <v>0.55973931933381604</v>
      </c>
      <c r="AP591" s="10">
        <f>IF(AM591/AL591-1&gt;=0,AM591/AL591-1,(AM591/AL591-1)*(AL591/AM591))</f>
        <v>0.26973073351903443</v>
      </c>
      <c r="AQ591" s="10">
        <v>2017</v>
      </c>
      <c r="AR591" s="18">
        <v>43257</v>
      </c>
      <c r="AS591" s="12">
        <v>16.23</v>
      </c>
      <c r="AT591" s="10">
        <v>29.4</v>
      </c>
      <c r="AU591" s="9">
        <f>AS591/AT591</f>
        <v>0.55204081632653068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525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8.0212665684830622</v>
      </c>
      <c r="D592" s="13">
        <f>$W592*((1+$AF592)^D$1)*D$1</f>
        <v>17.43650877036966</v>
      </c>
      <c r="E592" s="13">
        <f>$W592*((1+$AF592)^E$1)*E$1</f>
        <v>28.427415624152008</v>
      </c>
      <c r="F592" s="13">
        <f>$W592*((1+$AF592)^F$1)*F$1</f>
        <v>41.196726029698929</v>
      </c>
      <c r="G592" s="13">
        <f>$W592*((1+$AF592)^G$1)*G$1</f>
        <v>55.970515113987133</v>
      </c>
      <c r="H592" s="13">
        <f>$W592*((1+$AF592)^H$1)*H$1</f>
        <v>73.000718976357888</v>
      </c>
      <c r="I592" s="13">
        <f>$W592*((1+$AF592)^I$1)*I$1</f>
        <v>92.567922000948641</v>
      </c>
      <c r="J592" s="13">
        <f>$W592*((1+$AF592)^J$1)*J$1</f>
        <v>114.98443330393451</v>
      </c>
      <c r="K592" s="13">
        <f>$W592*((1+$AF592)^K$1)*K$1</f>
        <v>140.59768151780798</v>
      </c>
      <c r="L592" s="13">
        <f>$W592*((1+$AF592)^L$1)*L$1</f>
        <v>169.79396000677841</v>
      </c>
      <c r="M592" s="13">
        <f>$W592*((1+$AF592)^M$1)*M$1</f>
        <v>203.00255778130003</v>
      </c>
      <c r="N592" s="13">
        <v>128.01</v>
      </c>
      <c r="O592" s="12">
        <f>M592/N592*100-100</f>
        <v>58.583358941723333</v>
      </c>
      <c r="P592" s="10" t="s">
        <v>321</v>
      </c>
      <c r="Q592" s="10" t="s">
        <v>856</v>
      </c>
      <c r="R592" s="18">
        <v>43528</v>
      </c>
      <c r="S592" s="17">
        <v>0</v>
      </c>
      <c r="T592" s="9">
        <v>0.05</v>
      </c>
      <c r="U592" s="9">
        <v>1.81</v>
      </c>
      <c r="V592" s="9">
        <f>U592+T592</f>
        <v>1.86</v>
      </c>
      <c r="W592" s="9">
        <f>SUM(X592:AA592)</f>
        <v>7.38</v>
      </c>
      <c r="X592" s="9">
        <v>1.87</v>
      </c>
      <c r="Y592" s="9">
        <v>1.76</v>
      </c>
      <c r="Z592" s="9">
        <v>2.0299999999999998</v>
      </c>
      <c r="AA592" s="9">
        <v>1.72</v>
      </c>
      <c r="AB592" s="9">
        <v>2.27</v>
      </c>
      <c r="AC592" s="9">
        <v>1.59</v>
      </c>
      <c r="AD592" s="9">
        <v>1.53</v>
      </c>
      <c r="AE592" s="9">
        <v>1.4</v>
      </c>
      <c r="AF592" s="11">
        <f>AG592</f>
        <v>8.6892488954344538E-2</v>
      </c>
      <c r="AG592" s="16">
        <f>SUM(X592:AA592)/SUM(AB592:AE592)-1</f>
        <v>8.6892488954344538E-2</v>
      </c>
      <c r="AH592" s="11">
        <f>IF(AM592/AJ592-1&gt;=0,(AM592/AJ592-1)/3,(((AM592/AJ592-1)*(AJ592/AM592))/3))</f>
        <v>1.1663805820770288</v>
      </c>
      <c r="AI592" s="9"/>
      <c r="AJ592" s="9">
        <v>1823.47</v>
      </c>
      <c r="AK592" s="9">
        <v>3678.37</v>
      </c>
      <c r="AL592" s="9">
        <v>5897.25</v>
      </c>
      <c r="AM592" s="9">
        <v>8204.0499999999993</v>
      </c>
      <c r="AN592" s="10">
        <f>IF(AK592/AJ592-1&gt;=0,AK592/AJ592-1,(AK592/AJ592-1)*(AJ592/AK592))</f>
        <v>1.0172363680236032</v>
      </c>
      <c r="AO592" s="10">
        <f>IF(AL592/AK592-1&gt;=0,AL592/AK592-1,(AL592/AK592-1)*(AK592/AL592))</f>
        <v>0.60322371050220625</v>
      </c>
      <c r="AP592" s="10">
        <f>IF(AM592/AL592-1&gt;=0,AM592/AL592-1,(AM592/AL592-1)*(AL592/AM592))</f>
        <v>0.39116537369112714</v>
      </c>
      <c r="AQ592" s="10">
        <v>2016</v>
      </c>
      <c r="AR592" s="18">
        <v>43312</v>
      </c>
      <c r="AS592" s="12">
        <v>0</v>
      </c>
      <c r="AT592" s="10">
        <v>39</v>
      </c>
      <c r="AU592" s="9">
        <f>AS592/AT592</f>
        <v>0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43528</v>
      </c>
      <c r="BI592" s="18">
        <f>BH592+120</f>
        <v>43648</v>
      </c>
      <c r="BJ592" s="18">
        <v>43745</v>
      </c>
      <c r="BM592" s="19"/>
    </row>
    <row r="593" spans="1:65" s="10" customFormat="1" x14ac:dyDescent="0.2">
      <c r="A593" s="10" t="s">
        <v>871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8.9141697877652923</v>
      </c>
      <c r="D593" s="13">
        <f>$W593*((1+$AF593)^D$1)*D$1</f>
        <v>18.807674084049115</v>
      </c>
      <c r="E593" s="13">
        <f>$W593*((1+$AF593)^E$1)*E$1</f>
        <v>29.761207118017786</v>
      </c>
      <c r="F593" s="13">
        <f>$W593*((1+$AF593)^F$1)*F$1</f>
        <v>41.861373307906831</v>
      </c>
      <c r="G593" s="13">
        <f>$W593*((1+$AF593)^G$1)*G$1</f>
        <v>55.201093079246675</v>
      </c>
      <c r="H593" s="13">
        <f>$W593*((1+$AF593)^H$1)*H$1</f>
        <v>69.880035433653092</v>
      </c>
      <c r="I593" s="13">
        <f>$W593*((1+$AF593)^I$1)*I$1</f>
        <v>86.005078982533917</v>
      </c>
      <c r="J593" s="13">
        <f>$W593*((1+$AF593)^J$1)*J$1</f>
        <v>103.69080326768845</v>
      </c>
      <c r="K593" s="13">
        <f>$W593*((1+$AF593)^K$1)*K$1</f>
        <v>123.06001230505159</v>
      </c>
      <c r="L593" s="13">
        <f>$W593*((1+$AF593)^L$1)*L$1</f>
        <v>144.24429240916712</v>
      </c>
      <c r="M593" s="13">
        <f>$W593*((1+$AF593)^M$1)*M$1</f>
        <v>167.38460648479506</v>
      </c>
      <c r="N593" s="13">
        <v>106.46</v>
      </c>
      <c r="O593" s="12">
        <f>M593/N593*100-100</f>
        <v>57.227697242903503</v>
      </c>
      <c r="P593" s="10" t="s">
        <v>320</v>
      </c>
      <c r="Q593" s="10" t="s">
        <v>572</v>
      </c>
      <c r="R593" s="18">
        <v>43675</v>
      </c>
      <c r="S593" s="17"/>
      <c r="T593" s="9">
        <v>0.04</v>
      </c>
      <c r="U593" s="9">
        <v>1.71</v>
      </c>
      <c r="V593" s="9">
        <f>U593+T593</f>
        <v>1.75</v>
      </c>
      <c r="W593" s="9">
        <f>SUM(X593:AA593)</f>
        <v>8.4499999999999993</v>
      </c>
      <c r="X593" s="9">
        <v>1.75</v>
      </c>
      <c r="Y593" s="9">
        <v>1.8</v>
      </c>
      <c r="Z593" s="9">
        <v>2.44</v>
      </c>
      <c r="AA593" s="9">
        <v>2.46</v>
      </c>
      <c r="AB593" s="9">
        <v>2.2200000000000002</v>
      </c>
      <c r="AC593" s="9">
        <v>2.02</v>
      </c>
      <c r="AD593" s="9">
        <v>1.97</v>
      </c>
      <c r="AE593" s="9">
        <v>1.8</v>
      </c>
      <c r="AF593" s="11">
        <f>AG593</f>
        <v>5.4931335830212147E-2</v>
      </c>
      <c r="AG593" s="16">
        <f>SUM(X593:AA593)/SUM(AB593:AE593)-1</f>
        <v>5.4931335830212147E-2</v>
      </c>
      <c r="AH593" s="11">
        <f>IF(AM593/AJ593-1&gt;=0,(AM593/AJ593-1)/3,(((AM593/AJ593-1)*(AJ593/AM593))/3))</f>
        <v>0.19914404233495811</v>
      </c>
      <c r="AI593" s="9"/>
      <c r="AJ593" s="9">
        <v>734.46</v>
      </c>
      <c r="AK593" s="9">
        <v>434.13</v>
      </c>
      <c r="AL593" s="9">
        <v>858.19</v>
      </c>
      <c r="AM593" s="9">
        <v>1173.25</v>
      </c>
      <c r="AN593" s="10">
        <f>IF(AK593/AJ593-1&gt;=0,AK593/AJ593-1,(AK593/AJ593-1)*(AJ593/AK593))</f>
        <v>-0.69179738787920675</v>
      </c>
      <c r="AO593" s="10">
        <f>IF(AL593/AK593-1&gt;=0,AL593/AK593-1,(AL593/AK593-1)*(AK593/AL593))</f>
        <v>0.97680418307880146</v>
      </c>
      <c r="AP593" s="10">
        <f>IF(AM593/AL593-1&gt;=0,AM593/AL593-1,(AM593/AL593-1)*(AL593/AM593))</f>
        <v>0.36712149990095422</v>
      </c>
      <c r="AQ593" s="10">
        <v>2017</v>
      </c>
      <c r="AS593" s="12">
        <v>3058.8</v>
      </c>
      <c r="AT593" s="10">
        <v>156.71</v>
      </c>
      <c r="AU593" s="9">
        <f>AS593/AT593</f>
        <v>19.518856486503733</v>
      </c>
      <c r="AV593" s="20">
        <v>3</v>
      </c>
      <c r="BA593" s="10">
        <f>6-AY593</f>
        <v>6</v>
      </c>
      <c r="BB593" s="25">
        <v>6</v>
      </c>
      <c r="BH593" s="19">
        <v>43655</v>
      </c>
      <c r="BI593" s="18">
        <f>BH593+120</f>
        <v>43775</v>
      </c>
      <c r="BJ593" s="18">
        <v>43745</v>
      </c>
      <c r="BM593" s="19"/>
    </row>
    <row r="594" spans="1:65" s="10" customFormat="1" x14ac:dyDescent="0.2">
      <c r="A594" s="10" t="s">
        <v>499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3.5541346153846156</v>
      </c>
      <c r="D594" s="13">
        <f>$W594*((1+$AF594)^D$1)*D$1</f>
        <v>7.586710428994083</v>
      </c>
      <c r="E594" s="13">
        <f>$W594*((1+$AF594)^E$1)*E$1</f>
        <v>12.146031600264564</v>
      </c>
      <c r="F594" s="13">
        <f>$W594*((1+$AF594)^F$1)*F$1</f>
        <v>17.284737277299573</v>
      </c>
      <c r="G594" s="13">
        <f>$W594*((1+$AF594)^G$1)*G$1</f>
        <v>23.060166319474185</v>
      </c>
      <c r="H594" s="13">
        <f>$W594*((1+$AF594)^H$1)*H$1</f>
        <v>29.534751478403479</v>
      </c>
      <c r="I594" s="13">
        <f>$W594*((1+$AF594)^I$1)*I$1</f>
        <v>36.77644535051202</v>
      </c>
      <c r="J594" s="13">
        <f>$W594*((1+$AF594)^J$1)*J$1</f>
        <v>44.859180592382792</v>
      </c>
      <c r="K594" s="13">
        <f>$W594*((1+$AF594)^K$1)*K$1</f>
        <v>53.863367081478856</v>
      </c>
      <c r="L594" s="13">
        <f>$W594*((1+$AF594)^L$1)*L$1</f>
        <v>63.876428910728137</v>
      </c>
      <c r="M594" s="13">
        <f>$W594*((1+$AF594)^M$1)*M$1</f>
        <v>74.993384326922154</v>
      </c>
      <c r="N594" s="13">
        <v>48.13</v>
      </c>
      <c r="O594" s="12">
        <f>M594/N594*100-100</f>
        <v>55.814220500565426</v>
      </c>
      <c r="P594" s="10" t="s">
        <v>320</v>
      </c>
      <c r="Q594" s="10" t="s">
        <v>856</v>
      </c>
      <c r="R594" s="18">
        <v>43419</v>
      </c>
      <c r="S594" s="17">
        <v>4.8399999999999999E-2</v>
      </c>
      <c r="T594" s="9">
        <v>-0.04</v>
      </c>
      <c r="U594" s="9">
        <v>0.82</v>
      </c>
      <c r="V594" s="9">
        <f>U594+T594</f>
        <v>0.77999999999999992</v>
      </c>
      <c r="W594" s="9">
        <f>SUM(X594:AA594)</f>
        <v>3.33</v>
      </c>
      <c r="X594" s="9">
        <v>0.67</v>
      </c>
      <c r="Y594" s="9">
        <v>0.95</v>
      </c>
      <c r="Z594" s="9">
        <v>0.51</v>
      </c>
      <c r="AA594" s="9">
        <v>1.2</v>
      </c>
      <c r="AB594" s="9">
        <v>0.67</v>
      </c>
      <c r="AC594" s="9">
        <v>0.65</v>
      </c>
      <c r="AD594" s="9">
        <v>0.43</v>
      </c>
      <c r="AE594" s="9">
        <v>1.37</v>
      </c>
      <c r="AF594" s="11">
        <f>AG594</f>
        <v>6.7307692307692291E-2</v>
      </c>
      <c r="AG594" s="16">
        <f>SUM(X594:AA594)/SUM(AB594:AE594)-1</f>
        <v>6.7307692307692291E-2</v>
      </c>
      <c r="AH594" s="11">
        <f>IF(AM594/AJ594-1&gt;=0,(AM594/AJ594-1)/3,(((AM594/AJ594-1)*(AJ594/AM594))/3))</f>
        <v>-0.15846994535519124</v>
      </c>
      <c r="AI594" s="9"/>
      <c r="AJ594" s="9">
        <v>720</v>
      </c>
      <c r="AK594" s="9">
        <v>600</v>
      </c>
      <c r="AL594" s="9">
        <v>354</v>
      </c>
      <c r="AM594" s="9">
        <v>488</v>
      </c>
      <c r="AN594" s="10">
        <f>IF(AK594/AJ594-1&gt;=0,AK594/AJ594-1,(AK594/AJ594-1)*(AJ594/AK594))</f>
        <v>-0.19999999999999996</v>
      </c>
      <c r="AO594" s="10">
        <f>IF(AL594/AK594-1&gt;=0,AL594/AK594-1,(AL594/AK594-1)*(AK594/AL594))</f>
        <v>-0.69491525423728817</v>
      </c>
      <c r="AP594" s="10">
        <f>IF(AM594/AL594-1&gt;=0,AM594/AL594-1,(AM594/AL594-1)*(AL594/AM594))</f>
        <v>0.37853107344632764</v>
      </c>
      <c r="AQ594" s="10">
        <v>2018</v>
      </c>
      <c r="AR594" s="18">
        <v>43270</v>
      </c>
      <c r="AS594" s="12">
        <v>919</v>
      </c>
      <c r="AT594" s="10">
        <v>166.2</v>
      </c>
      <c r="AU594" s="9">
        <f>AS594/AT594</f>
        <v>5.5294825511432011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220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1.9151099999999999</v>
      </c>
      <c r="D595" s="13">
        <f>$W595*((1+$AF595)^D$1)*D$1</f>
        <v>4.2400535399999999</v>
      </c>
      <c r="E595" s="13">
        <f>$W595*((1+$AF595)^E$1)*E$1</f>
        <v>7.0406089031699999</v>
      </c>
      <c r="F595" s="13">
        <f>$W595*((1+$AF595)^F$1)*F$1</f>
        <v>10.391938741078921</v>
      </c>
      <c r="G595" s="13">
        <f>$W595*((1+$AF595)^G$1)*G$1</f>
        <v>14.379845232967956</v>
      </c>
      <c r="H595" s="13">
        <f>$W595*((1+$AF595)^H$1)*H$1</f>
        <v>19.102186407474633</v>
      </c>
      <c r="I595" s="13">
        <f>$W595*((1+$AF595)^I$1)*I$1</f>
        <v>24.670473745253489</v>
      </c>
      <c r="J595" s="13">
        <f>$W595*((1+$AF595)^J$1)*J$1</f>
        <v>31.211673641137839</v>
      </c>
      <c r="K595" s="13">
        <f>$W595*((1+$AF595)^K$1)*K$1</f>
        <v>38.87023806083203</v>
      </c>
      <c r="L595" s="13">
        <f>$W595*((1+$AF595)^L$1)*L$1</f>
        <v>47.810392814823402</v>
      </c>
      <c r="M595" s="13">
        <f>$W595*((1+$AF595)^M$1)*M$1</f>
        <v>58.218715330610465</v>
      </c>
      <c r="N595" s="13">
        <v>37.5</v>
      </c>
      <c r="O595" s="12">
        <f>M595/N595*100-100</f>
        <v>55.249907548294573</v>
      </c>
      <c r="P595" s="10" t="s">
        <v>321</v>
      </c>
      <c r="Q595" s="10" t="s">
        <v>856</v>
      </c>
      <c r="R595" s="18">
        <v>43136</v>
      </c>
      <c r="S595" s="17"/>
      <c r="T595" s="9"/>
      <c r="U595" s="9"/>
      <c r="V595" s="9">
        <f>U595+T595</f>
        <v>0</v>
      </c>
      <c r="W595" s="9">
        <f>SUM(X595:AA595)</f>
        <v>1.73</v>
      </c>
      <c r="X595" s="9">
        <v>0.56000000000000005</v>
      </c>
      <c r="Y595" s="9">
        <v>0.42</v>
      </c>
      <c r="Z595" s="9">
        <v>0.39</v>
      </c>
      <c r="AA595" s="9">
        <v>0.36</v>
      </c>
      <c r="AB595" s="9"/>
      <c r="AC595" s="9"/>
      <c r="AD595" s="9"/>
      <c r="AE595" s="9"/>
      <c r="AF595" s="11">
        <f>AG595</f>
        <v>0.107</v>
      </c>
      <c r="AG595" s="16">
        <v>0.107</v>
      </c>
      <c r="AH595" s="11">
        <f>IF(AM595/AJ595-1&gt;=0,(AM595/AJ595-1)/3,(((AM595/AJ595-1)*(AJ595/AM595))/3))</f>
        <v>0.64503042596348881</v>
      </c>
      <c r="AI595" s="9"/>
      <c r="AJ595" s="9">
        <v>14.79</v>
      </c>
      <c r="AK595" s="9">
        <v>15.34</v>
      </c>
      <c r="AL595" s="9">
        <v>34.1</v>
      </c>
      <c r="AM595" s="9">
        <v>43.41</v>
      </c>
      <c r="AN595" s="10">
        <f>IF(AK595/AJ595-1&gt;=0,AK595/AJ595-1,(AK595/AJ595-1)*(AJ595/AK595))</f>
        <v>3.7187288708586896E-2</v>
      </c>
      <c r="AO595" s="10">
        <f>IF(AL595/AK595-1&gt;=0,AL595/AK595-1,(AL595/AK595-1)*(AK595/AL595))</f>
        <v>1.2229465449804433</v>
      </c>
      <c r="AP595" s="10">
        <f>IF(AM595/AL595-1&gt;=0,AM595/AL595-1,(AM595/AL595-1)*(AL595/AM595))</f>
        <v>0.27302052785923747</v>
      </c>
      <c r="AQ595" s="10">
        <v>2016</v>
      </c>
      <c r="AS595" s="12">
        <v>0</v>
      </c>
      <c r="AT595" s="10">
        <v>17.829999999999998</v>
      </c>
      <c r="AU595" s="9">
        <f>AS595/AT595</f>
        <v>0</v>
      </c>
      <c r="AV595" s="20">
        <v>2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K595" s="10" t="s">
        <v>839</v>
      </c>
      <c r="BM595" s="19"/>
    </row>
    <row r="596" spans="1:65" s="10" customFormat="1" x14ac:dyDescent="0.2">
      <c r="A596" s="10" t="s">
        <v>896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5.1775280898876419</v>
      </c>
      <c r="D596" s="13">
        <f>$W596*((1+$AF596)^D$1)*D$1</f>
        <v>11.169498800656489</v>
      </c>
      <c r="E596" s="13">
        <f>$W596*((1+$AF596)^E$1)*E$1</f>
        <v>18.071998059489154</v>
      </c>
      <c r="F596" s="13">
        <f>$W596*((1+$AF596)^F$1)*F$1</f>
        <v>25.991188220388903</v>
      </c>
      <c r="G596" s="13">
        <f>$W596*((1+$AF596)^G$1)*G$1</f>
        <v>35.044298724119876</v>
      </c>
      <c r="H596" s="13">
        <f>$W596*((1+$AF596)^H$1)*H$1</f>
        <v>45.360710258636075</v>
      </c>
      <c r="I596" s="13">
        <f>$W596*((1+$AF596)^I$1)*I$1</f>
        <v>57.083140999631922</v>
      </c>
      <c r="J596" s="13">
        <f>$W596*((1+$AF596)^J$1)*J$1</f>
        <v>70.368944282050293</v>
      </c>
      <c r="K596" s="13">
        <f>$W596*((1+$AF596)^K$1)*K$1</f>
        <v>85.391527892825096</v>
      </c>
      <c r="L596" s="13">
        <f>$W596*((1+$AF596)^L$1)*L$1</f>
        <v>102.34190608877915</v>
      </c>
      <c r="M596" s="13">
        <f>$W596*((1+$AF596)^M$1)*M$1</f>
        <v>121.43039643792225</v>
      </c>
      <c r="N596" s="13">
        <v>78.52</v>
      </c>
      <c r="O596" s="12">
        <f>M596/N596*100-100</f>
        <v>54.649002085993715</v>
      </c>
      <c r="P596" s="10" t="s">
        <v>320</v>
      </c>
      <c r="Q596" s="10" t="s">
        <v>856</v>
      </c>
      <c r="R596" s="18">
        <v>43406</v>
      </c>
      <c r="S596" s="17">
        <v>-1.89E-2</v>
      </c>
      <c r="T596" s="9">
        <v>-0.02</v>
      </c>
      <c r="U596" s="9">
        <v>0.99</v>
      </c>
      <c r="V596" s="9">
        <f>U596+T596</f>
        <v>0.97</v>
      </c>
      <c r="W596" s="9">
        <f>SUM(X596:AA596)</f>
        <v>4.8000000000000007</v>
      </c>
      <c r="X596" s="9">
        <v>1.65</v>
      </c>
      <c r="Y596" s="9">
        <v>0.93</v>
      </c>
      <c r="Z596" s="9">
        <v>1.28</v>
      </c>
      <c r="AA596" s="9">
        <v>0.94</v>
      </c>
      <c r="AB596" s="9">
        <v>1.59</v>
      </c>
      <c r="AC596" s="9">
        <v>1.01</v>
      </c>
      <c r="AD596" s="9">
        <v>1.04</v>
      </c>
      <c r="AE596" s="9">
        <v>0.81</v>
      </c>
      <c r="AF596" s="11">
        <f>AG596</f>
        <v>7.8651685393258619E-2</v>
      </c>
      <c r="AG596" s="16">
        <f>SUM(X596:AA596)/SUM(AB596:AE596)-1</f>
        <v>7.8651685393258619E-2</v>
      </c>
      <c r="AH596" s="11">
        <f>IF(AM596/AJ596-1&gt;=0,(AM596/AJ596-1)/3,(((AM596/AJ596-1)*(AJ596/AM596))/3))</f>
        <v>-2.628811777076765E-4</v>
      </c>
      <c r="AI596" s="9">
        <v>2590</v>
      </c>
      <c r="AJ596" s="9">
        <v>2538</v>
      </c>
      <c r="AK596" s="9">
        <v>2654</v>
      </c>
      <c r="AL596" s="9">
        <v>2578</v>
      </c>
      <c r="AM596" s="9">
        <v>2536</v>
      </c>
      <c r="AN596" s="10">
        <f>IF(AK596/AJ596-1&gt;=0,AK596/AJ596-1,(AK596/AJ596-1)*(AJ596/AK596))</f>
        <v>4.5705279747833005E-2</v>
      </c>
      <c r="AO596" s="10">
        <f>IF(AL596/AK596-1&gt;=0,AL596/AK596-1,(AL596/AK596-1)*(AK596/AL596))</f>
        <v>-2.948021722265326E-2</v>
      </c>
      <c r="AP596" s="10">
        <f>IF(AM596/AL596-1&gt;=0,AM596/AL596-1,(AM596/AL596-1)*(AL596/AM596))</f>
        <v>-1.6561514195583549E-2</v>
      </c>
      <c r="AQ596" s="10">
        <v>2017</v>
      </c>
      <c r="AR596" s="18">
        <v>43257</v>
      </c>
      <c r="AS596" s="12">
        <v>330</v>
      </c>
      <c r="AT596" s="10">
        <v>700</v>
      </c>
      <c r="AU596" s="9">
        <f>AS596/AT596</f>
        <v>0.47142857142857142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921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2.5673478260869564</v>
      </c>
      <c r="D597" s="13">
        <f>$W597*((1+$AF597)^D$1)*D$1</f>
        <v>5.4249175803402645</v>
      </c>
      <c r="E597" s="13">
        <f>$W597*((1+$AF597)^E$1)*E$1</f>
        <v>8.5973150349305492</v>
      </c>
      <c r="F597" s="13">
        <f>$W597*((1+$AF597)^F$1)*F$1</f>
        <v>12.111000310076076</v>
      </c>
      <c r="G597" s="13">
        <f>$W597*((1+$AF597)^G$1)*G$1</f>
        <v>15.994418887763512</v>
      </c>
      <c r="H597" s="13">
        <f>$W597*((1+$AF597)^H$1)*H$1</f>
        <v>20.278141511616695</v>
      </c>
      <c r="I597" s="13">
        <f>$W597*((1+$AF597)^I$1)*I$1</f>
        <v>24.995013558884054</v>
      </c>
      <c r="J597" s="13">
        <f>$W597*((1+$AF597)^J$1)*J$1</f>
        <v>30.18031450836683</v>
      </c>
      <c r="K597" s="13">
        <f>$W597*((1+$AF597)^K$1)*K$1</f>
        <v>35.871928168368612</v>
      </c>
      <c r="L597" s="13">
        <f>$W597*((1+$AF597)^L$1)*L$1</f>
        <v>42.110524371563152</v>
      </c>
      <c r="M597" s="13">
        <f>$W597*((1+$AF597)^M$1)*M$1</f>
        <v>48.939752889212301</v>
      </c>
      <c r="N597" s="13">
        <v>31.66</v>
      </c>
      <c r="O597" s="12">
        <f>M597/N597*100-100</f>
        <v>54.579131046153805</v>
      </c>
      <c r="P597" s="10" t="s">
        <v>320</v>
      </c>
      <c r="Q597" s="10" t="s">
        <v>856</v>
      </c>
      <c r="R597" s="18">
        <v>43405</v>
      </c>
      <c r="S597" s="17">
        <v>0</v>
      </c>
      <c r="T597" s="9">
        <v>0</v>
      </c>
      <c r="U597" s="9">
        <v>0.53</v>
      </c>
      <c r="V597" s="9">
        <f>U597+T597</f>
        <v>0.53</v>
      </c>
      <c r="W597" s="9">
        <f>SUM(X597:AA597)</f>
        <v>2.4300000000000002</v>
      </c>
      <c r="X597" s="9">
        <v>0.59</v>
      </c>
      <c r="Y597" s="9">
        <v>0.55000000000000004</v>
      </c>
      <c r="Z597" s="9">
        <v>0.74</v>
      </c>
      <c r="AA597" s="9">
        <v>0.55000000000000004</v>
      </c>
      <c r="AB597" s="9">
        <v>0.56000000000000005</v>
      </c>
      <c r="AC597" s="9">
        <v>0.52</v>
      </c>
      <c r="AD597" s="9">
        <v>0.62</v>
      </c>
      <c r="AE597" s="9">
        <v>0.6</v>
      </c>
      <c r="AF597" s="11">
        <f>AG597</f>
        <v>5.6521739130434678E-2</v>
      </c>
      <c r="AG597" s="16">
        <f>SUM(X597:AA597)/SUM(AB597:AE597)-1</f>
        <v>5.6521739130434678E-2</v>
      </c>
      <c r="AH597" s="11">
        <f>IF(AM597/AJ597-1&gt;=0,(AM597/AJ597-1)/3,(((AM597/AJ597-1)*(AJ597/AM597))/3))</f>
        <v>2.7835768963117382E-3</v>
      </c>
      <c r="AI597" s="9">
        <v>1368</v>
      </c>
      <c r="AJ597" s="9">
        <v>1437</v>
      </c>
      <c r="AK597" s="9">
        <v>1603</v>
      </c>
      <c r="AL597" s="9">
        <v>1902</v>
      </c>
      <c r="AM597" s="9">
        <v>1449</v>
      </c>
      <c r="AN597" s="10">
        <f>IF(AK597/AJ597-1&gt;=0,AK597/AJ597-1,(AK597/AJ597-1)*(AJ597/AK597))</f>
        <v>0.1155184411969381</v>
      </c>
      <c r="AO597" s="10">
        <f>IF(AL597/AK597-1&gt;=0,AL597/AK597-1,(AL597/AK597-1)*(AK597/AL597))</f>
        <v>0.18652526512788525</v>
      </c>
      <c r="AP597" s="10">
        <f>IF(AM597/AL597-1&gt;=0,AM597/AL597-1,(AM597/AL597-1)*(AL597/AM597))</f>
        <v>-0.31262939958592129</v>
      </c>
      <c r="AQ597" s="10">
        <v>2017</v>
      </c>
      <c r="AR597" s="18">
        <v>43257</v>
      </c>
      <c r="AS597" s="12">
        <v>676</v>
      </c>
      <c r="AT597" s="10">
        <v>688.13</v>
      </c>
      <c r="AU597" s="9">
        <f>AS597/AT597</f>
        <v>0.9823725168209495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1332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5.1884210526315773</v>
      </c>
      <c r="D598" s="13">
        <f>$W598*((1+$AF598)^D$1)*D$1</f>
        <v>11.287091412742377</v>
      </c>
      <c r="E598" s="13">
        <f>$W598*((1+$AF598)^E$1)*E$1</f>
        <v>18.415780726053349</v>
      </c>
      <c r="F598" s="13">
        <f>$W598*((1+$AF598)^F$1)*F$1</f>
        <v>26.708266783983802</v>
      </c>
      <c r="G598" s="13">
        <f>$W598*((1+$AF598)^G$1)*G$1</f>
        <v>36.313871504539371</v>
      </c>
      <c r="H598" s="13">
        <f>$W598*((1+$AF598)^H$1)*H$1</f>
        <v>47.399158595398752</v>
      </c>
      <c r="I598" s="13">
        <f>$W598*((1+$AF598)^I$1)*I$1</f>
        <v>60.149809445622964</v>
      </c>
      <c r="J598" s="13">
        <f>$W598*((1+$AF598)^J$1)*J$1</f>
        <v>74.772695451200462</v>
      </c>
      <c r="K598" s="13">
        <f>$W598*((1+$AF598)^K$1)*K$1</f>
        <v>91.49816680212686</v>
      </c>
      <c r="L598" s="13">
        <f>$W598*((1+$AF598)^L$1)*L$1</f>
        <v>110.58257976085507</v>
      </c>
      <c r="M598" s="13">
        <f>$W598*((1+$AF598)^M$1)*M$1</f>
        <v>132.31108666123359</v>
      </c>
      <c r="N598" s="13">
        <v>85.97</v>
      </c>
      <c r="O598" s="12">
        <f>M598/N598*100-100</f>
        <v>53.903788136830968</v>
      </c>
      <c r="P598" s="10" t="s">
        <v>321</v>
      </c>
      <c r="Q598" s="10" t="s">
        <v>856</v>
      </c>
      <c r="R598" s="18">
        <v>43403</v>
      </c>
      <c r="S598" s="17"/>
      <c r="T598" s="9"/>
      <c r="U598" s="9"/>
      <c r="V598" s="9">
        <f>U598+T598</f>
        <v>0</v>
      </c>
      <c r="W598" s="9">
        <f>SUM(X598:AA598)</f>
        <v>4.7699999999999996</v>
      </c>
      <c r="X598" s="9">
        <v>0.98</v>
      </c>
      <c r="Y598" s="9">
        <v>0.26</v>
      </c>
      <c r="Z598" s="9">
        <v>1.31</v>
      </c>
      <c r="AA598" s="9">
        <v>2.2200000000000002</v>
      </c>
      <c r="AB598" s="9">
        <v>0.66</v>
      </c>
      <c r="AC598" s="9">
        <v>0.48</v>
      </c>
      <c r="AD598" s="9"/>
      <c r="AE598" s="9"/>
      <c r="AF598" s="11">
        <f>AG598</f>
        <v>8.7719298245613864E-2</v>
      </c>
      <c r="AG598" s="16">
        <f>SUM(X598:Y598)/SUM(AB598:AC598)-1</f>
        <v>8.7719298245613864E-2</v>
      </c>
      <c r="AH598" s="11">
        <f>IF(AM598/AJ598-1&gt;=0,(AM598/AJ598-1)/3,(((AM598/AJ598-1)*(AJ598/AM598))/3))</f>
        <v>0.91939700050951467</v>
      </c>
      <c r="AI598" s="9"/>
      <c r="AJ598" s="9">
        <v>300.94</v>
      </c>
      <c r="AK598" s="9">
        <v>710.07</v>
      </c>
      <c r="AL598" s="9">
        <v>904.46</v>
      </c>
      <c r="AM598" s="9">
        <v>1130.99</v>
      </c>
      <c r="AN598" s="10">
        <f>IF(AK598/AJ598-1&gt;=0,AK598/AJ598-1,(AK598/AJ598-1)*(AJ598/AK598))</f>
        <v>1.3595068784475313</v>
      </c>
      <c r="AO598" s="10">
        <f>IF(AL598/AK598-1&gt;=0,AL598/AK598-1,(AL598/AK598-1)*(AK598/AL598))</f>
        <v>0.27376174180010415</v>
      </c>
      <c r="AP598" s="10">
        <f>IF(AM598/AL598-1&gt;=0,AM598/AL598-1,(AM598/AL598-1)*(AL598/AM598))</f>
        <v>0.25045883731729424</v>
      </c>
      <c r="AQ598" s="10">
        <v>2017</v>
      </c>
      <c r="AR598" s="18">
        <v>43271</v>
      </c>
      <c r="AS598" s="12">
        <v>681.07</v>
      </c>
      <c r="AT598" s="10">
        <v>19.39</v>
      </c>
      <c r="AU598" s="9">
        <f>AS598/AT598</f>
        <v>35.1248066013409</v>
      </c>
      <c r="AV598" s="20">
        <v>3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381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0.95433734939759041</v>
      </c>
      <c r="D599" s="13">
        <f>$W599*((1+$AF599)^D$1)*D$1</f>
        <v>2.0466511830454346</v>
      </c>
      <c r="E599" s="13">
        <f>$W599*((1+$AF599)^E$1)*E$1</f>
        <v>3.2919028064646452</v>
      </c>
      <c r="F599" s="13">
        <f>$W599*((1+$AF599)^F$1)*F$1</f>
        <v>4.7064955787205358</v>
      </c>
      <c r="G599" s="13">
        <f>$W599*((1+$AF599)^G$1)*G$1</f>
        <v>6.3084052184657793</v>
      </c>
      <c r="H599" s="13">
        <f>$W599*((1+$AF599)^H$1)*H$1</f>
        <v>8.1173214136403029</v>
      </c>
      <c r="I599" s="13">
        <f>$W599*((1+$AF599)^I$1)*I$1</f>
        <v>10.154801688148412</v>
      </c>
      <c r="J599" s="13">
        <f>$W599*((1+$AF599)^J$1)*J$1</f>
        <v>12.444438557593234</v>
      </c>
      <c r="K599" s="13">
        <f>$W599*((1+$AF599)^K$1)*K$1</f>
        <v>15.012041091313526</v>
      </c>
      <c r="L599" s="13">
        <f>$W599*((1+$AF599)^L$1)*L$1</f>
        <v>17.885832090052254</v>
      </c>
      <c r="M599" s="13">
        <f>$W599*((1+$AF599)^M$1)*M$1</f>
        <v>21.096662188145977</v>
      </c>
      <c r="N599" s="13">
        <v>13.8</v>
      </c>
      <c r="O599" s="12">
        <f>M599/N599*100-100</f>
        <v>52.874363682217222</v>
      </c>
      <c r="P599" s="10" t="s">
        <v>320</v>
      </c>
      <c r="Q599" s="10" t="s">
        <v>856</v>
      </c>
      <c r="R599" s="18">
        <v>43488</v>
      </c>
      <c r="S599" s="17"/>
      <c r="T599" s="9">
        <v>0</v>
      </c>
      <c r="U599" s="9">
        <v>0.3</v>
      </c>
      <c r="V599" s="9">
        <f>U599+T599</f>
        <v>0.3</v>
      </c>
      <c r="W599" s="9">
        <f>SUM(X599:AA599)</f>
        <v>0.89</v>
      </c>
      <c r="X599" s="9">
        <v>0.3</v>
      </c>
      <c r="Y599" s="9">
        <v>0.32</v>
      </c>
      <c r="Z599" s="9">
        <v>0</v>
      </c>
      <c r="AA599" s="9">
        <v>0.27</v>
      </c>
      <c r="AB599" s="9">
        <v>0.23</v>
      </c>
      <c r="AC599" s="9">
        <v>0.27</v>
      </c>
      <c r="AD599" s="9">
        <v>0.18</v>
      </c>
      <c r="AE599" s="9">
        <v>0.15</v>
      </c>
      <c r="AF599" s="11">
        <f>AG599</f>
        <v>7.2289156626506035E-2</v>
      </c>
      <c r="AG599" s="16">
        <f>SUM(X599:AA599)/SUM(AB599:AE599)-1</f>
        <v>7.2289156626506035E-2</v>
      </c>
      <c r="AH599" s="11">
        <f>IF(AM599/AJ599-1&gt;=0,(AM599/AJ599-1)/3,(((AM599/AJ599-1)*(AJ599/AM599))/3))</f>
        <v>-0.2638398115429918</v>
      </c>
      <c r="AI599" s="9"/>
      <c r="AJ599" s="9">
        <v>10.14</v>
      </c>
      <c r="AK599" s="9">
        <v>15.38</v>
      </c>
      <c r="AL599" s="9">
        <v>15.68</v>
      </c>
      <c r="AM599" s="9">
        <v>5.66</v>
      </c>
      <c r="AN599" s="10">
        <f>IF(AK599/AJ599-1&gt;=0,AK599/AJ599-1,(AK599/AJ599-1)*(AJ599/AK599))</f>
        <v>0.5167652859960552</v>
      </c>
      <c r="AO599" s="10">
        <f>IF(AL599/AK599-1&gt;=0,AL599/AK599-1,(AL599/AK599-1)*(AK599/AL599))</f>
        <v>1.950585175552666E-2</v>
      </c>
      <c r="AP599" s="10">
        <f>IF(AM599/AL599-1&gt;=0,AM599/AL599-1,(AM599/AL599-1)*(AL599/AM599))</f>
        <v>-1.7703180212014129</v>
      </c>
      <c r="AQ599" s="10">
        <v>2017</v>
      </c>
      <c r="AR599" s="18">
        <v>43221</v>
      </c>
      <c r="AS599" s="12">
        <v>0</v>
      </c>
      <c r="AT599" s="10">
        <v>29.63</v>
      </c>
      <c r="AU599" s="9">
        <f>AS599/AT599</f>
        <v>0</v>
      </c>
      <c r="AV599" s="20">
        <v>3</v>
      </c>
      <c r="AW599" s="10" t="s">
        <v>852</v>
      </c>
      <c r="AY599" s="10">
        <v>5</v>
      </c>
      <c r="AZ599" s="10">
        <v>3</v>
      </c>
      <c r="BA599" s="10">
        <f>6-AY599</f>
        <v>1</v>
      </c>
      <c r="BB599" s="25">
        <v>6</v>
      </c>
      <c r="BC599" s="18"/>
      <c r="BD599" s="18"/>
      <c r="BE599" s="10" t="s">
        <v>517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247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1.4437692307692309</v>
      </c>
      <c r="D600" s="13">
        <f>$W600*((1+$AF600)^D$1)*D$1</f>
        <v>3.0430213017751484</v>
      </c>
      <c r="E600" s="13">
        <f>$W600*((1+$AF600)^E$1)*E$1</f>
        <v>4.8103144424214843</v>
      </c>
      <c r="F600" s="13">
        <f>$W600*((1+$AF600)^F$1)*F$1</f>
        <v>6.759108498581984</v>
      </c>
      <c r="G600" s="13">
        <f>$W600*((1+$AF600)^G$1)*G$1</f>
        <v>8.903825618324344</v>
      </c>
      <c r="H600" s="13">
        <f>$W600*((1+$AF600)^H$1)*H$1</f>
        <v>11.259914858865557</v>
      </c>
      <c r="I600" s="13">
        <f>$W600*((1+$AF600)^I$1)*I$1</f>
        <v>13.843920961092396</v>
      </c>
      <c r="J600" s="13">
        <f>$W600*((1+$AF600)^J$1)*J$1</f>
        <v>16.673557553139855</v>
      </c>
      <c r="K600" s="13">
        <f>$W600*((1+$AF600)^K$1)*K$1</f>
        <v>19.767785060597539</v>
      </c>
      <c r="L600" s="13">
        <f>$W600*((1+$AF600)^L$1)*L$1</f>
        <v>23.14689361796464</v>
      </c>
      <c r="M600" s="13">
        <f>$W600*((1+$AF600)^M$1)*M$1</f>
        <v>26.832591294055934</v>
      </c>
      <c r="N600" s="13">
        <v>17.75</v>
      </c>
      <c r="O600" s="12">
        <f>M600/N600*100-100</f>
        <v>51.169528417216526</v>
      </c>
      <c r="P600" s="10" t="s">
        <v>320</v>
      </c>
      <c r="Q600" s="10" t="s">
        <v>572</v>
      </c>
      <c r="R600" s="18">
        <v>43663</v>
      </c>
      <c r="S600" s="17"/>
      <c r="T600" s="9">
        <v>-0.03</v>
      </c>
      <c r="U600" s="9">
        <v>0.36</v>
      </c>
      <c r="V600" s="9">
        <f>U600+T600</f>
        <v>0.32999999999999996</v>
      </c>
      <c r="W600" s="9">
        <f>SUM(X600:AA600)</f>
        <v>1.37</v>
      </c>
      <c r="X600" s="9">
        <v>0.33</v>
      </c>
      <c r="Y600" s="9">
        <v>0.32</v>
      </c>
      <c r="Z600" s="9">
        <v>0.35</v>
      </c>
      <c r="AA600" s="9">
        <v>0.37</v>
      </c>
      <c r="AB600" s="9">
        <v>0.39</v>
      </c>
      <c r="AC600" s="9">
        <v>0.35</v>
      </c>
      <c r="AD600" s="9">
        <v>0.28000000000000003</v>
      </c>
      <c r="AE600" s="9">
        <v>0.28000000000000003</v>
      </c>
      <c r="AF600" s="11">
        <f>AG600</f>
        <v>5.3846153846153877E-2</v>
      </c>
      <c r="AG600" s="16">
        <f>SUM(X600:AA600)/SUM(AB600:AE600)-1</f>
        <v>5.3846153846153877E-2</v>
      </c>
      <c r="AH600" s="11">
        <f>IF(AM600/AJ600-1&gt;=0,(AM600/AJ600-1)/3,(((AM600/AJ600-1)*(AJ600/AM600))/3))</f>
        <v>0.123046875</v>
      </c>
      <c r="AI600" s="9"/>
      <c r="AJ600" s="9">
        <v>5.12</v>
      </c>
      <c r="AK600" s="9">
        <v>6.13</v>
      </c>
      <c r="AL600" s="9">
        <v>6.68</v>
      </c>
      <c r="AM600" s="9">
        <v>7.01</v>
      </c>
      <c r="AN600" s="10">
        <f>IF(AK600/AJ600-1&gt;=0,AK600/AJ600-1,(AK600/AJ600-1)*(AJ600/AK600))</f>
        <v>0.197265625</v>
      </c>
      <c r="AO600" s="10">
        <f>IF(AL600/AK600-1&gt;=0,AL600/AK600-1,(AL600/AK600-1)*(AK600/AL600))</f>
        <v>8.9722675367047255E-2</v>
      </c>
      <c r="AP600" s="10">
        <f>IF(AM600/AL600-1&gt;=0,AM600/AL600-1,(AM600/AL600-1)*(AL600/AM600))</f>
        <v>4.9401197604790337E-2</v>
      </c>
      <c r="AQ600" s="10">
        <v>2017</v>
      </c>
      <c r="AR600" s="18">
        <v>43221</v>
      </c>
      <c r="AS600" s="12">
        <v>0</v>
      </c>
      <c r="AT600" s="10">
        <v>6.7</v>
      </c>
      <c r="AU600" s="9">
        <f>AS600/AT600</f>
        <v>0</v>
      </c>
      <c r="AV600" s="20">
        <v>3</v>
      </c>
      <c r="BA600" s="10">
        <f>6-AY600</f>
        <v>6</v>
      </c>
      <c r="BB600" s="25">
        <v>6</v>
      </c>
      <c r="BH600" s="19">
        <v>43572</v>
      </c>
      <c r="BI600" s="18">
        <f>BH600+120</f>
        <v>43692</v>
      </c>
      <c r="BJ600" s="18">
        <v>43745</v>
      </c>
      <c r="BM600" s="19"/>
    </row>
    <row r="601" spans="1:65" s="10" customFormat="1" x14ac:dyDescent="0.2">
      <c r="A601" s="10" t="s">
        <v>1049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14.616171303074671</v>
      </c>
      <c r="D601" s="13">
        <f>$W601*((1+$AF601)^D$1)*D$1</f>
        <v>30.238140631397524</v>
      </c>
      <c r="E601" s="13">
        <f>$W601*((1+$AF601)^E$1)*E$1</f>
        <v>46.91781776592024</v>
      </c>
      <c r="F601" s="13">
        <f>$W601*((1+$AF601)^F$1)*F$1</f>
        <v>64.70949390263084</v>
      </c>
      <c r="G601" s="13">
        <f>$W601*((1+$AF601)^G$1)*G$1</f>
        <v>83.669944074320455</v>
      </c>
      <c r="H601" s="13">
        <f>$W601*((1+$AF601)^H$1)*H$1</f>
        <v>103.85853380118428</v>
      </c>
      <c r="I601" s="13">
        <f>$W601*((1+$AF601)^I$1)*I$1</f>
        <v>125.337330140009</v>
      </c>
      <c r="J601" s="13">
        <f>$W601*((1+$AF601)^J$1)*J$1</f>
        <v>148.17121730837292</v>
      </c>
      <c r="K601" s="13">
        <f>$W601*((1+$AF601)^K$1)*K$1</f>
        <v>172.42801706721986</v>
      </c>
      <c r="L601" s="13">
        <f>$W601*((1+$AF601)^L$1)*L$1</f>
        <v>198.17861405236835</v>
      </c>
      <c r="M601" s="13">
        <f>$W601*((1+$AF601)^M$1)*M$1</f>
        <v>225.49708625299863</v>
      </c>
      <c r="N601" s="13">
        <v>150.04</v>
      </c>
      <c r="O601" s="12">
        <f>M601/N601*100-100</f>
        <v>50.291313151825278</v>
      </c>
      <c r="P601" s="10" t="s">
        <v>321</v>
      </c>
      <c r="Q601" s="10" t="s">
        <v>856</v>
      </c>
      <c r="R601" s="18">
        <v>43389</v>
      </c>
      <c r="S601" s="17"/>
      <c r="T601" s="9">
        <v>0.01</v>
      </c>
      <c r="U601" s="9">
        <v>3.4</v>
      </c>
      <c r="V601" s="9">
        <f>U601+T601</f>
        <v>3.4099999999999997</v>
      </c>
      <c r="W601" s="9">
        <f>SUM(X601:AA601)</f>
        <v>14.129999999999999</v>
      </c>
      <c r="X601" s="9">
        <v>3.42</v>
      </c>
      <c r="Y601" s="9">
        <v>3.08</v>
      </c>
      <c r="Z601" s="9">
        <v>2.4500000000000002</v>
      </c>
      <c r="AA601" s="9">
        <v>5.18</v>
      </c>
      <c r="AB601" s="9">
        <v>3.3</v>
      </c>
      <c r="AC601" s="9">
        <v>2.97</v>
      </c>
      <c r="AD601" s="9">
        <v>2.38</v>
      </c>
      <c r="AE601" s="9">
        <v>5.01</v>
      </c>
      <c r="AF601" s="11">
        <f>AG601</f>
        <v>3.4407027818448066E-2</v>
      </c>
      <c r="AG601" s="16">
        <f>SUM(X601:AA601)/SUM(AB601:AE601)-1</f>
        <v>3.4407027818448066E-2</v>
      </c>
      <c r="AH601" s="11">
        <f>IF(AM601/AJ601-1&gt;=0,(AM601/AJ601-1)/3,(((AM601/AJ601-1)*(AJ601/AM601))/3))</f>
        <v>-0.13409893468648923</v>
      </c>
      <c r="AI601" s="9">
        <v>16881</v>
      </c>
      <c r="AJ601" s="9">
        <v>15752</v>
      </c>
      <c r="AK601" s="9">
        <v>13364</v>
      </c>
      <c r="AL601" s="9">
        <v>11881</v>
      </c>
      <c r="AM601" s="9">
        <v>11233</v>
      </c>
      <c r="AN601" s="10">
        <f>IF(AK601/AJ601-1&gt;=0,AK601/AJ601-1,(AK601/AJ601-1)*(AJ601/AK601))</f>
        <v>-0.17868901526489078</v>
      </c>
      <c r="AO601" s="23">
        <f>IF(AL601/AK601-1&gt;=0,AL601/AK601-1,(AL601/AK601-1)*(AK601/AL601))</f>
        <v>-0.12482114300143091</v>
      </c>
      <c r="AP601" s="10">
        <f>IF(AM601/AL601-1&gt;=0,AM601/AL601-1,(AM601/AL601-1)*(AL601/AM601))</f>
        <v>-5.7687171726163937E-2</v>
      </c>
      <c r="AQ601" s="10">
        <v>2017</v>
      </c>
      <c r="AR601" s="18">
        <v>43270</v>
      </c>
      <c r="AS601" s="12">
        <v>11538</v>
      </c>
      <c r="AT601" s="10">
        <v>925.79</v>
      </c>
      <c r="AU601" s="9">
        <f>AS601/AT601</f>
        <v>12.462869549249831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1179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7.519288956127081</v>
      </c>
      <c r="D602" s="13">
        <f>$W602*((1+$AF602)^D$1)*D$1</f>
        <v>16.039633022903455</v>
      </c>
      <c r="E602" s="13">
        <f>$W602*((1+$AF602)^E$1)*E$1</f>
        <v>25.660986265840251</v>
      </c>
      <c r="F602" s="13">
        <f>$W602*((1+$AF602)^F$1)*F$1</f>
        <v>36.492174114810638</v>
      </c>
      <c r="G602" s="13">
        <f>$W602*((1+$AF602)^G$1)*G$1</f>
        <v>48.65163152598619</v>
      </c>
      <c r="H602" s="13">
        <f>$W602*((1+$AF602)^H$1)*H$1</f>
        <v>62.268200107389283</v>
      </c>
      <c r="I602" s="13">
        <f>$W602*((1+$AF602)^I$1)*I$1</f>
        <v>77.481988787182587</v>
      </c>
      <c r="J602" s="13">
        <f>$W602*((1+$AF602)^J$1)*J$1</f>
        <v>94.445302952174131</v>
      </c>
      <c r="K602" s="13">
        <f>$W602*((1+$AF602)^K$1)*K$1</f>
        <v>113.32364735846157</v>
      </c>
      <c r="L602" s="13">
        <f>$W602*((1+$AF602)^L$1)*L$1</f>
        <v>134.29680851860044</v>
      </c>
      <c r="M602" s="13">
        <f>$W602*((1+$AF602)^M$1)*M$1</f>
        <v>157.56002270223095</v>
      </c>
      <c r="N602" s="13">
        <v>105.34</v>
      </c>
      <c r="O602" s="12">
        <f>M602/N602*100-100</f>
        <v>49.572833398738339</v>
      </c>
      <c r="P602" s="10" t="s">
        <v>320</v>
      </c>
      <c r="Q602" s="10" t="s">
        <v>572</v>
      </c>
      <c r="R602" s="18">
        <v>43670</v>
      </c>
      <c r="S602" s="17"/>
      <c r="T602" s="9">
        <v>-0.03</v>
      </c>
      <c r="U602" s="9">
        <v>1.93</v>
      </c>
      <c r="V602" s="9">
        <f>U602+T602</f>
        <v>1.9</v>
      </c>
      <c r="W602" s="9">
        <f>SUM(X602:AA602)</f>
        <v>7.0500000000000007</v>
      </c>
      <c r="X602" s="9">
        <v>1.9</v>
      </c>
      <c r="Y602" s="9">
        <v>1.39</v>
      </c>
      <c r="Z602" s="9">
        <v>1.94</v>
      </c>
      <c r="AA602" s="9">
        <v>1.82</v>
      </c>
      <c r="AB602" s="9">
        <v>1.94</v>
      </c>
      <c r="AC602" s="9">
        <v>1.55</v>
      </c>
      <c r="AD602" s="9">
        <v>1.67</v>
      </c>
      <c r="AE602" s="9">
        <v>1.45</v>
      </c>
      <c r="AF602" s="11">
        <f>AG602</f>
        <v>6.656580937972767E-2</v>
      </c>
      <c r="AG602" s="16">
        <f>SUM(X602:AA602)/SUM(AB602:AE602)-1</f>
        <v>6.656580937972767E-2</v>
      </c>
      <c r="AH602" s="11">
        <f>IF(AM602/AJ602-1&gt;=0,(AM602/AJ602-1)/3,(((AM602/AJ602-1)*(AJ602/AM602))/3))</f>
        <v>0.17810026385224273</v>
      </c>
      <c r="AI602" s="9"/>
      <c r="AJ602" s="9">
        <v>3032</v>
      </c>
      <c r="AK602" s="9">
        <v>4844</v>
      </c>
      <c r="AL602" s="9">
        <v>3431</v>
      </c>
      <c r="AM602" s="9">
        <v>4652</v>
      </c>
      <c r="AN602" s="10">
        <f>IF(AK602/AJ602-1&gt;=0,AK602/AJ602-1,(AK602/AJ602-1)*(AJ602/AK602))</f>
        <v>0.59762532981530336</v>
      </c>
      <c r="AO602" s="10">
        <f>IF(AL602/AK602-1&gt;=0,AL602/AK602-1,(AL602/AK602-1)*(AK602/AL602))</f>
        <v>-0.41183328475663072</v>
      </c>
      <c r="AP602" s="10">
        <f>IF(AM602/AL602-1&gt;=0,AM602/AL602-1,(AM602/AL602-1)*(AL602/AM602))</f>
        <v>0.35587292334596321</v>
      </c>
      <c r="AQ602" s="10">
        <v>2017</v>
      </c>
      <c r="AR602" s="18">
        <v>43257</v>
      </c>
      <c r="AS602" s="12">
        <v>4495</v>
      </c>
      <c r="AT602" s="10">
        <v>862</v>
      </c>
      <c r="AU602" s="9">
        <f>AS602/AT602</f>
        <v>5.2146171693735495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213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1.6403597122302156</v>
      </c>
      <c r="D603" s="13">
        <f>$W603*((1+$AF603)^D$1)*D$1</f>
        <v>3.5639470006728424</v>
      </c>
      <c r="E603" s="13">
        <f>$W603*((1+$AF603)^E$1)*E$1</f>
        <v>5.8074388176431562</v>
      </c>
      <c r="F603" s="13">
        <f>$W603*((1+$AF603)^F$1)*F$1</f>
        <v>8.4117339229171844</v>
      </c>
      <c r="G603" s="13">
        <f>$W603*((1+$AF603)^G$1)*G$1</f>
        <v>11.422408474464881</v>
      </c>
      <c r="H603" s="13">
        <f>$W603*((1+$AF603)^H$1)*H$1</f>
        <v>14.890218817072203</v>
      </c>
      <c r="I603" s="13">
        <f>$W603*((1+$AF603)^I$1)*I$1</f>
        <v>18.8716562225963</v>
      </c>
      <c r="J603" s="13">
        <f>$W603*((1+$AF603)^J$1)*J$1</f>
        <v>23.429558804621102</v>
      </c>
      <c r="K603" s="13">
        <f>$W603*((1+$AF603)^K$1)*K$1</f>
        <v>28.63378634485618</v>
      </c>
      <c r="L603" s="13">
        <f>$W603*((1+$AF603)^L$1)*L$1</f>
        <v>34.561964333119761</v>
      </c>
      <c r="M603" s="13">
        <f>$W603*((1+$AF603)^M$1)*M$1</f>
        <v>41.300304141951024</v>
      </c>
      <c r="N603" s="13">
        <v>27.63</v>
      </c>
      <c r="O603" s="12">
        <f>M603/N603*100-100</f>
        <v>49.476308874234633</v>
      </c>
      <c r="P603" s="10" t="s">
        <v>320</v>
      </c>
      <c r="Q603" s="10" t="s">
        <v>856</v>
      </c>
      <c r="R603" s="18">
        <v>43403</v>
      </c>
      <c r="S603" s="17"/>
      <c r="T603" s="9">
        <v>0</v>
      </c>
      <c r="U603" s="9">
        <v>0.46</v>
      </c>
      <c r="V603" s="9">
        <f>U603+T603</f>
        <v>0.46</v>
      </c>
      <c r="W603" s="9">
        <f>SUM(X603:AA603)</f>
        <v>1.51</v>
      </c>
      <c r="X603" s="9">
        <v>0.51</v>
      </c>
      <c r="Y603" s="9">
        <v>0.5</v>
      </c>
      <c r="Z603" s="9">
        <v>0.5</v>
      </c>
      <c r="AA603" s="9">
        <v>0</v>
      </c>
      <c r="AB603" s="9">
        <v>0.36</v>
      </c>
      <c r="AC603" s="9">
        <v>0.37</v>
      </c>
      <c r="AD603" s="9">
        <v>0.33</v>
      </c>
      <c r="AE603" s="9">
        <v>0.33</v>
      </c>
      <c r="AF603" s="11">
        <f>AG603</f>
        <v>8.6330935251798468E-2</v>
      </c>
      <c r="AG603" s="16">
        <f>SUM(X603:AA603)/SUM(AB603:AE603)-1</f>
        <v>8.6330935251798468E-2</v>
      </c>
      <c r="AH603" s="11">
        <f>IF(AM603/AJ603-1&gt;=0,(AM603/AJ603-1)/3,(((AM603/AJ603-1)*(AJ603/AM603))/3))</f>
        <v>0.87323943661971837</v>
      </c>
      <c r="AI603" s="9"/>
      <c r="AJ603" s="9">
        <v>17.75</v>
      </c>
      <c r="AK603" s="9">
        <v>20.09</v>
      </c>
      <c r="AL603" s="9">
        <v>61.91</v>
      </c>
      <c r="AM603" s="9">
        <v>64.25</v>
      </c>
      <c r="AN603" s="10">
        <f>IF(AK603/AJ603-1&gt;=0,AK603/AJ603-1,(AK603/AJ603-1)*(AJ603/AK603))</f>
        <v>0.13183098591549292</v>
      </c>
      <c r="AO603" s="10">
        <f>IF(AL603/AK603-1&gt;=0,AL603/AK603-1,(AL603/AK603-1)*(AK603/AL603))</f>
        <v>2.0816326530612241</v>
      </c>
      <c r="AP603" s="10">
        <f>IF(AM603/AL603-1&gt;=0,AM603/AL603-1,(AM603/AL603-1)*(AL603/AM603))</f>
        <v>3.779680180907774E-2</v>
      </c>
      <c r="AQ603" s="10">
        <v>2016</v>
      </c>
      <c r="AR603" s="18">
        <v>43312</v>
      </c>
      <c r="AS603" s="12">
        <v>0</v>
      </c>
      <c r="AT603" s="10">
        <v>60.05</v>
      </c>
      <c r="AU603" s="9">
        <f>AS603/AT603</f>
        <v>0</v>
      </c>
      <c r="AV603" s="20">
        <v>3</v>
      </c>
      <c r="AW603" s="10" t="s">
        <v>852</v>
      </c>
      <c r="BA603" s="10">
        <f>6-AY603</f>
        <v>6</v>
      </c>
      <c r="BB603" s="25">
        <v>6</v>
      </c>
      <c r="BH603" s="19">
        <v>43403</v>
      </c>
      <c r="BI603" s="18">
        <f>BH603+120</f>
        <v>43523</v>
      </c>
      <c r="BJ603" s="18">
        <v>43745</v>
      </c>
      <c r="BM603" s="19"/>
    </row>
    <row r="604" spans="1:65" s="10" customFormat="1" x14ac:dyDescent="0.2">
      <c r="A604" s="10" t="s">
        <v>1007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8.2456286549707585</v>
      </c>
      <c r="D604" s="13">
        <f>$W604*((1+$AF604)^D$1)*D$1</f>
        <v>18.106629005505965</v>
      </c>
      <c r="E604" s="13">
        <f>$W604*((1+$AF604)^E$1)*E$1</f>
        <v>29.820347331436359</v>
      </c>
      <c r="F604" s="13">
        <f>$W604*((1+$AF604)^F$1)*F$1</f>
        <v>43.655128354597856</v>
      </c>
      <c r="G604" s="13">
        <f>$W604*((1+$AF604)^G$1)*G$1</f>
        <v>59.914110735202826</v>
      </c>
      <c r="H604" s="13">
        <f>$W604*((1+$AF604)^H$1)*H$1</f>
        <v>78.939468705504069</v>
      </c>
      <c r="I604" s="13">
        <f>$W604*((1+$AF604)^I$1)*I$1</f>
        <v>101.11715082476482</v>
      </c>
      <c r="J604" s="13">
        <f>$W604*((1+$AF604)^J$1)*J$1</f>
        <v>126.88217254703154</v>
      </c>
      <c r="K604" s="13">
        <f>$W604*((1+$AF604)^K$1)*K$1</f>
        <v>156.72452562963926</v>
      </c>
      <c r="L604" s="13">
        <f>$W604*((1+$AF604)^L$1)*L$1</f>
        <v>191.19577444421554</v>
      </c>
      <c r="M604" s="13">
        <f>$W604*((1+$AF604)^M$1)*M$1</f>
        <v>230.91641705901526</v>
      </c>
      <c r="N604" s="13">
        <v>156.46</v>
      </c>
      <c r="O604" s="12">
        <f>M604/N604*100-100</f>
        <v>47.588148446257975</v>
      </c>
      <c r="P604" s="10" t="s">
        <v>320</v>
      </c>
      <c r="Q604" s="10" t="s">
        <v>572</v>
      </c>
      <c r="R604" s="18">
        <v>43664</v>
      </c>
      <c r="S604" s="17"/>
      <c r="T604" s="9">
        <v>0.04</v>
      </c>
      <c r="U604" s="9">
        <v>1.94</v>
      </c>
      <c r="V604" s="9">
        <f>U604+T604</f>
        <v>1.98</v>
      </c>
      <c r="W604" s="9">
        <f>SUM(X604:AA604)</f>
        <v>7.51</v>
      </c>
      <c r="X604" s="9">
        <v>1.98</v>
      </c>
      <c r="Y604" s="9">
        <v>1.84</v>
      </c>
      <c r="Z604" s="9">
        <v>1.76</v>
      </c>
      <c r="AA604" s="9">
        <v>1.93</v>
      </c>
      <c r="AB604" s="9">
        <v>1.77</v>
      </c>
      <c r="AC604" s="9">
        <v>1.93</v>
      </c>
      <c r="AD604" s="9">
        <v>1.77</v>
      </c>
      <c r="AE604" s="9">
        <v>1.37</v>
      </c>
      <c r="AF604" s="11">
        <f>AG604</f>
        <v>9.7953216374268903E-2</v>
      </c>
      <c r="AG604" s="16">
        <f>SUM(X604:AA604)/SUM(AB604:AE604)-1</f>
        <v>9.7953216374268903E-2</v>
      </c>
      <c r="AH604" s="11">
        <f>IF(AM604/AJ604-1&gt;=0,(AM604/AJ604-1)/3,(((AM604/AJ604-1)*(AJ604/AM604))/3))</f>
        <v>7.3917728677407021E-2</v>
      </c>
      <c r="AI604" s="9"/>
      <c r="AJ604" s="9">
        <v>374.29</v>
      </c>
      <c r="AK604" s="9">
        <v>402.55</v>
      </c>
      <c r="AL604" s="9">
        <v>448.61</v>
      </c>
      <c r="AM604" s="9">
        <v>457.29</v>
      </c>
      <c r="AN604" s="10">
        <f>IF(AK604/AJ604-1&gt;=0,AK604/AJ604-1,(AK604/AJ604-1)*(AJ604/AK604))</f>
        <v>7.5502952256271794E-2</v>
      </c>
      <c r="AO604" s="10">
        <f>IF(AL604/AK604-1&gt;=0,AL604/AK604-1,(AL604/AK604-1)*(AK604/AL604))</f>
        <v>0.11442056887343188</v>
      </c>
      <c r="AP604" s="10">
        <f>IF(AM604/AL604-1&gt;=0,AM604/AL604-1,(AM604/AL604-1)*(AL604/AM604))</f>
        <v>1.9348654733510218E-2</v>
      </c>
      <c r="AQ604" s="10">
        <v>2017</v>
      </c>
      <c r="AR604" s="18">
        <v>43257</v>
      </c>
      <c r="AS604" s="12">
        <v>258.73</v>
      </c>
      <c r="AT604" s="10">
        <v>106.47</v>
      </c>
      <c r="AU604" s="9">
        <f>AS604/AT604</f>
        <v>2.4300741993049688</v>
      </c>
      <c r="AV604" s="20">
        <v>4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748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1.5546043165467625</v>
      </c>
      <c r="D605" s="13">
        <f>$W605*((1+$AF605)^D$1)*D$1</f>
        <v>3.2881558925521444</v>
      </c>
      <c r="E605" s="13">
        <f>$W605*((1+$AF605)^E$1)*E$1</f>
        <v>5.2161034122859542</v>
      </c>
      <c r="F605" s="13">
        <f>$W605*((1+$AF605)^F$1)*F$1</f>
        <v>7.3550810705614893</v>
      </c>
      <c r="G605" s="13">
        <f>$W605*((1+$AF605)^G$1)*G$1</f>
        <v>9.7229938612638378</v>
      </c>
      <c r="H605" s="13">
        <f>$W605*((1+$AF605)^H$1)*H$1</f>
        <v>12.339108756308924</v>
      </c>
      <c r="I605" s="13">
        <f>$W605*((1+$AF605)^I$1)*I$1</f>
        <v>15.224152170553815</v>
      </c>
      <c r="J605" s="13">
        <f>$W605*((1+$AF605)^J$1)*J$1</f>
        <v>18.400414134194538</v>
      </c>
      <c r="K605" s="13">
        <f>$W605*((1+$AF605)^K$1)*K$1</f>
        <v>21.891859621887924</v>
      </c>
      <c r="L605" s="13">
        <f>$W605*((1+$AF605)^L$1)*L$1</f>
        <v>25.724247517326333</v>
      </c>
      <c r="M605" s="13">
        <f>$W605*((1+$AF605)^M$1)*M$1</f>
        <v>29.92525772339329</v>
      </c>
      <c r="N605" s="13">
        <v>20.420000000000002</v>
      </c>
      <c r="O605" s="12">
        <f>M605/N605*100-100</f>
        <v>46.548764561181628</v>
      </c>
      <c r="P605" s="10" t="s">
        <v>320</v>
      </c>
      <c r="Q605" s="10" t="s">
        <v>572</v>
      </c>
      <c r="R605" s="18">
        <v>43676</v>
      </c>
      <c r="S605" s="17">
        <v>-0.9375</v>
      </c>
      <c r="T605" s="9">
        <v>-0.04</v>
      </c>
      <c r="U605" s="9">
        <v>0.16</v>
      </c>
      <c r="V605" s="9">
        <f>U605+T605</f>
        <v>0.12</v>
      </c>
      <c r="W605" s="9">
        <f>SUM(X605:AA605)</f>
        <v>1.47</v>
      </c>
      <c r="X605" s="9">
        <v>0.12</v>
      </c>
      <c r="Y605" s="9">
        <v>0.28000000000000003</v>
      </c>
      <c r="Z605" s="9">
        <v>0.32</v>
      </c>
      <c r="AA605" s="9">
        <v>0.75</v>
      </c>
      <c r="AB605" s="9">
        <v>0.54</v>
      </c>
      <c r="AC605" s="9">
        <v>0.15</v>
      </c>
      <c r="AD605" s="9">
        <v>0.35</v>
      </c>
      <c r="AE605" s="9">
        <v>0.35</v>
      </c>
      <c r="AF605" s="11">
        <f>AG605</f>
        <v>5.7553956834532238E-2</v>
      </c>
      <c r="AG605" s="16">
        <f>SUM(X605:AA605)/SUM(AB605:AE605)-1</f>
        <v>5.7553956834532238E-2</v>
      </c>
      <c r="AH605" s="11">
        <f>IF(AM605/AJ605-1&gt;=0,(AM605/AJ605-1)/3,(((AM605/AJ605-1)*(AJ605/AM605))/3))</f>
        <v>0.28989225243714722</v>
      </c>
      <c r="AI605" s="9"/>
      <c r="AJ605" s="9">
        <v>389.8</v>
      </c>
      <c r="AK605" s="9">
        <v>369.8</v>
      </c>
      <c r="AL605" s="9">
        <v>627.29999999999995</v>
      </c>
      <c r="AM605" s="9">
        <v>728.8</v>
      </c>
      <c r="AN605" s="10">
        <f>IF(AK605/AJ605-1&gt;=0,AK605/AJ605-1,(AK605/AJ605-1)*(AJ605/AK605))</f>
        <v>-5.4083288263926402E-2</v>
      </c>
      <c r="AO605" s="10">
        <f>IF(AL605/AK605-1&gt;=0,AL605/AK605-1,(AL605/AK605-1)*(AK605/AL605))</f>
        <v>0.69632233639805285</v>
      </c>
      <c r="AP605" s="10">
        <f>IF(AM605/AL605-1&gt;=0,AM605/AL605-1,(AM605/AL605-1)*(AL605/AM605))</f>
        <v>0.16180455922206272</v>
      </c>
      <c r="AQ605" s="10">
        <v>2017</v>
      </c>
      <c r="AR605" s="18">
        <v>43257</v>
      </c>
      <c r="AS605" s="12">
        <v>255.9</v>
      </c>
      <c r="AT605" s="10">
        <v>166.45</v>
      </c>
      <c r="AU605" s="9">
        <f>AS605/AT605</f>
        <v>1.537398618203665</v>
      </c>
      <c r="AV605" s="20">
        <v>3</v>
      </c>
      <c r="AY605" s="10">
        <v>5</v>
      </c>
      <c r="AZ605" s="10">
        <v>3</v>
      </c>
      <c r="BA605" s="10">
        <f>6-AY605</f>
        <v>1</v>
      </c>
      <c r="BB605" s="25">
        <v>6</v>
      </c>
      <c r="BH605" s="19">
        <v>43585</v>
      </c>
      <c r="BI605" s="18">
        <f>BH605+120</f>
        <v>43705</v>
      </c>
      <c r="BJ605" s="18">
        <v>43745</v>
      </c>
      <c r="BM605" s="19"/>
    </row>
    <row r="606" spans="1:65" s="10" customFormat="1" x14ac:dyDescent="0.2">
      <c r="A606" s="10" t="s">
        <v>914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5.3449137931034469</v>
      </c>
      <c r="D606" s="13">
        <f>$W606*((1+$AF606)^D$1)*D$1</f>
        <v>11.47313391795481</v>
      </c>
      <c r="E606" s="13">
        <f>$W606*((1+$AF606)^E$1)*E$1</f>
        <v>18.470756544638448</v>
      </c>
      <c r="F606" s="13">
        <f>$W606*((1+$AF606)^F$1)*F$1</f>
        <v>26.432289538017088</v>
      </c>
      <c r="G606" s="13">
        <f>$W606*((1+$AF606)^G$1)*G$1</f>
        <v>35.461422925464731</v>
      </c>
      <c r="H606" s="13">
        <f>$W606*((1+$AF606)^H$1)*H$1</f>
        <v>45.671867112624383</v>
      </c>
      <c r="I606" s="13">
        <f>$W606*((1+$AF606)^I$1)*I$1</f>
        <v>57.188264638868034</v>
      </c>
      <c r="J606" s="13">
        <f>$W606*((1+$AF606)^J$1)*J$1</f>
        <v>70.147181749153376</v>
      </c>
      <c r="K606" s="13">
        <f>$W606*((1+$AF606)^K$1)*K$1</f>
        <v>84.698186583972358</v>
      </c>
      <c r="L606" s="13">
        <f>$W606*((1+$AF606)^L$1)*L$1</f>
        <v>101.00502135732333</v>
      </c>
      <c r="M606" s="13">
        <f>$W606*((1+$AF606)^M$1)*M$1</f>
        <v>119.24687650763299</v>
      </c>
      <c r="N606" s="13">
        <v>81.42</v>
      </c>
      <c r="O606" s="12">
        <f>M606/N606*100-100</f>
        <v>46.458949284737145</v>
      </c>
      <c r="P606" s="10" t="s">
        <v>320</v>
      </c>
      <c r="Q606" s="10" t="s">
        <v>856</v>
      </c>
      <c r="R606" s="18">
        <v>43424</v>
      </c>
      <c r="S606" s="17">
        <v>8.9999999999999993E-3</v>
      </c>
      <c r="T606" s="9">
        <v>0.01</v>
      </c>
      <c r="U606" s="9">
        <v>1.1100000000000001</v>
      </c>
      <c r="V606" s="9">
        <f>U606+T606</f>
        <v>1.1200000000000001</v>
      </c>
      <c r="W606" s="9">
        <f>SUM(X606:AA606)</f>
        <v>4.9799999999999995</v>
      </c>
      <c r="X606" s="9">
        <v>1.22</v>
      </c>
      <c r="Y606" s="9">
        <v>1.17</v>
      </c>
      <c r="Z606" s="9">
        <v>1.42</v>
      </c>
      <c r="AA606" s="9">
        <v>1.17</v>
      </c>
      <c r="AB606" s="9">
        <v>1.07</v>
      </c>
      <c r="AC606" s="9">
        <v>1.1200000000000001</v>
      </c>
      <c r="AD606" s="9">
        <v>1.33</v>
      </c>
      <c r="AE606" s="9">
        <v>1.1200000000000001</v>
      </c>
      <c r="AF606" s="11">
        <f>AG606</f>
        <v>7.3275862068965303E-2</v>
      </c>
      <c r="AG606" s="16">
        <f>SUM(X606:AA606)/SUM(AB606:AE606)-1</f>
        <v>7.3275862068965303E-2</v>
      </c>
      <c r="AH606" s="11">
        <f>IF(AM606/AJ606-1&gt;=0,(AM606/AJ606-1)/3,(((AM606/AJ606-1)*(AJ606/AM606))/3))</f>
        <v>0</v>
      </c>
      <c r="AI606" s="9"/>
      <c r="AJ606" s="9">
        <v>1</v>
      </c>
      <c r="AK606" s="9">
        <v>1</v>
      </c>
      <c r="AL606" s="9">
        <v>1</v>
      </c>
      <c r="AM606" s="9">
        <v>1</v>
      </c>
      <c r="AN606" s="10">
        <f>IF(AK606/AJ606-1&gt;=0,AK606/AJ606-1,(AK606/AJ606-1)*(AJ606/AK606))</f>
        <v>0</v>
      </c>
      <c r="AO606" s="10">
        <f>IF(AL606/AK606-1&gt;=0,AL606/AK606-1,(AL606/AK606-1)*(AK606/AL606))</f>
        <v>0</v>
      </c>
      <c r="AP606" s="10">
        <f>IF(AM606/AL606-1&gt;=0,AM606/AL606-1,(AM606/AL606-1)*(AL606/AM606))</f>
        <v>0</v>
      </c>
      <c r="AQ606" s="10">
        <v>0</v>
      </c>
      <c r="AR606" s="18">
        <v>43257</v>
      </c>
      <c r="AS606" s="12">
        <v>0</v>
      </c>
      <c r="AT606" s="10">
        <v>1</v>
      </c>
      <c r="AU606" s="9">
        <f>AS606/AT606</f>
        <v>0</v>
      </c>
      <c r="AV606" s="20">
        <v>0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610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3.3352068965517243</v>
      </c>
      <c r="D607" s="13">
        <f>$W607*((1+$AF607)^D$1)*D$1</f>
        <v>7.1534437574316296</v>
      </c>
      <c r="E607" s="13">
        <f>$W607*((1+$AF607)^E$1)*E$1</f>
        <v>11.507177630489156</v>
      </c>
      <c r="F607" s="13">
        <f>$W607*((1+$AF607)^F$1)*F$1</f>
        <v>16.453941347504035</v>
      </c>
      <c r="G607" s="13">
        <f>$W607*((1+$AF607)^G$1)*G$1</f>
        <v>22.056792064973084</v>
      </c>
      <c r="H607" s="13">
        <f>$W607*((1+$AF607)^H$1)*H$1</f>
        <v>28.384809650510192</v>
      </c>
      <c r="I607" s="13">
        <f>$W607*((1+$AF607)^I$1)*I$1</f>
        <v>35.513638281126838</v>
      </c>
      <c r="J607" s="13">
        <f>$W607*((1+$AF607)^J$1)*J$1</f>
        <v>43.526074898248062</v>
      </c>
      <c r="K607" s="13">
        <f>$W607*((1+$AF607)^K$1)*K$1</f>
        <v>52.512708465601861</v>
      </c>
      <c r="L607" s="13">
        <f>$W607*((1+$AF607)^L$1)*L$1</f>
        <v>62.572614301924062</v>
      </c>
      <c r="M607" s="13">
        <f>$W607*((1+$AF607)^M$1)*M$1</f>
        <v>73.814108112718003</v>
      </c>
      <c r="N607" s="13">
        <v>51.05</v>
      </c>
      <c r="O607" s="12">
        <f>M607/N607*100-100</f>
        <v>44.591788663502456</v>
      </c>
      <c r="P607" s="10" t="s">
        <v>321</v>
      </c>
      <c r="Q607" s="10" t="s">
        <v>572</v>
      </c>
      <c r="R607" s="18">
        <v>43678</v>
      </c>
      <c r="S607" s="17">
        <v>3.2800000000000003E-2</v>
      </c>
      <c r="T607" s="9">
        <v>0.01</v>
      </c>
      <c r="U607" s="9">
        <v>0.7</v>
      </c>
      <c r="V607" s="9">
        <f>U607+T607</f>
        <v>0.71</v>
      </c>
      <c r="W607" s="9">
        <f>SUM(X607:AA607)</f>
        <v>3.11</v>
      </c>
      <c r="X607" s="9">
        <v>0.71</v>
      </c>
      <c r="Y607" s="9">
        <v>0.75</v>
      </c>
      <c r="Z607" s="9">
        <v>0.81</v>
      </c>
      <c r="AA607" s="9">
        <v>0.84</v>
      </c>
      <c r="AB607" s="9">
        <v>0.83</v>
      </c>
      <c r="AC607" s="9">
        <v>0.81</v>
      </c>
      <c r="AD607" s="9">
        <v>0.63</v>
      </c>
      <c r="AE607" s="9">
        <v>0.63</v>
      </c>
      <c r="AF607" s="11">
        <f>AG607</f>
        <v>7.241379310344831E-2</v>
      </c>
      <c r="AG607" s="16">
        <f>SUM(X607:AA607)/SUM(AB607:AE607)-1</f>
        <v>7.241379310344831E-2</v>
      </c>
      <c r="AH607" s="11">
        <f>IF(AM607/AJ607-1&gt;=0,(AM607/AJ607-1)/3,(((AM607/AJ607-1)*(AJ607/AM607))/3))</f>
        <v>0.85591009432069043</v>
      </c>
      <c r="AI607" s="9"/>
      <c r="AJ607" s="9">
        <v>33.22</v>
      </c>
      <c r="AK607" s="9">
        <v>81.89</v>
      </c>
      <c r="AL607" s="9">
        <v>105.84</v>
      </c>
      <c r="AM607" s="9">
        <v>118.52</v>
      </c>
      <c r="AN607" s="10">
        <f>IF(AK607/AJ607-1&gt;=0,AK607/AJ607-1,(AK607/AJ607-1)*(AJ607/AK607))</f>
        <v>1.4650812763395544</v>
      </c>
      <c r="AO607" s="10">
        <f>IF(AL607/AK607-1&gt;=0,AL607/AK607-1,(AL607/AK607-1)*(AK607/AL607))</f>
        <v>0.29246550250335823</v>
      </c>
      <c r="AP607" s="10">
        <f>IF(AM607/AL607-1&gt;=0,AM607/AL607-1,(AM607/AL607-1)*(AL607/AM607))</f>
        <v>0.11980347694633409</v>
      </c>
      <c r="AQ607" s="10">
        <v>2017</v>
      </c>
      <c r="AR607" s="18">
        <v>43221</v>
      </c>
      <c r="AS607" s="12">
        <v>19.62</v>
      </c>
      <c r="AT607" s="10">
        <v>47.95</v>
      </c>
      <c r="AU607" s="9">
        <f>AS607/AT607</f>
        <v>0.40917622523461938</v>
      </c>
      <c r="AV607" s="20">
        <v>3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227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1.423828125</v>
      </c>
      <c r="D608" s="13">
        <f>$W608*((1+$AF608)^D$1)*D$1</f>
        <v>3.003387451171875</v>
      </c>
      <c r="E608" s="13">
        <f>$W608*((1+$AF608)^E$1)*E$1</f>
        <v>4.7514528036117554</v>
      </c>
      <c r="F608" s="13">
        <f>$W608*((1+$AF608)^F$1)*F$1</f>
        <v>6.681730505079031</v>
      </c>
      <c r="G608" s="13">
        <f>$W608*((1+$AF608)^G$1)*G$1</f>
        <v>8.8089220525944274</v>
      </c>
      <c r="H608" s="13">
        <f>$W608*((1+$AF608)^H$1)*H$1</f>
        <v>11.148791972814822</v>
      </c>
      <c r="I608" s="13">
        <f>$W608*((1+$AF608)^I$1)*I$1</f>
        <v>13.718240122799488</v>
      </c>
      <c r="J608" s="13">
        <f>$W608*((1+$AF608)^J$1)*J$1</f>
        <v>16.535378719445809</v>
      </c>
      <c r="K608" s="13">
        <f>$W608*((1+$AF608)^K$1)*K$1</f>
        <v>19.61961439856119</v>
      </c>
      <c r="L608" s="13">
        <f>$W608*((1+$AF608)^L$1)*L$1</f>
        <v>22.991735623313893</v>
      </c>
      <c r="M608" s="13">
        <f>$W608*((1+$AF608)^M$1)*M$1</f>
        <v>26.674005781735261</v>
      </c>
      <c r="N608" s="13">
        <v>18.5</v>
      </c>
      <c r="O608" s="12">
        <f>M608/N608*100-100</f>
        <v>44.183815036406799</v>
      </c>
      <c r="P608" s="10" t="s">
        <v>320</v>
      </c>
      <c r="Q608" s="10" t="s">
        <v>856</v>
      </c>
      <c r="R608" s="18">
        <v>43399</v>
      </c>
      <c r="S608" s="17"/>
      <c r="T608" s="9">
        <v>-0.03</v>
      </c>
      <c r="U608" s="9">
        <v>0.36</v>
      </c>
      <c r="V608" s="9">
        <f>U608+T608</f>
        <v>0.32999999999999996</v>
      </c>
      <c r="W608" s="9">
        <f>SUM(X608:AA608)</f>
        <v>1.35</v>
      </c>
      <c r="X608" s="9">
        <v>0.32</v>
      </c>
      <c r="Y608" s="9">
        <v>0.33</v>
      </c>
      <c r="Z608" s="9">
        <v>0.36</v>
      </c>
      <c r="AA608" s="9">
        <v>0.34</v>
      </c>
      <c r="AB608" s="9">
        <v>0.33</v>
      </c>
      <c r="AC608" s="9">
        <v>0.32</v>
      </c>
      <c r="AD608" s="9">
        <v>0.3</v>
      </c>
      <c r="AE608" s="9">
        <v>0.33</v>
      </c>
      <c r="AF608" s="11">
        <f>AG608</f>
        <v>5.46875E-2</v>
      </c>
      <c r="AG608" s="16">
        <f>SUM(X608:AA608)/SUM(AB608:AE608)-1</f>
        <v>5.46875E-2</v>
      </c>
      <c r="AH608" s="11">
        <f>IF(AM608/AJ608-1&gt;=0,(AM608/AJ608-1)/3,(((AM608/AJ608-1)*(AJ608/AM608))/3))</f>
        <v>0.27703845977957653</v>
      </c>
      <c r="AI608" s="9"/>
      <c r="AJ608" s="9">
        <v>72.89</v>
      </c>
      <c r="AK608" s="9">
        <v>74.37</v>
      </c>
      <c r="AL608" s="9">
        <v>76.02</v>
      </c>
      <c r="AM608" s="9">
        <v>133.47</v>
      </c>
      <c r="AN608" s="10">
        <f>IF(AK608/AJ608-1&gt;=0,AK608/AJ608-1,(AK608/AJ608-1)*(AJ608/AK608))</f>
        <v>2.0304568527918843E-2</v>
      </c>
      <c r="AO608" s="10">
        <f>IF(AL608/AK608-1&gt;=0,AL608/AK608-1,(AL608/AK608-1)*(AK608/AL608))</f>
        <v>2.2186365469947456E-2</v>
      </c>
      <c r="AP608" s="10">
        <f>IF(AM608/AL608-1&gt;=0,AM608/AL608-1,(AM608/AL608-1)*(AL608/AM608))</f>
        <v>0.75572217837411215</v>
      </c>
      <c r="AQ608" s="10">
        <v>2016</v>
      </c>
      <c r="AR608" s="18">
        <v>43312</v>
      </c>
      <c r="AS608" s="12">
        <v>0</v>
      </c>
      <c r="AT608" s="10">
        <v>37.42</v>
      </c>
      <c r="AU608" s="9">
        <f>AS608/AT608</f>
        <v>0</v>
      </c>
      <c r="AV608" s="20">
        <v>3</v>
      </c>
      <c r="AW608" s="10" t="s">
        <v>851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590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4.4579217603911969</v>
      </c>
      <c r="D609" s="13">
        <f>$W609*((1+$AF609)^D$1)*D$1</f>
        <v>9.3082278322104699</v>
      </c>
      <c r="E609" s="13">
        <f>$W609*((1+$AF609)^E$1)*E$1</f>
        <v>14.576821336261137</v>
      </c>
      <c r="F609" s="13">
        <f>$W609*((1+$AF609)^F$1)*F$1</f>
        <v>20.291125380875322</v>
      </c>
      <c r="G609" s="13">
        <f>$W609*((1+$AF609)^G$1)*G$1</f>
        <v>26.480166679809788</v>
      </c>
      <c r="H609" s="13">
        <f>$W609*((1+$AF609)^H$1)*H$1</f>
        <v>33.174663586148</v>
      </c>
      <c r="I609" s="13">
        <f>$W609*((1+$AF609)^I$1)*I$1</f>
        <v>40.407118768947178</v>
      </c>
      <c r="J609" s="13">
        <f>$W609*((1+$AF609)^J$1)*J$1</f>
        <v>48.211916770773151</v>
      </c>
      <c r="K609" s="13">
        <f>$W609*((1+$AF609)^K$1)*K$1</f>
        <v>56.625426696235095</v>
      </c>
      <c r="L609" s="13">
        <f>$W609*((1+$AF609)^L$1)*L$1</f>
        <v>65.686110294192844</v>
      </c>
      <c r="M609" s="13">
        <f>$W609*((1+$AF609)^M$1)*M$1</f>
        <v>75.434635709492341</v>
      </c>
      <c r="N609" s="13">
        <v>52.55</v>
      </c>
      <c r="O609" s="12">
        <f>M609/N609*100-100</f>
        <v>43.548307725009209</v>
      </c>
      <c r="P609" s="10" t="s">
        <v>320</v>
      </c>
      <c r="Q609" s="10" t="s">
        <v>572</v>
      </c>
      <c r="R609" s="18">
        <v>43572</v>
      </c>
      <c r="S609" s="17"/>
      <c r="T609" s="9">
        <v>-0.17</v>
      </c>
      <c r="U609" s="9">
        <v>1.24</v>
      </c>
      <c r="V609" s="9">
        <f>U609+T609</f>
        <v>1.07</v>
      </c>
      <c r="W609" s="9">
        <f>SUM(X609:AA609)</f>
        <v>4.2699999999999996</v>
      </c>
      <c r="X609" s="9">
        <v>1.07</v>
      </c>
      <c r="Y609" s="9">
        <v>0.73</v>
      </c>
      <c r="Z609" s="9">
        <v>1.17</v>
      </c>
      <c r="AA609" s="9">
        <v>1.3</v>
      </c>
      <c r="AB609" s="9">
        <v>1.45</v>
      </c>
      <c r="AC609" s="9">
        <v>0.84</v>
      </c>
      <c r="AD609" s="9">
        <v>0.93</v>
      </c>
      <c r="AE609" s="9">
        <v>0.87</v>
      </c>
      <c r="AF609" s="11">
        <f>AG609</f>
        <v>4.4009779951100114E-2</v>
      </c>
      <c r="AG609" s="16">
        <f>SUM(X609:AA609)/SUM(AB609:AE609)-1</f>
        <v>4.4009779951100114E-2</v>
      </c>
      <c r="AH609" s="11">
        <f>IF(AM609/AJ609-1&gt;=0,(AM609/AJ609-1)/3,(((AM609/AJ609-1)*(AJ609/AM609))/3))</f>
        <v>0.31893507199130672</v>
      </c>
      <c r="AI609" s="9"/>
      <c r="AJ609" s="9">
        <v>3681</v>
      </c>
      <c r="AK609" s="9">
        <v>6295</v>
      </c>
      <c r="AL609" s="9">
        <v>6122</v>
      </c>
      <c r="AM609" s="9">
        <v>7203</v>
      </c>
      <c r="AN609" s="10">
        <f>IF(AK609/AJ609-1&gt;=0,AK609/AJ609-1,(AK609/AJ609-1)*(AJ609/AK609))</f>
        <v>0.71013311600108664</v>
      </c>
      <c r="AO609" s="10">
        <f>IF(AL609/AK609-1&gt;=0,AL609/AK609-1,(AL609/AK609-1)*(AK609/AL609))</f>
        <v>-2.8258738974191493E-2</v>
      </c>
      <c r="AP609" s="10">
        <f>IF(AM609/AL609-1&gt;=0,AM609/AL609-1,(AM609/AL609-1)*(AL609/AM609))</f>
        <v>0.1765762822606991</v>
      </c>
      <c r="AQ609" s="10">
        <v>2017</v>
      </c>
      <c r="AR609" s="18">
        <v>43221</v>
      </c>
      <c r="AS609" s="12">
        <v>24047</v>
      </c>
      <c r="AT609" s="10">
        <v>1812.47</v>
      </c>
      <c r="AU609" s="9">
        <f>AS609/AT609</f>
        <v>13.267529945323233</v>
      </c>
      <c r="AV609" s="20">
        <v>3</v>
      </c>
      <c r="BA609" s="10">
        <f>6-AY609</f>
        <v>6</v>
      </c>
      <c r="BB609" s="25">
        <v>6</v>
      </c>
      <c r="BH609" s="19">
        <v>43482</v>
      </c>
      <c r="BI609" s="18">
        <f>BH609+120</f>
        <v>43602</v>
      </c>
      <c r="BJ609" s="18">
        <v>43745</v>
      </c>
      <c r="BM609" s="19"/>
    </row>
    <row r="610" spans="1:65" s="10" customFormat="1" x14ac:dyDescent="0.2">
      <c r="A610" s="10" t="s">
        <v>746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5.0035654008438817</v>
      </c>
      <c r="D610" s="13">
        <f>$W610*((1+$AF610)^D$1)*D$1</f>
        <v>10.281587975573716</v>
      </c>
      <c r="E610" s="13">
        <f>$W610*((1+$AF610)^E$1)*E$1</f>
        <v>15.845358683874686</v>
      </c>
      <c r="F610" s="13">
        <f>$W610*((1+$AF610)^F$1)*F$1</f>
        <v>21.706581375659557</v>
      </c>
      <c r="G610" s="13">
        <f>$W610*((1+$AF610)^G$1)*G$1</f>
        <v>27.87738694606066</v>
      </c>
      <c r="H610" s="13">
        <f>$W610*((1+$AF610)^H$1)*H$1</f>
        <v>34.370347956282387</v>
      </c>
      <c r="I610" s="13">
        <f>$W610*((1+$AF610)^I$1)*I$1</f>
        <v>41.198493735220353</v>
      </c>
      <c r="J610" s="13">
        <f>$W610*((1+$AF610)^J$1)*J$1</f>
        <v>48.375325977220761</v>
      </c>
      <c r="K610" s="13">
        <f>$W610*((1+$AF610)^K$1)*K$1</f>
        <v>55.914834851835074</v>
      </c>
      <c r="L610" s="13">
        <f>$W610*((1+$AF610)^L$1)*L$1</f>
        <v>63.831515641921435</v>
      </c>
      <c r="M610" s="13">
        <f>$W610*((1+$AF610)^M$1)*M$1</f>
        <v>72.14038592695637</v>
      </c>
      <c r="N610" s="13">
        <v>50.38</v>
      </c>
      <c r="O610" s="12">
        <f>M610/N610*100-100</f>
        <v>43.192508787130549</v>
      </c>
      <c r="P610" s="10" t="s">
        <v>321</v>
      </c>
      <c r="Q610" s="10" t="s">
        <v>572</v>
      </c>
      <c r="R610" s="18">
        <v>43670</v>
      </c>
      <c r="S610" s="17">
        <v>2.3300000000000001E-2</v>
      </c>
      <c r="T610" s="9">
        <v>-0.04</v>
      </c>
      <c r="U610" s="9">
        <v>1.02</v>
      </c>
      <c r="V610" s="9">
        <f>U610+T610</f>
        <v>0.98</v>
      </c>
      <c r="W610" s="9">
        <f>SUM(X610:AA610)</f>
        <v>4.87</v>
      </c>
      <c r="X610" s="9">
        <v>0.98</v>
      </c>
      <c r="Y610" s="9">
        <v>0.65</v>
      </c>
      <c r="Z610" s="9">
        <v>1.91</v>
      </c>
      <c r="AA610" s="9">
        <v>1.33</v>
      </c>
      <c r="AB610" s="9">
        <v>1.31</v>
      </c>
      <c r="AC610" s="9">
        <v>1.07</v>
      </c>
      <c r="AD610" s="9">
        <v>1.34</v>
      </c>
      <c r="AE610" s="9">
        <v>1.02</v>
      </c>
      <c r="AF610" s="11">
        <f>AG610</f>
        <v>2.7426160337552741E-2</v>
      </c>
      <c r="AG610" s="16">
        <f>SUM(X610:AA610)/SUM(AB610:AE610)-1</f>
        <v>2.7426160337552741E-2</v>
      </c>
      <c r="AH610" s="11">
        <f>IF(AM610/AJ610-1&gt;=0,(AM610/AJ610-1)/3,(((AM610/AJ610-1)*(AJ610/AM610))/3))</f>
        <v>4.8509561304836891E-2</v>
      </c>
      <c r="AI610" s="9"/>
      <c r="AJ610" s="9">
        <v>142.24</v>
      </c>
      <c r="AK610" s="9">
        <v>128.74</v>
      </c>
      <c r="AL610" s="9">
        <v>149.54</v>
      </c>
      <c r="AM610" s="9">
        <v>162.94</v>
      </c>
      <c r="AN610" s="10">
        <f>IF(AK610/AJ610-1&gt;=0,AK610/AJ610-1,(AK610/AJ610-1)*(AJ610/AK610))</f>
        <v>-0.10486251359328876</v>
      </c>
      <c r="AO610" s="10">
        <f>IF(AL610/AK610-1&gt;=0,AL610/AK610-1,(AL610/AK610-1)*(AK610/AL610))</f>
        <v>0.16156594686965953</v>
      </c>
      <c r="AP610" s="10">
        <f>IF(AM610/AL610-1&gt;=0,AM610/AL610-1,(AM610/AL610-1)*(AL610/AM610))</f>
        <v>8.9608131603584384E-2</v>
      </c>
      <c r="AQ610" s="10">
        <v>2017</v>
      </c>
      <c r="AR610" s="18">
        <v>43221</v>
      </c>
      <c r="AS610" s="12">
        <v>115.17</v>
      </c>
      <c r="AT610" s="10">
        <v>40.33</v>
      </c>
      <c r="AU610" s="9">
        <f>AS610/AT610</f>
        <v>2.8556905529382597</v>
      </c>
      <c r="AV610" s="20">
        <v>3</v>
      </c>
      <c r="AY610" s="10">
        <v>5</v>
      </c>
      <c r="AZ610" s="10">
        <v>2</v>
      </c>
      <c r="BA610" s="10">
        <f>6-AY610</f>
        <v>1</v>
      </c>
      <c r="BB610" s="25">
        <v>6</v>
      </c>
      <c r="BH610" s="19">
        <v>43578</v>
      </c>
      <c r="BI610" s="18">
        <f>BH610+120</f>
        <v>43698</v>
      </c>
      <c r="BJ610" s="18">
        <v>43745</v>
      </c>
      <c r="BM610" s="19"/>
    </row>
    <row r="611" spans="1:65" s="10" customFormat="1" x14ac:dyDescent="0.2">
      <c r="A611" s="10" t="s">
        <v>277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3.5260493827160504</v>
      </c>
      <c r="D611" s="13">
        <f>$W611*((1+$AF611)^D$1)*D$1</f>
        <v>7.3568190824569468</v>
      </c>
      <c r="E611" s="13">
        <f>$W611*((1+$AF611)^E$1)*E$1</f>
        <v>11.512059490140967</v>
      </c>
      <c r="F611" s="13">
        <f>$W611*((1+$AF611)^F$1)*F$1</f>
        <v>16.012658879290726</v>
      </c>
      <c r="G611" s="13">
        <f>$W611*((1+$AF611)^G$1)*G$1</f>
        <v>20.88070486574177</v>
      </c>
      <c r="H611" s="13">
        <f>$W611*((1+$AF611)^H$1)*H$1</f>
        <v>26.13954905415082</v>
      </c>
      <c r="I611" s="13">
        <f>$W611*((1+$AF611)^I$1)*I$1</f>
        <v>31.813875031955167</v>
      </c>
      <c r="J611" s="13">
        <f>$W611*((1+$AF611)^J$1)*J$1</f>
        <v>37.929769879368067</v>
      </c>
      <c r="K611" s="13">
        <f>$W611*((1+$AF611)^K$1)*K$1</f>
        <v>44.514799372313924</v>
      </c>
      <c r="L611" s="13">
        <f>$W611*((1+$AF611)^L$1)*L$1</f>
        <v>51.598087063930421</v>
      </c>
      <c r="M611" s="13">
        <f>$W611*((1+$AF611)^M$1)*M$1</f>
        <v>59.21039743941153</v>
      </c>
      <c r="N611" s="13">
        <v>41.51</v>
      </c>
      <c r="O611" s="12">
        <f>M611/N611*100-100</f>
        <v>42.641285086512966</v>
      </c>
      <c r="P611" s="10" t="s">
        <v>320</v>
      </c>
      <c r="Q611" s="10" t="s">
        <v>572</v>
      </c>
      <c r="R611" s="18">
        <v>43669</v>
      </c>
      <c r="S611" s="17"/>
      <c r="T611" s="9">
        <v>0</v>
      </c>
      <c r="U611" s="9">
        <v>0.77</v>
      </c>
      <c r="V611" s="9">
        <f>U611+T611</f>
        <v>0.77</v>
      </c>
      <c r="W611" s="9">
        <f>SUM(X611:AA611)</f>
        <v>3.3800000000000003</v>
      </c>
      <c r="X611" s="9">
        <v>0.77</v>
      </c>
      <c r="Y611" s="9">
        <v>0.85</v>
      </c>
      <c r="Z611" s="9">
        <v>0.87</v>
      </c>
      <c r="AA611" s="9">
        <v>0.89</v>
      </c>
      <c r="AB611" s="9">
        <v>0.93</v>
      </c>
      <c r="AC611" s="9">
        <v>0.88</v>
      </c>
      <c r="AD611" s="9">
        <v>0.84</v>
      </c>
      <c r="AE611" s="9">
        <v>0.59</v>
      </c>
      <c r="AF611" s="11">
        <f>AG611</f>
        <v>4.3209876543210068E-2</v>
      </c>
      <c r="AG611" s="16">
        <f>SUM(X611:AA611)/SUM(AB611:AE611)-1</f>
        <v>4.3209876543210068E-2</v>
      </c>
      <c r="AH611" s="11">
        <f>IF(AM611/AJ611-1&gt;=0,(AM611/AJ611-1)/3,(((AM611/AJ611-1)*(AJ611/AM611))/3))</f>
        <v>0.32792975346166836</v>
      </c>
      <c r="AI611" s="9"/>
      <c r="AJ611" s="9">
        <v>9.8699999999999992</v>
      </c>
      <c r="AK611" s="9">
        <v>12.55</v>
      </c>
      <c r="AL611" s="9">
        <v>16.010000000000002</v>
      </c>
      <c r="AM611" s="9">
        <v>19.579999999999998</v>
      </c>
      <c r="AN611" s="10">
        <f>IF(AK611/AJ611-1&gt;=0,AK611/AJ611-1,(AK611/AJ611-1)*(AJ611/AK611))</f>
        <v>0.27152988855116522</v>
      </c>
      <c r="AO611" s="10">
        <f>IF(AL611/AK611-1&gt;=0,AL611/AK611-1,(AL611/AK611-1)*(AK611/AL611))</f>
        <v>0.2756972111553786</v>
      </c>
      <c r="AP611" s="10">
        <f>IF(AM611/AL611-1&gt;=0,AM611/AL611-1,(AM611/AL611-1)*(AL611/AM611))</f>
        <v>0.22298563397876303</v>
      </c>
      <c r="AQ611" s="10">
        <v>2017</v>
      </c>
      <c r="AR611" s="18">
        <v>43221</v>
      </c>
      <c r="AS611" s="12">
        <v>0</v>
      </c>
      <c r="AT611" s="10">
        <v>7.41</v>
      </c>
      <c r="AU611" s="9">
        <f>AS611/AT611</f>
        <v>0</v>
      </c>
      <c r="AV611" s="20">
        <v>3</v>
      </c>
      <c r="AY611" s="10">
        <v>5</v>
      </c>
      <c r="AZ611" s="10">
        <v>4</v>
      </c>
      <c r="BA611" s="10">
        <f>6-AY611</f>
        <v>1</v>
      </c>
      <c r="BB611" s="25">
        <v>6</v>
      </c>
      <c r="BC611" s="18"/>
      <c r="BD611" s="18"/>
      <c r="BH611" s="19">
        <v>43655</v>
      </c>
      <c r="BI611" s="18">
        <f>BH611+120</f>
        <v>43775</v>
      </c>
      <c r="BJ611" s="18">
        <v>43745</v>
      </c>
      <c r="BM611" s="19"/>
    </row>
    <row r="612" spans="1:65" s="10" customFormat="1" x14ac:dyDescent="0.2">
      <c r="A612" s="10" t="s">
        <v>942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3.3385049833887046</v>
      </c>
      <c r="D612" s="13">
        <f>$W612*((1+$AF612)^D$1)*D$1</f>
        <v>7.0319340846127547</v>
      </c>
      <c r="E612" s="13">
        <f>$W612*((1+$AF612)^E$1)*E$1</f>
        <v>11.108586901107525</v>
      </c>
      <c r="F612" s="13">
        <f>$W612*((1+$AF612)^F$1)*F$1</f>
        <v>15.598768760359185</v>
      </c>
      <c r="G612" s="13">
        <f>$W612*((1+$AF612)^G$1)*G$1</f>
        <v>20.534923991004412</v>
      </c>
      <c r="H612" s="13">
        <f>$W612*((1+$AF612)^H$1)*H$1</f>
        <v>25.951777694943786</v>
      </c>
      <c r="I612" s="13">
        <f>$W612*((1+$AF612)^I$1)*I$1</f>
        <v>31.886486547663491</v>
      </c>
      <c r="J612" s="13">
        <f>$W612*((1+$AF612)^J$1)*J$1</f>
        <v>38.378799185987006</v>
      </c>
      <c r="K612" s="13">
        <f>$W612*((1+$AF612)^K$1)*K$1</f>
        <v>45.471226776420657</v>
      </c>
      <c r="L612" s="13">
        <f>$W612*((1+$AF612)^L$1)*L$1</f>
        <v>53.209224393227572</v>
      </c>
      <c r="M612" s="13">
        <f>$W612*((1+$AF612)^M$1)*M$1</f>
        <v>61.641383873483264</v>
      </c>
      <c r="N612" s="13">
        <v>43.41</v>
      </c>
      <c r="O612" s="12">
        <f>M612/N612*100-100</f>
        <v>41.998119957344556</v>
      </c>
      <c r="P612" s="10" t="s">
        <v>321</v>
      </c>
      <c r="Q612" s="10" t="s">
        <v>856</v>
      </c>
      <c r="R612" s="18">
        <v>43481</v>
      </c>
      <c r="S612" s="17"/>
      <c r="T612" s="9">
        <v>-0.19</v>
      </c>
      <c r="U612" s="9">
        <v>0.44</v>
      </c>
      <c r="V612" s="9">
        <f>U612+T612</f>
        <v>0.25</v>
      </c>
      <c r="W612" s="9">
        <f>SUM(X612:AA612)</f>
        <v>3.17</v>
      </c>
      <c r="X612" s="9">
        <v>0.25</v>
      </c>
      <c r="Y612" s="9">
        <v>0.63</v>
      </c>
      <c r="Z612" s="9">
        <v>1.52</v>
      </c>
      <c r="AA612" s="9">
        <v>0.77</v>
      </c>
      <c r="AB612" s="9">
        <v>1.04</v>
      </c>
      <c r="AC612" s="9">
        <v>0.72</v>
      </c>
      <c r="AD612" s="9">
        <v>0.62</v>
      </c>
      <c r="AE612" s="9">
        <v>0.63</v>
      </c>
      <c r="AF612" s="11">
        <f>AG612</f>
        <v>5.315614617940212E-2</v>
      </c>
      <c r="AG612" s="16">
        <f>SUM(X612:AA612)/SUM(AB612:AE612)-1</f>
        <v>5.315614617940212E-2</v>
      </c>
      <c r="AH612" s="11">
        <f>IF(AM612/AJ612-1&gt;=0,(AM612/AJ612-1)/3,(((AM612/AJ612-1)*(AJ612/AM612))/3))</f>
        <v>-2.4547803617571196E-3</v>
      </c>
      <c r="AI612" s="9"/>
      <c r="AJ612" s="9">
        <v>2599</v>
      </c>
      <c r="AK612" s="9">
        <v>2160</v>
      </c>
      <c r="AL612" s="9">
        <v>1420</v>
      </c>
      <c r="AM612" s="9">
        <v>2580</v>
      </c>
      <c r="AN612" s="10">
        <f>IF(AK612/AJ612-1&gt;=0,AK612/AJ612-1,(AK612/AJ612-1)*(AJ612/AK612))</f>
        <v>-0.20324074074074078</v>
      </c>
      <c r="AO612" s="10">
        <f>IF(AL612/AK612-1&gt;=0,AL612/AK612-1,(AL612/AK612-1)*(AK612/AL612))</f>
        <v>-0.52112676056338025</v>
      </c>
      <c r="AP612" s="10">
        <f>IF(AM612/AL612-1&gt;=0,AM612/AL612-1,(AM612/AL612-1)*(AL612/AM612))</f>
        <v>0.81690140845070425</v>
      </c>
      <c r="AQ612" s="10">
        <v>2017</v>
      </c>
      <c r="AS612" s="12">
        <v>1454</v>
      </c>
      <c r="AT612" s="10">
        <v>185.2</v>
      </c>
      <c r="AU612" s="9">
        <f>AS612/AT612</f>
        <v>7.8509719222462211</v>
      </c>
      <c r="AV612" s="20">
        <v>4</v>
      </c>
      <c r="AW612" s="10" t="s">
        <v>852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2.53149377593361</v>
      </c>
      <c r="D613" s="13">
        <f>$W613*((1+$AF613)^D$1)*D$1</f>
        <v>5.1890370344863195</v>
      </c>
      <c r="E613" s="13">
        <f>$W613*((1+$AF613)^E$1)*E$1</f>
        <v>7.9773370177476401</v>
      </c>
      <c r="F613" s="13">
        <f>$W613*((1+$AF613)^F$1)*F$1</f>
        <v>10.901257224805901</v>
      </c>
      <c r="G613" s="13">
        <f>$W613*((1+$AF613)^G$1)*G$1</f>
        <v>13.965822274517933</v>
      </c>
      <c r="H613" s="13">
        <f>$W613*((1+$AF613)^H$1)*H$1</f>
        <v>17.176222913556494</v>
      </c>
      <c r="I613" s="13">
        <f>$W613*((1+$AF613)^I$1)*I$1</f>
        <v>20.537821173955166</v>
      </c>
      <c r="J613" s="13">
        <f>$W613*((1+$AF613)^J$1)*J$1</f>
        <v>24.056155684490459</v>
      </c>
      <c r="K613" s="13">
        <f>$W613*((1+$AF613)^K$1)*K$1</f>
        <v>27.736947140364251</v>
      </c>
      <c r="L613" s="13">
        <f>$W613*((1+$AF613)^L$1)*L$1</f>
        <v>31.586103935776716</v>
      </c>
      <c r="M613" s="13">
        <f>$W613*((1+$AF613)^M$1)*M$1</f>
        <v>35.609727964110093</v>
      </c>
      <c r="N613" s="13">
        <v>25.15</v>
      </c>
      <c r="O613" s="12">
        <f>M613/N613*100-100</f>
        <v>41.589375602823424</v>
      </c>
      <c r="P613" s="10" t="s">
        <v>321</v>
      </c>
      <c r="Q613" s="10" t="s">
        <v>572</v>
      </c>
      <c r="R613" s="18">
        <v>43698</v>
      </c>
      <c r="S613" s="17">
        <v>-1.6899999999999998E-2</v>
      </c>
      <c r="T613" s="9">
        <v>-0.06</v>
      </c>
      <c r="U613" s="9">
        <v>0.61</v>
      </c>
      <c r="V613" s="9">
        <f>U613+T613</f>
        <v>0.55000000000000004</v>
      </c>
      <c r="W613" s="9">
        <f>SUM(X613:AA613)</f>
        <v>2.4700000000000002</v>
      </c>
      <c r="X613" s="9">
        <v>0.55000000000000004</v>
      </c>
      <c r="Y613" s="9">
        <v>0.72</v>
      </c>
      <c r="Z613" s="9">
        <v>0.57999999999999996</v>
      </c>
      <c r="AA613" s="9">
        <v>0.62</v>
      </c>
      <c r="AB613" s="9">
        <v>0.6</v>
      </c>
      <c r="AC613" s="9">
        <v>0.62</v>
      </c>
      <c r="AD613" s="9">
        <v>0.65</v>
      </c>
      <c r="AE613" s="9">
        <v>0.54</v>
      </c>
      <c r="AF613" s="11">
        <f>AG613</f>
        <v>2.4896265560165887E-2</v>
      </c>
      <c r="AG613" s="16">
        <f>SUM(X613:AA613)/SUM(AB613:AE613)-1</f>
        <v>2.4896265560165887E-2</v>
      </c>
      <c r="AH613" s="11">
        <f>IF(AM613/AJ613-1&gt;=0,(AM613/AJ613-1)/3,(((AM613/AJ613-1)*(AJ613/AM613))/3))</f>
        <v>5.7398852022959503E-2</v>
      </c>
      <c r="AI613" s="9"/>
      <c r="AJ613" s="9">
        <v>142.86000000000001</v>
      </c>
      <c r="AK613" s="9">
        <v>248.43</v>
      </c>
      <c r="AL613" s="9">
        <v>163.30000000000001</v>
      </c>
      <c r="AM613" s="9">
        <v>167.46</v>
      </c>
      <c r="AN613" s="10">
        <f>IF(AK613/AJ613-1&gt;=0,AK613/AJ613-1,(AK613/AJ613-1)*(AJ613/AK613))</f>
        <v>0.73897522049558995</v>
      </c>
      <c r="AO613" s="10">
        <f>IF(AL613/AK613-1&gt;=0,AL613/AK613-1,(AL613/AK613-1)*(AK613/AL613))</f>
        <v>-0.52131047152480092</v>
      </c>
      <c r="AP613" s="10">
        <f>IF(AM613/AL613-1&gt;=0,AM613/AL613-1,(AM613/AL613-1)*(AL613/AM613))</f>
        <v>2.547458665033675E-2</v>
      </c>
      <c r="AQ613" s="10">
        <v>2017</v>
      </c>
      <c r="AR613" s="18">
        <v>43257</v>
      </c>
      <c r="AS613" s="12">
        <v>172.95</v>
      </c>
      <c r="AT613" s="10">
        <v>75.239999999999995</v>
      </c>
      <c r="AU613" s="9">
        <f>AS613/AT613</f>
        <v>2.2986443381180224</v>
      </c>
      <c r="AV613" s="20">
        <v>3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446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0.57018181818181835</v>
      </c>
      <c r="D614" s="13">
        <f>$W614*((1+$AF614)^D$1)*D$1</f>
        <v>1.1610975206611573</v>
      </c>
      <c r="E614" s="13">
        <f>$W614*((1+$AF614)^E$1)*E$1</f>
        <v>1.7733125770097677</v>
      </c>
      <c r="F614" s="13">
        <f>$W614*((1+$AF614)^F$1)*F$1</f>
        <v>2.4074061651526546</v>
      </c>
      <c r="G614" s="13">
        <f>$W614*((1+$AF614)^G$1)*G$1</f>
        <v>3.063971482921561</v>
      </c>
      <c r="H614" s="13">
        <f>$W614*((1+$AF614)^H$1)*H$1</f>
        <v>3.7436160664059797</v>
      </c>
      <c r="I614" s="13">
        <f>$W614*((1+$AF614)^I$1)*I$1</f>
        <v>4.4469621152458911</v>
      </c>
      <c r="J614" s="13">
        <f>$W614*((1+$AF614)^J$1)*J$1</f>
        <v>5.1746468250134008</v>
      </c>
      <c r="K614" s="13">
        <f>$W614*((1+$AF614)^K$1)*K$1</f>
        <v>5.9273227268335331</v>
      </c>
      <c r="L614" s="13">
        <f>$W614*((1+$AF614)^L$1)*L$1</f>
        <v>6.7056580343975316</v>
      </c>
      <c r="M614" s="13">
        <f>$W614*((1+$AF614)^M$1)*M$1</f>
        <v>7.5103369985252373</v>
      </c>
      <c r="N614" s="13">
        <v>5.4</v>
      </c>
      <c r="O614" s="12">
        <f>M614/N614*100-100</f>
        <v>39.080314787504392</v>
      </c>
      <c r="P614" s="10" t="s">
        <v>321</v>
      </c>
      <c r="Q614" s="10" t="s">
        <v>856</v>
      </c>
      <c r="R614" s="18">
        <v>43432</v>
      </c>
      <c r="S614" s="17"/>
      <c r="T614" s="9">
        <v>-0.06</v>
      </c>
      <c r="U614" s="9">
        <v>0.16</v>
      </c>
      <c r="V614" s="9">
        <f>U614+T614</f>
        <v>0.1</v>
      </c>
      <c r="W614" s="9">
        <f>SUM(X614:AA614)</f>
        <v>0.56000000000000005</v>
      </c>
      <c r="X614" s="9">
        <v>0.26</v>
      </c>
      <c r="Y614" s="9">
        <v>0.18</v>
      </c>
      <c r="Z614" s="9">
        <v>-0.08</v>
      </c>
      <c r="AA614" s="9">
        <v>0.2</v>
      </c>
      <c r="AB614" s="9">
        <v>0.23</v>
      </c>
      <c r="AC614" s="9">
        <v>0.15</v>
      </c>
      <c r="AD614" s="9">
        <v>-0.08</v>
      </c>
      <c r="AE614" s="9">
        <v>0.25</v>
      </c>
      <c r="AF614" s="11">
        <f>AG614</f>
        <v>1.8181818181818299E-2</v>
      </c>
      <c r="AG614" s="16">
        <f>SUM(X614:AA614)/SUM(AB614:AE614)-1</f>
        <v>1.8181818181818299E-2</v>
      </c>
      <c r="AH614" s="11">
        <f>IF(AM614/AJ614-1&gt;=0,(AM614/AJ614-1)/3,(((AM614/AJ614-1)*(AJ614/AM614))/3))</f>
        <v>7.0899931587785334E-2</v>
      </c>
      <c r="AI614" s="9"/>
      <c r="AJ614" s="9">
        <v>643.16</v>
      </c>
      <c r="AK614" s="9">
        <v>639.87</v>
      </c>
      <c r="AL614" s="9">
        <v>706.76</v>
      </c>
      <c r="AM614" s="9">
        <v>779.96</v>
      </c>
      <c r="AN614" s="10">
        <f>IF(AK614/AJ614-1&gt;=0,AK614/AJ614-1,(AK614/AJ614-1)*(AJ614/AK614))</f>
        <v>-5.1416694015971346E-3</v>
      </c>
      <c r="AO614" s="10">
        <f>IF(AL614/AK614-1&gt;=0,AL614/AK614-1,(AL614/AK614-1)*(AK614/AL614))</f>
        <v>0.10453685904949439</v>
      </c>
      <c r="AP614" s="10">
        <f>IF(AM614/AL614-1&gt;=0,AM614/AL614-1,(AM614/AL614-1)*(AL614/AM614))</f>
        <v>0.10357122644179073</v>
      </c>
      <c r="AQ614" s="10">
        <v>2016</v>
      </c>
      <c r="AR614" s="18">
        <v>43270</v>
      </c>
      <c r="AS614" s="12">
        <v>1.82</v>
      </c>
      <c r="AT614" s="10">
        <v>42.58</v>
      </c>
      <c r="AU614" s="9">
        <f>AS614/AT614</f>
        <v>4.2743071864725229E-2</v>
      </c>
      <c r="AV614" s="20">
        <v>3</v>
      </c>
      <c r="BA614" s="10">
        <f>6-AY614</f>
        <v>6</v>
      </c>
      <c r="BB614" s="25">
        <v>6</v>
      </c>
      <c r="BH614" s="19">
        <v>43432</v>
      </c>
      <c r="BI614" s="18">
        <f>BH614+120</f>
        <v>43552</v>
      </c>
      <c r="BJ614" s="18">
        <v>43745</v>
      </c>
      <c r="BM614" s="19"/>
    </row>
    <row r="615" spans="1:65" s="10" customFormat="1" x14ac:dyDescent="0.2">
      <c r="A615" s="10" t="s">
        <v>1189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6.2568376068376086</v>
      </c>
      <c r="D615" s="13">
        <f>$W615*((1+$AF615)^D$1)*D$1</f>
        <v>12.941493169698301</v>
      </c>
      <c r="E615" s="13">
        <f>$W615*((1+$AF615)^E$1)*E$1</f>
        <v>20.075906070942239</v>
      </c>
      <c r="F615" s="13">
        <f>$W615*((1+$AF615)^F$1)*F$1</f>
        <v>27.683015778735168</v>
      </c>
      <c r="G615" s="13">
        <f>$W615*((1+$AF615)^G$1)*G$1</f>
        <v>35.786804585758077</v>
      </c>
      <c r="H615" s="13">
        <f>$W615*((1+$AF615)^H$1)*H$1</f>
        <v>44.412342101299764</v>
      </c>
      <c r="I615" s="13">
        <f>$W615*((1+$AF615)^I$1)*I$1</f>
        <v>53.585831566667949</v>
      </c>
      <c r="J615" s="13">
        <f>$W615*((1+$AF615)^J$1)*J$1</f>
        <v>63.33465806658679</v>
      </c>
      <c r="K615" s="13">
        <f>$W615*((1+$AF615)^K$1)*K$1</f>
        <v>73.687438712086546</v>
      </c>
      <c r="L615" s="13">
        <f>$W615*((1+$AF615)^L$1)*L$1</f>
        <v>84.674074873337844</v>
      </c>
      <c r="M615" s="13">
        <f>$W615*((1+$AF615)^M$1)*M$1</f>
        <v>96.325806543942463</v>
      </c>
      <c r="N615" s="13">
        <v>69.709999999999994</v>
      </c>
      <c r="O615" s="12">
        <f>M615/N615*100-100</f>
        <v>38.180758203905441</v>
      </c>
      <c r="P615" s="10" t="s">
        <v>320</v>
      </c>
      <c r="Q615" s="10" t="s">
        <v>856</v>
      </c>
      <c r="R615" s="18">
        <v>43643</v>
      </c>
      <c r="S615" s="17"/>
      <c r="T615" s="9">
        <v>-0.06</v>
      </c>
      <c r="U615" s="9">
        <v>1.43</v>
      </c>
      <c r="V615" s="9">
        <f>U615+T615</f>
        <v>1.3699999999999999</v>
      </c>
      <c r="W615" s="9">
        <f>SUM(X615:AA615)</f>
        <v>6.0500000000000007</v>
      </c>
      <c r="X615" s="9">
        <v>1.47</v>
      </c>
      <c r="Y615" s="9">
        <v>1.64</v>
      </c>
      <c r="Z615" s="9">
        <v>1.46</v>
      </c>
      <c r="AA615" s="9">
        <v>1.48</v>
      </c>
      <c r="AB615" s="9">
        <v>1.53</v>
      </c>
      <c r="AC615" s="9">
        <v>1.73</v>
      </c>
      <c r="AD615" s="9">
        <v>1.28</v>
      </c>
      <c r="AE615" s="9">
        <v>1.31</v>
      </c>
      <c r="AF615" s="11">
        <f>AG615</f>
        <v>3.4188034188034289E-2</v>
      </c>
      <c r="AG615" s="16">
        <f>SUM(X615:AA615)/SUM(AB615:AE615)-1</f>
        <v>3.4188034188034289E-2</v>
      </c>
      <c r="AH615" s="11">
        <f>IF(AM615/AJ615-1&gt;=0,(AM615/AJ615-1)/3,(((AM615/AJ615-1)*(AJ615/AM615))/3))</f>
        <v>0</v>
      </c>
      <c r="AI615" s="9"/>
      <c r="AJ615" s="9">
        <v>1</v>
      </c>
      <c r="AK615" s="9">
        <v>1</v>
      </c>
      <c r="AL615" s="9">
        <v>1</v>
      </c>
      <c r="AM615" s="9">
        <v>1</v>
      </c>
      <c r="AN615" s="10">
        <f>IF(AK615/AJ615-1&gt;=0,AK615/AJ615-1,(AK615/AJ615-1)*(AJ615/AK615))</f>
        <v>0</v>
      </c>
      <c r="AO615" s="10">
        <f>IF(AL615/AK615-1&gt;=0,AL615/AK615-1,(AL615/AK615-1)*(AK615/AL615))</f>
        <v>0</v>
      </c>
      <c r="AP615" s="10">
        <f>IF(AM615/AL615-1&gt;=0,AM615/AL615-1,(AM615/AL615-1)*(AL615/AM615))</f>
        <v>0</v>
      </c>
      <c r="AQ615" s="10">
        <v>0</v>
      </c>
      <c r="AR615" s="18">
        <v>43312</v>
      </c>
      <c r="AS615" s="12">
        <v>0</v>
      </c>
      <c r="AT615" s="10">
        <v>1</v>
      </c>
      <c r="AU615" s="9">
        <f>AS615/AT615</f>
        <v>0</v>
      </c>
      <c r="AV615" s="20">
        <v>0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34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4.750208333333334</v>
      </c>
      <c r="D616" s="13">
        <f>$W616*((1+$AF616)^D$1)*D$1</f>
        <v>9.9622424768518538</v>
      </c>
      <c r="E616" s="13">
        <f>$W616*((1+$AF616)^E$1)*E$1</f>
        <v>15.669777229214898</v>
      </c>
      <c r="F616" s="13">
        <f>$W616*((1+$AF616)^F$1)*F$1</f>
        <v>21.908670014920833</v>
      </c>
      <c r="G616" s="13">
        <f>$W616*((1+$AF616)^G$1)*G$1</f>
        <v>28.717093509141019</v>
      </c>
      <c r="H616" s="13">
        <f>$W616*((1+$AF616)^H$1)*H$1</f>
        <v>36.135675999002459</v>
      </c>
      <c r="I616" s="13">
        <f>$W616*((1+$AF616)^I$1)*I$1</f>
        <v>44.207649920075923</v>
      </c>
      <c r="J616" s="13">
        <f>$W616*((1+$AF616)^J$1)*J$1</f>
        <v>52.979009031202111</v>
      </c>
      <c r="K616" s="13">
        <f>$W616*((1+$AF616)^K$1)*K$1</f>
        <v>62.498674716496247</v>
      </c>
      <c r="L616" s="13">
        <f>$W616*((1+$AF616)^L$1)*L$1</f>
        <v>72.818671930485607</v>
      </c>
      <c r="M616" s="13">
        <f>$W616*((1+$AF616)^M$1)*M$1</f>
        <v>83.994315330928188</v>
      </c>
      <c r="N616" s="13">
        <v>61.51</v>
      </c>
      <c r="O616" s="12">
        <f>M616/N616*100-100</f>
        <v>36.553918600110848</v>
      </c>
      <c r="P616" s="10" t="s">
        <v>320</v>
      </c>
      <c r="Q616" s="10" t="s">
        <v>572</v>
      </c>
      <c r="R616" s="18">
        <v>43677</v>
      </c>
      <c r="S616" s="17"/>
      <c r="T616" s="9">
        <v>-0.32</v>
      </c>
      <c r="U616" s="9">
        <v>1.65</v>
      </c>
      <c r="V616" s="9">
        <f>U616+T616</f>
        <v>1.3299999999999998</v>
      </c>
      <c r="W616" s="9">
        <f>SUM(X616:AA616)</f>
        <v>4.53</v>
      </c>
      <c r="X616" s="9">
        <v>1.33</v>
      </c>
      <c r="Y616" s="9">
        <v>0.52</v>
      </c>
      <c r="Z616" s="9">
        <v>0.84</v>
      </c>
      <c r="AA616" s="9">
        <v>1.84</v>
      </c>
      <c r="AB616" s="9">
        <v>1.88</v>
      </c>
      <c r="AC616" s="9">
        <v>0.48</v>
      </c>
      <c r="AD616" s="9">
        <v>0.62</v>
      </c>
      <c r="AE616" s="9">
        <v>1.34</v>
      </c>
      <c r="AF616" s="11">
        <f>AG616</f>
        <v>4.861111111111116E-2</v>
      </c>
      <c r="AG616" s="16">
        <f>SUM(X616:AA616)/SUM(AB616:AE616)-1</f>
        <v>4.861111111111116E-2</v>
      </c>
      <c r="AH616" s="11">
        <f>IF(AM616/AJ616-1&gt;=0,(AM616/AJ616-1)/3,(((AM616/AJ616-1)*(AJ616/AM616))/3))</f>
        <v>0.31161801662478256</v>
      </c>
      <c r="AI616" s="9"/>
      <c r="AJ616" s="9">
        <v>517.29999999999995</v>
      </c>
      <c r="AK616" s="9">
        <v>394.6</v>
      </c>
      <c r="AL616" s="9">
        <v>2001.7</v>
      </c>
      <c r="AM616" s="9">
        <v>1000.9</v>
      </c>
      <c r="AN616" s="10">
        <f>IF(AK616/AJ616-1&gt;=0,AK616/AJ616-1,(AK616/AJ616-1)*(AJ616/AK616))</f>
        <v>-0.3109477952356815</v>
      </c>
      <c r="AO616" s="10">
        <f>IF(AL616/AK616-1&gt;=0,AL616/AK616-1,(AL616/AK616-1)*(AK616/AL616))</f>
        <v>4.0727318803852004</v>
      </c>
      <c r="AP616" s="10">
        <f>IF(AM616/AL616-1&gt;=0,AM616/AL616-1,(AM616/AL616-1)*(AL616/AM616))</f>
        <v>-0.99990008991907275</v>
      </c>
      <c r="AQ616" s="10">
        <v>2017</v>
      </c>
      <c r="AR616" s="18">
        <v>43221</v>
      </c>
      <c r="AS616" s="12">
        <v>971.3</v>
      </c>
      <c r="AT616" s="10">
        <v>215.4</v>
      </c>
      <c r="AU616" s="9">
        <f>AS616/AT616</f>
        <v>4.5092850510677804</v>
      </c>
      <c r="AV616" s="20">
        <v>3</v>
      </c>
      <c r="AW616" s="10" t="s">
        <v>852</v>
      </c>
      <c r="AY616" s="10">
        <v>1</v>
      </c>
      <c r="AZ616" s="10">
        <v>3</v>
      </c>
      <c r="BA616" s="10">
        <f>6-AY616</f>
        <v>5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503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23.910829454083792</v>
      </c>
      <c r="D617" s="13">
        <f>$W617*((1+$AF617)^D$1)*D$1</f>
        <v>48.104986552989565</v>
      </c>
      <c r="E617" s="13">
        <f>$W617*((1+$AF617)^E$1)*E$1</f>
        <v>72.584989231774983</v>
      </c>
      <c r="F617" s="13">
        <f>$W617*((1+$AF617)^F$1)*F$1</f>
        <v>97.353375316083586</v>
      </c>
      <c r="G617" s="13">
        <f>$W617*((1+$AF617)^G$1)*G$1</f>
        <v>122.41270266945125</v>
      </c>
      <c r="H617" s="13">
        <f>$W617*((1+$AF617)^H$1)*H$1</f>
        <v>147.76554934166012</v>
      </c>
      <c r="I617" s="13">
        <f>$W617*((1+$AF617)^I$1)*I$1</f>
        <v>173.41451371814659</v>
      </c>
      <c r="J617" s="13">
        <f>$W617*((1+$AF617)^J$1)*J$1</f>
        <v>199.3622146704719</v>
      </c>
      <c r="K617" s="13">
        <f>$W617*((1+$AF617)^K$1)*K$1</f>
        <v>225.61129170786103</v>
      </c>
      <c r="L617" s="13">
        <f>$W617*((1+$AF617)^L$1)*L$1</f>
        <v>252.16440512981882</v>
      </c>
      <c r="M617" s="13">
        <f>$W617*((1+$AF617)^M$1)*M$1</f>
        <v>279.02423617982959</v>
      </c>
      <c r="N617" s="13">
        <v>205.29</v>
      </c>
      <c r="O617" s="12">
        <f>M617/N617*100-100</f>
        <v>35.917110516746845</v>
      </c>
      <c r="P617" s="10" t="s">
        <v>320</v>
      </c>
      <c r="Q617" s="10" t="s">
        <v>572</v>
      </c>
      <c r="R617" s="18">
        <v>43662</v>
      </c>
      <c r="S617" s="17"/>
      <c r="T617" s="9">
        <v>0.86</v>
      </c>
      <c r="U617" s="9">
        <v>4.88</v>
      </c>
      <c r="V617" s="9">
        <f>U617+T617</f>
        <v>5.74</v>
      </c>
      <c r="W617" s="9">
        <f>SUM(X617:AA617)</f>
        <v>23.77</v>
      </c>
      <c r="X617" s="9">
        <v>5.74</v>
      </c>
      <c r="Y617" s="9">
        <v>5.71</v>
      </c>
      <c r="Z617" s="9">
        <v>6.04</v>
      </c>
      <c r="AA617" s="9">
        <v>6.28</v>
      </c>
      <c r="AB617" s="9">
        <v>5.98</v>
      </c>
      <c r="AC617" s="9">
        <v>6.95</v>
      </c>
      <c r="AD617" s="9">
        <v>5.68</v>
      </c>
      <c r="AE617" s="9">
        <v>5.0199999999999996</v>
      </c>
      <c r="AF617" s="11">
        <f>AG617</f>
        <v>5.9246720270842435E-3</v>
      </c>
      <c r="AG617" s="16">
        <f>SUM(X617:AA617)/SUM(AB617:AE617)-1</f>
        <v>5.9246720270842435E-3</v>
      </c>
      <c r="AH617" s="11">
        <f>IF(AM617/AJ617-1&gt;=0,(AM617/AJ617-1)/3,(((AM617/AJ617-1)*(AJ617/AM617))/3))</f>
        <v>8.2183162282253672E-3</v>
      </c>
      <c r="AI617" s="9"/>
      <c r="AJ617" s="9">
        <v>8477</v>
      </c>
      <c r="AK617" s="9">
        <v>6083</v>
      </c>
      <c r="AL617" s="9">
        <v>7398</v>
      </c>
      <c r="AM617" s="9">
        <v>8686</v>
      </c>
      <c r="AN617" s="10">
        <f>IF(AK617/AJ617-1&gt;=0,AK617/AJ617-1,(AK617/AJ617-1)*(AJ617/AK617))</f>
        <v>-0.3935558112773303</v>
      </c>
      <c r="AO617" s="10">
        <f>IF(AL617/AK617-1&gt;=0,AL617/AK617-1,(AL617/AK617-1)*(AK617/AL617))</f>
        <v>0.21617622883445664</v>
      </c>
      <c r="AP617" s="10">
        <f>IF(AM617/AL617-1&gt;=0,AM617/AL617-1,(AM617/AL617-1)*(AL617/AM617))</f>
        <v>0.17410110840767778</v>
      </c>
      <c r="AQ617" s="10">
        <v>2017</v>
      </c>
      <c r="AS617" s="12">
        <v>110051</v>
      </c>
      <c r="AT617" s="10">
        <v>374.81</v>
      </c>
      <c r="AU617" s="9">
        <f>AS617/AT617</f>
        <v>293.6180998372509</v>
      </c>
      <c r="AV617" s="20">
        <v>4</v>
      </c>
      <c r="AW617" s="10" t="s">
        <v>851</v>
      </c>
      <c r="AY617" s="10">
        <v>2</v>
      </c>
      <c r="AZ617" s="10">
        <v>3</v>
      </c>
      <c r="BA617" s="10">
        <f>6-AY617</f>
        <v>4</v>
      </c>
      <c r="BB617" s="25">
        <v>6</v>
      </c>
      <c r="BC617" s="18"/>
      <c r="BD617" s="18"/>
      <c r="BH617" s="19">
        <v>43570</v>
      </c>
      <c r="BI617" s="18">
        <f>BH617+120</f>
        <v>43690</v>
      </c>
      <c r="BJ617" s="18">
        <v>43745</v>
      </c>
      <c r="BM617" s="19"/>
    </row>
    <row r="618" spans="1:65" s="10" customFormat="1" x14ac:dyDescent="0.2">
      <c r="A618" s="10" t="s">
        <v>947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16.904126984126982</v>
      </c>
      <c r="D618" s="13">
        <f>$W618*((1+$AF618)^D$1)*D$1</f>
        <v>34.344892920131009</v>
      </c>
      <c r="E618" s="13">
        <f>$W618*((1+$AF618)^E$1)*E$1</f>
        <v>52.335074925913922</v>
      </c>
      <c r="F618" s="13">
        <f>$W618*((1+$AF618)^F$1)*F$1</f>
        <v>70.88772053457123</v>
      </c>
      <c r="G618" s="13">
        <f>$W618*((1+$AF618)^G$1)*G$1</f>
        <v>90.016153059772975</v>
      </c>
      <c r="H618" s="13">
        <f>$W618*((1+$AF618)^H$1)*H$1</f>
        <v>109.73397706334231</v>
      </c>
      <c r="I618" s="13">
        <f>$W618*((1+$AF618)^I$1)*I$1</f>
        <v>130.0550839269242</v>
      </c>
      <c r="J618" s="13">
        <f>$W618*((1+$AF618)^J$1)*J$1</f>
        <v>150.99365752967165</v>
      </c>
      <c r="K618" s="13">
        <f>$W618*((1+$AF618)^K$1)*K$1</f>
        <v>172.56418003391045</v>
      </c>
      <c r="L618" s="13">
        <f>$W618*((1+$AF618)^L$1)*L$1</f>
        <v>194.78143778078075</v>
      </c>
      <c r="M618" s="13">
        <f>$W618*((1+$AF618)^M$1)*M$1</f>
        <v>217.66052729788828</v>
      </c>
      <c r="N618" s="13">
        <v>165</v>
      </c>
      <c r="O618" s="12">
        <f>M618/N618*100-100</f>
        <v>31.915471089629278</v>
      </c>
      <c r="P618" s="10" t="s">
        <v>320</v>
      </c>
      <c r="Q618" s="10" t="s">
        <v>856</v>
      </c>
      <c r="R618" s="18">
        <v>43501</v>
      </c>
      <c r="S618" s="17">
        <v>-7.0000000000000007E-2</v>
      </c>
      <c r="T618" s="9">
        <v>0.09</v>
      </c>
      <c r="U618" s="9">
        <v>4.1399999999999997</v>
      </c>
      <c r="V618" s="9">
        <f>U618+T618</f>
        <v>4.2299999999999995</v>
      </c>
      <c r="W618" s="9">
        <f>SUM(X618:AA618)</f>
        <v>16.64</v>
      </c>
      <c r="X618" s="9">
        <v>4.2300000000000004</v>
      </c>
      <c r="Y618" s="9">
        <v>4.25</v>
      </c>
      <c r="Z618" s="9">
        <v>4.42</v>
      </c>
      <c r="AA618" s="9">
        <v>3.74</v>
      </c>
      <c r="AB618" s="9">
        <v>4.8600000000000003</v>
      </c>
      <c r="AC618" s="9">
        <v>4.1500000000000004</v>
      </c>
      <c r="AD618" s="9">
        <v>4.0199999999999996</v>
      </c>
      <c r="AE618" s="9">
        <v>3.35</v>
      </c>
      <c r="AF618" s="11">
        <f>AG618</f>
        <v>1.5873015873015817E-2</v>
      </c>
      <c r="AG618" s="16">
        <f>SUM(X618:AA618)/SUM(AB618:AE618)-1</f>
        <v>1.5873015873015817E-2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345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16.448719745222931</v>
      </c>
      <c r="D619" s="13">
        <f>$W619*((1+$AF619)^D$1)*D$1</f>
        <v>33.67272946569841</v>
      </c>
      <c r="E619" s="13">
        <f>$W619*((1+$AF619)^E$1)*E$1</f>
        <v>51.699435908959259</v>
      </c>
      <c r="F619" s="13">
        <f>$W619*((1+$AF619)^F$1)*F$1</f>
        <v>70.557107011208103</v>
      </c>
      <c r="G619" s="13">
        <f>$W619*((1+$AF619)^G$1)*G$1</f>
        <v>90.274897266728843</v>
      </c>
      <c r="H619" s="13">
        <f>$W619*((1+$AF619)^H$1)*H$1</f>
        <v>110.88287381475152</v>
      </c>
      <c r="I619" s="13">
        <f>$W619*((1+$AF619)^I$1)*I$1</f>
        <v>132.41204326349683</v>
      </c>
      <c r="J619" s="13">
        <f>$W619*((1+$AF619)^J$1)*J$1</f>
        <v>154.89437927165747</v>
      </c>
      <c r="K619" s="13">
        <f>$W619*((1+$AF619)^K$1)*K$1</f>
        <v>178.36285090811958</v>
      </c>
      <c r="L619" s="13">
        <f>$W619*((1+$AF619)^L$1)*L$1</f>
        <v>202.85145181128681</v>
      </c>
      <c r="M619" s="13">
        <f>$W619*((1+$AF619)^M$1)*M$1</f>
        <v>228.39523016994377</v>
      </c>
      <c r="N619" s="13">
        <v>177.49</v>
      </c>
      <c r="O619" s="12">
        <f>M619/N619*100-100</f>
        <v>28.680618722149831</v>
      </c>
      <c r="P619" s="10" t="s">
        <v>320</v>
      </c>
      <c r="Q619" s="10" t="s">
        <v>572</v>
      </c>
      <c r="R619" s="18">
        <v>43571</v>
      </c>
      <c r="S619" s="17"/>
      <c r="T619" s="9">
        <v>0.15</v>
      </c>
      <c r="U619" s="9">
        <v>3.38</v>
      </c>
      <c r="V619" s="9">
        <f>U619+T619</f>
        <v>3.53</v>
      </c>
      <c r="W619" s="9">
        <f>SUM(X619:AA619)</f>
        <v>16.07</v>
      </c>
      <c r="X619" s="9">
        <v>3.53</v>
      </c>
      <c r="Y619" s="9">
        <v>3.87</v>
      </c>
      <c r="Z619" s="9">
        <v>3.36</v>
      </c>
      <c r="AA619" s="9">
        <v>5.31</v>
      </c>
      <c r="AB619" s="9">
        <v>4.79</v>
      </c>
      <c r="AC619" s="9">
        <v>4.34</v>
      </c>
      <c r="AD619" s="9">
        <v>3.46</v>
      </c>
      <c r="AE619" s="9">
        <v>3.11</v>
      </c>
      <c r="AF619" s="11">
        <f>AG619</f>
        <v>2.3566878980891826E-2</v>
      </c>
      <c r="AG619" s="16">
        <f>SUM(X619:AA619)/SUM(AB619:AE619)-1</f>
        <v>2.3566878980891826E-2</v>
      </c>
      <c r="AH619" s="11">
        <f>IF(AM619/AJ619-1&gt;=0,(AM619/AJ619-1)/3,(((AM619/AJ619-1)*(AJ619/AM619))/3))</f>
        <v>0.56169900942078277</v>
      </c>
      <c r="AI619" s="9"/>
      <c r="AJ619" s="9">
        <v>632.29</v>
      </c>
      <c r="AK619" s="9">
        <v>655.58</v>
      </c>
      <c r="AL619" s="9">
        <v>914.05</v>
      </c>
      <c r="AM619" s="9">
        <v>1697.76</v>
      </c>
      <c r="AN619" s="10">
        <f>IF(AK619/AJ619-1&gt;=0,AK619/AJ619-1,(AK619/AJ619-1)*(AJ619/AK619))</f>
        <v>3.6834363978554219E-2</v>
      </c>
      <c r="AO619" s="10">
        <f>IF(AL619/AK619-1&gt;=0,AL619/AK619-1,(AL619/AK619-1)*(AK619/AL619))</f>
        <v>0.39426156990756267</v>
      </c>
      <c r="AP619" s="10">
        <f>IF(AM619/AL619-1&gt;=0,AM619/AL619-1,(AM619/AL619-1)*(AL619/AM619))</f>
        <v>0.85740386193315477</v>
      </c>
      <c r="AQ619" s="10">
        <v>2017</v>
      </c>
      <c r="AR619" s="18">
        <v>43221</v>
      </c>
      <c r="AS619" s="12">
        <v>2406.46</v>
      </c>
      <c r="AT619" s="10">
        <v>162.13999999999999</v>
      </c>
      <c r="AU619" s="9">
        <f>AS619/AT619</f>
        <v>14.841865054890837</v>
      </c>
      <c r="AV619" s="20">
        <v>3</v>
      </c>
      <c r="AW619" s="10" t="s">
        <v>852</v>
      </c>
      <c r="AY619" s="10">
        <v>5</v>
      </c>
      <c r="AZ619" s="10">
        <v>3</v>
      </c>
      <c r="BA619" s="10">
        <f>6-AY619</f>
        <v>1</v>
      </c>
      <c r="BB619" s="25">
        <v>6</v>
      </c>
      <c r="BC619" s="18"/>
      <c r="BD619" s="18"/>
      <c r="BH619" s="19">
        <v>43488</v>
      </c>
      <c r="BI619" s="18">
        <f>BH619+120</f>
        <v>43608</v>
      </c>
      <c r="BJ619" s="18">
        <v>43745</v>
      </c>
      <c r="BM619" s="19"/>
    </row>
    <row r="620" spans="1:65" s="10" customFormat="1" x14ac:dyDescent="0.2">
      <c r="A620" s="10" t="s">
        <v>1206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3.3800297619047619</v>
      </c>
      <c r="D620" s="13">
        <f>$W620*((1+$AF620)^D$1)*D$1</f>
        <v>6.7801787485827667</v>
      </c>
      <c r="E620" s="13">
        <f>$W620*((1+$AF620)^E$1)*E$1</f>
        <v>10.200536778001752</v>
      </c>
      <c r="F620" s="13">
        <f>$W620*((1+$AF620)^F$1)*F$1</f>
        <v>13.641194024549961</v>
      </c>
      <c r="G620" s="13">
        <f>$W620*((1+$AF620)^G$1)*G$1</f>
        <v>17.102241020362115</v>
      </c>
      <c r="H620" s="13">
        <f>$W620*((1+$AF620)^H$1)*H$1</f>
        <v>20.583768656650115</v>
      </c>
      <c r="I620" s="13">
        <f>$W620*((1+$AF620)^I$1)*I$1</f>
        <v>24.085868185038507</v>
      </c>
      <c r="J620" s="13">
        <f>$W620*((1+$AF620)^J$1)*J$1</f>
        <v>27.60863121890468</v>
      </c>
      <c r="K620" s="13">
        <f>$W620*((1+$AF620)^K$1)*K$1</f>
        <v>31.152149734723913</v>
      </c>
      <c r="L620" s="13">
        <f>$W620*((1+$AF620)^L$1)*L$1</f>
        <v>34.716516073419179</v>
      </c>
      <c r="M620" s="13">
        <f>$W620*((1+$AF620)^M$1)*M$1</f>
        <v>38.301822941715749</v>
      </c>
      <c r="N620" s="13">
        <v>30.87</v>
      </c>
      <c r="O620" s="12">
        <f>M620/N620*100-100</f>
        <v>24.074580310060739</v>
      </c>
      <c r="P620" s="10" t="s">
        <v>320</v>
      </c>
      <c r="Q620" s="10" t="s">
        <v>856</v>
      </c>
      <c r="R620" s="18">
        <v>43396</v>
      </c>
      <c r="S620" s="17"/>
      <c r="T620" s="9">
        <v>-0.04</v>
      </c>
      <c r="U620" s="9">
        <v>0.92</v>
      </c>
      <c r="V620" s="9">
        <f>U620+T620</f>
        <v>0.88</v>
      </c>
      <c r="W620" s="9">
        <f>SUM(X620:AA620)</f>
        <v>3.37</v>
      </c>
      <c r="X620" s="9">
        <v>0.85</v>
      </c>
      <c r="Y620" s="9">
        <v>0.8</v>
      </c>
      <c r="Z620" s="9">
        <v>0.68</v>
      </c>
      <c r="AA620" s="9">
        <v>1.04</v>
      </c>
      <c r="AB620" s="9">
        <v>0.89</v>
      </c>
      <c r="AC620" s="9">
        <v>0.87</v>
      </c>
      <c r="AD620" s="9">
        <v>0.6</v>
      </c>
      <c r="AE620" s="9">
        <v>1</v>
      </c>
      <c r="AF620" s="11">
        <f>AG620</f>
        <v>2.9761904761904656E-3</v>
      </c>
      <c r="AG620" s="16">
        <f>SUM(X620:AA620)/SUM(AB620:AE620)-1</f>
        <v>2.9761904761904656E-3</v>
      </c>
      <c r="AH620" s="11">
        <f>IF(AM620/AJ620-1&gt;=0,(AM620/AJ620-1)/3,(((AM620/AJ620-1)*(AJ620/AM620))/3))</f>
        <v>-0.27471029311520112</v>
      </c>
      <c r="AI620" s="9">
        <v>990</v>
      </c>
      <c r="AJ620" s="9">
        <v>892</v>
      </c>
      <c r="AK620" s="9">
        <v>731</v>
      </c>
      <c r="AL620" s="9">
        <v>506</v>
      </c>
      <c r="AM620" s="9">
        <v>489</v>
      </c>
      <c r="AN620" s="10">
        <f>IF(AK620/AJ620-1&gt;=0,AK620/AJ620-1,(AK620/AJ620-1)*(AJ620/AK620))</f>
        <v>-0.2202462380300958</v>
      </c>
      <c r="AO620" s="10">
        <f>IF(AL620/AK620-1&gt;=0,AL620/AK620-1,(AL620/AK620-1)*(AK620/AL620))</f>
        <v>-0.44466403162055346</v>
      </c>
      <c r="AP620" s="10">
        <f>IF(AM620/AL620-1&gt;=0,AM620/AL620-1,(AM620/AL620-1)*(AL620/AM620))</f>
        <v>-3.4764826175869151E-2</v>
      </c>
      <c r="AQ620" s="10">
        <v>2017</v>
      </c>
      <c r="AR620" s="18">
        <v>43270</v>
      </c>
      <c r="AS620" s="12">
        <v>1781</v>
      </c>
      <c r="AT620" s="10">
        <v>254.59</v>
      </c>
      <c r="AU620" s="9">
        <f>AS620/AT620</f>
        <v>6.9955614910247848</v>
      </c>
      <c r="AV620" s="20">
        <v>3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514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3.0171599999999996</v>
      </c>
      <c r="D621" s="13">
        <f>$W621*((1+$AF621)^D$1)*D$1</f>
        <v>5.9498395199999985</v>
      </c>
      <c r="E621" s="13">
        <f>$W621*((1+$AF621)^E$1)*E$1</f>
        <v>8.799812650079998</v>
      </c>
      <c r="F621" s="13">
        <f>$W621*((1+$AF621)^F$1)*F$1</f>
        <v>11.568820363971836</v>
      </c>
      <c r="G621" s="13">
        <f>$W621*((1+$AF621)^G$1)*G$1</f>
        <v>14.258571098595286</v>
      </c>
      <c r="H621" s="13">
        <f>$W621*((1+$AF621)^H$1)*H$1</f>
        <v>16.870741323857946</v>
      </c>
      <c r="I621" s="13">
        <f>$W621*((1+$AF621)^I$1)*I$1</f>
        <v>19.40697610287792</v>
      </c>
      <c r="J621" s="13">
        <f>$W621*((1+$AF621)^J$1)*J$1</f>
        <v>21.868889642785859</v>
      </c>
      <c r="K621" s="13">
        <f>$W621*((1+$AF621)^K$1)*K$1</f>
        <v>24.258065836260219</v>
      </c>
      <c r="L621" s="13">
        <f>$W621*((1+$AF621)^L$1)*L$1</f>
        <v>26.576058793947301</v>
      </c>
      <c r="M621" s="13">
        <f>$W621*((1+$AF621)^M$1)*M$1</f>
        <v>28.824393367915238</v>
      </c>
      <c r="N621" s="13">
        <v>23.5</v>
      </c>
      <c r="O621" s="12">
        <f>M621/N621*100-100</f>
        <v>22.656993054958448</v>
      </c>
      <c r="P621" s="10" t="s">
        <v>321</v>
      </c>
      <c r="Q621" s="10" t="s">
        <v>856</v>
      </c>
      <c r="R621" s="18">
        <v>43136</v>
      </c>
      <c r="S621" s="17"/>
      <c r="T621" s="9"/>
      <c r="U621" s="9"/>
      <c r="V621" s="9">
        <f>U621+T621</f>
        <v>0</v>
      </c>
      <c r="W621" s="9">
        <f>SUM(X621:AA621)</f>
        <v>3.0599999999999996</v>
      </c>
      <c r="X621" s="9">
        <v>0.73</v>
      </c>
      <c r="Y621" s="9">
        <v>0.81</v>
      </c>
      <c r="Z621" s="9">
        <v>0.76</v>
      </c>
      <c r="AA621" s="9">
        <v>0.76</v>
      </c>
      <c r="AB621" s="9"/>
      <c r="AC621" s="9"/>
      <c r="AD621" s="9"/>
      <c r="AE621" s="9"/>
      <c r="AF621" s="11">
        <f>AG621</f>
        <v>-1.4E-2</v>
      </c>
      <c r="AG621" s="16">
        <v>-1.4E-2</v>
      </c>
      <c r="AH621" s="11">
        <f>IF(AM621/AJ621-1&gt;=0,(AM621/AJ621-1)/3,(((AM621/AJ621-1)*(AJ621/AM621))/3))</f>
        <v>2.6872924495238888E-2</v>
      </c>
      <c r="AI621" s="9"/>
      <c r="AJ621" s="9">
        <v>2120.9699999999998</v>
      </c>
      <c r="AK621" s="9">
        <v>2218.59</v>
      </c>
      <c r="AL621" s="9">
        <v>2280.2600000000002</v>
      </c>
      <c r="AM621" s="9">
        <v>2291.96</v>
      </c>
      <c r="AN621" s="10">
        <f>IF(AK621/AJ621-1&gt;=0,AK621/AJ621-1,(AK621/AJ621-1)*(AJ621/AK621))</f>
        <v>4.6026110694635136E-2</v>
      </c>
      <c r="AO621" s="10">
        <f>IF(AL621/AK621-1&gt;=0,AL621/AK621-1,(AL621/AK621-1)*(AK621/AL621))</f>
        <v>2.7796934088768044E-2</v>
      </c>
      <c r="AP621" s="10">
        <f>IF(AM621/AL621-1&gt;=0,AM621/AL621-1,(AM621/AL621-1)*(AL621/AM621))</f>
        <v>5.1309938340364791E-3</v>
      </c>
      <c r="AQ621" s="10">
        <v>2016</v>
      </c>
      <c r="AS621" s="12">
        <v>191.84</v>
      </c>
      <c r="AT621" s="10">
        <v>83.57</v>
      </c>
      <c r="AU621" s="9">
        <f>AS621/AT621</f>
        <v>2.295560607873639</v>
      </c>
      <c r="AV621" s="20">
        <v>2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K621" s="10" t="s">
        <v>839</v>
      </c>
      <c r="BM621" s="19"/>
    </row>
    <row r="622" spans="1:65" s="10" customFormat="1" x14ac:dyDescent="0.2">
      <c r="A622" s="10" t="s">
        <v>527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2.8312812500000004</v>
      </c>
      <c r="D622" s="13">
        <f>$W622*((1+$AF622)^D$1)*D$1</f>
        <v>-5.3263478515625007</v>
      </c>
      <c r="E622" s="13">
        <f>$W622*((1+$AF622)^E$1)*E$1</f>
        <v>7.5151439218139675</v>
      </c>
      <c r="F622" s="13">
        <f>$W622*((1+$AF622)^F$1)*F$1</f>
        <v>-9.4252430019416842</v>
      </c>
      <c r="G622" s="13">
        <f>$W622*((1+$AF622)^G$1)*G$1</f>
        <v>11.082023998376746</v>
      </c>
      <c r="H622" s="13">
        <f>$W622*((1+$AF622)^H$1)*H$1</f>
        <v>-12.508834588167755</v>
      </c>
      <c r="I622" s="13">
        <f>$W622*((1+$AF622)^I$1)*I$1</f>
        <v>13.727142956911177</v>
      </c>
      <c r="J622" s="13">
        <f>$W622*((1+$AF622)^J$1)*J$1</f>
        <v>-14.756678678679513</v>
      </c>
      <c r="K622" s="13">
        <f>$W622*((1+$AF622)^K$1)*K$1</f>
        <v>15.615563492399533</v>
      </c>
      <c r="L622" s="13">
        <f>$W622*((1+$AF622)^L$1)*L$1</f>
        <v>-16.320432677820346</v>
      </c>
      <c r="M622" s="13">
        <f>$W622*((1+$AF622)^M$1)*M$1</f>
        <v>16.886547686332243</v>
      </c>
      <c r="N622" s="13">
        <v>13.95</v>
      </c>
      <c r="O622" s="12">
        <f>M622/N622*100-100</f>
        <v>21.050521048976663</v>
      </c>
      <c r="P622" s="10" t="s">
        <v>321</v>
      </c>
      <c r="Q622" s="10" t="s">
        <v>856</v>
      </c>
      <c r="R622" s="18">
        <v>43405</v>
      </c>
      <c r="S622" s="17"/>
      <c r="T622" s="9">
        <v>-1.59</v>
      </c>
      <c r="U622" s="9">
        <v>-0.16</v>
      </c>
      <c r="V622" s="9">
        <f>U622+T622</f>
        <v>-1.75</v>
      </c>
      <c r="W622" s="9">
        <f>SUM(X622:AA622)</f>
        <v>-3.0100000000000002</v>
      </c>
      <c r="X622" s="9">
        <v>-0.77</v>
      </c>
      <c r="Y622" s="9">
        <v>-0.75</v>
      </c>
      <c r="Z622" s="9">
        <v>-1.59</v>
      </c>
      <c r="AA622" s="9">
        <v>0.1</v>
      </c>
      <c r="AB622" s="9">
        <v>1.57</v>
      </c>
      <c r="AC622" s="9">
        <v>0.04</v>
      </c>
      <c r="AD622" s="9">
        <v>7.0000000000000007E-2</v>
      </c>
      <c r="AE622" s="9">
        <v>1.52</v>
      </c>
      <c r="AF622" s="11">
        <f>AG622</f>
        <v>-1.940625</v>
      </c>
      <c r="AG622" s="16">
        <f>SUM(X622:AA622)/SUM(AB622:AE622)-1</f>
        <v>-1.940625</v>
      </c>
      <c r="AH622" s="11">
        <f>IF(AM622/AJ622-1&gt;=0,(AM622/AJ622-1)/3,(((AM622/AJ622-1)*(AJ622/AM622))/3))</f>
        <v>1.0334998718934152</v>
      </c>
      <c r="AI622" s="9"/>
      <c r="AJ622" s="9">
        <v>104.08</v>
      </c>
      <c r="AK622" s="9">
        <v>329.77</v>
      </c>
      <c r="AL622" s="9">
        <v>415.2</v>
      </c>
      <c r="AM622" s="9">
        <v>426.78</v>
      </c>
      <c r="AN622" s="10">
        <f>IF(AK622/AJ622-1&gt;=0,AK622/AJ622-1,(AK622/AJ622-1)*(AJ622/AK622))</f>
        <v>2.1684281322059951</v>
      </c>
      <c r="AO622" s="10">
        <f>IF(AL622/AK622-1&gt;=0,AL622/AK622-1,(AL622/AK622-1)*(AK622/AL622))</f>
        <v>0.25905934439154565</v>
      </c>
      <c r="AP622" s="10">
        <f>IF(AM622/AL622-1&gt;=0,AM622/AL622-1,(AM622/AL622-1)*(AL622/AM622))</f>
        <v>2.7890173410404673E-2</v>
      </c>
      <c r="AQ622" s="10">
        <v>2017</v>
      </c>
      <c r="AR622" s="18">
        <v>43270</v>
      </c>
      <c r="AS622" s="12">
        <v>260.12</v>
      </c>
      <c r="AT622" s="10">
        <v>35.270000000000003</v>
      </c>
      <c r="AU622" s="9">
        <f>AS622/AT622</f>
        <v>7.3751063226538127</v>
      </c>
      <c r="AV622" s="20">
        <v>2</v>
      </c>
      <c r="BA622" s="10">
        <f>6-AY622</f>
        <v>6</v>
      </c>
      <c r="BB622" s="25">
        <v>6</v>
      </c>
      <c r="BE622" s="10" t="s">
        <v>517</v>
      </c>
      <c r="BG622" s="10" t="s">
        <v>320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40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5.9928201219512189</v>
      </c>
      <c r="D623" s="13">
        <f>$W623*((1+$AF623)^D$1)*D$1</f>
        <v>11.455787245315289</v>
      </c>
      <c r="E623" s="13">
        <f>$W623*((1+$AF623)^E$1)*E$1</f>
        <v>16.424036439358275</v>
      </c>
      <c r="F623" s="13">
        <f>$W623*((1+$AF623)^F$1)*F$1</f>
        <v>20.93063180381634</v>
      </c>
      <c r="G623" s="13">
        <f>$W623*((1+$AF623)^G$1)*G$1</f>
        <v>25.006680908904052</v>
      </c>
      <c r="H623" s="13">
        <f>$W623*((1+$AF623)^H$1)*H$1</f>
        <v>28.681443164419832</v>
      </c>
      <c r="I623" s="13">
        <f>$W623*((1+$AF623)^I$1)*I$1</f>
        <v>31.982432431056566</v>
      </c>
      <c r="J623" s="13">
        <f>$W623*((1+$AF623)^J$1)*J$1</f>
        <v>34.935514171206385</v>
      </c>
      <c r="K623" s="13">
        <f>$W623*((1+$AF623)^K$1)*K$1</f>
        <v>37.564997421516317</v>
      </c>
      <c r="L623" s="13">
        <f>$W623*((1+$AF623)^L$1)*L$1</f>
        <v>39.893721855167229</v>
      </c>
      <c r="M623" s="13">
        <f>$W623*((1+$AF623)^M$1)*M$1</f>
        <v>41.94314018827567</v>
      </c>
      <c r="N623" s="13">
        <v>37.130000000000003</v>
      </c>
      <c r="O623" s="12">
        <f>M623/N623*100-100</f>
        <v>12.96294152511625</v>
      </c>
      <c r="P623" s="10" t="s">
        <v>320</v>
      </c>
      <c r="Q623" s="10" t="s">
        <v>856</v>
      </c>
      <c r="R623" s="18">
        <v>43501</v>
      </c>
      <c r="S623" s="17"/>
      <c r="T623" s="9">
        <v>-0.03</v>
      </c>
      <c r="U623" s="9">
        <v>1.19</v>
      </c>
      <c r="V623" s="9">
        <f>U623+T623</f>
        <v>1.1599999999999999</v>
      </c>
      <c r="W623" s="9">
        <f>SUM(X623:AA623)</f>
        <v>6.27</v>
      </c>
      <c r="X623" s="9">
        <v>1.1599999999999999</v>
      </c>
      <c r="Y623" s="9">
        <v>1.87</v>
      </c>
      <c r="Z623" s="9">
        <v>1.81</v>
      </c>
      <c r="AA623" s="9">
        <v>1.43</v>
      </c>
      <c r="AB623" s="9">
        <v>1.65</v>
      </c>
      <c r="AC623" s="9">
        <v>1.32</v>
      </c>
      <c r="AD623" s="9">
        <v>1.89</v>
      </c>
      <c r="AE623" s="9">
        <v>1.7</v>
      </c>
      <c r="AF623" s="11">
        <f>AG623</f>
        <v>-4.4207317073170715E-2</v>
      </c>
      <c r="AG623" s="16">
        <f>SUM(X623:AA623)/SUM(AB623:AE623)-1</f>
        <v>-4.4207317073170715E-2</v>
      </c>
      <c r="AH623" s="11">
        <f>IF(AM623/AJ623-1&gt;=0,(AM623/AJ623-1)/3,(((AM623/AJ623-1)*(AJ623/AM623))/3))</f>
        <v>0.29965156794425085</v>
      </c>
      <c r="AI623" s="9"/>
      <c r="AJ623" s="9">
        <v>4018</v>
      </c>
      <c r="AK623" s="9">
        <v>9590</v>
      </c>
      <c r="AL623" s="9">
        <v>9269</v>
      </c>
      <c r="AM623" s="9">
        <v>7630</v>
      </c>
      <c r="AN623" s="10">
        <f>IF(AK623/AJ623-1&gt;=0,AK623/AJ623-1,(AK623/AJ623-1)*(AJ623/AK623))</f>
        <v>1.3867595818815333</v>
      </c>
      <c r="AO623" s="10">
        <f>IF(AL623/AK623-1&gt;=0,AL623/AK623-1,(AL623/AK623-1)*(AK623/AL623))</f>
        <v>-3.4631567590894349E-2</v>
      </c>
      <c r="AP623" s="10">
        <f>IF(AM623/AL623-1&gt;=0,AM623/AL623-1,(AM623/AL623-1)*(AL623/AM623))</f>
        <v>-0.21480996068152025</v>
      </c>
      <c r="AQ623" s="10">
        <v>2017</v>
      </c>
      <c r="AR623" s="18">
        <v>43221</v>
      </c>
      <c r="AS623" s="12">
        <v>12792</v>
      </c>
      <c r="AT623" s="10">
        <v>1400</v>
      </c>
      <c r="AU623" s="9">
        <f>AS623/AT623</f>
        <v>9.137142857142857</v>
      </c>
      <c r="AV623" s="20">
        <v>3</v>
      </c>
      <c r="AY623" s="10">
        <v>1</v>
      </c>
      <c r="AZ623" s="10">
        <v>3</v>
      </c>
      <c r="BA623" s="10">
        <f>6-AY623</f>
        <v>5</v>
      </c>
      <c r="BB623" s="25">
        <v>6</v>
      </c>
      <c r="BC623" s="18"/>
      <c r="BD623" s="18"/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486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1.4499411764705881</v>
      </c>
      <c r="D624" s="13">
        <f>$W624*((1+$AF624)^D$1)*D$1</f>
        <v>2.6781266435986155</v>
      </c>
      <c r="E624" s="13">
        <f>$W624*((1+$AF624)^E$1)*E$1</f>
        <v>3.709993085691023</v>
      </c>
      <c r="F624" s="13">
        <f>$W624*((1+$AF624)^F$1)*F$1</f>
        <v>4.5683836427724751</v>
      </c>
      <c r="G624" s="13">
        <f>$W624*((1+$AF624)^G$1)*G$1</f>
        <v>5.273795822906461</v>
      </c>
      <c r="H624" s="13">
        <f>$W624*((1+$AF624)^H$1)*H$1</f>
        <v>5.84460666491516</v>
      </c>
      <c r="I624" s="13">
        <f>$W624*((1+$AF624)^I$1)*I$1</f>
        <v>6.2972771811193722</v>
      </c>
      <c r="J624" s="13">
        <f>$W624*((1+$AF624)^J$1)*J$1</f>
        <v>6.6465379323411193</v>
      </c>
      <c r="K624" s="13">
        <f>$W624*((1+$AF624)^K$1)*K$1</f>
        <v>6.9055574252926473</v>
      </c>
      <c r="L624" s="13">
        <f>$W624*((1+$AF624)^L$1)*L$1</f>
        <v>7.0860948743199064</v>
      </c>
      <c r="M624" s="13">
        <f>$W624*((1+$AF624)^M$1)*M$1</f>
        <v>7.198638734088517</v>
      </c>
      <c r="N624" s="13">
        <v>6.9</v>
      </c>
      <c r="O624" s="12">
        <f>M624/N624*100-100</f>
        <v>4.3280975954857581</v>
      </c>
      <c r="P624" s="10" t="s">
        <v>321</v>
      </c>
      <c r="Q624" s="10" t="s">
        <v>856</v>
      </c>
      <c r="R624" s="18">
        <v>43412</v>
      </c>
      <c r="S624" s="17">
        <v>-6.8199999999999997E-2</v>
      </c>
      <c r="T624" s="9">
        <v>-0.03</v>
      </c>
      <c r="U624" s="9">
        <v>0.42</v>
      </c>
      <c r="V624" s="9">
        <f>U624+T624</f>
        <v>0.39</v>
      </c>
      <c r="W624" s="9">
        <f>SUM(X624:AA624)</f>
        <v>1.5699999999999998</v>
      </c>
      <c r="X624" s="9">
        <v>0.01</v>
      </c>
      <c r="Y624" s="9">
        <v>0.22</v>
      </c>
      <c r="Z624" s="9">
        <v>0.95</v>
      </c>
      <c r="AA624" s="9">
        <v>0.39</v>
      </c>
      <c r="AB624" s="9">
        <v>0.43</v>
      </c>
      <c r="AC624" s="9">
        <v>0.41</v>
      </c>
      <c r="AD624" s="9">
        <v>0.43</v>
      </c>
      <c r="AE624" s="9">
        <v>0.43</v>
      </c>
      <c r="AF624" s="11">
        <f>AG624</f>
        <v>-7.6470588235294179E-2</v>
      </c>
      <c r="AG624" s="16">
        <f>SUM(X624:AA624)/SUM(AB624:AE624)-1</f>
        <v>-7.6470588235294179E-2</v>
      </c>
      <c r="AH624" s="11">
        <f>IF(AM624/AJ624-1&gt;=0,(AM624/AJ624-1)/3,(((AM624/AJ624-1)*(AJ624/AM624))/3))</f>
        <v>1.0607798165137572E-2</v>
      </c>
      <c r="AI624" s="9"/>
      <c r="AJ624" s="9">
        <v>69.760000000000005</v>
      </c>
      <c r="AK624" s="9">
        <v>96.28</v>
      </c>
      <c r="AL624" s="9">
        <v>84.16</v>
      </c>
      <c r="AM624" s="9">
        <v>71.98</v>
      </c>
      <c r="AN624" s="10">
        <f>IF(AK624/AJ624-1&gt;=0,AK624/AJ624-1,(AK624/AJ624-1)*(AJ624/AK624))</f>
        <v>0.38016055045871555</v>
      </c>
      <c r="AO624" s="10">
        <f>IF(AL624/AK624-1&gt;=0,AL624/AK624-1,(AL624/AK624-1)*(AK624/AL624))</f>
        <v>-0.14401140684410649</v>
      </c>
      <c r="AP624" s="10">
        <f>IF(AM624/AL624-1&gt;=0,AM624/AL624-1,(AM624/AL624-1)*(AL624/AM624))</f>
        <v>-0.1692136704640177</v>
      </c>
      <c r="AQ624" s="10">
        <v>2017</v>
      </c>
      <c r="AR624" s="18">
        <v>43221</v>
      </c>
      <c r="AS624" s="12">
        <v>258.45999999999998</v>
      </c>
      <c r="AT624" s="10">
        <v>56.37</v>
      </c>
      <c r="AU624" s="9">
        <f>AS624/AT624</f>
        <v>4.5850629767606881</v>
      </c>
      <c r="AV624" s="20">
        <v>2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630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0.21777777777777782</v>
      </c>
      <c r="D625" s="13">
        <f>$W625*((1+$AF625)^D$1)*D$1</f>
        <v>0.67753086419753117</v>
      </c>
      <c r="E625" s="13">
        <f>$W625*((1+$AF625)^E$1)*E$1</f>
        <v>1.5809053497942398</v>
      </c>
      <c r="F625" s="13">
        <f>$W625*((1+$AF625)^F$1)*F$1</f>
        <v>3.2789147995732386</v>
      </c>
      <c r="G625" s="13">
        <f>$W625*((1+$AF625)^G$1)*G$1</f>
        <v>6.375667665836855</v>
      </c>
      <c r="H625" s="13">
        <f>$W625*((1+$AF625)^H$1)*H$1</f>
        <v>11.901246309562131</v>
      </c>
      <c r="I625" s="13">
        <f>$W625*((1+$AF625)^I$1)*I$1</f>
        <v>21.598558117353498</v>
      </c>
      <c r="J625" s="13">
        <f>$W625*((1+$AF625)^J$1)*J$1</f>
        <v>38.397436653072901</v>
      </c>
      <c r="K625" s="13">
        <f>$W625*((1+$AF625)^K$1)*K$1</f>
        <v>67.195514142877585</v>
      </c>
      <c r="L625" s="13">
        <f>$W625*((1+$AF625)^L$1)*L$1</f>
        <v>116.14039481485017</v>
      </c>
      <c r="M625" s="13">
        <f>$W625*((1+$AF625)^M$1)*M$1</f>
        <v>198.72912001652142</v>
      </c>
      <c r="N625" s="13">
        <v>69</v>
      </c>
      <c r="O625" s="12">
        <f>M625/N625*100-100</f>
        <v>188.01321741524845</v>
      </c>
      <c r="P625" s="10" t="s">
        <v>321</v>
      </c>
      <c r="Q625" s="10" t="s">
        <v>572</v>
      </c>
      <c r="R625" s="18">
        <v>43586</v>
      </c>
      <c r="S625" s="17">
        <v>0.1111</v>
      </c>
      <c r="T625" s="9">
        <v>0</v>
      </c>
      <c r="U625" s="9">
        <v>-0.04</v>
      </c>
      <c r="V625" s="9">
        <f>U625+T625</f>
        <v>-0.04</v>
      </c>
      <c r="W625" s="9">
        <f>SUM(X625:AA625)</f>
        <v>0.14000000000000001</v>
      </c>
      <c r="X625" s="9">
        <v>-0.04</v>
      </c>
      <c r="Y625" s="9">
        <v>0.08</v>
      </c>
      <c r="Z625" s="9">
        <v>0.09</v>
      </c>
      <c r="AA625" s="9">
        <v>0.01</v>
      </c>
      <c r="AB625" s="9">
        <v>0.04</v>
      </c>
      <c r="AC625" s="9">
        <v>0.05</v>
      </c>
      <c r="AD625" s="9">
        <v>0.03</v>
      </c>
      <c r="AE625" s="9">
        <v>-0.03</v>
      </c>
      <c r="AF625" s="11">
        <f>AG625</f>
        <v>0.5555555555555558</v>
      </c>
      <c r="AG625" s="16">
        <f>SUM(X625:AA625)/SUM(AB625:AE625)-1</f>
        <v>0.5555555555555558</v>
      </c>
      <c r="AH625" s="11">
        <f>IF(AM625/AJ625-1&gt;=0,(AM625/AJ625-1)/3,(((AM625/AJ625-1)*(AJ625/AM625))/3))</f>
        <v>0.61880290205562272</v>
      </c>
      <c r="AI625" s="9"/>
      <c r="AJ625" s="9">
        <v>33.08</v>
      </c>
      <c r="AK625" s="9">
        <v>49.74</v>
      </c>
      <c r="AL625" s="9">
        <v>72.8</v>
      </c>
      <c r="AM625" s="9">
        <v>94.49</v>
      </c>
      <c r="AN625" s="10">
        <f>IF(AK625/AJ625-1&gt;=0,AK625/AJ625-1,(AK625/AJ625-1)*(AJ625/AK625))</f>
        <v>0.50362756952841603</v>
      </c>
      <c r="AO625" s="10">
        <f>IF(AL625/AK625-1&gt;=0,AL625/AK625-1,(AL625/AK625-1)*(AK625/AL625))</f>
        <v>0.46361077603538381</v>
      </c>
      <c r="AP625" s="10">
        <f>IF(AM625/AL625-1&gt;=0,AM625/AL625-1,(AM625/AL625-1)*(AL625/AM625))</f>
        <v>0.29793956043956049</v>
      </c>
      <c r="AQ625" s="10">
        <v>2017</v>
      </c>
      <c r="AR625" s="18">
        <v>43221</v>
      </c>
      <c r="AS625" s="12">
        <v>0</v>
      </c>
      <c r="AT625" s="10">
        <v>1</v>
      </c>
      <c r="AU625" s="9">
        <f>AS625/AT625</f>
        <v>0</v>
      </c>
      <c r="AV625" s="20"/>
      <c r="AY625" s="10">
        <v>4</v>
      </c>
      <c r="AZ625" s="10">
        <v>2</v>
      </c>
      <c r="BA625" s="10">
        <f>6-AY625</f>
        <v>2</v>
      </c>
      <c r="BB625" s="25">
        <v>6</v>
      </c>
      <c r="BH625" s="19">
        <v>43509</v>
      </c>
      <c r="BI625" s="18">
        <f>BH625+120</f>
        <v>43629</v>
      </c>
      <c r="BJ625" s="18">
        <v>43745</v>
      </c>
      <c r="BL625" s="10" t="s">
        <v>1033</v>
      </c>
      <c r="BM625" s="19">
        <v>43570</v>
      </c>
    </row>
    <row r="626" spans="1:65" s="10" customFormat="1" x14ac:dyDescent="0.2">
      <c r="A626" s="10" t="s">
        <v>5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0.50153999999999999</v>
      </c>
      <c r="D626" s="13">
        <f>$W626*((1+$AF626)^D$1)*D$1</f>
        <v>1.28996088</v>
      </c>
      <c r="E626" s="13">
        <f>$W626*((1+$AF626)^E$1)*E$1</f>
        <v>2.4883345375200001</v>
      </c>
      <c r="F626" s="13">
        <f>$W626*((1+$AF626)^F$1)*F$1</f>
        <v>4.2666642870009603</v>
      </c>
      <c r="G626" s="13">
        <f>$W626*((1+$AF626)^G$1)*G$1</f>
        <v>6.8586628413540431</v>
      </c>
      <c r="H626" s="13">
        <f>$W626*((1+$AF626)^H$1)*H$1</f>
        <v>10.58428849677756</v>
      </c>
      <c r="I626" s="13">
        <f>$W626*((1+$AF626)^I$1)*I$1</f>
        <v>15.879960841331933</v>
      </c>
      <c r="J626" s="13">
        <f>$W626*((1+$AF626)^J$1)*J$1</f>
        <v>23.339005305088989</v>
      </c>
      <c r="K626" s="13">
        <f>$W626*((1+$AF626)^K$1)*K$1</f>
        <v>33.765705925137496</v>
      </c>
      <c r="L626" s="13">
        <f>$W626*((1+$AF626)^L$1)*L$1</f>
        <v>48.247442021918687</v>
      </c>
      <c r="M626" s="13">
        <f>$W626*((1+$AF626)^M$1)*M$1</f>
        <v>68.250831484206174</v>
      </c>
      <c r="N626" s="13">
        <v>34.4</v>
      </c>
      <c r="O626" s="12">
        <f>M626/N626*100-100</f>
        <v>98.403579895948184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0.39</v>
      </c>
      <c r="X626" s="9">
        <v>0.03</v>
      </c>
      <c r="Y626" s="9">
        <v>-0.04</v>
      </c>
      <c r="Z626" s="9">
        <v>0.19</v>
      </c>
      <c r="AA626" s="9">
        <v>0.21</v>
      </c>
      <c r="AB626" s="9"/>
      <c r="AC626" s="9"/>
      <c r="AD626" s="9"/>
      <c r="AE626" s="9"/>
      <c r="AF626" s="11">
        <f>AG626</f>
        <v>0.28599999999999998</v>
      </c>
      <c r="AG626" s="16">
        <v>0.28599999999999998</v>
      </c>
      <c r="AH626" s="11">
        <f>IF(AM626/AJ626-1&gt;=0,(AM626/AJ626-1)/3,(((AM626/AJ626-1)*(AJ626/AM626))/3))</f>
        <v>6.1313312659811693E-2</v>
      </c>
      <c r="AI626" s="9"/>
      <c r="AJ626" s="9">
        <v>612.70000000000005</v>
      </c>
      <c r="AK626" s="9">
        <v>654.6</v>
      </c>
      <c r="AL626" s="9">
        <v>702.4</v>
      </c>
      <c r="AM626" s="9">
        <v>725.4</v>
      </c>
      <c r="AN626" s="10">
        <f>IF(AK626/AJ626-1&gt;=0,AK626/AJ626-1,(AK626/AJ626-1)*(AJ626/AK626))</f>
        <v>6.8385833197323276E-2</v>
      </c>
      <c r="AO626" s="10">
        <f>IF(AL626/AK626-1&gt;=0,AL626/AK626-1,(AL626/AK626-1)*(AK626/AL626))</f>
        <v>7.3021692636724644E-2</v>
      </c>
      <c r="AP626" s="10">
        <f>IF(AM626/AL626-1&gt;=0,AM626/AL626-1,(AM626/AL626-1)*(AL626/AM626))</f>
        <v>3.2744874715261885E-2</v>
      </c>
      <c r="AQ626" s="10">
        <v>2016</v>
      </c>
      <c r="AS626" s="12">
        <v>0</v>
      </c>
      <c r="AT626" s="10">
        <v>1</v>
      </c>
      <c r="AU626" s="9">
        <f>AS626/AT626</f>
        <v>0</v>
      </c>
      <c r="AV626" s="20"/>
      <c r="AY626" s="18"/>
      <c r="AZ626" s="18"/>
      <c r="BA626" s="10">
        <f>6-AY626</f>
        <v>6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43745</v>
      </c>
      <c r="BK626" s="18" t="s">
        <v>839</v>
      </c>
      <c r="BM626" s="19"/>
    </row>
    <row r="627" spans="1:65" s="10" customFormat="1" x14ac:dyDescent="0.2">
      <c r="A627" s="10" t="s">
        <v>507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3.2930901287553662</v>
      </c>
      <c r="D627" s="13">
        <f>$W627*((1+$AF627)^D$1)*D$1</f>
        <v>7.8299224520621165</v>
      </c>
      <c r="E627" s="13">
        <f>$W627*((1+$AF627)^E$1)*E$1</f>
        <v>13.962801625887597</v>
      </c>
      <c r="F627" s="13">
        <f>$W627*((1+$AF627)^F$1)*F$1</f>
        <v>22.132738485670188</v>
      </c>
      <c r="G627" s="13">
        <f>$W627*((1+$AF627)^G$1)*G$1</f>
        <v>32.890389273233062</v>
      </c>
      <c r="H627" s="13">
        <f>$W627*((1+$AF627)^H$1)*H$1</f>
        <v>46.921739890226064</v>
      </c>
      <c r="I627" s="13">
        <f>$W627*((1+$AF627)^I$1)*I$1</f>
        <v>65.079580577359337</v>
      </c>
      <c r="J627" s="13">
        <f>$W627*((1+$AF627)^J$1)*J$1</f>
        <v>88.422042035210509</v>
      </c>
      <c r="K627" s="13">
        <f>$W627*((1+$AF627)^K$1)*K$1</f>
        <v>118.25973755031106</v>
      </c>
      <c r="L627" s="13">
        <f>$W627*((1+$AF627)^L$1)*L$1</f>
        <v>156.21338722668659</v>
      </c>
      <c r="M627" s="13">
        <f>$W627*((1+$AF627)^M$1)*M$1</f>
        <v>204.28420209429788</v>
      </c>
      <c r="N627" s="13">
        <v>127.73</v>
      </c>
      <c r="O627" s="12">
        <f>M627/N627*100-100</f>
        <v>59.934394499567759</v>
      </c>
      <c r="P627" s="10" t="s">
        <v>321</v>
      </c>
      <c r="Q627" s="10" t="s">
        <v>572</v>
      </c>
      <c r="R627" s="18">
        <v>43691</v>
      </c>
      <c r="S627" s="17"/>
      <c r="T627" s="9">
        <v>0.01</v>
      </c>
      <c r="U627" s="9">
        <v>0.65</v>
      </c>
      <c r="V627" s="9">
        <f>U627+T627</f>
        <v>0.66</v>
      </c>
      <c r="W627" s="9">
        <f>SUM(X627:AA627)</f>
        <v>2.7700000000000005</v>
      </c>
      <c r="X627" s="9">
        <v>0.66</v>
      </c>
      <c r="Y627" s="9">
        <v>0.56000000000000005</v>
      </c>
      <c r="Z627" s="9">
        <v>0.8</v>
      </c>
      <c r="AA627" s="9">
        <v>0.75</v>
      </c>
      <c r="AB627" s="9">
        <v>0.68</v>
      </c>
      <c r="AC627" s="9">
        <v>0.5</v>
      </c>
      <c r="AD627" s="9">
        <v>0.64</v>
      </c>
      <c r="AE627" s="9">
        <v>0.51</v>
      </c>
      <c r="AF627" s="11">
        <f>AG627</f>
        <v>0.18884120171673846</v>
      </c>
      <c r="AG627" s="16">
        <f>SUM(X627:AA627)/SUM(AB627:AE627)-1</f>
        <v>0.18884120171673846</v>
      </c>
      <c r="AH627" s="11">
        <f>IF(AM627/AJ627-1&gt;=0,(AM627/AJ627-1)/3,(((AM627/AJ627-1)*(AJ627/AM627))/3))</f>
        <v>0.81383726845617488</v>
      </c>
      <c r="AI627" s="9">
        <v>188.31</v>
      </c>
      <c r="AJ627" s="9">
        <v>334.17</v>
      </c>
      <c r="AK627" s="9">
        <v>477.89</v>
      </c>
      <c r="AL627" s="9">
        <v>655.8</v>
      </c>
      <c r="AM627" s="9">
        <v>1150.05</v>
      </c>
      <c r="AN627" s="10">
        <f>IF(AK627/AJ627-1&gt;=0,AK627/AJ627-1,(AK627/AJ627-1)*(AJ627/AK627))</f>
        <v>0.43008049795014514</v>
      </c>
      <c r="AO627" s="10">
        <f>IF(AL627/AK627-1&gt;=0,AL627/AK627-1,(AL627/AK627-1)*(AK627/AL627))</f>
        <v>0.37228232438427256</v>
      </c>
      <c r="AP627" s="10">
        <f>IF(AM627/AL627-1&gt;=0,AM627/AL627-1,(AM627/AL627-1)*(AL627/AM627))</f>
        <v>0.75365965233302834</v>
      </c>
      <c r="AQ627" s="10">
        <v>2017</v>
      </c>
      <c r="AR627" s="18">
        <v>43221</v>
      </c>
      <c r="AS627" s="12">
        <v>609</v>
      </c>
      <c r="AT627" s="10">
        <v>109</v>
      </c>
      <c r="AU627" s="9">
        <f>AS627/AT627</f>
        <v>5.5871559633027523</v>
      </c>
      <c r="AV627" s="20">
        <v>2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368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0.26956000000000002</v>
      </c>
      <c r="D628" s="13">
        <f>$W628*((1+$AF628)^D$1)*D$1</f>
        <v>0.63184863999999996</v>
      </c>
      <c r="E628" s="13">
        <f>$W628*((1+$AF628)^E$1)*E$1</f>
        <v>1.1107899091199998</v>
      </c>
      <c r="F628" s="13">
        <f>$W628*((1+$AF628)^F$1)*F$1</f>
        <v>1.7357943646515199</v>
      </c>
      <c r="G628" s="13">
        <f>$W628*((1+$AF628)^G$1)*G$1</f>
        <v>2.5429387442144762</v>
      </c>
      <c r="H628" s="13">
        <f>$W628*((1+$AF628)^H$1)*H$1</f>
        <v>3.5763890498632396</v>
      </c>
      <c r="I628" s="13">
        <f>$W628*((1+$AF628)^I$1)*I$1</f>
        <v>4.8901159608463365</v>
      </c>
      <c r="J628" s="13">
        <f>$W628*((1+$AF628)^J$1)*J$1</f>
        <v>6.5499610355564641</v>
      </c>
      <c r="K628" s="13">
        <f>$W628*((1+$AF628)^K$1)*K$1</f>
        <v>8.636123625381197</v>
      </c>
      <c r="L628" s="13">
        <f>$W628*((1+$AF628)^L$1)*L$1</f>
        <v>11.246152098829738</v>
      </c>
      <c r="M628" s="13">
        <f>$W628*((1+$AF628)^M$1)*M$1</f>
        <v>14.498539285811296</v>
      </c>
      <c r="N628" s="13">
        <v>9.1999999999999993</v>
      </c>
      <c r="O628" s="12">
        <f>M628/N628*100-100</f>
        <v>57.592818324035846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0.23</v>
      </c>
      <c r="X628" s="9">
        <v>0.23</v>
      </c>
      <c r="Y628" s="9">
        <v>0</v>
      </c>
      <c r="Z628" s="9">
        <v>0</v>
      </c>
      <c r="AA628" s="9">
        <v>0</v>
      </c>
      <c r="AB628" s="9"/>
      <c r="AC628" s="9"/>
      <c r="AD628" s="9"/>
      <c r="AE628" s="9"/>
      <c r="AF628" s="11">
        <f>AG628</f>
        <v>0.17199999999999999</v>
      </c>
      <c r="AG628" s="16">
        <v>0.17199999999999999</v>
      </c>
      <c r="AH628" s="11">
        <f>IF(AM628/AJ628-1&gt;=0,(AM628/AJ628-1)/3,(((AM628/AJ628-1)*(AJ628/AM628))/3))</f>
        <v>3.6407766990291255</v>
      </c>
      <c r="AI628" s="9"/>
      <c r="AJ628" s="9">
        <v>1.03</v>
      </c>
      <c r="AK628" s="9">
        <v>1.03</v>
      </c>
      <c r="AL628" s="9">
        <v>6.98</v>
      </c>
      <c r="AM628" s="9">
        <v>12.28</v>
      </c>
      <c r="AN628" s="10">
        <f>IF(AK628/AJ628-1&gt;=0,AK628/AJ628-1,(AK628/AJ628-1)*(AJ628/AK628))</f>
        <v>0</v>
      </c>
      <c r="AO628" s="10">
        <f>IF(AL628/AK628-1&gt;=0,AL628/AK628-1,(AL628/AK628-1)*(AK628/AL628))</f>
        <v>5.7766990291262141</v>
      </c>
      <c r="AP628" s="10">
        <f>IF(AM628/AL628-1&gt;=0,AM628/AL628-1,(AM628/AL628-1)*(AL628/AM628))</f>
        <v>0.75931232091690526</v>
      </c>
      <c r="AQ628" s="10">
        <v>2016</v>
      </c>
      <c r="AS628" s="12">
        <v>0</v>
      </c>
      <c r="AT628" s="10">
        <v>1</v>
      </c>
      <c r="AU628" s="9">
        <f>AS628/AT628</f>
        <v>0</v>
      </c>
      <c r="AV628" s="20"/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K628" s="10" t="s">
        <v>1031</v>
      </c>
      <c r="BM628" s="19"/>
    </row>
    <row r="629" spans="1:65" s="10" customFormat="1" x14ac:dyDescent="0.2">
      <c r="A629" s="10" t="s">
        <v>607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3.465155038759689</v>
      </c>
      <c r="D629" s="13">
        <f>$W629*((1+$AF629)^D$1)*D$1</f>
        <v>8.0316384231716818</v>
      </c>
      <c r="E629" s="13">
        <f>$W629*((1+$AF629)^E$1)*E$1</f>
        <v>13.961976096094954</v>
      </c>
      <c r="F629" s="13">
        <f>$W629*((1+$AF629)^F$1)*F$1</f>
        <v>21.57431965236378</v>
      </c>
      <c r="G629" s="13">
        <f>$W629*((1+$AF629)^G$1)*G$1</f>
        <v>31.253496008026978</v>
      </c>
      <c r="H629" s="13">
        <f>$W629*((1+$AF629)^H$1)*H$1</f>
        <v>43.464164215814264</v>
      </c>
      <c r="I629" s="13">
        <f>$W629*((1+$AF629)^I$1)*I$1</f>
        <v>58.766470092828968</v>
      </c>
      <c r="J629" s="13">
        <f>$W629*((1+$AF629)^J$1)*J$1</f>
        <v>77.834660277988291</v>
      </c>
      <c r="K629" s="13">
        <f>$W629*((1+$AF629)^K$1)*K$1</f>
        <v>101.47920097290041</v>
      </c>
      <c r="L629" s="13">
        <f>$W629*((1+$AF629)^L$1)*L$1</f>
        <v>130.67304518043593</v>
      </c>
      <c r="M629" s="13">
        <f>$W629*((1+$AF629)^M$1)*M$1</f>
        <v>166.58280837149366</v>
      </c>
      <c r="N629" s="13">
        <v>105.8</v>
      </c>
      <c r="O629" s="12">
        <f>M629/N629*100-100</f>
        <v>57.450669538273786</v>
      </c>
      <c r="P629" s="10" t="s">
        <v>321</v>
      </c>
      <c r="Q629" s="10" t="s">
        <v>572</v>
      </c>
      <c r="R629" s="18">
        <v>43671</v>
      </c>
      <c r="S629" s="17">
        <v>2.0799999999999999E-2</v>
      </c>
      <c r="T629" s="9">
        <v>-0.05</v>
      </c>
      <c r="U629" s="9">
        <v>0.7</v>
      </c>
      <c r="V629" s="9">
        <f>U629+T629</f>
        <v>0.64999999999999991</v>
      </c>
      <c r="W629" s="9">
        <f>SUM(X629:AA629)</f>
        <v>2.9899999999999998</v>
      </c>
      <c r="X629" s="9">
        <v>0.7</v>
      </c>
      <c r="Y629" s="9">
        <v>0.69</v>
      </c>
      <c r="Z629" s="9">
        <v>0.74</v>
      </c>
      <c r="AA629" s="9">
        <v>0.86</v>
      </c>
      <c r="AB629" s="9">
        <v>0.73</v>
      </c>
      <c r="AC629" s="9">
        <v>0.71</v>
      </c>
      <c r="AD629" s="9">
        <v>0.57999999999999996</v>
      </c>
      <c r="AE629" s="9">
        <v>0.56000000000000005</v>
      </c>
      <c r="AF629" s="11">
        <f>AG629</f>
        <v>0.15891472868217038</v>
      </c>
      <c r="AG629" s="16">
        <f>SUM(X629:AA629)/SUM(AB629:AE629)-1</f>
        <v>0.15891472868217038</v>
      </c>
      <c r="AH629" s="11">
        <f>IF(AM629/AJ629-1&gt;=0,(AM629/AJ629-1)/3,(((AM629/AJ629-1)*(AJ629/AM629))/3))</f>
        <v>6.6858835775482392E-2</v>
      </c>
      <c r="AI629" s="9"/>
      <c r="AJ629" s="9">
        <v>41.63</v>
      </c>
      <c r="AK629" s="9">
        <v>46.51</v>
      </c>
      <c r="AL629" s="9">
        <v>42.71</v>
      </c>
      <c r="AM629" s="9">
        <v>49.98</v>
      </c>
      <c r="AN629" s="10">
        <f>IF(AK629/AJ629-1&gt;=0,AK629/AJ629-1,(AK629/AJ629-1)*(AJ629/AK629))</f>
        <v>0.11722315637761227</v>
      </c>
      <c r="AO629" s="10">
        <f>IF(AL629/AK629-1&gt;=0,AL629/AK629-1,(AL629/AK629-1)*(AK629/AL629))</f>
        <v>-8.8972137672676116E-2</v>
      </c>
      <c r="AP629" s="10">
        <f>IF(AM629/AL629-1&gt;=0,AM629/AL629-1,(AM629/AL629-1)*(AL629/AM629))</f>
        <v>0.17021774760009345</v>
      </c>
      <c r="AQ629" s="10">
        <v>2017</v>
      </c>
      <c r="AR629" s="18">
        <v>43221</v>
      </c>
      <c r="AS629" s="12">
        <v>119.28</v>
      </c>
      <c r="AT629" s="10">
        <v>26.63</v>
      </c>
      <c r="AU629" s="9">
        <f>AS629/AT629</f>
        <v>4.4791588434096887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551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1.6594285714285715</v>
      </c>
      <c r="D630" s="13">
        <f>$W630*((1+$AF630)^D$1)*D$1</f>
        <v>4.1722775510204082</v>
      </c>
      <c r="E630" s="13">
        <f>$W630*((1+$AF630)^E$1)*E$1</f>
        <v>7.867723381924197</v>
      </c>
      <c r="F630" s="13">
        <f>$W630*((1+$AF630)^F$1)*F$1</f>
        <v>13.187803002082465</v>
      </c>
      <c r="G630" s="13">
        <f>$W630*((1+$AF630)^G$1)*G$1</f>
        <v>20.72369043184387</v>
      </c>
      <c r="H630" s="13">
        <f>$W630*((1+$AF630)^H$1)*H$1</f>
        <v>31.263167280038751</v>
      </c>
      <c r="I630" s="13">
        <f>$W630*((1+$AF630)^I$1)*I$1</f>
        <v>45.852645344056839</v>
      </c>
      <c r="J630" s="13">
        <f>$W630*((1+$AF630)^J$1)*J$1</f>
        <v>65.878086371869415</v>
      </c>
      <c r="K630" s="13">
        <f>$W630*((1+$AF630)^K$1)*K$1</f>
        <v>93.170436440215312</v>
      </c>
      <c r="L630" s="13">
        <f>$W630*((1+$AF630)^L$1)*L$1</f>
        <v>130.14283185299914</v>
      </c>
      <c r="M630" s="13">
        <f>$W630*((1+$AF630)^M$1)*M$1</f>
        <v>179.96894461957598</v>
      </c>
      <c r="N630" s="13">
        <v>122.66</v>
      </c>
      <c r="O630" s="12">
        <f>M630/N630*100-100</f>
        <v>46.721787558760809</v>
      </c>
      <c r="P630" s="10" t="s">
        <v>321</v>
      </c>
      <c r="Q630" s="10" t="s">
        <v>856</v>
      </c>
      <c r="R630" s="18">
        <v>43522</v>
      </c>
      <c r="S630" s="17">
        <v>0.6</v>
      </c>
      <c r="T630" s="9">
        <v>0.05</v>
      </c>
      <c r="U630" s="9">
        <v>0.32</v>
      </c>
      <c r="V630" s="9">
        <f>U630+T630</f>
        <v>0.37</v>
      </c>
      <c r="W630" s="9">
        <f>SUM(X630:AA630)</f>
        <v>1.32</v>
      </c>
      <c r="X630" s="9">
        <v>0.37</v>
      </c>
      <c r="Y630" s="9">
        <v>0.31</v>
      </c>
      <c r="Z630" s="9">
        <v>0.31</v>
      </c>
      <c r="AA630" s="9">
        <v>0.33</v>
      </c>
      <c r="AB630" s="9">
        <v>0.28000000000000003</v>
      </c>
      <c r="AC630" s="9">
        <v>0.24</v>
      </c>
      <c r="AD630" s="9">
        <v>0.24</v>
      </c>
      <c r="AE630" s="9">
        <v>0.28999999999999998</v>
      </c>
      <c r="AF630" s="11">
        <f>AG630</f>
        <v>0.25714285714285712</v>
      </c>
      <c r="AG630" s="16">
        <f>SUM(X630:AA630)/SUM(AB630:AE630)-1</f>
        <v>0.25714285714285712</v>
      </c>
      <c r="AH630" s="11">
        <f>IF(AM630/AJ630-1&gt;=0,(AM630/AJ630-1)/3,(((AM630/AJ630-1)*(AJ630/AM630))/3))</f>
        <v>0.63127238430262966</v>
      </c>
      <c r="AI630" s="9"/>
      <c r="AJ630" s="9">
        <v>523.05999999999995</v>
      </c>
      <c r="AK630" s="9">
        <v>787.92</v>
      </c>
      <c r="AL630" s="9">
        <v>1090.8900000000001</v>
      </c>
      <c r="AM630" s="9">
        <v>1513.64</v>
      </c>
      <c r="AN630" s="10">
        <f>IF(AK630/AJ630-1&gt;=0,AK630/AJ630-1,(AK630/AJ630-1)*(AJ630/AK630))</f>
        <v>0.506366382441785</v>
      </c>
      <c r="AO630" s="10">
        <f>IF(AL630/AK630-1&gt;=0,AL630/AK630-1,(AL630/AK630-1)*(AK630/AL630))</f>
        <v>0.38451873286628113</v>
      </c>
      <c r="AP630" s="10">
        <f>IF(AM630/AL630-1&gt;=0,AM630/AL630-1,(AM630/AL630-1)*(AL630/AM630))</f>
        <v>0.38752761506659694</v>
      </c>
      <c r="AQ630" s="10">
        <v>2018</v>
      </c>
      <c r="AS630" s="12">
        <v>3267.85</v>
      </c>
      <c r="AT630" s="10">
        <v>203</v>
      </c>
      <c r="AU630" s="9">
        <f>AS630/AT630</f>
        <v>16.097783251231526</v>
      </c>
      <c r="AV630" s="20">
        <v>1</v>
      </c>
      <c r="AW630" s="10" t="s">
        <v>851</v>
      </c>
      <c r="AY630" s="10">
        <v>5</v>
      </c>
      <c r="AZ630" s="10">
        <v>3</v>
      </c>
      <c r="BA630" s="10">
        <f>6-AY630</f>
        <v>1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88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0.96799999999999986</v>
      </c>
      <c r="D631" s="13">
        <f>$W631*((1+$AF631)^D$1)*D$1</f>
        <v>2.1295999999999995</v>
      </c>
      <c r="E631" s="13">
        <f>$W631*((1+$AF631)^E$1)*E$1</f>
        <v>3.5138399999999992</v>
      </c>
      <c r="F631" s="13">
        <f>$W631*((1+$AF631)^F$1)*F$1</f>
        <v>5.1536319999999973</v>
      </c>
      <c r="G631" s="13">
        <f>$W631*((1+$AF631)^G$1)*G$1</f>
        <v>7.0862439999999962</v>
      </c>
      <c r="H631" s="13">
        <f>$W631*((1+$AF631)^H$1)*H$1</f>
        <v>9.3538420799999926</v>
      </c>
      <c r="I631" s="13">
        <f>$W631*((1+$AF631)^I$1)*I$1</f>
        <v>12.004097335999989</v>
      </c>
      <c r="J631" s="13">
        <f>$W631*((1+$AF631)^J$1)*J$1</f>
        <v>15.090865222399986</v>
      </c>
      <c r="K631" s="13">
        <f>$W631*((1+$AF631)^K$1)*K$1</f>
        <v>18.674945712719978</v>
      </c>
      <c r="L631" s="13">
        <f>$W631*((1+$AF631)^L$1)*L$1</f>
        <v>22.824933648879973</v>
      </c>
      <c r="M631" s="13">
        <f>$W631*((1+$AF631)^M$1)*M$1</f>
        <v>27.618169715144763</v>
      </c>
      <c r="N631" s="13">
        <v>19.05</v>
      </c>
      <c r="O631" s="12">
        <f>M631/N631*100-100</f>
        <v>44.977268845904263</v>
      </c>
      <c r="P631" s="10" t="s">
        <v>320</v>
      </c>
      <c r="Q631" s="10" t="s">
        <v>856</v>
      </c>
      <c r="R631" s="18">
        <v>43397</v>
      </c>
      <c r="S631" s="17">
        <v>0.71430000000000005</v>
      </c>
      <c r="T631" s="9">
        <v>-0.1</v>
      </c>
      <c r="U631" s="9">
        <v>0.24</v>
      </c>
      <c r="V631" s="9">
        <f>U631+T631</f>
        <v>0.13999999999999999</v>
      </c>
      <c r="W631" s="9">
        <f>SUM(X631:AA631)</f>
        <v>0.88</v>
      </c>
      <c r="X631" s="9">
        <v>0.43</v>
      </c>
      <c r="Y631" s="9">
        <v>0.46</v>
      </c>
      <c r="Z631" s="9">
        <v>0.34</v>
      </c>
      <c r="AA631" s="9">
        <v>-0.35</v>
      </c>
      <c r="AB631" s="9">
        <v>-0.18</v>
      </c>
      <c r="AC631" s="9">
        <v>0.2</v>
      </c>
      <c r="AD631" s="9">
        <v>0.04</v>
      </c>
      <c r="AE631" s="9">
        <v>0.74</v>
      </c>
      <c r="AF631" s="11">
        <f>AG631</f>
        <v>9.9999999999999867E-2</v>
      </c>
      <c r="AG631" s="16">
        <f>SUM(X631:AA631)/SUM(AB631:AE631)-1</f>
        <v>9.9999999999999867E-2</v>
      </c>
      <c r="AH631" s="11">
        <f>IF(AM631/AJ631-1&gt;=0,(AM631/AJ631-1)/3,(((AM631/AJ631-1)*(AJ631/AM631))/3))</f>
        <v>-5.0241101541377488E-2</v>
      </c>
      <c r="AI631" s="9">
        <v>287.14999999999998</v>
      </c>
      <c r="AJ631" s="9">
        <v>275.23</v>
      </c>
      <c r="AK631" s="9">
        <v>261.56</v>
      </c>
      <c r="AL631" s="9">
        <v>335.52</v>
      </c>
      <c r="AM631" s="9">
        <v>239.18</v>
      </c>
      <c r="AN631" s="10">
        <f>IF(AK631/AJ631-1&gt;=0,AK631/AJ631-1,(AK631/AJ631-1)*(AJ631/AK631))</f>
        <v>-5.2263343018810304E-2</v>
      </c>
      <c r="AO631" s="10">
        <f>IF(AL631/AK631-1&gt;=0,AL631/AK631-1,(AL631/AK631-1)*(AK631/AL631))</f>
        <v>0.28276494876892477</v>
      </c>
      <c r="AP631" s="10">
        <f>IF(AM631/AL631-1&gt;=0,AM631/AL631-1,(AM631/AL631-1)*(AL631/AM631))</f>
        <v>-0.4027928756584998</v>
      </c>
      <c r="AQ631" s="10">
        <v>2017</v>
      </c>
      <c r="AR631" s="18">
        <v>43270</v>
      </c>
      <c r="AS631" s="12">
        <v>7.49</v>
      </c>
      <c r="AT631" s="10">
        <v>29.64</v>
      </c>
      <c r="AU631" s="9">
        <f>AS631/AT631</f>
        <v>0.2526990553306343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1213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7.5555555555555562</v>
      </c>
      <c r="D632" s="13">
        <f>$W632*((1+$AF632)^D$1)*D$1</f>
        <v>16.790123456790127</v>
      </c>
      <c r="E632" s="13">
        <f>$W632*((1+$AF632)^E$1)*E$1</f>
        <v>27.983539094650212</v>
      </c>
      <c r="F632" s="13">
        <f>$W632*((1+$AF632)^F$1)*F$1</f>
        <v>41.457094955037356</v>
      </c>
      <c r="G632" s="13">
        <f>$W632*((1+$AF632)^G$1)*G$1</f>
        <v>57.57929854866299</v>
      </c>
      <c r="H632" s="13">
        <f>$W632*((1+$AF632)^H$1)*H$1</f>
        <v>76.772398064884001</v>
      </c>
      <c r="I632" s="13">
        <f>$W632*((1+$AF632)^I$1)*I$1</f>
        <v>99.519775269294072</v>
      </c>
      <c r="J632" s="13">
        <f>$W632*((1+$AF632)^J$1)*J$1</f>
        <v>126.3743178022782</v>
      </c>
      <c r="K632" s="13">
        <f>$W632*((1+$AF632)^K$1)*K$1</f>
        <v>157.96789725284776</v>
      </c>
      <c r="L632" s="13">
        <f>$W632*((1+$AF632)^L$1)*L$1</f>
        <v>195.02209537388615</v>
      </c>
      <c r="M632" s="13">
        <f>$W632*((1+$AF632)^M$1)*M$1</f>
        <v>238.36033879030532</v>
      </c>
      <c r="N632" s="13">
        <v>164.6</v>
      </c>
      <c r="O632" s="12">
        <f>M632/N632*100-100</f>
        <v>44.811870467986239</v>
      </c>
      <c r="P632" s="10" t="s">
        <v>320</v>
      </c>
      <c r="Q632" s="10" t="s">
        <v>856</v>
      </c>
      <c r="R632" s="18">
        <v>43454</v>
      </c>
      <c r="S632" s="17"/>
      <c r="T632" s="9">
        <v>0.01</v>
      </c>
      <c r="U632" s="9">
        <v>1.84</v>
      </c>
      <c r="V632" s="9">
        <f>U632+T632</f>
        <v>1.85</v>
      </c>
      <c r="W632" s="9">
        <f>SUM(X632:AA632)</f>
        <v>6.8000000000000007</v>
      </c>
      <c r="X632" s="9">
        <v>1.85</v>
      </c>
      <c r="Y632" s="9">
        <v>1.58</v>
      </c>
      <c r="Z632" s="9">
        <v>1.79</v>
      </c>
      <c r="AA632" s="9">
        <v>1.58</v>
      </c>
      <c r="AB632" s="9">
        <v>1.79</v>
      </c>
      <c r="AC632" s="9">
        <v>1.48</v>
      </c>
      <c r="AD632" s="9">
        <v>1.52</v>
      </c>
      <c r="AE632" s="9">
        <v>1.33</v>
      </c>
      <c r="AF632" s="11">
        <f>AG632</f>
        <v>0.11111111111111116</v>
      </c>
      <c r="AG632" s="16">
        <f>SUM(X632:AA632)/SUM(AB632:AE632)-1</f>
        <v>0.11111111111111116</v>
      </c>
      <c r="AH632" s="11">
        <f>IF(AM632/AJ632-1&gt;=0,(AM632/AJ632-1)/3,(((AM632/AJ632-1)*(AJ632/AM632))/3))</f>
        <v>4.8171261602790949E-2</v>
      </c>
      <c r="AI632" s="9"/>
      <c r="AJ632" s="9">
        <v>3175.96</v>
      </c>
      <c r="AK632" s="9">
        <v>3273.79</v>
      </c>
      <c r="AL632" s="9">
        <v>4349.6000000000004</v>
      </c>
      <c r="AM632" s="9">
        <v>3634.93</v>
      </c>
      <c r="AN632" s="10">
        <f>IF(AK632/AJ632-1&gt;=0,AK632/AJ632-1,(AK632/AJ632-1)*(AJ632/AK632))</f>
        <v>3.0803284676129472E-2</v>
      </c>
      <c r="AO632" s="10">
        <f>IF(AL632/AK632-1&gt;=0,AL632/AK632-1,(AL632/AK632-1)*(AK632/AL632))</f>
        <v>0.32861301427397627</v>
      </c>
      <c r="AP632" s="10">
        <f>IF(AM632/AL632-1&gt;=0,AM632/AL632-1,(AM632/AL632-1)*(AL632/AM632))</f>
        <v>-0.19661176418803131</v>
      </c>
      <c r="AQ632" s="10">
        <v>2017</v>
      </c>
      <c r="AS632" s="12">
        <v>3682.39</v>
      </c>
      <c r="AT632" s="10">
        <v>635.28</v>
      </c>
      <c r="AU632" s="9">
        <f>AS632/AT632</f>
        <v>5.7964834403727492</v>
      </c>
      <c r="AV632" s="20">
        <v>4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386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2.8405800000000001</v>
      </c>
      <c r="D633" s="13">
        <f>$W633*((1+$AF633)^D$1)*D$1</f>
        <v>6.2549571599999991</v>
      </c>
      <c r="E633" s="13">
        <f>$W633*((1+$AF633)^E$1)*E$1</f>
        <v>10.330061749739999</v>
      </c>
      <c r="F633" s="13">
        <f>$W633*((1+$AF633)^F$1)*F$1</f>
        <v>15.164530648618317</v>
      </c>
      <c r="G633" s="13">
        <f>$W633*((1+$AF633)^G$1)*G$1</f>
        <v>20.870185305160959</v>
      </c>
      <c r="H633" s="13">
        <f>$W633*((1+$AF633)^H$1)*H$1</f>
        <v>27.573688825178657</v>
      </c>
      <c r="I633" s="13">
        <f>$W633*((1+$AF633)^I$1)*I$1</f>
        <v>35.418403295941985</v>
      </c>
      <c r="J633" s="13">
        <f>$W633*((1+$AF633)^J$1)*J$1</f>
        <v>44.566470890093854</v>
      </c>
      <c r="K633" s="13">
        <f>$W633*((1+$AF633)^K$1)*K$1</f>
        <v>55.201145006242506</v>
      </c>
      <c r="L633" s="13">
        <f>$W633*((1+$AF633)^L$1)*L$1</f>
        <v>67.529400724303329</v>
      </c>
      <c r="M633" s="13">
        <f>$W633*((1+$AF633)^M$1)*M$1</f>
        <v>81.784857217203736</v>
      </c>
      <c r="N633" s="13">
        <v>57.25</v>
      </c>
      <c r="O633" s="12">
        <f>M633/N633*100-100</f>
        <v>42.855645794242321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2.58</v>
      </c>
      <c r="X633" s="9">
        <v>0.65</v>
      </c>
      <c r="Y633" s="9">
        <v>0.62</v>
      </c>
      <c r="Z633" s="9">
        <v>0.67</v>
      </c>
      <c r="AA633" s="9">
        <v>0.64</v>
      </c>
      <c r="AB633" s="9"/>
      <c r="AC633" s="9"/>
      <c r="AD633" s="9"/>
      <c r="AE633" s="9"/>
      <c r="AF633" s="11">
        <f>AG633</f>
        <v>0.10100000000000001</v>
      </c>
      <c r="AG633" s="16">
        <v>0.10100000000000001</v>
      </c>
      <c r="AH633" s="11">
        <f>IF(AM633/AJ633-1&gt;=0,(AM633/AJ633-1)/3,(((AM633/AJ633-1)*(AJ633/AM633))/3))</f>
        <v>0.52907986111111116</v>
      </c>
      <c r="AI633" s="9"/>
      <c r="AJ633" s="9">
        <v>7.68</v>
      </c>
      <c r="AK633" s="9">
        <v>12.36</v>
      </c>
      <c r="AL633" s="9">
        <v>17</v>
      </c>
      <c r="AM633" s="9">
        <v>19.87</v>
      </c>
      <c r="AN633" s="10">
        <f>IF(AK633/AJ633-1&gt;=0,AK633/AJ633-1,(AK633/AJ633-1)*(AJ633/AK633))</f>
        <v>0.609375</v>
      </c>
      <c r="AO633" s="10">
        <f>IF(AL633/AK633-1&gt;=0,AL633/AK633-1,(AL633/AK633-1)*(AK633/AL633))</f>
        <v>0.37540453074433655</v>
      </c>
      <c r="AP633" s="10">
        <f>IF(AM633/AL633-1&gt;=0,AM633/AL633-1,(AM633/AL633-1)*(AL633/AM633))</f>
        <v>0.16882352941176482</v>
      </c>
      <c r="AQ633" s="10">
        <v>2016</v>
      </c>
      <c r="AS633" s="12">
        <v>0</v>
      </c>
      <c r="AT633" s="10">
        <v>5.46</v>
      </c>
      <c r="AU633" s="9">
        <f>AS633/AT633</f>
        <v>0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8" t="s">
        <v>839</v>
      </c>
      <c r="BM633" s="19"/>
    </row>
    <row r="634" spans="1:65" s="10" customFormat="1" x14ac:dyDescent="0.2">
      <c r="A634" s="10" t="s">
        <v>987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6.0722030651340999</v>
      </c>
      <c r="D634" s="13">
        <f>$W634*((1+$AF634)^D$1)*D$1</f>
        <v>13.098277109848651</v>
      </c>
      <c r="E634" s="13">
        <f>$W634*((1+$AF634)^E$1)*E$1</f>
        <v>21.19060348518618</v>
      </c>
      <c r="F634" s="13">
        <f>$W634*((1+$AF634)^F$1)*F$1</f>
        <v>30.473332725823287</v>
      </c>
      <c r="G634" s="13">
        <f>$W634*((1+$AF634)^G$1)*G$1</f>
        <v>41.083540049421721</v>
      </c>
      <c r="H634" s="13">
        <f>$W634*((1+$AF634)^H$1)*H$1</f>
        <v>53.172489765113625</v>
      </c>
      <c r="I634" s="13">
        <f>$W634*((1+$AF634)^I$1)*I$1</f>
        <v>66.907018570981108</v>
      </c>
      <c r="J634" s="13">
        <f>$W634*((1+$AF634)^J$1)*J$1</f>
        <v>82.471048616228472</v>
      </c>
      <c r="K634" s="13">
        <f>$W634*((1+$AF634)^K$1)*K$1</f>
        <v>100.06724217874275</v>
      </c>
      <c r="L634" s="13">
        <f>$W634*((1+$AF634)^L$1)*L$1</f>
        <v>119.91881086980024</v>
      </c>
      <c r="M634" s="13">
        <f>$W634*((1+$AF634)^M$1)*M$1</f>
        <v>142.27149343231281</v>
      </c>
      <c r="N634" s="13">
        <v>101</v>
      </c>
      <c r="O634" s="12">
        <f>M634/N634*100-100</f>
        <v>40.862864784468115</v>
      </c>
      <c r="P634" s="10" t="s">
        <v>321</v>
      </c>
      <c r="Q634" s="10" t="s">
        <v>856</v>
      </c>
      <c r="R634" s="18">
        <v>43397</v>
      </c>
      <c r="S634" s="17"/>
      <c r="T634" s="9">
        <v>0.02</v>
      </c>
      <c r="U634" s="9">
        <v>1.31</v>
      </c>
      <c r="V634" s="9">
        <f>U634+T634</f>
        <v>1.33</v>
      </c>
      <c r="W634" s="9">
        <f>SUM(X634:AA634)</f>
        <v>5.63</v>
      </c>
      <c r="X634" s="9">
        <v>1.38</v>
      </c>
      <c r="Y634" s="9">
        <v>1.37</v>
      </c>
      <c r="Z634" s="9">
        <v>1.3</v>
      </c>
      <c r="AA634" s="9">
        <v>1.58</v>
      </c>
      <c r="AB634" s="9">
        <v>1.3</v>
      </c>
      <c r="AC634" s="9">
        <v>1.26</v>
      </c>
      <c r="AD634" s="9">
        <v>1.2</v>
      </c>
      <c r="AE634" s="9">
        <v>1.46</v>
      </c>
      <c r="AF634" s="11">
        <f>AG634</f>
        <v>7.8544061302681989E-2</v>
      </c>
      <c r="AG634" s="16">
        <f>SUM(X634:AA634)/SUM(AB634:AE634)-1</f>
        <v>7.8544061302681989E-2</v>
      </c>
      <c r="AH634" s="11">
        <f>IF(AM634/AJ634-1&gt;=0,(AM634/AJ634-1)/3,(((AM634/AJ634-1)*(AJ634/AM634))/3))</f>
        <v>7.2446189689241949E-2</v>
      </c>
      <c r="AI634" s="9">
        <v>652.79999999999995</v>
      </c>
      <c r="AJ634" s="9">
        <v>659.57</v>
      </c>
      <c r="AK634" s="9">
        <v>685.87</v>
      </c>
      <c r="AL634" s="9">
        <v>724.85</v>
      </c>
      <c r="AM634" s="9">
        <v>802.92</v>
      </c>
      <c r="AN634" s="10">
        <f>IF(AK634/AJ634-1&gt;=0,AK634/AJ634-1,(AK634/AJ634-1)*(AJ634/AK634))</f>
        <v>3.987446366572156E-2</v>
      </c>
      <c r="AO634" s="10">
        <f>IF(AL634/AK634-1&gt;=0,AL634/AK634-1,(AL634/AK634-1)*(AK634/AL634))</f>
        <v>5.683292752270841E-2</v>
      </c>
      <c r="AP634" s="10">
        <f>IF(AM634/AL634-1&gt;=0,AM634/AL634-1,(AM634/AL634-1)*(AL634/AM634))</f>
        <v>0.10770504242257006</v>
      </c>
      <c r="AQ634" s="10">
        <v>2017</v>
      </c>
      <c r="AR634" s="18">
        <v>43257</v>
      </c>
      <c r="AS634" s="12">
        <v>1510.06</v>
      </c>
      <c r="AT634" s="10">
        <v>165.98</v>
      </c>
      <c r="AU634" s="9">
        <f>AS634/AT634</f>
        <v>9.0978431136281479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107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1.2376041666666671</v>
      </c>
      <c r="D635" s="13">
        <f>$W635*((1+$AF635)^D$1)*D$1</f>
        <v>2.8103927951388905</v>
      </c>
      <c r="E635" s="13">
        <f>$W635*((1+$AF635)^E$1)*E$1</f>
        <v>4.7864502292209243</v>
      </c>
      <c r="F635" s="13">
        <f>$W635*((1+$AF635)^F$1)*F$1</f>
        <v>7.2461538192372341</v>
      </c>
      <c r="G635" s="13">
        <f>$W635*((1+$AF635)^G$1)*G$1</f>
        <v>10.284254769490346</v>
      </c>
      <c r="H635" s="13">
        <f>$W635*((1+$AF635)^H$1)*H$1</f>
        <v>14.012297123430603</v>
      </c>
      <c r="I635" s="13">
        <f>$W635*((1+$AF635)^I$1)*I$1</f>
        <v>18.561428307599918</v>
      </c>
      <c r="J635" s="13">
        <f>$W635*((1+$AF635)^J$1)*J$1</f>
        <v>24.085662922957042</v>
      </c>
      <c r="K635" s="13">
        <f>$W635*((1+$AF635)^K$1)*K$1</f>
        <v>30.765670999245916</v>
      </c>
      <c r="L635" s="13">
        <f>$W635*((1+$AF635)^L$1)*L$1</f>
        <v>38.813172904141268</v>
      </c>
      <c r="M635" s="13">
        <f>$W635*((1+$AF635)^M$1)*M$1</f>
        <v>48.476035741734783</v>
      </c>
      <c r="N635" s="13">
        <v>34.450000000000003</v>
      </c>
      <c r="O635" s="12">
        <f>M635/N635*100-100</f>
        <v>40.714182124048705</v>
      </c>
      <c r="P635" s="10" t="s">
        <v>321</v>
      </c>
      <c r="Q635" s="10" t="s">
        <v>572</v>
      </c>
      <c r="R635" s="18">
        <v>43691</v>
      </c>
      <c r="S635" s="17"/>
      <c r="T635" s="9">
        <v>0</v>
      </c>
      <c r="U635" s="9">
        <v>0.11</v>
      </c>
      <c r="V635" s="9">
        <f>U635+T635</f>
        <v>0.11</v>
      </c>
      <c r="W635" s="9">
        <f>SUM(X635:AA635)</f>
        <v>1.0900000000000001</v>
      </c>
      <c r="X635" s="9">
        <v>0.11</v>
      </c>
      <c r="Y635" s="9">
        <v>0.02</v>
      </c>
      <c r="Z635" s="9">
        <v>0.53</v>
      </c>
      <c r="AA635" s="9">
        <v>0.43</v>
      </c>
      <c r="AB635" s="9">
        <v>0.38</v>
      </c>
      <c r="AC635" s="9">
        <v>0.3</v>
      </c>
      <c r="AD635" s="9">
        <v>0.19</v>
      </c>
      <c r="AE635" s="9">
        <v>0.09</v>
      </c>
      <c r="AF635" s="11">
        <f>AG635</f>
        <v>0.13541666666666696</v>
      </c>
      <c r="AG635" s="16">
        <f>SUM(X635:AA635)/SUM(AB635:AE635)-1</f>
        <v>0.13541666666666696</v>
      </c>
      <c r="AH635" s="11">
        <f>IF(AM635/AJ635-1&gt;=0,(AM635/AJ635-1)/3,(((AM635/AJ635-1)*(AJ635/AM635))/3))</f>
        <v>0.3993959129737128</v>
      </c>
      <c r="AI635" s="9"/>
      <c r="AJ635" s="9">
        <v>353.15</v>
      </c>
      <c r="AK635" s="9">
        <v>498.7</v>
      </c>
      <c r="AL635" s="9">
        <v>652.71</v>
      </c>
      <c r="AM635" s="9">
        <v>776.29</v>
      </c>
      <c r="AN635" s="10">
        <f>IF(AK635/AJ635-1&gt;=0,AK635/AJ635-1,(AK635/AJ635-1)*(AJ635/AK635))</f>
        <v>0.41214781254424482</v>
      </c>
      <c r="AO635" s="10">
        <f>IF(AL635/AK635-1&gt;=0,AL635/AK635-1,(AL635/AK635-1)*(AK635/AL635))</f>
        <v>0.30882293964307217</v>
      </c>
      <c r="AP635" s="10">
        <f>IF(AM635/AL635-1&gt;=0,AM635/AL635-1,(AM635/AL635-1)*(AL635/AM635))</f>
        <v>0.1893337010310856</v>
      </c>
      <c r="AQ635" s="10">
        <v>2017</v>
      </c>
      <c r="AR635" s="18">
        <v>43221</v>
      </c>
      <c r="AS635" s="12">
        <v>362.4</v>
      </c>
      <c r="AT635" s="10">
        <v>81.75</v>
      </c>
      <c r="AU635" s="9">
        <f>AS635/AT635</f>
        <v>4.4330275229357792</v>
      </c>
      <c r="AV635" s="20">
        <v>3</v>
      </c>
      <c r="AW635" s="10" t="s">
        <v>852</v>
      </c>
      <c r="AY635" s="10">
        <v>4</v>
      </c>
      <c r="AZ635" s="10">
        <v>3</v>
      </c>
      <c r="BA635" s="10">
        <f>6-AY635</f>
        <v>2</v>
      </c>
      <c r="BB635" s="25">
        <v>6</v>
      </c>
      <c r="BH635" s="19">
        <v>43594</v>
      </c>
      <c r="BI635" s="18">
        <f>BH635+120</f>
        <v>43714</v>
      </c>
      <c r="BJ635" s="18">
        <v>43745</v>
      </c>
      <c r="BL635" s="10" t="s">
        <v>1033</v>
      </c>
      <c r="BM635" s="19">
        <v>43655</v>
      </c>
    </row>
    <row r="636" spans="1:65" s="10" customFormat="1" x14ac:dyDescent="0.2">
      <c r="A636" s="10" t="s">
        <v>608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1.6753499999999999</v>
      </c>
      <c r="D636" s="13">
        <f>$W636*((1+$AF636)^D$1)*D$1</f>
        <v>3.6690165000000001</v>
      </c>
      <c r="E636" s="13">
        <f>$W636*((1+$AF636)^E$1)*E$1</f>
        <v>6.0263596012500003</v>
      </c>
      <c r="F636" s="13">
        <f>$W636*((1+$AF636)^F$1)*F$1</f>
        <v>8.7984850178249996</v>
      </c>
      <c r="G636" s="13">
        <f>$W636*((1+$AF636)^G$1)*G$1</f>
        <v>12.042926368147969</v>
      </c>
      <c r="H636" s="13">
        <f>$W636*((1+$AF636)^H$1)*H$1</f>
        <v>15.824405247746432</v>
      </c>
      <c r="I636" s="13">
        <f>$W636*((1+$AF636)^I$1)*I$1</f>
        <v>20.215677703996064</v>
      </c>
      <c r="J636" s="13">
        <f>$W636*((1+$AF636)^J$1)*J$1</f>
        <v>25.298476669572221</v>
      </c>
      <c r="K636" s="13">
        <f>$W636*((1+$AF636)^K$1)*K$1</f>
        <v>31.164560947329274</v>
      </c>
      <c r="L636" s="13">
        <f>$W636*((1+$AF636)^L$1)*L$1</f>
        <v>37.916882485917291</v>
      </c>
      <c r="M636" s="13">
        <f>$W636*((1+$AF636)^M$1)*M$1</f>
        <v>45.670884954287374</v>
      </c>
      <c r="N636" s="13">
        <v>32.5</v>
      </c>
      <c r="O636" s="12">
        <f>M636/N636*100-100</f>
        <v>40.525799859345767</v>
      </c>
      <c r="P636" s="10" t="s">
        <v>321</v>
      </c>
      <c r="Q636" s="10" t="s">
        <v>856</v>
      </c>
      <c r="R636" s="18">
        <v>43136</v>
      </c>
      <c r="S636" s="17"/>
      <c r="T636" s="9"/>
      <c r="U636" s="9"/>
      <c r="V636" s="9">
        <f>U636+T636</f>
        <v>0</v>
      </c>
      <c r="W636" s="9">
        <f>SUM(X636:AA636)</f>
        <v>1.53</v>
      </c>
      <c r="X636" s="9">
        <v>0.62</v>
      </c>
      <c r="Y636" s="9">
        <v>0.1</v>
      </c>
      <c r="Z636" s="9">
        <v>0.56000000000000005</v>
      </c>
      <c r="AA636" s="9">
        <v>0.25</v>
      </c>
      <c r="AB636" s="9"/>
      <c r="AC636" s="9"/>
      <c r="AD636" s="9"/>
      <c r="AE636" s="9"/>
      <c r="AF636" s="11">
        <f>AG636</f>
        <v>9.5000000000000001E-2</v>
      </c>
      <c r="AG636" s="16">
        <v>9.5000000000000001E-2</v>
      </c>
      <c r="AH636" s="11">
        <f>IF(AM636/AJ636-1&gt;=0,(AM636/AJ636-1)/3,(((AM636/AJ636-1)*(AJ636/AM636))/3))</f>
        <v>0.12189508107939218</v>
      </c>
      <c r="AI636" s="9"/>
      <c r="AJ636" s="9">
        <v>960.17</v>
      </c>
      <c r="AK636" s="9">
        <v>1156.76</v>
      </c>
      <c r="AL636" s="9">
        <v>1213.7</v>
      </c>
      <c r="AM636" s="9">
        <v>1311.29</v>
      </c>
      <c r="AN636" s="10">
        <f>IF(AK636/AJ636-1&gt;=0,AK636/AJ636-1,(AK636/AJ636-1)*(AJ636/AK636))</f>
        <v>0.20474499307414318</v>
      </c>
      <c r="AO636" s="10">
        <f>IF(AL636/AK636-1&gt;=0,AL636/AK636-1,(AL636/AK636-1)*(AK636/AL636))</f>
        <v>4.9223693765344523E-2</v>
      </c>
      <c r="AP636" s="10">
        <f>IF(AM636/AL636-1&gt;=0,AM636/AL636-1,(AM636/AL636-1)*(AL636/AM636))</f>
        <v>8.0407019856636675E-2</v>
      </c>
      <c r="AQ636" s="10">
        <v>2016</v>
      </c>
      <c r="AS636" s="12">
        <v>29.91</v>
      </c>
      <c r="AT636" s="10">
        <v>39.82</v>
      </c>
      <c r="AU636" s="9">
        <f>AS636/AT636</f>
        <v>0.75113008538422898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K636" s="10" t="s">
        <v>839</v>
      </c>
      <c r="BM636" s="19"/>
    </row>
    <row r="637" spans="1:65" s="10" customFormat="1" x14ac:dyDescent="0.2">
      <c r="A637" s="10" t="s">
        <v>991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2.4376960784313724</v>
      </c>
      <c r="D637" s="13">
        <f>$W637*((1+$AF637)^D$1)*D$1</f>
        <v>5.3294727989234891</v>
      </c>
      <c r="E637" s="13">
        <f>$W637*((1+$AF637)^E$1)*E$1</f>
        <v>8.7387678982348369</v>
      </c>
      <c r="F637" s="13">
        <f>$W637*((1+$AF637)^F$1)*F$1</f>
        <v>12.73689700200241</v>
      </c>
      <c r="G637" s="13">
        <f>$W637*((1+$AF637)^G$1)*G$1</f>
        <v>17.403970780922407</v>
      </c>
      <c r="H637" s="13">
        <f>$W637*((1+$AF637)^H$1)*H$1</f>
        <v>22.829914612621746</v>
      </c>
      <c r="I637" s="13">
        <f>$W637*((1+$AF637)^I$1)*I$1</f>
        <v>29.11560188750207</v>
      </c>
      <c r="J637" s="13">
        <f>$W637*((1+$AF637)^J$1)*J$1</f>
        <v>36.374113282425554</v>
      </c>
      <c r="K637" s="13">
        <f>$W637*((1+$AF637)^K$1)*K$1</f>
        <v>44.732135635924067</v>
      </c>
      <c r="L637" s="13">
        <f>$W637*((1+$AF637)^L$1)*L$1</f>
        <v>54.331515505506893</v>
      </c>
      <c r="M637" s="13">
        <f>$W637*((1+$AF637)^M$1)*M$1</f>
        <v>65.33098408578843</v>
      </c>
      <c r="N637" s="13">
        <v>47.9</v>
      </c>
      <c r="O637" s="12">
        <f>M637/N637*100-100</f>
        <v>36.390363435884012</v>
      </c>
      <c r="P637" s="10" t="s">
        <v>321</v>
      </c>
      <c r="Q637" s="10" t="s">
        <v>856</v>
      </c>
      <c r="R637" s="18">
        <v>43500</v>
      </c>
      <c r="S637" s="17"/>
      <c r="T637" s="9">
        <v>-0.31</v>
      </c>
      <c r="U637" s="9">
        <v>0.45</v>
      </c>
      <c r="V637" s="9">
        <f>U637+T637</f>
        <v>0.14000000000000001</v>
      </c>
      <c r="W637" s="9">
        <f>SUM(X637:AA637)</f>
        <v>2.23</v>
      </c>
      <c r="X637" s="9">
        <v>0.14000000000000001</v>
      </c>
      <c r="Y637" s="9">
        <v>1.35</v>
      </c>
      <c r="Z637" s="9">
        <v>0.43</v>
      </c>
      <c r="AA637" s="9">
        <v>0.31</v>
      </c>
      <c r="AB637" s="9">
        <v>0.87</v>
      </c>
      <c r="AC637" s="9">
        <v>0.05</v>
      </c>
      <c r="AD637" s="9">
        <v>0.48</v>
      </c>
      <c r="AE637" s="9">
        <v>0.64</v>
      </c>
      <c r="AF637" s="11">
        <f>AG637</f>
        <v>9.3137254901960675E-2</v>
      </c>
      <c r="AG637" s="16">
        <f>SUM(X637:AA637)/SUM(AB637:AE637)-1</f>
        <v>9.3137254901960675E-2</v>
      </c>
      <c r="AH637" s="11">
        <f>IF(AM637/AJ637-1&gt;=0,(AM637/AJ637-1)/3,(((AM637/AJ637-1)*(AJ637/AM637))/3))</f>
        <v>0.50718390804597713</v>
      </c>
      <c r="AI637" s="9">
        <v>38.229999999999997</v>
      </c>
      <c r="AJ637" s="9">
        <v>16.239999999999998</v>
      </c>
      <c r="AK637" s="9">
        <v>92.49</v>
      </c>
      <c r="AL637" s="9">
        <v>80.67</v>
      </c>
      <c r="AM637" s="9">
        <v>40.950000000000003</v>
      </c>
      <c r="AN637" s="10">
        <f>IF(AK637/AJ637-1&gt;=0,AK637/AJ637-1,(AK637/AJ637-1)*(AJ637/AK637))</f>
        <v>4.695197044334976</v>
      </c>
      <c r="AO637" s="10">
        <f>IF(AL637/AK637-1&gt;=0,AL637/AK637-1,(AL637/AK637-1)*(AK637/AL637))</f>
        <v>-0.14652287095574554</v>
      </c>
      <c r="AP637" s="10">
        <f>IF(AM637/AL637-1&gt;=0,AM637/AL637-1,(AM637/AL637-1)*(AL637/AM637))</f>
        <v>-0.96996336996336974</v>
      </c>
      <c r="AQ637" s="10">
        <v>2017</v>
      </c>
      <c r="AR637" s="18">
        <v>43257</v>
      </c>
      <c r="AS637" s="12">
        <v>8.48</v>
      </c>
      <c r="AT637" s="10">
        <v>16.43</v>
      </c>
      <c r="AU637" s="9">
        <f>AS637/AT637</f>
        <v>0.5161290322580645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207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2.531636363636363</v>
      </c>
      <c r="D638" s="13">
        <f>$W638*((1+$AF638)^D$1)*D$1</f>
        <v>5.4315107438016508</v>
      </c>
      <c r="E638" s="13">
        <f>$W638*((1+$AF638)^E$1)*E$1</f>
        <v>8.7397945604808367</v>
      </c>
      <c r="F638" s="13">
        <f>$W638*((1+$AF638)^F$1)*F$1</f>
        <v>12.50055464408168</v>
      </c>
      <c r="G638" s="13">
        <f>$W638*((1+$AF638)^G$1)*G$1</f>
        <v>16.762107363654977</v>
      </c>
      <c r="H638" s="13">
        <f>$W638*((1+$AF638)^H$1)*H$1</f>
        <v>21.577403660850401</v>
      </c>
      <c r="I638" s="13">
        <f>$W638*((1+$AF638)^I$1)*I$1</f>
        <v>27.00444761191277</v>
      </c>
      <c r="J638" s="13">
        <f>$W638*((1+$AF638)^J$1)*J$1</f>
        <v>33.106751357981366</v>
      </c>
      <c r="K638" s="13">
        <f>$W638*((1+$AF638)^K$1)*K$1</f>
        <v>39.953829479745686</v>
      </c>
      <c r="L638" s="13">
        <f>$W638*((1+$AF638)^L$1)*L$1</f>
        <v>47.62173614757566</v>
      </c>
      <c r="M638" s="13">
        <f>$W638*((1+$AF638)^M$1)*M$1</f>
        <v>56.193648654139274</v>
      </c>
      <c r="N638" s="13">
        <v>41.4</v>
      </c>
      <c r="O638" s="12">
        <f>M638/N638*100-100</f>
        <v>35.733450855408876</v>
      </c>
      <c r="P638" s="10" t="s">
        <v>320</v>
      </c>
      <c r="Q638" s="10" t="s">
        <v>856</v>
      </c>
      <c r="R638" s="18">
        <v>43398</v>
      </c>
      <c r="S638" s="17"/>
      <c r="T638" s="9">
        <v>-0.1</v>
      </c>
      <c r="U638" s="9">
        <v>0.66</v>
      </c>
      <c r="V638" s="9">
        <f>U638+T638</f>
        <v>0.56000000000000005</v>
      </c>
      <c r="W638" s="9">
        <f>SUM(X638:AA638)</f>
        <v>2.36</v>
      </c>
      <c r="X638" s="9">
        <v>0.63</v>
      </c>
      <c r="Y638" s="9">
        <v>0.6</v>
      </c>
      <c r="Z638" s="9">
        <v>0.59</v>
      </c>
      <c r="AA638" s="9">
        <v>0.54</v>
      </c>
      <c r="AB638" s="9">
        <v>0.7</v>
      </c>
      <c r="AC638" s="9">
        <v>0.47</v>
      </c>
      <c r="AD638" s="9">
        <v>0.5</v>
      </c>
      <c r="AE638" s="9">
        <v>0.53</v>
      </c>
      <c r="AF638" s="11">
        <f>AG638</f>
        <v>7.2727272727272529E-2</v>
      </c>
      <c r="AG638" s="16">
        <f>SUM(X638:AA638)/SUM(AB638:AE638)-1</f>
        <v>7.2727272727272529E-2</v>
      </c>
      <c r="AH638" s="11">
        <f>IF(AM638/AJ638-1&gt;=0,(AM638/AJ638-1)/3,(((AM638/AJ638-1)*(AJ638/AM638))/3))</f>
        <v>0.17759797311102946</v>
      </c>
      <c r="AI638" s="9"/>
      <c r="AJ638" s="9">
        <v>81.569999999999993</v>
      </c>
      <c r="AK638" s="9">
        <v>98.83</v>
      </c>
      <c r="AL638" s="9">
        <v>104.87</v>
      </c>
      <c r="AM638" s="9">
        <v>125.03</v>
      </c>
      <c r="AN638" s="10">
        <f>IF(AK638/AJ638-1&gt;=0,AK638/AJ638-1,(AK638/AJ638-1)*(AJ638/AK638))</f>
        <v>0.21159740100527169</v>
      </c>
      <c r="AO638" s="10">
        <f>IF(AL638/AK638-1&gt;=0,AL638/AK638-1,(AL638/AK638-1)*(AK638/AL638))</f>
        <v>6.1115046038652254E-2</v>
      </c>
      <c r="AP638" s="10">
        <f>IF(AM638/AL638-1&gt;=0,AM638/AL638-1,(AM638/AL638-1)*(AL638/AM638))</f>
        <v>0.19223800896347853</v>
      </c>
      <c r="AQ638" s="10">
        <v>2017</v>
      </c>
      <c r="AR638" s="18">
        <v>43221</v>
      </c>
      <c r="AS638" s="12">
        <v>0</v>
      </c>
      <c r="AT638" s="10">
        <v>58.38</v>
      </c>
      <c r="AU638" s="9">
        <f>AS638/AT638</f>
        <v>0</v>
      </c>
      <c r="AV638" s="20">
        <v>3</v>
      </c>
      <c r="AW638" s="10" t="s">
        <v>852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1312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2.5233179723502301</v>
      </c>
      <c r="D639" s="13">
        <f>$W639*((1+$AF639)^D$1)*D$1</f>
        <v>5.4419945210133998</v>
      </c>
      <c r="E639" s="13">
        <f>$W639*((1+$AF639)^E$1)*E$1</f>
        <v>8.8024888335285869</v>
      </c>
      <c r="F639" s="13">
        <f>$W639*((1+$AF639)^F$1)*F$1</f>
        <v>12.65611297723926</v>
      </c>
      <c r="G639" s="13">
        <f>$W639*((1+$AF639)^G$1)*G$1</f>
        <v>17.059507123698083</v>
      </c>
      <c r="H639" s="13">
        <f>$W639*((1+$AF639)^H$1)*H$1</f>
        <v>22.075159448545719</v>
      </c>
      <c r="I639" s="13">
        <f>$W639*((1+$AF639)^I$1)*I$1</f>
        <v>27.771974790105904</v>
      </c>
      <c r="J639" s="13">
        <f>$W639*((1+$AF639)^J$1)*J$1</f>
        <v>34.225896515522223</v>
      </c>
      <c r="K639" s="13">
        <f>$W639*((1+$AF639)^K$1)*K$1</f>
        <v>41.520586441065554</v>
      </c>
      <c r="L639" s="13">
        <f>$W639*((1+$AF639)^L$1)*L$1</f>
        <v>49.74816808606932</v>
      </c>
      <c r="M639" s="13">
        <f>$W639*((1+$AF639)^M$1)*M$1</f>
        <v>59.010039010849056</v>
      </c>
      <c r="N639" s="13">
        <v>43.49</v>
      </c>
      <c r="O639" s="12">
        <f>M639/N639*100-100</f>
        <v>35.686454382269602</v>
      </c>
      <c r="P639" s="10" t="s">
        <v>320</v>
      </c>
      <c r="Q639" s="10" t="s">
        <v>856</v>
      </c>
      <c r="R639" s="18">
        <v>43509</v>
      </c>
      <c r="S639" s="17"/>
      <c r="T639" s="9">
        <v>0</v>
      </c>
      <c r="U639" s="9">
        <v>0.41</v>
      </c>
      <c r="V639" s="9">
        <f>U639+T639</f>
        <v>0.41</v>
      </c>
      <c r="W639" s="9">
        <f>SUM(X639:AA639)</f>
        <v>2.34</v>
      </c>
      <c r="X639" s="9">
        <v>0.41</v>
      </c>
      <c r="Y639" s="9">
        <v>0.59</v>
      </c>
      <c r="Z639" s="9">
        <v>0.48</v>
      </c>
      <c r="AA639" s="9">
        <v>0.86</v>
      </c>
      <c r="AB639" s="9">
        <v>0.51</v>
      </c>
      <c r="AC639" s="9">
        <v>0.62</v>
      </c>
      <c r="AD639" s="9">
        <v>0.33</v>
      </c>
      <c r="AE639" s="9">
        <v>0.71</v>
      </c>
      <c r="AF639" s="11">
        <f>AG639</f>
        <v>7.8341013824884786E-2</v>
      </c>
      <c r="AG639" s="16">
        <f>SUM(X639:AA639)/SUM(AB639:AE639)-1</f>
        <v>7.8341013824884786E-2</v>
      </c>
      <c r="AH639" s="11">
        <f>IF(AM639/AJ639-1&gt;=0,(AM639/AJ639-1)/3,(((AM639/AJ639-1)*(AJ639/AM639))/3))</f>
        <v>9.1162143354210176E-2</v>
      </c>
      <c r="AI639" s="9"/>
      <c r="AJ639" s="9">
        <v>479</v>
      </c>
      <c r="AK639" s="9">
        <v>525</v>
      </c>
      <c r="AL639" s="9">
        <v>553</v>
      </c>
      <c r="AM639" s="9">
        <v>610</v>
      </c>
      <c r="AN639" s="10">
        <f>IF(AK639/AJ639-1&gt;=0,AK639/AJ639-1,(AK639/AJ639-1)*(AJ639/AK639))</f>
        <v>9.603340292275564E-2</v>
      </c>
      <c r="AO639" s="10">
        <f>IF(AL639/AK639-1&gt;=0,AL639/AK639-1,(AL639/AK639-1)*(AK639/AL639))</f>
        <v>5.3333333333333233E-2</v>
      </c>
      <c r="AP639" s="10">
        <f>IF(AM639/AL639-1&gt;=0,AM639/AL639-1,(AM639/AL639-1)*(AL639/AM639))</f>
        <v>0.10307414104882451</v>
      </c>
      <c r="AQ639" s="10">
        <v>2017</v>
      </c>
      <c r="AS639" s="12">
        <v>182</v>
      </c>
      <c r="AT639" s="10">
        <v>281.60000000000002</v>
      </c>
      <c r="AU639" s="9">
        <f>AS639/AT639</f>
        <v>0.64630681818181812</v>
      </c>
      <c r="AV639" s="20">
        <v>4</v>
      </c>
      <c r="BA639" s="10">
        <f>6-AY639</f>
        <v>6</v>
      </c>
      <c r="BB639" s="25">
        <v>6</v>
      </c>
      <c r="BC639" s="18"/>
      <c r="BD639" s="18"/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1038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1.8390566037735849</v>
      </c>
      <c r="D640" s="13">
        <f>$W640*((1+$AF640)^D$1)*D$1</f>
        <v>3.955706657173371</v>
      </c>
      <c r="E640" s="13">
        <f>$W640*((1+$AF640)^E$1)*E$1</f>
        <v>6.3813758337419486</v>
      </c>
      <c r="F640" s="13">
        <f>$W640*((1+$AF640)^F$1)*F$1</f>
        <v>9.1506521389507167</v>
      </c>
      <c r="G640" s="13">
        <f>$W640*((1+$AF640)^G$1)*G$1</f>
        <v>12.301584243400729</v>
      </c>
      <c r="H640" s="13">
        <f>$W640*((1+$AF640)^H$1)*H$1</f>
        <v>15.87600683487943</v>
      </c>
      <c r="I640" s="13">
        <f>$W640*((1+$AF640)^I$1)*I$1</f>
        <v>19.919895368292114</v>
      </c>
      <c r="J640" s="13">
        <f>$W640*((1+$AF640)^J$1)*J$1</f>
        <v>24.483752797685188</v>
      </c>
      <c r="K640" s="13">
        <f>$W640*((1+$AF640)^K$1)*K$1</f>
        <v>29.623031097199299</v>
      </c>
      <c r="L640" s="13">
        <f>$W640*((1+$AF640)^L$1)*L$1</f>
        <v>35.398590619294758</v>
      </c>
      <c r="M640" s="13">
        <f>$W640*((1+$AF640)^M$1)*M$1</f>
        <v>41.877200600561913</v>
      </c>
      <c r="N640" s="13">
        <v>30.94</v>
      </c>
      <c r="O640" s="12">
        <f>M640/N640*100-100</f>
        <v>35.349711055468362</v>
      </c>
      <c r="P640" s="10" t="s">
        <v>320</v>
      </c>
      <c r="Q640" s="10" t="s">
        <v>572</v>
      </c>
      <c r="R640" s="18">
        <v>43577</v>
      </c>
      <c r="S640" s="17"/>
      <c r="T640" s="9">
        <v>-0.01</v>
      </c>
      <c r="U640" s="9">
        <v>0.23</v>
      </c>
      <c r="V640" s="9">
        <f>U640+T640</f>
        <v>0.22</v>
      </c>
      <c r="W640" s="9">
        <f>SUM(X640:AA640)</f>
        <v>1.71</v>
      </c>
      <c r="X640" s="9">
        <v>0.22</v>
      </c>
      <c r="Y640" s="9">
        <v>0.41</v>
      </c>
      <c r="Z640" s="9">
        <v>0.5</v>
      </c>
      <c r="AA640" s="9">
        <v>0.57999999999999996</v>
      </c>
      <c r="AB640" s="9">
        <v>0.41</v>
      </c>
      <c r="AC640" s="9">
        <v>0.53</v>
      </c>
      <c r="AD640" s="9">
        <v>0.42</v>
      </c>
      <c r="AE640" s="9">
        <v>0.23</v>
      </c>
      <c r="AF640" s="11">
        <f>AG640</f>
        <v>7.547169811320753E-2</v>
      </c>
      <c r="AG640" s="16">
        <f>SUM(X640:AA640)/SUM(AB640:AE640)-1</f>
        <v>7.547169811320753E-2</v>
      </c>
      <c r="AH640" s="11">
        <f>IF(AM640/AJ640-1&gt;=0,(AM640/AJ640-1)/3,(((AM640/AJ640-1)*(AJ640/AM640))/3))</f>
        <v>-0.43355408388520972</v>
      </c>
      <c r="AI640" s="9">
        <v>4471</v>
      </c>
      <c r="AJ640" s="9">
        <v>5211</v>
      </c>
      <c r="AK640" s="9">
        <v>2520</v>
      </c>
      <c r="AL640" s="9">
        <v>864</v>
      </c>
      <c r="AM640" s="9">
        <v>2265</v>
      </c>
      <c r="AN640" s="10">
        <f>IF(AK640/AJ640-1&gt;=0,AK640/AJ640-1,(AK640/AJ640-1)*(AJ640/AK640))</f>
        <v>-1.0678571428571428</v>
      </c>
      <c r="AO640" s="10">
        <f>IF(AL640/AK640-1&gt;=0,AL640/AK640-1,(AL640/AK640-1)*(AK640/AL640))</f>
        <v>-1.9166666666666665</v>
      </c>
      <c r="AP640" s="10">
        <f>IF(AM640/AL640-1&gt;=0,AM640/AL640-1,(AM640/AL640-1)*(AL640/AM640))</f>
        <v>1.6215277777777777</v>
      </c>
      <c r="AQ640" s="10">
        <v>2017</v>
      </c>
      <c r="AS640" s="12">
        <v>2337</v>
      </c>
      <c r="AT640" s="10">
        <v>873</v>
      </c>
      <c r="AU640" s="9">
        <f>AS640/AT640</f>
        <v>2.6769759450171819</v>
      </c>
      <c r="AV640" s="20">
        <v>4</v>
      </c>
      <c r="AW640" s="10" t="s">
        <v>852</v>
      </c>
      <c r="AY640" s="10">
        <v>1</v>
      </c>
      <c r="AZ640" s="10">
        <v>3</v>
      </c>
      <c r="BA640" s="10">
        <f>6-AY640</f>
        <v>5</v>
      </c>
      <c r="BB640" s="25">
        <v>6</v>
      </c>
      <c r="BC640" s="18"/>
      <c r="BD640" s="18"/>
      <c r="BH640" s="19">
        <v>43487</v>
      </c>
      <c r="BI640" s="18">
        <f>BH640+120</f>
        <v>43607</v>
      </c>
      <c r="BJ640" s="18">
        <v>43745</v>
      </c>
      <c r="BL640" s="10" t="s">
        <v>1033</v>
      </c>
      <c r="BM640" s="19">
        <v>43551</v>
      </c>
    </row>
    <row r="641" spans="1:65" s="10" customFormat="1" x14ac:dyDescent="0.2">
      <c r="A641" s="10" t="s">
        <v>249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1.8361349693251534</v>
      </c>
      <c r="D641" s="13">
        <f>$W641*((1+$AF641)^D$1)*D$1</f>
        <v>3.8975625729233325</v>
      </c>
      <c r="E641" s="13">
        <f>$W641*((1+$AF641)^E$1)*E$1</f>
        <v>6.2050152618012557</v>
      </c>
      <c r="F641" s="13">
        <f>$W641*((1+$AF641)^F$1)*F$1</f>
        <v>8.7809213929784669</v>
      </c>
      <c r="G641" s="13">
        <f>$W641*((1+$AF641)^G$1)*G$1</f>
        <v>11.649535283629408</v>
      </c>
      <c r="H641" s="13">
        <f>$W641*((1+$AF641)^H$1)*H$1</f>
        <v>14.837076839763593</v>
      </c>
      <c r="I641" s="13">
        <f>$W641*((1+$AF641)^I$1)*I$1</f>
        <v>18.371881444737944</v>
      </c>
      <c r="J641" s="13">
        <f>$W641*((1+$AF641)^J$1)*J$1</f>
        <v>22.284560840944192</v>
      </c>
      <c r="K641" s="13">
        <f>$W641*((1+$AF641)^K$1)*K$1</f>
        <v>26.608175789378919</v>
      </c>
      <c r="L641" s="13">
        <f>$W641*((1+$AF641)^L$1)*L$1</f>
        <v>31.378421346711338</v>
      </c>
      <c r="M641" s="13">
        <f>$W641*((1+$AF641)^M$1)*M$1</f>
        <v>36.633825658154407</v>
      </c>
      <c r="N641" s="13">
        <v>27.25</v>
      </c>
      <c r="O641" s="12">
        <f>M641/N641*100-100</f>
        <v>34.436057461117088</v>
      </c>
      <c r="P641" s="10" t="s">
        <v>320</v>
      </c>
      <c r="Q641" s="10" t="s">
        <v>856</v>
      </c>
      <c r="R641" s="18">
        <v>43396</v>
      </c>
      <c r="S641" s="17"/>
      <c r="T641" s="9">
        <v>-7.0000000000000007E-2</v>
      </c>
      <c r="U641" s="9">
        <v>0.48</v>
      </c>
      <c r="V641" s="9">
        <f>U641+T641</f>
        <v>0.41</v>
      </c>
      <c r="W641" s="9">
        <f>SUM(X641:AA641)</f>
        <v>1.73</v>
      </c>
      <c r="X641" s="9">
        <v>0.54</v>
      </c>
      <c r="Y641" s="9">
        <v>0.49</v>
      </c>
      <c r="Z641" s="9">
        <v>0.37</v>
      </c>
      <c r="AA641" s="9">
        <v>0.33</v>
      </c>
      <c r="AB641" s="9">
        <v>0.37</v>
      </c>
      <c r="AC641" s="9">
        <v>0.46</v>
      </c>
      <c r="AD641" s="9">
        <v>0.4</v>
      </c>
      <c r="AE641" s="9">
        <v>0.4</v>
      </c>
      <c r="AF641" s="11">
        <f>AG641</f>
        <v>6.1349693251533832E-2</v>
      </c>
      <c r="AG641" s="16">
        <f>SUM(X641:AA641)/SUM(AB641:AE641)-1</f>
        <v>6.1349693251533832E-2</v>
      </c>
      <c r="AH641" s="11">
        <f>IF(AM641/AJ641-1&gt;=0,(AM641/AJ641-1)/3,(((AM641/AJ641-1)*(AJ641/AM641))/3))</f>
        <v>-2.5291828793774344E-2</v>
      </c>
      <c r="AI641" s="9"/>
      <c r="AJ641" s="9">
        <v>44.24</v>
      </c>
      <c r="AK641" s="9">
        <v>46.21</v>
      </c>
      <c r="AL641" s="9">
        <v>64.92</v>
      </c>
      <c r="AM641" s="9">
        <v>41.12</v>
      </c>
      <c r="AN641" s="10">
        <f>IF(AK641/AJ641-1&gt;=0,AK641/AJ641-1,(AK641/AJ641-1)*(AJ641/AK641))</f>
        <v>4.4529837251356286E-2</v>
      </c>
      <c r="AO641" s="10">
        <f>IF(AL641/AK641-1&gt;=0,AL641/AK641-1,(AL641/AK641-1)*(AK641/AL641))</f>
        <v>0.40489071629517426</v>
      </c>
      <c r="AP641" s="10">
        <f>IF(AM641/AL641-1&gt;=0,AM641/AL641-1,(AM641/AL641-1)*(AL641/AM641))</f>
        <v>-0.5787937743190662</v>
      </c>
      <c r="AQ641" s="10">
        <v>2017</v>
      </c>
      <c r="AR641" s="18">
        <v>43221</v>
      </c>
      <c r="AS641" s="12">
        <v>0</v>
      </c>
      <c r="AT641" s="10">
        <v>28.82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513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1.1734285714285715</v>
      </c>
      <c r="D642" s="13">
        <f>$W642*((1+$AF642)^D$1)*D$1</f>
        <v>2.4809632653061229</v>
      </c>
      <c r="E642" s="13">
        <f>$W642*((1+$AF642)^E$1)*E$1</f>
        <v>3.9340988921282802</v>
      </c>
      <c r="F642" s="13">
        <f>$W642*((1+$AF642)^F$1)*F$1</f>
        <v>5.5452060574760536</v>
      </c>
      <c r="G642" s="13">
        <f>$W642*((1+$AF642)^G$1)*G$1</f>
        <v>7.3275937188076421</v>
      </c>
      <c r="H642" s="13">
        <f>$W642*((1+$AF642)^H$1)*H$1</f>
        <v>9.2955760318588379</v>
      </c>
      <c r="I642" s="13">
        <f>$W642*((1+$AF642)^I$1)*I$1</f>
        <v>11.464543772625898</v>
      </c>
      <c r="J642" s="13">
        <f>$W642*((1+$AF642)^J$1)*J$1</f>
        <v>13.851040639580683</v>
      </c>
      <c r="K642" s="13">
        <f>$W642*((1+$AF642)^K$1)*K$1</f>
        <v>16.472844760644168</v>
      </c>
      <c r="L642" s="13">
        <f>$W642*((1+$AF642)^L$1)*L$1</f>
        <v>19.349055750597913</v>
      </c>
      <c r="M642" s="13">
        <f>$W642*((1+$AF642)^M$1)*M$1</f>
        <v>22.500187687123855</v>
      </c>
      <c r="N642" s="13">
        <v>16.899999999999999</v>
      </c>
      <c r="O642" s="12">
        <f>M642/N642*100-100</f>
        <v>33.137205249253583</v>
      </c>
      <c r="P642" s="10" t="s">
        <v>320</v>
      </c>
      <c r="Q642" s="10" t="s">
        <v>856</v>
      </c>
      <c r="R642" s="18">
        <v>43396</v>
      </c>
      <c r="S642" s="17"/>
      <c r="T642" s="9"/>
      <c r="U642" s="9"/>
      <c r="V642" s="9">
        <f>U642+T642</f>
        <v>0</v>
      </c>
      <c r="W642" s="9">
        <f>SUM(X642:AA642)</f>
        <v>1.1100000000000001</v>
      </c>
      <c r="X642" s="9">
        <v>0.31</v>
      </c>
      <c r="Y642" s="9">
        <v>0.34</v>
      </c>
      <c r="Z642" s="9">
        <v>0.25</v>
      </c>
      <c r="AA642" s="9">
        <v>0.21</v>
      </c>
      <c r="AB642" s="9">
        <v>0.26</v>
      </c>
      <c r="AC642" s="9">
        <v>0.32</v>
      </c>
      <c r="AD642" s="9">
        <v>0.24</v>
      </c>
      <c r="AE642" s="9">
        <v>0.23</v>
      </c>
      <c r="AF642" s="11">
        <f>AG642</f>
        <v>5.7142857142857162E-2</v>
      </c>
      <c r="AG642" s="16">
        <f>SUM(X642:AA642)/SUM(AB642:AE642)-1</f>
        <v>5.7142857142857162E-2</v>
      </c>
      <c r="AH642" s="11">
        <f>IF(AM642/AJ642-1&gt;=0,(AM642/AJ642-1)/3,(((AM642/AJ642-1)*(AJ642/AM642))/3))</f>
        <v>0.4171249018067556</v>
      </c>
      <c r="AI642" s="9"/>
      <c r="AJ642" s="9">
        <v>12.73</v>
      </c>
      <c r="AK642" s="9">
        <v>16.57</v>
      </c>
      <c r="AL642" s="9">
        <v>25.53</v>
      </c>
      <c r="AM642" s="9">
        <v>28.66</v>
      </c>
      <c r="AN642" s="10">
        <f>IF(AK642/AJ642-1&gt;=0,AK642/AJ642-1,(AK642/AJ642-1)*(AJ642/AK642))</f>
        <v>0.30164964650432058</v>
      </c>
      <c r="AO642" s="10">
        <f>IF(AL642/AK642-1&gt;=0,AL642/AK642-1,(AL642/AK642-1)*(AK642/AL642))</f>
        <v>0.54073627036813532</v>
      </c>
      <c r="AP642" s="10">
        <f>IF(AM642/AL642-1&gt;=0,AM642/AL642-1,(AM642/AL642-1)*(AL642/AM642))</f>
        <v>0.12260086173129636</v>
      </c>
      <c r="AQ642" s="10">
        <v>2017</v>
      </c>
      <c r="AR642" s="18">
        <v>43221</v>
      </c>
      <c r="AS642" s="12">
        <v>0</v>
      </c>
      <c r="AT642" s="10">
        <v>23.45</v>
      </c>
      <c r="AU642" s="9">
        <f>AS642/AT642</f>
        <v>0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1012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4.2739210526315778</v>
      </c>
      <c r="D643" s="13">
        <f>$W643*((1+$AF643)^D$1)*D$1</f>
        <v>9.0652114958448724</v>
      </c>
      <c r="E643" s="13">
        <f>$W643*((1+$AF643)^E$1)*E$1</f>
        <v>14.420843024311116</v>
      </c>
      <c r="F643" s="13">
        <f>$W643*((1+$AF643)^F$1)*F$1</f>
        <v>20.391578030867997</v>
      </c>
      <c r="G643" s="13">
        <f>$W643*((1+$AF643)^G$1)*G$1</f>
        <v>27.032256402762506</v>
      </c>
      <c r="H643" s="13">
        <f>$W643*((1+$AF643)^H$1)*H$1</f>
        <v>34.402103148357753</v>
      </c>
      <c r="I643" s="13">
        <f>$W643*((1+$AF643)^I$1)*I$1</f>
        <v>42.565058325226843</v>
      </c>
      <c r="J643" s="13">
        <f>$W643*((1+$AF643)^J$1)*J$1</f>
        <v>51.590130842305008</v>
      </c>
      <c r="K643" s="13">
        <f>$W643*((1+$AF643)^K$1)*K$1</f>
        <v>61.551777817447444</v>
      </c>
      <c r="L643" s="13">
        <f>$W643*((1+$AF643)^L$1)*L$1</f>
        <v>72.530311287810875</v>
      </c>
      <c r="M643" s="13">
        <f>$W643*((1+$AF643)^M$1)*M$1</f>
        <v>84.612334194438304</v>
      </c>
      <c r="N643" s="13">
        <v>64.47</v>
      </c>
      <c r="O643" s="12">
        <f>M643/N643*100-100</f>
        <v>31.242956715430921</v>
      </c>
      <c r="P643" s="10" t="s">
        <v>320</v>
      </c>
      <c r="Q643" s="10" t="s">
        <v>856</v>
      </c>
      <c r="R643" s="18">
        <v>43412</v>
      </c>
      <c r="S643" s="17">
        <v>0</v>
      </c>
      <c r="T643" s="9">
        <v>0</v>
      </c>
      <c r="U643" s="9">
        <v>1.03</v>
      </c>
      <c r="V643" s="9">
        <f>U643+T643</f>
        <v>1.03</v>
      </c>
      <c r="W643" s="9">
        <f>SUM(X643:AA643)</f>
        <v>4.0299999999999994</v>
      </c>
      <c r="X643" s="9">
        <v>0.99</v>
      </c>
      <c r="Y643" s="9">
        <v>1.03</v>
      </c>
      <c r="Z643" s="9">
        <v>0.95</v>
      </c>
      <c r="AA643" s="9">
        <v>1.06</v>
      </c>
      <c r="AB643" s="9">
        <v>0.94</v>
      </c>
      <c r="AC643" s="9">
        <v>1.02</v>
      </c>
      <c r="AD643" s="9">
        <v>0.94</v>
      </c>
      <c r="AE643" s="9">
        <v>0.9</v>
      </c>
      <c r="AF643" s="11">
        <f>AG643</f>
        <v>6.0526315789473539E-2</v>
      </c>
      <c r="AG643" s="16">
        <f>SUM(X643:AA643)/SUM(AB643:AE643)-1</f>
        <v>6.0526315789473539E-2</v>
      </c>
      <c r="AH643" s="11">
        <f>IF(AM643/AJ643-1&gt;=0,(AM643/AJ643-1)/3,(((AM643/AJ643-1)*(AJ643/AM643))/3))</f>
        <v>1.1615970182254612E-2</v>
      </c>
      <c r="AI643" s="9"/>
      <c r="AJ643" s="9">
        <v>422.12</v>
      </c>
      <c r="AK643" s="9">
        <v>446.16</v>
      </c>
      <c r="AL643" s="9">
        <v>409.33</v>
      </c>
      <c r="AM643" s="9">
        <v>436.83</v>
      </c>
      <c r="AN643" s="10">
        <f>IF(AK643/AJ643-1&gt;=0,AK643/AJ643-1,(AK643/AJ643-1)*(AJ643/AK643))</f>
        <v>5.6950630152563297E-2</v>
      </c>
      <c r="AO643" s="10">
        <f>IF(AL643/AK643-1&gt;=0,AL643/AK643-1,(AL643/AK643-1)*(AK643/AL643))</f>
        <v>-8.9976302738621811E-2</v>
      </c>
      <c r="AP643" s="10">
        <f>IF(AM643/AL643-1&gt;=0,AM643/AL643-1,(AM643/AL643-1)*(AL643/AM643))</f>
        <v>6.7182957515940611E-2</v>
      </c>
      <c r="AQ643" s="10">
        <v>2017</v>
      </c>
      <c r="AS643" s="12">
        <v>979.61</v>
      </c>
      <c r="AT643" s="10">
        <v>144.38999999999999</v>
      </c>
      <c r="AU643" s="9">
        <f>AS643/AT643</f>
        <v>6.7844726089064347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667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2.2102083333333336</v>
      </c>
      <c r="D644" s="13">
        <f>$W644*((1+$AF644)^D$1)*D$1</f>
        <v>4.7427387152777785</v>
      </c>
      <c r="E644" s="13">
        <f>$W644*((1+$AF644)^E$1)*E$1</f>
        <v>7.6328451199001748</v>
      </c>
      <c r="F644" s="13">
        <f>$W644*((1+$AF644)^F$1)*F$1</f>
        <v>10.919208990968306</v>
      </c>
      <c r="G644" s="13">
        <f>$W644*((1+$AF644)^G$1)*G$1</f>
        <v>14.644251641533014</v>
      </c>
      <c r="H644" s="13">
        <f>$W644*((1+$AF644)^H$1)*H$1</f>
        <v>18.854473988473757</v>
      </c>
      <c r="I644" s="13">
        <f>$W644*((1+$AF644)^I$1)*I$1</f>
        <v>23.600825947377739</v>
      </c>
      <c r="J644" s="13">
        <f>$W644*((1+$AF644)^J$1)*J$1</f>
        <v>28.939108006903659</v>
      </c>
      <c r="K644" s="13">
        <f>$W644*((1+$AF644)^K$1)*K$1</f>
        <v>34.930407711457939</v>
      </c>
      <c r="L644" s="13">
        <f>$W644*((1+$AF644)^L$1)*L$1</f>
        <v>41.641574007872308</v>
      </c>
      <c r="M644" s="13">
        <f>$W644*((1+$AF644)^M$1)*M$1</f>
        <v>49.145732657207631</v>
      </c>
      <c r="N644" s="13">
        <v>37.729999999999997</v>
      </c>
      <c r="O644" s="12">
        <f>M644/N644*100-100</f>
        <v>30.256381280698747</v>
      </c>
      <c r="P644" s="10" t="s">
        <v>320</v>
      </c>
      <c r="Q644" s="10" t="s">
        <v>572</v>
      </c>
      <c r="R644" s="18">
        <v>43682</v>
      </c>
      <c r="S644" s="17">
        <v>-1.33</v>
      </c>
      <c r="T644" s="9">
        <v>-0.02</v>
      </c>
      <c r="U644" s="9">
        <v>1.01</v>
      </c>
      <c r="V644" s="9">
        <f>U644+T644</f>
        <v>0.99</v>
      </c>
      <c r="W644" s="9">
        <f>SUM(X644:AA644)</f>
        <v>2.06</v>
      </c>
      <c r="X644" s="9">
        <v>0.99</v>
      </c>
      <c r="Y644" s="9">
        <v>0.01</v>
      </c>
      <c r="Z644" s="9">
        <v>0.62</v>
      </c>
      <c r="AA644" s="9">
        <v>0.44</v>
      </c>
      <c r="AB644" s="9">
        <v>1.02</v>
      </c>
      <c r="AC644" s="9">
        <v>-0.03</v>
      </c>
      <c r="AD644" s="9">
        <v>0.53</v>
      </c>
      <c r="AE644" s="9">
        <v>0.4</v>
      </c>
      <c r="AF644" s="11">
        <f>AG644</f>
        <v>7.2916666666666741E-2</v>
      </c>
      <c r="AG644" s="16">
        <f>SUM(X644:AA644)/SUM(AB644:AE644)-1</f>
        <v>7.2916666666666741E-2</v>
      </c>
      <c r="AH644" s="11">
        <f>IF(AM644/AJ644-1&gt;=0,(AM644/AJ644-1)/3,(((AM644/AJ644-1)*(AJ644/AM644))/3))</f>
        <v>0.31548214881548214</v>
      </c>
      <c r="AI644" s="9"/>
      <c r="AJ644" s="9">
        <v>39.96</v>
      </c>
      <c r="AK644" s="9">
        <v>44.18</v>
      </c>
      <c r="AL644" s="9">
        <v>39.01</v>
      </c>
      <c r="AM644" s="9">
        <v>77.78</v>
      </c>
      <c r="AN644" s="10">
        <f>IF(AK644/AJ644-1&gt;=0,AK644/AJ644-1,(AK644/AJ644-1)*(AJ644/AK644))</f>
        <v>0.10560560560560561</v>
      </c>
      <c r="AO644" s="10">
        <f>IF(AL644/AK644-1&gt;=0,AL644/AK644-1,(AL644/AK644-1)*(AK644/AL644))</f>
        <v>-0.13253012048192772</v>
      </c>
      <c r="AP644" s="10">
        <f>IF(AM644/AL644-1&gt;=0,AM644/AL644-1,(AM644/AL644-1)*(AL644/AM644))</f>
        <v>0.99384773135093574</v>
      </c>
      <c r="AQ644" s="10">
        <v>2017</v>
      </c>
      <c r="AR644" s="18">
        <v>43221</v>
      </c>
      <c r="AS644" s="12">
        <v>4.29</v>
      </c>
      <c r="AT644" s="10">
        <v>22.59</v>
      </c>
      <c r="AU644" s="9">
        <f>AS644/AT644</f>
        <v>0.1899070385126162</v>
      </c>
      <c r="AV644" s="20">
        <v>2</v>
      </c>
      <c r="BA644" s="10">
        <f>6-AY644</f>
        <v>6</v>
      </c>
      <c r="BB644" s="25">
        <v>6</v>
      </c>
      <c r="BH644" s="19">
        <v>43655</v>
      </c>
      <c r="BI644" s="18">
        <f>BH644+120</f>
        <v>43775</v>
      </c>
      <c r="BJ644" s="18">
        <v>43745</v>
      </c>
      <c r="BM644" s="19"/>
    </row>
    <row r="645" spans="1:65" s="10" customFormat="1" x14ac:dyDescent="0.2">
      <c r="A645" s="10" t="s">
        <v>1035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11.711976166832175</v>
      </c>
      <c r="D645" s="13">
        <f>$W645*((1+$AF645)^D$1)*D$1</f>
        <v>25.261581166196109</v>
      </c>
      <c r="E645" s="13">
        <f>$W645*((1+$AF645)^E$1)*E$1</f>
        <v>40.865060297649912</v>
      </c>
      <c r="F645" s="13">
        <f>$W645*((1+$AF645)^F$1)*F$1</f>
        <v>58.761278362459862</v>
      </c>
      <c r="G645" s="13">
        <f>$W645*((1+$AF645)^G$1)*G$1</f>
        <v>79.213937812352796</v>
      </c>
      <c r="H645" s="13">
        <f>$W645*((1+$AF645)^H$1)*H$1</f>
        <v>102.51400571703888</v>
      </c>
      <c r="I645" s="13">
        <f>$W645*((1+$AF645)^I$1)*I$1</f>
        <v>128.98236866284833</v>
      </c>
      <c r="J645" s="13">
        <f>$W645*((1+$AF645)^J$1)*J$1</f>
        <v>158.97273640840208</v>
      </c>
      <c r="K645" s="13">
        <f>$W645*((1+$AF645)^K$1)*K$1</f>
        <v>192.87481698804891</v>
      </c>
      <c r="L645" s="13">
        <f>$W645*((1+$AF645)^L$1)*L$1</f>
        <v>231.11778798303112</v>
      </c>
      <c r="M645" s="13">
        <f>$W645*((1+$AF645)^M$1)*M$1</f>
        <v>274.17409088831079</v>
      </c>
      <c r="N645" s="13">
        <v>211.25</v>
      </c>
      <c r="O645" s="12">
        <f>M645/N645*100-100</f>
        <v>29.786551899792101</v>
      </c>
      <c r="P645" s="10" t="s">
        <v>320</v>
      </c>
      <c r="Q645" s="10" t="s">
        <v>856</v>
      </c>
      <c r="R645" s="18">
        <v>43397</v>
      </c>
      <c r="S645" s="17"/>
      <c r="T645" s="9">
        <v>0</v>
      </c>
      <c r="U645" s="9">
        <v>2.52</v>
      </c>
      <c r="V645" s="9">
        <f>U645+T645</f>
        <v>2.52</v>
      </c>
      <c r="W645" s="9">
        <f>SUM(X645:AA645)</f>
        <v>10.86</v>
      </c>
      <c r="X645" s="9">
        <v>2.89</v>
      </c>
      <c r="Y645" s="9">
        <v>2.82</v>
      </c>
      <c r="Z645" s="9">
        <v>2.65</v>
      </c>
      <c r="AA645" s="9">
        <v>2.5</v>
      </c>
      <c r="AB645" s="9">
        <v>2.52</v>
      </c>
      <c r="AC645" s="9">
        <v>2.4500000000000002</v>
      </c>
      <c r="AD645" s="9">
        <v>2.48</v>
      </c>
      <c r="AE645" s="9">
        <v>2.62</v>
      </c>
      <c r="AF645" s="11">
        <f>AG645</f>
        <v>7.8450844091360494E-2</v>
      </c>
      <c r="AG645" s="16">
        <f>SUM(X645:AA645)/SUM(AB645:AE645)-1</f>
        <v>7.8450844091360494E-2</v>
      </c>
      <c r="AH645" s="11">
        <f>IF(AM645/AJ645-1&gt;=0,(AM645/AJ645-1)/3,(((AM645/AJ645-1)*(AJ645/AM645))/3))</f>
        <v>4.4643970569896517E-2</v>
      </c>
      <c r="AI645" s="9">
        <v>2486</v>
      </c>
      <c r="AJ645" s="9">
        <v>2673</v>
      </c>
      <c r="AK645" s="9">
        <v>2965</v>
      </c>
      <c r="AL645" s="9">
        <v>3062</v>
      </c>
      <c r="AM645" s="9">
        <v>3031</v>
      </c>
      <c r="AN645" s="10">
        <f>IF(AK645/AJ645-1&gt;=0,AK645/AJ645-1,(AK645/AJ645-1)*(AJ645/AK645))</f>
        <v>0.10924055368499808</v>
      </c>
      <c r="AO645" s="10">
        <f>IF(AL645/AK645-1&gt;=0,AL645/AK645-1,(AL645/AK645-1)*(AK645/AL645))</f>
        <v>3.2715008431703163E-2</v>
      </c>
      <c r="AP645" s="10">
        <f>IF(AM645/AL645-1&gt;=0,AM645/AL645-1,(AM645/AL645-1)*(AL645/AM645))</f>
        <v>-1.0227647641042531E-2</v>
      </c>
      <c r="AQ645" s="10">
        <v>2017</v>
      </c>
      <c r="AR645" s="18">
        <v>43257</v>
      </c>
      <c r="AS645" s="12">
        <v>2722</v>
      </c>
      <c r="AT645" s="10">
        <v>298.58</v>
      </c>
      <c r="AU645" s="9">
        <f>AS645/AT645</f>
        <v>9.1164846942193059</v>
      </c>
      <c r="AV645" s="20">
        <v>4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911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3.2444827586206908</v>
      </c>
      <c r="D646" s="13">
        <f>$W646*((1+$AF646)^D$1)*D$1</f>
        <v>7.2348236226714278</v>
      </c>
      <c r="E646" s="13">
        <f>$W646*((1+$AF646)^E$1)*E$1</f>
        <v>12.099618817226355</v>
      </c>
      <c r="F646" s="13">
        <f>$W646*((1+$AF646)^F$1)*F$1</f>
        <v>17.987172801087464</v>
      </c>
      <c r="G646" s="13">
        <f>$W646*((1+$AF646)^G$1)*G$1</f>
        <v>25.068329909561559</v>
      </c>
      <c r="H646" s="13">
        <f>$W646*((1+$AF646)^H$1)*H$1</f>
        <v>33.53969656865479</v>
      </c>
      <c r="I646" s="13">
        <f>$W646*((1+$AF646)^I$1)*I$1</f>
        <v>43.627306456162081</v>
      </c>
      <c r="J646" s="13">
        <f>$W646*((1+$AF646)^J$1)*J$1</f>
        <v>55.590787865323144</v>
      </c>
      <c r="K646" s="13">
        <f>$W646*((1+$AF646)^K$1)*K$1</f>
        <v>69.728100296590682</v>
      </c>
      <c r="L646" s="13">
        <f>$W646*((1+$AF646)^L$1)*L$1</f>
        <v>86.380916076236247</v>
      </c>
      <c r="M646" s="13">
        <f>$W646*((1+$AF646)^M$1)*M$1</f>
        <v>105.94073270499324</v>
      </c>
      <c r="N646" s="13">
        <v>82.01</v>
      </c>
      <c r="O646" s="12">
        <f>M646/N646*100-100</f>
        <v>29.180261803430341</v>
      </c>
      <c r="P646" s="10" t="s">
        <v>321</v>
      </c>
      <c r="Q646" s="10" t="s">
        <v>856</v>
      </c>
      <c r="R646" s="18">
        <v>43404</v>
      </c>
      <c r="S646" s="17"/>
      <c r="T646" s="9">
        <v>0.03</v>
      </c>
      <c r="U646" s="9">
        <v>0.72</v>
      </c>
      <c r="V646" s="9">
        <f>U646+T646</f>
        <v>0.75</v>
      </c>
      <c r="W646" s="9">
        <f>SUM(X646:AA646)</f>
        <v>2.91</v>
      </c>
      <c r="X646" s="9">
        <v>0.71</v>
      </c>
      <c r="Y646" s="9">
        <v>0.73</v>
      </c>
      <c r="Z646" s="9">
        <v>0.75</v>
      </c>
      <c r="AA646" s="9">
        <v>0.72</v>
      </c>
      <c r="AB646" s="9">
        <v>0.7</v>
      </c>
      <c r="AC646" s="9">
        <v>0.83</v>
      </c>
      <c r="AD646" s="9">
        <v>0.56999999999999995</v>
      </c>
      <c r="AE646" s="9">
        <v>0.51</v>
      </c>
      <c r="AF646" s="11">
        <f>AG646</f>
        <v>0.11494252873563249</v>
      </c>
      <c r="AG646" s="16">
        <f>SUM(X646:AA646)/SUM(AB646:AE646)-1</f>
        <v>0.11494252873563249</v>
      </c>
      <c r="AH646" s="11">
        <f>IF(AM646/AJ646-1&gt;=0,(AM646/AJ646-1)/3,(((AM646/AJ646-1)*(AJ646/AM646))/3))</f>
        <v>0.45167652859960555</v>
      </c>
      <c r="AI646" s="9">
        <v>55.72</v>
      </c>
      <c r="AJ646" s="9">
        <v>74.36</v>
      </c>
      <c r="AK646" s="9">
        <v>81.5</v>
      </c>
      <c r="AL646" s="9">
        <v>300.67</v>
      </c>
      <c r="AM646" s="9">
        <v>175.12</v>
      </c>
      <c r="AN646" s="10">
        <f>IF(AK646/AJ646-1&gt;=0,AK646/AJ646-1,(AK646/AJ646-1)*(AJ646/AK646))</f>
        <v>9.6019365250134436E-2</v>
      </c>
      <c r="AO646" s="10">
        <f>IF(AL646/AK646-1&gt;=0,AL646/AK646-1,(AL646/AK646-1)*(AK646/AL646))</f>
        <v>2.6892024539877304</v>
      </c>
      <c r="AP646" s="10">
        <f>IF(AM646/AL646-1&gt;=0,AM646/AL646-1,(AM646/AL646-1)*(AL646/AM646))</f>
        <v>-0.7169369575148471</v>
      </c>
      <c r="AQ646" s="10">
        <v>2017</v>
      </c>
      <c r="AR646" s="18">
        <v>43221</v>
      </c>
      <c r="AS646" s="12">
        <v>289.94</v>
      </c>
      <c r="AT646" s="10">
        <v>51.67</v>
      </c>
      <c r="AU646" s="9">
        <f>AS646/AT646</f>
        <v>5.6113799109734854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520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2.80504347826087</v>
      </c>
      <c r="D647" s="13">
        <f>$W647*((1+$AF647)^D$1)*D$1</f>
        <v>6.1954873345935741</v>
      </c>
      <c r="E647" s="13">
        <f>$W647*((1+$AF647)^E$1)*E$1</f>
        <v>10.262959454261528</v>
      </c>
      <c r="F647" s="13">
        <f>$W647*((1+$AF647)^F$1)*F$1</f>
        <v>15.111835950043066</v>
      </c>
      <c r="G647" s="13">
        <f>$W647*((1+$AF647)^G$1)*G$1</f>
        <v>20.860903974515974</v>
      </c>
      <c r="H647" s="13">
        <f>$W647*((1+$AF647)^H$1)*H$1</f>
        <v>27.645232745358559</v>
      </c>
      <c r="I647" s="13">
        <f>$W647*((1+$AF647)^I$1)*I$1</f>
        <v>35.618278131338784</v>
      </c>
      <c r="J647" s="13">
        <f>$W647*((1+$AF647)^J$1)*J$1</f>
        <v>44.954249169490943</v>
      </c>
      <c r="K647" s="13">
        <f>$W647*((1+$AF647)^K$1)*K$1</f>
        <v>55.850768261661031</v>
      </c>
      <c r="L647" s="13">
        <f>$W647*((1+$AF647)^L$1)*L$1</f>
        <v>68.531860572279712</v>
      </c>
      <c r="M647" s="13">
        <f>$W647*((1+$AF647)^M$1)*M$1</f>
        <v>83.251312364760679</v>
      </c>
      <c r="N647" s="13">
        <v>64.52</v>
      </c>
      <c r="O647" s="12">
        <f>M647/N647*100-100</f>
        <v>29.031792257843591</v>
      </c>
      <c r="P647" s="10" t="s">
        <v>320</v>
      </c>
      <c r="Q647" s="10" t="s">
        <v>856</v>
      </c>
      <c r="R647" s="18">
        <v>43453</v>
      </c>
      <c r="S647" s="17"/>
      <c r="T647" s="9">
        <v>0</v>
      </c>
      <c r="U647" s="9">
        <v>0.63</v>
      </c>
      <c r="V647" s="9">
        <f>U647+T647</f>
        <v>0.63</v>
      </c>
      <c r="W647" s="9">
        <f>SUM(X647:AA647)</f>
        <v>2.54</v>
      </c>
      <c r="X647" s="9">
        <v>0.63</v>
      </c>
      <c r="Y647" s="9">
        <v>0.67</v>
      </c>
      <c r="Z647" s="9">
        <v>0.61</v>
      </c>
      <c r="AA647" s="9">
        <v>0.63</v>
      </c>
      <c r="AB647" s="9">
        <v>0.59</v>
      </c>
      <c r="AC647" s="9">
        <v>0.62</v>
      </c>
      <c r="AD647" s="9">
        <v>0.54</v>
      </c>
      <c r="AE647" s="9">
        <v>0.55000000000000004</v>
      </c>
      <c r="AF647" s="11">
        <f>AG647</f>
        <v>0.10434782608695659</v>
      </c>
      <c r="AG647" s="16">
        <f>SUM(X647:AA647)/SUM(AB647:AE647)-1</f>
        <v>0.10434782608695659</v>
      </c>
      <c r="AH647" s="11">
        <f>IF(AM647/AJ647-1&gt;=0,(AM647/AJ647-1)/3,(((AM647/AJ647-1)*(AJ647/AM647))/3))</f>
        <v>0.10082337317397079</v>
      </c>
      <c r="AI647" s="9"/>
      <c r="AJ647" s="9">
        <v>627.5</v>
      </c>
      <c r="AK647" s="9">
        <v>674.9</v>
      </c>
      <c r="AL647" s="9">
        <v>756.8</v>
      </c>
      <c r="AM647" s="9">
        <v>817.3</v>
      </c>
      <c r="AN647" s="10">
        <f>IF(AK647/AJ647-1&gt;=0,AK647/AJ647-1,(AK647/AJ647-1)*(AJ647/AK647))</f>
        <v>7.5537848605577551E-2</v>
      </c>
      <c r="AO647" s="10">
        <f>IF(AL647/AK647-1&gt;=0,AL647/AK647-1,(AL647/AK647-1)*(AK647/AL647))</f>
        <v>0.12135131130537857</v>
      </c>
      <c r="AP647" s="10">
        <f>IF(AM647/AL647-1&gt;=0,AM647/AL647-1,(AM647/AL647-1)*(AL647/AM647))</f>
        <v>7.994186046511631E-2</v>
      </c>
      <c r="AQ647" s="10">
        <v>2017</v>
      </c>
      <c r="AR647" s="18">
        <v>43257</v>
      </c>
      <c r="AS647" s="12">
        <v>234.4</v>
      </c>
      <c r="AT647" s="10">
        <v>358.9</v>
      </c>
      <c r="AU647" s="9">
        <f>AS647/AT647</f>
        <v>0.65310671496238515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42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4.2440318302387272</v>
      </c>
      <c r="D648" s="13">
        <f>$W648*((1+$AF648)^D$1)*D$1</f>
        <v>9.0059030880397408</v>
      </c>
      <c r="E648" s="13">
        <f>$W648*((1+$AF648)^E$1)*E$1</f>
        <v>14.333002262132215</v>
      </c>
      <c r="F648" s="13">
        <f>$W648*((1+$AF648)^F$1)*F$1</f>
        <v>20.276572607790936</v>
      </c>
      <c r="G648" s="13">
        <f>$W648*((1+$AF648)^G$1)*G$1</f>
        <v>26.892006111128563</v>
      </c>
      <c r="H648" s="13">
        <f>$W648*((1+$AF648)^H$1)*H$1</f>
        <v>34.239158974381198</v>
      </c>
      <c r="I648" s="13">
        <f>$W648*((1+$AF648)^I$1)*I$1</f>
        <v>42.382690153964354</v>
      </c>
      <c r="J648" s="13">
        <f>$W648*((1+$AF648)^J$1)*J$1</f>
        <v>51.392424589877216</v>
      </c>
      <c r="K648" s="13">
        <f>$W648*((1+$AF648)^K$1)*K$1</f>
        <v>61.343742879163791</v>
      </c>
      <c r="L648" s="13">
        <f>$W648*((1+$AF648)^L$1)*L$1</f>
        <v>72.317999268097608</v>
      </c>
      <c r="M648" s="13">
        <f>$W648*((1+$AF648)^M$1)*M$1</f>
        <v>84.402969968071488</v>
      </c>
      <c r="N648" s="13">
        <v>66.040000000000006</v>
      </c>
      <c r="O648" s="12">
        <f>M648/N648*100-100</f>
        <v>27.805829751773899</v>
      </c>
      <c r="P648" s="10" t="s">
        <v>320</v>
      </c>
      <c r="Q648" s="10" t="s">
        <v>572</v>
      </c>
      <c r="R648" s="18">
        <v>43676</v>
      </c>
      <c r="S648" s="17">
        <v>-1.35E-2</v>
      </c>
      <c r="T648" s="9">
        <v>-0.02</v>
      </c>
      <c r="U648" s="9">
        <v>1.0900000000000001</v>
      </c>
      <c r="V648" s="9">
        <f>U648+T648</f>
        <v>1.07</v>
      </c>
      <c r="W648" s="9">
        <f>SUM(X648:AA648)</f>
        <v>4</v>
      </c>
      <c r="X648" s="9">
        <v>1.07</v>
      </c>
      <c r="Y648" s="9">
        <v>0.9</v>
      </c>
      <c r="Z648" s="9">
        <v>0.95</v>
      </c>
      <c r="AA648" s="9">
        <v>1.08</v>
      </c>
      <c r="AB648" s="9">
        <v>1.01</v>
      </c>
      <c r="AC648" s="9">
        <v>0.95</v>
      </c>
      <c r="AD648" s="9">
        <v>0.91</v>
      </c>
      <c r="AE648" s="9">
        <v>0.9</v>
      </c>
      <c r="AF648" s="11">
        <f>AG648</f>
        <v>6.1007957559681802E-2</v>
      </c>
      <c r="AG648" s="16">
        <f>SUM(X648:AA648)/SUM(AB648:AE648)-1</f>
        <v>6.1007957559681802E-2</v>
      </c>
      <c r="AH648" s="11">
        <f>IF(AM648/AJ648-1&gt;=0,(AM648/AJ648-1)/3,(((AM648/AJ648-1)*(AJ648/AM648))/3))</f>
        <v>0.11768573307034846</v>
      </c>
      <c r="AI648" s="9"/>
      <c r="AJ648" s="9">
        <v>5070</v>
      </c>
      <c r="AK648" s="9">
        <v>5243</v>
      </c>
      <c r="AL648" s="9">
        <v>14244</v>
      </c>
      <c r="AM648" s="9">
        <v>6860</v>
      </c>
      <c r="AN648" s="10">
        <f>IF(AK648/AJ648-1&gt;=0,AK648/AJ648-1,(AK648/AJ648-1)*(AJ648/AK648))</f>
        <v>3.4122287968441745E-2</v>
      </c>
      <c r="AO648" s="10">
        <f>IF(AL648/AK648-1&gt;=0,AL648/AK648-1,(AL648/AK648-1)*(AK648/AL648))</f>
        <v>1.7167652107572002</v>
      </c>
      <c r="AP648" s="10">
        <f>IF(AM648/AL648-1&gt;=0,AM648/AL648-1,(AM648/AL648-1)*(AL648/AM648))</f>
        <v>-1.0763848396501459</v>
      </c>
      <c r="AQ648" s="10">
        <v>2017</v>
      </c>
      <c r="AR648" s="18">
        <v>43257</v>
      </c>
      <c r="AS648" s="12">
        <v>2582</v>
      </c>
      <c r="AT648" s="10">
        <v>1909.62</v>
      </c>
      <c r="AU648" s="9">
        <f>AS648/AT648</f>
        <v>1.3521014652129744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902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2.8717948717948714</v>
      </c>
      <c r="D649" s="13">
        <f>$W649*((1+$AF649)^D$1)*D$1</f>
        <v>5.8908612754766585</v>
      </c>
      <c r="E649" s="13">
        <f>$W649*((1+$AF649)^E$1)*E$1</f>
        <v>9.0628635007333198</v>
      </c>
      <c r="F649" s="13">
        <f>$W649*((1+$AF649)^F$1)*F$1</f>
        <v>12.393659488182315</v>
      </c>
      <c r="G649" s="13">
        <f>$W649*((1+$AF649)^G$1)*G$1</f>
        <v>15.889307036131175</v>
      </c>
      <c r="H649" s="13">
        <f>$W649*((1+$AF649)^H$1)*H$1</f>
        <v>19.55607019831529</v>
      </c>
      <c r="I649" s="13">
        <f>$W649*((1+$AF649)^I$1)*I$1</f>
        <v>23.400425878325979</v>
      </c>
      <c r="J649" s="13">
        <f>$W649*((1+$AF649)^J$1)*J$1</f>
        <v>27.429070626609207</v>
      </c>
      <c r="K649" s="13">
        <f>$W649*((1+$AF649)^K$1)*K$1</f>
        <v>31.64892764608754</v>
      </c>
      <c r="L649" s="13">
        <f>$W649*((1+$AF649)^L$1)*L$1</f>
        <v>36.067154012635363</v>
      </c>
      <c r="M649" s="13">
        <f>$W649*((1+$AF649)^M$1)*M$1</f>
        <v>40.691148116819384</v>
      </c>
      <c r="N649" s="13">
        <v>31.97</v>
      </c>
      <c r="O649" s="12">
        <f>M649/N649*100-100</f>
        <v>27.279162079510115</v>
      </c>
      <c r="P649" s="10" t="s">
        <v>320</v>
      </c>
      <c r="Q649" s="10" t="s">
        <v>856</v>
      </c>
      <c r="R649" s="18">
        <v>43398</v>
      </c>
      <c r="S649" s="17"/>
      <c r="T649" s="9">
        <v>-0.01</v>
      </c>
      <c r="U649" s="9">
        <v>0.52</v>
      </c>
      <c r="V649" s="9">
        <f>U649+T649</f>
        <v>0.51</v>
      </c>
      <c r="W649" s="9">
        <f>SUM(X649:AA649)</f>
        <v>2.8</v>
      </c>
      <c r="X649" s="9">
        <v>0.8</v>
      </c>
      <c r="Y649" s="9">
        <v>0.62</v>
      </c>
      <c r="Z649" s="9">
        <v>0.67</v>
      </c>
      <c r="AA649" s="9">
        <v>0.71</v>
      </c>
      <c r="AB649" s="9">
        <v>0.97</v>
      </c>
      <c r="AC649" s="9">
        <v>0.61</v>
      </c>
      <c r="AD649" s="9">
        <v>0.77</v>
      </c>
      <c r="AE649" s="9">
        <v>0.38</v>
      </c>
      <c r="AF649" s="11">
        <f>AG649</f>
        <v>2.564102564102555E-2</v>
      </c>
      <c r="AG649" s="16">
        <f>SUM(X649:AA649)/SUM(AB649:AE649)-1</f>
        <v>2.564102564102555E-2</v>
      </c>
      <c r="AH649" s="11">
        <f>IF(AM649/AJ649-1&gt;=0,(AM649/AJ649-1)/3,(((AM649/AJ649-1)*(AJ649/AM649))/3))</f>
        <v>4.0117515955830241E-2</v>
      </c>
      <c r="AI649" s="9">
        <v>9451</v>
      </c>
      <c r="AJ649" s="9">
        <v>9871</v>
      </c>
      <c r="AK649" s="9">
        <v>10636</v>
      </c>
      <c r="AL649" s="9">
        <v>10780</v>
      </c>
      <c r="AM649" s="9">
        <v>11059</v>
      </c>
      <c r="AN649" s="10">
        <f>IF(AK649/AJ649-1&gt;=0,AK649/AJ649-1,(AK649/AJ649-1)*(AJ649/AK649))</f>
        <v>7.7499746732853758E-2</v>
      </c>
      <c r="AO649" s="10">
        <f>IF(AL649/AK649-1&gt;=0,AL649/AK649-1,(AL649/AK649-1)*(AK649/AL649))</f>
        <v>1.3538924407672015E-2</v>
      </c>
      <c r="AP649" s="10">
        <f>IF(AM649/AL649-1&gt;=0,AM649/AL649-1,(AM649/AL649-1)*(AL649/AM649))</f>
        <v>2.5881261595547267E-2</v>
      </c>
      <c r="AQ649" s="10">
        <v>2017</v>
      </c>
      <c r="AR649" s="18">
        <v>43221</v>
      </c>
      <c r="AS649" s="12">
        <v>399</v>
      </c>
      <c r="AT649" s="10">
        <v>444.86</v>
      </c>
      <c r="AU649" s="9">
        <f>AS649/AT649</f>
        <v>0.89691138785235802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1069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2.2235449735449735</v>
      </c>
      <c r="D650" s="13">
        <f>$W650*((1+$AF650)^D$1)*D$1</f>
        <v>4.8235631701240163</v>
      </c>
      <c r="E650" s="13">
        <f>$W650*((1+$AF650)^E$1)*E$1</f>
        <v>7.8478607132970115</v>
      </c>
      <c r="F650" s="13">
        <f>$W650*((1+$AF650)^F$1)*F$1</f>
        <v>11.34963983228139</v>
      </c>
      <c r="G650" s="13">
        <f>$W650*((1+$AF650)^G$1)*G$1</f>
        <v>15.388069878423842</v>
      </c>
      <c r="H650" s="13">
        <f>$W650*((1+$AF650)^H$1)*H$1</f>
        <v>20.028916349694526</v>
      </c>
      <c r="I650" s="13">
        <f>$W650*((1+$AF650)^I$1)*I$1</f>
        <v>25.345233652391226</v>
      </c>
      <c r="J650" s="13">
        <f>$W650*((1+$AF650)^J$1)*J$1</f>
        <v>31.418127883538627</v>
      </c>
      <c r="K650" s="13">
        <f>$W650*((1+$AF650)^K$1)*K$1</f>
        <v>38.337596524556055</v>
      </c>
      <c r="L650" s="13">
        <f>$W650*((1+$AF650)^L$1)*L$1</f>
        <v>46.203452601610778</v>
      </c>
      <c r="M650" s="13">
        <f>$W650*((1+$AF650)^M$1)*M$1</f>
        <v>55.126341596101753</v>
      </c>
      <c r="N650" s="13">
        <v>43.42</v>
      </c>
      <c r="O650" s="12">
        <f>M650/N650*100-100</f>
        <v>26.960713026489529</v>
      </c>
      <c r="P650" s="10" t="s">
        <v>320</v>
      </c>
      <c r="Q650" s="10" t="s">
        <v>856</v>
      </c>
      <c r="R650" s="18">
        <v>43403</v>
      </c>
      <c r="S650" s="17"/>
      <c r="T650" s="9">
        <v>-0.01</v>
      </c>
      <c r="U650" s="9">
        <v>0.6</v>
      </c>
      <c r="V650" s="9">
        <f>U650+T650</f>
        <v>0.59</v>
      </c>
      <c r="W650" s="9">
        <f>SUM(X650:AA650)</f>
        <v>2.0499999999999998</v>
      </c>
      <c r="X650" s="9">
        <v>0.57999999999999996</v>
      </c>
      <c r="Y650" s="9">
        <v>0.61</v>
      </c>
      <c r="Z650" s="9">
        <v>0.47</v>
      </c>
      <c r="AA650" s="9">
        <v>0.39</v>
      </c>
      <c r="AB650" s="9">
        <v>0.5</v>
      </c>
      <c r="AC650" s="9">
        <v>0.59</v>
      </c>
      <c r="AD650" s="9">
        <v>0.43</v>
      </c>
      <c r="AE650" s="9">
        <v>0.37</v>
      </c>
      <c r="AF650" s="11">
        <f>AG650</f>
        <v>8.4656084656084651E-2</v>
      </c>
      <c r="AG650" s="16">
        <f>SUM(X650:AA650)/SUM(AB650:AE650)-1</f>
        <v>8.4656084656084651E-2</v>
      </c>
      <c r="AH650" s="11">
        <f>IF(AM650/AJ650-1&gt;=0,(AM650/AJ650-1)/3,(((AM650/AJ650-1)*(AJ650/AM650))/3))</f>
        <v>-0.16221480244852532</v>
      </c>
      <c r="AI650" s="9">
        <v>8626</v>
      </c>
      <c r="AJ650" s="9">
        <v>7124</v>
      </c>
      <c r="AK650" s="9">
        <v>7366</v>
      </c>
      <c r="AL650" s="9">
        <v>6550</v>
      </c>
      <c r="AM650" s="9">
        <v>4792</v>
      </c>
      <c r="AN650" s="10">
        <f>IF(AK650/AJ650-1&gt;=0,AK650/AJ650-1,(AK650/AJ650-1)*(AJ650/AK650))</f>
        <v>3.3969679955081489E-2</v>
      </c>
      <c r="AO650" s="10">
        <f>IF(AL650/AK650-1&gt;=0,AL650/AK650-1,(AL650/AK650-1)*(AK650/AL650))</f>
        <v>-0.12458015267175573</v>
      </c>
      <c r="AP650" s="10">
        <f>IF(AM650/AL650-1&gt;=0,AM650/AL650-1,(AM650/AL650-1)*(AL650/AM650))</f>
        <v>-0.36686143572621027</v>
      </c>
      <c r="AQ650" s="10">
        <v>2017</v>
      </c>
      <c r="AR650" s="18">
        <v>43270</v>
      </c>
      <c r="AS650" s="12">
        <v>27419</v>
      </c>
      <c r="AT650" s="10">
        <v>4262</v>
      </c>
      <c r="AU650" s="9">
        <f>AS650/AT650</f>
        <v>6.4333646175504455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118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9.418549346016647</v>
      </c>
      <c r="D651" s="13">
        <f>$W651*((1+$AF651)^D$1)*D$1</f>
        <v>19.934622872663056</v>
      </c>
      <c r="E651" s="13">
        <f>$W651*((1+$AF651)^E$1)*E$1</f>
        <v>31.644139756248727</v>
      </c>
      <c r="F651" s="13">
        <f>$W651*((1+$AF651)^F$1)*F$1</f>
        <v>44.650470682618099</v>
      </c>
      <c r="G651" s="13">
        <f>$W651*((1+$AF651)^G$1)*G$1</f>
        <v>59.064980540324179</v>
      </c>
      <c r="H651" s="13">
        <f>$W651*((1+$AF651)^H$1)*H$1</f>
        <v>75.007609057153644</v>
      </c>
      <c r="I651" s="13">
        <f>$W651*((1+$AF651)^I$1)*I$1</f>
        <v>92.60749195918892</v>
      </c>
      <c r="J651" s="13">
        <f>$W651*((1+$AF651)^J$1)*J$1</f>
        <v>112.00362540333361</v>
      </c>
      <c r="K651" s="13">
        <f>$W651*((1+$AF651)^K$1)*K$1</f>
        <v>133.34557661722687</v>
      </c>
      <c r="L651" s="13">
        <f>$W651*((1+$AF651)^L$1)*L$1</f>
        <v>156.79424387545498</v>
      </c>
      <c r="M651" s="13">
        <f>$W651*((1+$AF651)^M$1)*M$1</f>
        <v>182.52266914871637</v>
      </c>
      <c r="N651" s="13">
        <v>145.38</v>
      </c>
      <c r="O651" s="12">
        <f>M651/N651*100-100</f>
        <v>25.548678737595523</v>
      </c>
      <c r="P651" s="10" t="s">
        <v>320</v>
      </c>
      <c r="Q651" s="10" t="s">
        <v>856</v>
      </c>
      <c r="R651" s="18">
        <v>43473</v>
      </c>
      <c r="S651" s="17"/>
      <c r="T651" s="9">
        <v>-0.22</v>
      </c>
      <c r="U651" s="9">
        <v>2.1800000000000002</v>
      </c>
      <c r="V651" s="9">
        <f>U651+T651</f>
        <v>1.9600000000000002</v>
      </c>
      <c r="W651" s="9">
        <f>SUM(X651:AA651)</f>
        <v>8.9</v>
      </c>
      <c r="X651" s="9">
        <v>1.96</v>
      </c>
      <c r="Y651" s="9">
        <v>2.68</v>
      </c>
      <c r="Z651" s="9">
        <v>2.37</v>
      </c>
      <c r="AA651" s="9">
        <v>1.89</v>
      </c>
      <c r="AB651" s="9">
        <v>1.94</v>
      </c>
      <c r="AC651" s="9">
        <v>2.5499999999999998</v>
      </c>
      <c r="AD651" s="9">
        <v>2.15</v>
      </c>
      <c r="AE651" s="9">
        <v>1.77</v>
      </c>
      <c r="AF651" s="11">
        <f>AG651</f>
        <v>5.8263971462544584E-2</v>
      </c>
      <c r="AG651" s="16">
        <f>SUM(X651:AA651)/SUM(AB651:AE651)-1</f>
        <v>5.8263971462544584E-2</v>
      </c>
      <c r="AH651" s="11">
        <f>IF(AM651/AJ651-1&gt;=0,(AM651/AJ651-1)/3,(((AM651/AJ651-1)*(AJ651/AM651))/3))</f>
        <v>0.27664012135001892</v>
      </c>
      <c r="AI651" s="9"/>
      <c r="AJ651" s="9">
        <v>175.8</v>
      </c>
      <c r="AK651" s="9">
        <v>222.1</v>
      </c>
      <c r="AL651" s="9">
        <v>290.8</v>
      </c>
      <c r="AM651" s="9">
        <v>321.7</v>
      </c>
      <c r="AN651" s="10">
        <f>IF(AK651/AJ651-1&gt;=0,AK651/AJ651-1,(AK651/AJ651-1)*(AJ651/AK651))</f>
        <v>0.26336746302616598</v>
      </c>
      <c r="AO651" s="10">
        <f>IF(AL651/AK651-1&gt;=0,AL651/AK651-1,(AL651/AK651-1)*(AK651/AL651))</f>
        <v>0.30932012606933812</v>
      </c>
      <c r="AP651" s="10">
        <f>IF(AM651/AL651-1&gt;=0,AM651/AL651-1,(AM651/AL651-1)*(AL651/AM651))</f>
        <v>0.10625859697386519</v>
      </c>
      <c r="AQ651" s="10">
        <v>2017</v>
      </c>
      <c r="AR651" s="18">
        <v>43221</v>
      </c>
      <c r="AS651" s="12">
        <v>311.10000000000002</v>
      </c>
      <c r="AT651" s="10">
        <v>41.87</v>
      </c>
      <c r="AU651" s="9">
        <f>AS651/AT651</f>
        <v>7.4301409123477438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997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1.5076923076923074</v>
      </c>
      <c r="D652" s="13">
        <f>$W652*((1+$AF652)^D$1)*D$1</f>
        <v>3.2473372781065084</v>
      </c>
      <c r="E652" s="13">
        <f>$W652*((1+$AF652)^E$1)*E$1</f>
        <v>5.2456986800182053</v>
      </c>
      <c r="F652" s="13">
        <f>$W652*((1+$AF652)^F$1)*F$1</f>
        <v>7.5322852841287053</v>
      </c>
      <c r="G652" s="13">
        <f>$W652*((1+$AF652)^G$1)*G$1</f>
        <v>10.139614805557873</v>
      </c>
      <c r="H652" s="13">
        <f>$W652*((1+$AF652)^H$1)*H$1</f>
        <v>13.103502210259405</v>
      </c>
      <c r="I652" s="13">
        <f>$W652*((1+$AF652)^I$1)*I$1</f>
        <v>16.463374571864378</v>
      </c>
      <c r="J652" s="13">
        <f>$W652*((1+$AF652)^J$1)*J$1</f>
        <v>20.262614857679235</v>
      </c>
      <c r="K652" s="13">
        <f>$W652*((1+$AF652)^K$1)*K$1</f>
        <v>24.548937231419067</v>
      </c>
      <c r="L652" s="13">
        <f>$W652*((1+$AF652)^L$1)*L$1</f>
        <v>29.374796687168118</v>
      </c>
      <c r="M652" s="13">
        <f>$W652*((1+$AF652)^M$1)*M$1</f>
        <v>34.797836075568384</v>
      </c>
      <c r="N652" s="13">
        <v>28.76</v>
      </c>
      <c r="O652" s="12">
        <f>M652/N652*100-100</f>
        <v>20.993866743979069</v>
      </c>
      <c r="P652" s="10" t="s">
        <v>320</v>
      </c>
      <c r="Q652" s="10" t="s">
        <v>572</v>
      </c>
      <c r="R652" s="18">
        <v>43587</v>
      </c>
      <c r="S652" s="17">
        <v>-0.13639999999999999</v>
      </c>
      <c r="T652" s="9">
        <v>-0.3</v>
      </c>
      <c r="U652" s="9">
        <v>0.31</v>
      </c>
      <c r="V652" s="9">
        <f>U652+T652</f>
        <v>1.0000000000000009E-2</v>
      </c>
      <c r="W652" s="9">
        <f>SUM(X652:AA652)</f>
        <v>1.4</v>
      </c>
      <c r="X652" s="9">
        <v>0.01</v>
      </c>
      <c r="Y652" s="9">
        <v>-0.16</v>
      </c>
      <c r="Z652" s="9">
        <v>0.85</v>
      </c>
      <c r="AA652" s="9">
        <v>0.7</v>
      </c>
      <c r="AB652" s="9">
        <v>0.56000000000000005</v>
      </c>
      <c r="AC652" s="9">
        <v>0.37</v>
      </c>
      <c r="AD652" s="9">
        <v>0.15</v>
      </c>
      <c r="AE652" s="9">
        <v>0.22</v>
      </c>
      <c r="AF652" s="11">
        <f>AG652</f>
        <v>7.6923076923076872E-2</v>
      </c>
      <c r="AG652" s="16">
        <f>SUM(X652:AA652)/SUM(AB652:AE652)-1</f>
        <v>7.6923076923076872E-2</v>
      </c>
      <c r="AH652" s="11">
        <f>IF(AM652/AJ652-1&gt;=0,(AM652/AJ652-1)/3,(((AM652/AJ652-1)*(AJ652/AM652))/3))</f>
        <v>-9.125911362333089E-2</v>
      </c>
      <c r="AI652" s="9">
        <v>16145</v>
      </c>
      <c r="AJ652" s="9">
        <v>10366</v>
      </c>
      <c r="AK652" s="9">
        <v>5258</v>
      </c>
      <c r="AL652" s="9">
        <v>4421</v>
      </c>
      <c r="AM652" s="9">
        <v>8138</v>
      </c>
      <c r="AN652" s="10">
        <f>IF(AK652/AJ652-1&gt;=0,AK652/AJ652-1,(AK652/AJ652-1)*(AJ652/AK652))</f>
        <v>-0.9714720426017498</v>
      </c>
      <c r="AO652" s="10">
        <f>IF(AL652/AK652-1&gt;=0,AL652/AK652-1,(AL652/AK652-1)*(AK652/AL652))</f>
        <v>-0.18932368242479075</v>
      </c>
      <c r="AP652" s="10">
        <f>IF(AM652/AL652-1&gt;=0,AM652/AL652-1,(AM652/AL652-1)*(AL652/AM652))</f>
        <v>0.84076000904772674</v>
      </c>
      <c r="AQ652" s="10">
        <v>2017</v>
      </c>
      <c r="AS652" s="12">
        <v>1030</v>
      </c>
      <c r="AT652" s="10">
        <v>1222.77</v>
      </c>
      <c r="AU652" s="9">
        <f>AS652/AT652</f>
        <v>0.84234974688616826</v>
      </c>
      <c r="AV652" s="20">
        <v>4</v>
      </c>
      <c r="AW652" s="10" t="s">
        <v>852</v>
      </c>
      <c r="AY652" s="10">
        <v>2</v>
      </c>
      <c r="AZ652" s="10">
        <v>3</v>
      </c>
      <c r="BA652" s="10">
        <f>6-AY652</f>
        <v>4</v>
      </c>
      <c r="BB652" s="25">
        <v>6</v>
      </c>
      <c r="BC652" s="18"/>
      <c r="BD652" s="18"/>
      <c r="BH652" s="19">
        <v>43531</v>
      </c>
      <c r="BI652" s="18">
        <f>BH652+120</f>
        <v>43651</v>
      </c>
      <c r="BJ652" s="18">
        <v>43745</v>
      </c>
      <c r="BL652" s="10" t="s">
        <v>1033</v>
      </c>
      <c r="BM652" s="19">
        <v>43545</v>
      </c>
    </row>
    <row r="653" spans="1:65" s="10" customFormat="1" x14ac:dyDescent="0.2">
      <c r="A653" s="10" t="s">
        <v>152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2.47353711790393</v>
      </c>
      <c r="D653" s="13">
        <f>$W653*((1+$AF653)^D$1)*D$1</f>
        <v>5.1415007341583872</v>
      </c>
      <c r="E653" s="13">
        <f>$W653*((1+$AF653)^E$1)*E$1</f>
        <v>8.0153526729019404</v>
      </c>
      <c r="F653" s="13">
        <f>$W653*((1+$AF653)^F$1)*F$1</f>
        <v>11.107155377878673</v>
      </c>
      <c r="G653" s="13">
        <f>$W653*((1+$AF653)^G$1)*G$1</f>
        <v>14.429601418859848</v>
      </c>
      <c r="H653" s="13">
        <f>$W653*((1+$AF653)^H$1)*H$1</f>
        <v>17.996044389634815</v>
      </c>
      <c r="I653" s="13">
        <f>$W653*((1+$AF653)^I$1)*I$1</f>
        <v>21.820531261376711</v>
      </c>
      <c r="J653" s="13">
        <f>$W653*((1+$AF653)^J$1)*J$1</f>
        <v>25.917836258054436</v>
      </c>
      <c r="K653" s="13">
        <f>$W653*((1+$AF653)^K$1)*K$1</f>
        <v>30.303496323554914</v>
      </c>
      <c r="L653" s="13">
        <f>$W653*((1+$AF653)^L$1)*L$1</f>
        <v>34.993848253304563</v>
      </c>
      <c r="M653" s="13">
        <f>$W653*((1+$AF653)^M$1)*M$1</f>
        <v>40.006067566441637</v>
      </c>
      <c r="N653" s="13">
        <v>33.44</v>
      </c>
      <c r="O653" s="12">
        <f>M653/N653*100-100</f>
        <v>19.635369516870924</v>
      </c>
      <c r="P653" s="10" t="s">
        <v>321</v>
      </c>
      <c r="Q653" s="10" t="s">
        <v>856</v>
      </c>
      <c r="R653" s="18">
        <v>43409</v>
      </c>
      <c r="S653" s="17"/>
      <c r="T653" s="9">
        <v>-7.0000000000000007E-2</v>
      </c>
      <c r="U653" s="9">
        <v>0.7</v>
      </c>
      <c r="V653" s="9">
        <f>U653+T653</f>
        <v>0.62999999999999989</v>
      </c>
      <c r="W653" s="9">
        <f>SUM(X653:AA653)</f>
        <v>2.38</v>
      </c>
      <c r="X653" s="9">
        <v>0.55000000000000004</v>
      </c>
      <c r="Y653" s="9">
        <v>0.7</v>
      </c>
      <c r="Z653" s="9">
        <v>0.52</v>
      </c>
      <c r="AA653" s="9">
        <v>0.61</v>
      </c>
      <c r="AB653" s="9">
        <v>0.57999999999999996</v>
      </c>
      <c r="AC653" s="9">
        <v>0.66</v>
      </c>
      <c r="AD653" s="9">
        <v>0.46</v>
      </c>
      <c r="AE653" s="9">
        <v>0.59</v>
      </c>
      <c r="AF653" s="11">
        <f>AG653</f>
        <v>3.9301310043668103E-2</v>
      </c>
      <c r="AG653" s="16">
        <f>SUM(X653:AA653)/SUM(AB653:AE653)-1</f>
        <v>3.9301310043668103E-2</v>
      </c>
      <c r="AH653" s="11">
        <f>IF(AM653/AJ653-1&gt;=0,(AM653/AJ653-1)/3,(((AM653/AJ653-1)*(AJ653/AM653))/3))</f>
        <v>0.38511754575673834</v>
      </c>
      <c r="AI653" s="9"/>
      <c r="AJ653" s="9">
        <v>83.23</v>
      </c>
      <c r="AK653" s="9">
        <v>111.36</v>
      </c>
      <c r="AL653" s="9">
        <v>4.18</v>
      </c>
      <c r="AM653" s="9">
        <v>179.39</v>
      </c>
      <c r="AN653" s="10">
        <f>IF(AK653/AJ653-1&gt;=0,AK653/AJ653-1,(AK653/AJ653-1)*(AJ653/AK653))</f>
        <v>0.33797909407665494</v>
      </c>
      <c r="AO653" s="10">
        <f>IF(AL653/AK653-1&gt;=0,AL653/AK653-1,(AL653/AK653-1)*(AK653/AL653))</f>
        <v>-25.641148325358852</v>
      </c>
      <c r="AP653" s="10">
        <f>IF(AM653/AL653-1&gt;=0,AM653/AL653-1,(AM653/AL653-1)*(AL653/AM653))</f>
        <v>41.91626794258373</v>
      </c>
      <c r="AQ653" s="10">
        <v>2017</v>
      </c>
      <c r="AR653" s="18">
        <v>43221</v>
      </c>
      <c r="AS653" s="12">
        <v>75.66</v>
      </c>
      <c r="AT653" s="10">
        <v>87.05</v>
      </c>
      <c r="AU653" s="9">
        <f>AS653/AT653</f>
        <v>0.86915565766800684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482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1.2225842696629212</v>
      </c>
      <c r="D654" s="13">
        <f>$W654*((1+$AF654)^D$1)*D$1</f>
        <v>2.5550637545764419</v>
      </c>
      <c r="E654" s="13">
        <f>$W654*((1+$AF654)^E$1)*E$1</f>
        <v>4.0048471209372316</v>
      </c>
      <c r="F654" s="13">
        <f>$W654*((1+$AF654)^F$1)*F$1</f>
        <v>5.5797869999574914</v>
      </c>
      <c r="G654" s="13">
        <f>$W654*((1+$AF654)^G$1)*G$1</f>
        <v>7.2882049297197558</v>
      </c>
      <c r="H654" s="13">
        <f>$W654*((1+$AF654)^H$1)*H$1</f>
        <v>9.1389176422103908</v>
      </c>
      <c r="I654" s="13">
        <f>$W654*((1+$AF654)^I$1)*I$1</f>
        <v>11.141264766065477</v>
      </c>
      <c r="J654" s="13">
        <f>$W654*((1+$AF654)^J$1)*J$1</f>
        <v>13.305138019185737</v>
      </c>
      <c r="K654" s="13">
        <f>$W654*((1+$AF654)^K$1)*K$1</f>
        <v>15.641011969183232</v>
      </c>
      <c r="L654" s="13">
        <f>$W654*((1+$AF654)^L$1)*L$1</f>
        <v>18.15997644362098</v>
      </c>
      <c r="M654" s="13">
        <f>$W654*((1+$AF654)^M$1)*M$1</f>
        <v>20.873770676207037</v>
      </c>
      <c r="N654" s="13">
        <v>17.510000000000002</v>
      </c>
      <c r="O654" s="12">
        <f>M654/N654*100-100</f>
        <v>19.210569253038457</v>
      </c>
      <c r="P654" s="10" t="s">
        <v>320</v>
      </c>
      <c r="Q654" s="10" t="s">
        <v>856</v>
      </c>
      <c r="R654" s="18">
        <v>43389</v>
      </c>
      <c r="S654" s="17"/>
      <c r="T654" s="9">
        <v>0.02</v>
      </c>
      <c r="U654" s="9">
        <v>0.3</v>
      </c>
      <c r="V654" s="9">
        <f>U654+T654</f>
        <v>0.32</v>
      </c>
      <c r="W654" s="9">
        <f>SUM(X654:AA654)</f>
        <v>1.17</v>
      </c>
      <c r="X654" s="9">
        <v>0.32</v>
      </c>
      <c r="Y654" s="9">
        <v>0.31</v>
      </c>
      <c r="Z654" s="9">
        <v>0.3</v>
      </c>
      <c r="AA654" s="9">
        <v>0.24</v>
      </c>
      <c r="AB654" s="9">
        <v>0.3</v>
      </c>
      <c r="AC654" s="9">
        <v>0.32</v>
      </c>
      <c r="AD654" s="9">
        <v>0.27</v>
      </c>
      <c r="AE654" s="9"/>
      <c r="AF654" s="11">
        <f>AG654</f>
        <v>4.4943820224718989E-2</v>
      </c>
      <c r="AG654" s="16">
        <f>SUM(X654:Z654)/SUM(AB654:AD654)-1</f>
        <v>4.4943820224718989E-2</v>
      </c>
      <c r="AH654" s="11">
        <f>IF(AM654/AJ654-1&gt;=0,(AM654/AJ654-1)/3,(((AM654/AJ654-1)*(AJ654/AM654))/3))</f>
        <v>2.4896755162241888</v>
      </c>
      <c r="AI654" s="9"/>
      <c r="AJ654" s="9">
        <v>6.78</v>
      </c>
      <c r="AK654" s="9">
        <v>49.64</v>
      </c>
      <c r="AL654" s="9">
        <v>49.66</v>
      </c>
      <c r="AM654" s="9">
        <v>57.42</v>
      </c>
      <c r="AN654" s="10">
        <f>IF(AK654/AJ654-1&gt;=0,AK654/AJ654-1,(AK654/AJ654-1)*(AJ654/AK654))</f>
        <v>6.3215339233038348</v>
      </c>
      <c r="AO654" s="10">
        <f>IF(AL654/AK654-1&gt;=0,AL654/AK654-1,(AL654/AK654-1)*(AK654/AL654))</f>
        <v>4.0290088638195165E-4</v>
      </c>
      <c r="AP654" s="10">
        <f>IF(AM654/AL654-1&gt;=0,AM654/AL654-1,(AM654/AL654-1)*(AL654/AM654))</f>
        <v>0.15626258558195749</v>
      </c>
      <c r="AQ654" s="10">
        <v>2017</v>
      </c>
      <c r="AR654" s="18">
        <v>43221</v>
      </c>
      <c r="AS654" s="12">
        <v>0</v>
      </c>
      <c r="AT654" s="10">
        <v>50.77</v>
      </c>
      <c r="AU654" s="9">
        <f>AS654/AT654</f>
        <v>0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259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4.4334367541766095</v>
      </c>
      <c r="D655" s="13">
        <f>$W655*((1+$AF655)^D$1)*D$1</f>
        <v>9.1208173797141665</v>
      </c>
      <c r="E655" s="13">
        <f>$W655*((1+$AF655)^E$1)*E$1</f>
        <v>14.07305115986923</v>
      </c>
      <c r="F655" s="13">
        <f>$W655*((1+$AF655)^F$1)*F$1</f>
        <v>19.301463961507196</v>
      </c>
      <c r="G655" s="13">
        <f>$W655*((1+$AF655)^G$1)*G$1</f>
        <v>24.817813148596656</v>
      </c>
      <c r="H655" s="13">
        <f>$W655*((1+$AF655)^H$1)*H$1</f>
        <v>30.634303008243883</v>
      </c>
      <c r="I655" s="13">
        <f>$W655*((1+$AF655)^I$1)*I$1</f>
        <v>36.763600706392907</v>
      </c>
      <c r="J655" s="13">
        <f>$W655*((1+$AF655)^J$1)*J$1</f>
        <v>43.218852790877158</v>
      </c>
      <c r="K655" s="13">
        <f>$W655*((1+$AF655)^K$1)*K$1</f>
        <v>50.013702260087243</v>
      </c>
      <c r="L655" s="13">
        <f>$W655*((1+$AF655)^L$1)*L$1</f>
        <v>57.162306216116676</v>
      </c>
      <c r="M655" s="13">
        <f>$W655*((1+$AF655)^M$1)*M$1</f>
        <v>64.679354121863739</v>
      </c>
      <c r="N655" s="13">
        <v>54.4</v>
      </c>
      <c r="O655" s="12">
        <f>M655/N655*100-100</f>
        <v>18.895871547543635</v>
      </c>
      <c r="P655" s="10" t="s">
        <v>320</v>
      </c>
      <c r="Q655" s="10" t="s">
        <v>856</v>
      </c>
      <c r="R655" s="18">
        <v>43398</v>
      </c>
      <c r="S655" s="17"/>
      <c r="T655" s="9">
        <v>-0.05</v>
      </c>
      <c r="U655" s="9">
        <v>1.18</v>
      </c>
      <c r="V655" s="9">
        <f>U655+T655</f>
        <v>1.1299999999999999</v>
      </c>
      <c r="W655" s="9">
        <f>SUM(X655:AA655)</f>
        <v>4.3099999999999996</v>
      </c>
      <c r="X655" s="9">
        <v>1.1599999999999999</v>
      </c>
      <c r="Y655" s="9">
        <v>1.1299999999999999</v>
      </c>
      <c r="Z655" s="9">
        <v>1.1499999999999999</v>
      </c>
      <c r="AA655" s="9">
        <v>0.87</v>
      </c>
      <c r="AB655" s="9">
        <v>1.07</v>
      </c>
      <c r="AC655" s="9">
        <v>1.41</v>
      </c>
      <c r="AD655" s="9">
        <v>0.85</v>
      </c>
      <c r="AE655" s="9">
        <v>0.86</v>
      </c>
      <c r="AF655" s="11">
        <f>AG655</f>
        <v>2.8639618138424527E-2</v>
      </c>
      <c r="AG655" s="16">
        <f>SUM(X655:AA655)/SUM(AB655:AE655)-1</f>
        <v>2.8639618138424527E-2</v>
      </c>
      <c r="AH655" s="11">
        <f>IF(AM655/AJ655-1&gt;=0,(AM655/AJ655-1)/3,(((AM655/AJ655-1)*(AJ655/AM655))/3))</f>
        <v>0.7011747430249633</v>
      </c>
      <c r="AI655" s="9"/>
      <c r="AJ655" s="9">
        <v>4.54</v>
      </c>
      <c r="AK655" s="9">
        <v>8.8800000000000008</v>
      </c>
      <c r="AL655" s="9">
        <v>10.5</v>
      </c>
      <c r="AM655" s="9">
        <v>14.09</v>
      </c>
      <c r="AN655" s="10">
        <f>IF(AK655/AJ655-1&gt;=0,AK655/AJ655-1,(AK655/AJ655-1)*(AJ655/AK655))</f>
        <v>0.95594713656387675</v>
      </c>
      <c r="AO655" s="10">
        <f>IF(AL655/AK655-1&gt;=0,AL655/AK655-1,(AL655/AK655-1)*(AK655/AL655))</f>
        <v>0.18243243243243223</v>
      </c>
      <c r="AP655" s="10">
        <f>IF(AM655/AL655-1&gt;=0,AM655/AL655-1,(AM655/AL655-1)*(AL655/AM655))</f>
        <v>0.34190476190476193</v>
      </c>
      <c r="AQ655" s="10">
        <v>2017</v>
      </c>
      <c r="AR655" s="18">
        <v>43221</v>
      </c>
      <c r="AS655" s="12">
        <v>0</v>
      </c>
      <c r="AT655" s="10">
        <v>3.67</v>
      </c>
      <c r="AU655" s="9">
        <f>AS655/AT655</f>
        <v>0</v>
      </c>
      <c r="AV655" s="20">
        <v>3</v>
      </c>
      <c r="AW655" s="10" t="s">
        <v>852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54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8.4500475624256826</v>
      </c>
      <c r="D656" s="13">
        <f>$W656*((1+$AF656)^D$1)*D$1</f>
        <v>16.94028560077253</v>
      </c>
      <c r="E656" s="13">
        <f>$W656*((1+$AF656)^E$1)*E$1</f>
        <v>25.470857481779859</v>
      </c>
      <c r="F656" s="13">
        <f>$W656*((1+$AF656)^F$1)*F$1</f>
        <v>34.041907026778304</v>
      </c>
      <c r="G656" s="13">
        <f>$W656*((1+$AF656)^G$1)*G$1</f>
        <v>42.653578513041182</v>
      </c>
      <c r="H656" s="13">
        <f>$W656*((1+$AF656)^H$1)*H$1</f>
        <v>51.306016675139659</v>
      </c>
      <c r="I656" s="13">
        <f>$W656*((1+$AF656)^I$1)*I$1</f>
        <v>59.999366706301856</v>
      </c>
      <c r="J656" s="13">
        <f>$W656*((1+$AF656)^J$1)*J$1</f>
        <v>68.7337742597757</v>
      </c>
      <c r="K656" s="13">
        <f>$W656*((1+$AF656)^K$1)*K$1</f>
        <v>77.509385450195936</v>
      </c>
      <c r="L656" s="13">
        <f>$W656*((1+$AF656)^L$1)*L$1</f>
        <v>86.326346854954622</v>
      </c>
      <c r="M656" s="13">
        <f>$W656*((1+$AF656)^M$1)*M$1</f>
        <v>95.184805515576002</v>
      </c>
      <c r="N656" s="13">
        <v>80.099999999999994</v>
      </c>
      <c r="O656" s="12">
        <f>M656/N656*100-100</f>
        <v>18.832466311580532</v>
      </c>
      <c r="P656" s="10" t="s">
        <v>321</v>
      </c>
      <c r="Q656" s="10" t="s">
        <v>572</v>
      </c>
      <c r="R656" s="18">
        <v>43678</v>
      </c>
      <c r="S656" s="17">
        <v>-5.0000000000000001E-3</v>
      </c>
      <c r="T656" s="9">
        <v>-0.06</v>
      </c>
      <c r="U656" s="9">
        <v>1.9</v>
      </c>
      <c r="V656" s="9">
        <f>U656+T656</f>
        <v>1.8399999999999999</v>
      </c>
      <c r="W656" s="9">
        <f>SUM(X656:AA656)</f>
        <v>8.43</v>
      </c>
      <c r="X656" s="9">
        <v>1.84</v>
      </c>
      <c r="Y656" s="9">
        <v>1.84</v>
      </c>
      <c r="Z656" s="9">
        <v>2.57</v>
      </c>
      <c r="AA656" s="9">
        <v>2.1800000000000002</v>
      </c>
      <c r="AB656" s="9">
        <v>2.2000000000000002</v>
      </c>
      <c r="AC656" s="9">
        <v>1.88</v>
      </c>
      <c r="AD656" s="9">
        <v>2.5099999999999998</v>
      </c>
      <c r="AE656" s="9">
        <v>1.82</v>
      </c>
      <c r="AF656" s="11">
        <f>AG656</f>
        <v>2.3781212841853527E-3</v>
      </c>
      <c r="AG656" s="16">
        <f>SUM(X656:AA656)/SUM(AB656:AE656)-1</f>
        <v>2.3781212841853527E-3</v>
      </c>
      <c r="AH656" s="11">
        <f>IF(AM656/AJ656-1&gt;=0,(AM656/AJ656-1)/3,(((AM656/AJ656-1)*(AJ656/AM656))/3))</f>
        <v>2.2418855380993419E-2</v>
      </c>
      <c r="AI656" s="9"/>
      <c r="AJ656" s="9">
        <v>498.39</v>
      </c>
      <c r="AK656" s="9">
        <v>500.49</v>
      </c>
      <c r="AL656" s="9">
        <v>524.72</v>
      </c>
      <c r="AM656" s="9">
        <v>531.91</v>
      </c>
      <c r="AN656" s="10">
        <f>IF(AK656/AJ656-1&gt;=0,AK656/AJ656-1,(AK656/AJ656-1)*(AJ656/AK656))</f>
        <v>4.213567687955333E-3</v>
      </c>
      <c r="AO656" s="10">
        <f>IF(AL656/AK656-1&gt;=0,AL656/AK656-1,(AL656/AK656-1)*(AK656/AL656))</f>
        <v>4.8412555695418469E-2</v>
      </c>
      <c r="AP656" s="10">
        <f>IF(AM656/AL656-1&gt;=0,AM656/AL656-1,(AM656/AL656-1)*(AL656/AM656))</f>
        <v>1.3702546119835235E-2</v>
      </c>
      <c r="AQ656" s="10">
        <v>2017</v>
      </c>
      <c r="AR656" s="18">
        <v>43221</v>
      </c>
      <c r="AS656" s="12">
        <v>584.34</v>
      </c>
      <c r="AT656" s="10">
        <v>87.96</v>
      </c>
      <c r="AU656" s="9">
        <f>AS656/AT656</f>
        <v>6.6432469304229205</v>
      </c>
      <c r="AV656" s="20">
        <v>3</v>
      </c>
      <c r="BA656" s="10">
        <f>6-AY656</f>
        <v>6</v>
      </c>
      <c r="BB656" s="25">
        <v>6</v>
      </c>
      <c r="BH656" s="19">
        <v>43655</v>
      </c>
      <c r="BI656" s="18">
        <f>BH656+120</f>
        <v>43775</v>
      </c>
      <c r="BJ656" s="18">
        <v>43745</v>
      </c>
      <c r="BM656" s="19"/>
    </row>
    <row r="657" spans="1:65" s="10" customFormat="1" x14ac:dyDescent="0.2">
      <c r="A657" s="10" t="s">
        <v>919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4.5383165829145726</v>
      </c>
      <c r="D657" s="13">
        <f>$W657*((1+$AF657)^D$1)*D$1</f>
        <v>9.6923846620034819</v>
      </c>
      <c r="E657" s="13">
        <f>$W657*((1+$AF657)^E$1)*E$1</f>
        <v>15.524862366902564</v>
      </c>
      <c r="F657" s="13">
        <f>$W657*((1+$AF657)^F$1)*F$1</f>
        <v>22.10407539676244</v>
      </c>
      <c r="G657" s="13">
        <f>$W657*((1+$AF657)^G$1)*G$1</f>
        <v>29.504497624447346</v>
      </c>
      <c r="H657" s="13">
        <f>$W657*((1+$AF657)^H$1)*H$1</f>
        <v>37.807270825296847</v>
      </c>
      <c r="I657" s="13">
        <f>$W657*((1+$AF657)^I$1)*I$1</f>
        <v>47.10076662699251</v>
      </c>
      <c r="J657" s="13">
        <f>$W657*((1+$AF657)^J$1)*J$1</f>
        <v>57.481194017148063</v>
      </c>
      <c r="K657" s="13">
        <f>$W657*((1+$AF657)^K$1)*K$1</f>
        <v>69.053256003640499</v>
      </c>
      <c r="L657" s="13">
        <f>$W657*((1+$AF657)^L$1)*L$1</f>
        <v>81.930859300801799</v>
      </c>
      <c r="M657" s="13">
        <f>$W657*((1+$AF657)^M$1)*M$1</f>
        <v>96.237881213881494</v>
      </c>
      <c r="N657" s="13">
        <v>81.06</v>
      </c>
      <c r="O657" s="12">
        <f>M657/N657*100-100</f>
        <v>18.724255136789409</v>
      </c>
      <c r="P657" s="10" t="s">
        <v>320</v>
      </c>
      <c r="Q657" s="10" t="s">
        <v>856</v>
      </c>
      <c r="R657" s="18">
        <v>43392</v>
      </c>
      <c r="S657" s="17"/>
      <c r="T657" s="9">
        <v>0.02</v>
      </c>
      <c r="U657" s="9">
        <v>0.91</v>
      </c>
      <c r="V657" s="9">
        <f>U657+T657</f>
        <v>0.93</v>
      </c>
      <c r="W657" s="9">
        <f>SUM(X657:AA657)</f>
        <v>4.25</v>
      </c>
      <c r="X657" s="9">
        <v>1.1200000000000001</v>
      </c>
      <c r="Y657" s="9">
        <v>0.94</v>
      </c>
      <c r="Z657" s="9">
        <v>1</v>
      </c>
      <c r="AA657" s="9">
        <v>1.19</v>
      </c>
      <c r="AB657" s="9">
        <v>1.0900000000000001</v>
      </c>
      <c r="AC657" s="9">
        <v>0.85</v>
      </c>
      <c r="AD657" s="9">
        <v>0.96</v>
      </c>
      <c r="AE657" s="9">
        <v>1.08</v>
      </c>
      <c r="AF657" s="11">
        <f>AG657</f>
        <v>6.7839195979899403E-2</v>
      </c>
      <c r="AG657" s="16">
        <f>SUM(X657:AA657)/SUM(AB657:AE657)-1</f>
        <v>6.7839195979899403E-2</v>
      </c>
      <c r="AH657" s="11">
        <f>IF(AM657/AJ657-1&gt;=0,(AM657/AJ657-1)/3,(((AM657/AJ657-1)*(AJ657/AM657))/3))</f>
        <v>8.1284793895039689E-2</v>
      </c>
      <c r="AI657" s="9"/>
      <c r="AJ657" s="9">
        <v>10658</v>
      </c>
      <c r="AK657" s="9">
        <v>11012</v>
      </c>
      <c r="AL657" s="9">
        <v>13369</v>
      </c>
      <c r="AM657" s="9">
        <v>13257</v>
      </c>
      <c r="AN657" s="10">
        <f>IF(AK657/AJ657-1&gt;=0,AK657/AJ657-1,(AK657/AJ657-1)*(AJ657/AK657))</f>
        <v>3.3214486770501095E-2</v>
      </c>
      <c r="AO657" s="10">
        <f>IF(AL657/AK657-1&gt;=0,AL657/AK657-1,(AL657/AK657-1)*(AK657/AL657))</f>
        <v>0.21403922993098434</v>
      </c>
      <c r="AP657" s="10">
        <f>IF(AM657/AL657-1&gt;=0,AM657/AL657-1,(AM657/AL657-1)*(AL657/AM657))</f>
        <v>-8.4483669005054121E-3</v>
      </c>
      <c r="AQ657" s="10">
        <v>2017</v>
      </c>
      <c r="AR657" s="18">
        <v>43257</v>
      </c>
      <c r="AS657" s="12">
        <v>16007</v>
      </c>
      <c r="AT657" s="10">
        <v>2553.3000000000002</v>
      </c>
      <c r="AU657" s="9">
        <f>AS657/AT657</f>
        <v>6.2691418948028037</v>
      </c>
      <c r="AV657" s="20">
        <v>3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1259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0.94102272727272707</v>
      </c>
      <c r="D658" s="13">
        <f>$W658*((1+$AF658)^D$1)*D$1</f>
        <v>1.9462060950413216</v>
      </c>
      <c r="E658" s="13">
        <f>$W658*((1+$AF658)^E$1)*E$1</f>
        <v>3.0188310451493225</v>
      </c>
      <c r="F658" s="13">
        <f>$W658*((1+$AF658)^F$1)*F$1</f>
        <v>4.1623276531604283</v>
      </c>
      <c r="G658" s="13">
        <f>$W658*((1+$AF658)^G$1)*G$1</f>
        <v>5.3802814834886217</v>
      </c>
      <c r="H658" s="13">
        <f>$W658*((1+$AF658)^H$1)*H$1</f>
        <v>6.6764402045108788</v>
      </c>
      <c r="I658" s="13">
        <f>$W658*((1+$AF658)^I$1)*I$1</f>
        <v>8.0547204740027087</v>
      </c>
      <c r="J658" s="13">
        <f>$W658*((1+$AF658)^J$1)*J$1</f>
        <v>9.519215105639562</v>
      </c>
      <c r="K658" s="13">
        <f>$W658*((1+$AF658)^K$1)*K$1</f>
        <v>11.074200527725569</v>
      </c>
      <c r="L658" s="13">
        <f>$W658*((1+$AF658)^L$1)*L$1</f>
        <v>12.724144545745284</v>
      </c>
      <c r="M658" s="13">
        <f>$W658*((1+$AF658)^M$1)*M$1</f>
        <v>14.473714420785262</v>
      </c>
      <c r="N658" s="13">
        <v>12.22</v>
      </c>
      <c r="O658" s="12">
        <f>M658/N658*100-100</f>
        <v>18.442834867309827</v>
      </c>
      <c r="P658" s="10" t="s">
        <v>320</v>
      </c>
      <c r="Q658" s="10" t="s">
        <v>856</v>
      </c>
      <c r="R658" s="18">
        <v>43405</v>
      </c>
      <c r="S658" s="17"/>
      <c r="T658" s="9">
        <v>0.02</v>
      </c>
      <c r="U658" s="9">
        <v>0.2</v>
      </c>
      <c r="V658" s="9">
        <f>U658+T658</f>
        <v>0.22</v>
      </c>
      <c r="W658" s="9">
        <f>SUM(X658:AA658)</f>
        <v>0.90999999999999992</v>
      </c>
      <c r="X658" s="9">
        <v>0.21</v>
      </c>
      <c r="Y658" s="9">
        <v>0.24</v>
      </c>
      <c r="Z658" s="9">
        <v>0.23</v>
      </c>
      <c r="AA658" s="9">
        <v>0.23</v>
      </c>
      <c r="AB658" s="9">
        <v>0.23</v>
      </c>
      <c r="AC658" s="9">
        <v>0.22</v>
      </c>
      <c r="AD658" s="9">
        <v>0.22</v>
      </c>
      <c r="AE658" s="9">
        <v>0.21</v>
      </c>
      <c r="AF658" s="11">
        <f>AG658</f>
        <v>3.409090909090895E-2</v>
      </c>
      <c r="AG658" s="16">
        <f>SUM(X658:AA658)/SUM(AB658:AE658)-1</f>
        <v>3.409090909090895E-2</v>
      </c>
      <c r="AH658" s="11">
        <f>IF(AM658/AJ658-1&gt;=0,(AM658/AJ658-1)/3,(((AM658/AJ658-1)*(AJ658/AM658))/3))</f>
        <v>0.15355052348710921</v>
      </c>
      <c r="AI658" s="9"/>
      <c r="AJ658" s="9">
        <v>12486.14</v>
      </c>
      <c r="AK658" s="9">
        <v>15416.48</v>
      </c>
      <c r="AL658" s="9">
        <v>18237.900000000001</v>
      </c>
      <c r="AM658" s="9">
        <v>18237.900000000001</v>
      </c>
      <c r="AN658" s="10">
        <f>IF(AK658/AJ658-1&gt;=0,AK658/AJ658-1,(AK658/AJ658-1)*(AJ658/AK658))</f>
        <v>0.2346874214128627</v>
      </c>
      <c r="AO658" s="10">
        <f>IF(AL658/AK658-1&gt;=0,AL658/AK658-1,(AL658/AK658-1)*(AK658/AL658))</f>
        <v>0.18301324297115817</v>
      </c>
      <c r="AP658" s="10">
        <f>IF(AM658/AL658-1&gt;=0,AM658/AL658-1,(AM658/AL658-1)*(AL658/AM658))</f>
        <v>0</v>
      </c>
      <c r="AQ658" s="10">
        <v>2015</v>
      </c>
      <c r="AR658" s="18">
        <v>43312</v>
      </c>
      <c r="AS658" s="12">
        <v>0</v>
      </c>
      <c r="AT658" s="10">
        <v>1</v>
      </c>
      <c r="AU658" s="9">
        <f>AS658/AT658</f>
        <v>0</v>
      </c>
      <c r="AV658" s="20" t="s">
        <v>1271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822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2.1800454545454548</v>
      </c>
      <c r="D659" s="13">
        <f>$W659*((1+$AF659)^D$1)*D$1</f>
        <v>4.3402723140495878</v>
      </c>
      <c r="E659" s="13">
        <f>$W659*((1+$AF659)^E$1)*E$1</f>
        <v>6.4808157052967719</v>
      </c>
      <c r="F659" s="13">
        <f>$W659*((1+$AF659)^F$1)*F$1</f>
        <v>8.6018099361211711</v>
      </c>
      <c r="G659" s="13">
        <f>$W659*((1+$AF659)^G$1)*G$1</f>
        <v>10.703388500059868</v>
      </c>
      <c r="H659" s="13">
        <f>$W659*((1+$AF659)^H$1)*H$1</f>
        <v>12.785684080980609</v>
      </c>
      <c r="I659" s="13">
        <f>$W659*((1+$AF659)^I$1)*I$1</f>
        <v>14.8488285576843</v>
      </c>
      <c r="J659" s="13">
        <f>$W659*((1+$AF659)^J$1)*J$1</f>
        <v>16.892953008482401</v>
      </c>
      <c r="K659" s="13">
        <f>$W659*((1+$AF659)^K$1)*K$1</f>
        <v>18.918187715749326</v>
      </c>
      <c r="L659" s="13">
        <f>$W659*((1+$AF659)^L$1)*L$1</f>
        <v>20.92466217045002</v>
      </c>
      <c r="M659" s="13">
        <f>$W659*((1+$AF659)^M$1)*M$1</f>
        <v>22.912505076642773</v>
      </c>
      <c r="N659" s="13">
        <v>19.420000000000002</v>
      </c>
      <c r="O659" s="12">
        <f>M659/N659*100-100</f>
        <v>17.984063216492132</v>
      </c>
      <c r="P659" s="10" t="s">
        <v>321</v>
      </c>
      <c r="Q659" s="10" t="s">
        <v>856</v>
      </c>
      <c r="R659" s="18">
        <v>43515</v>
      </c>
      <c r="S659" s="17"/>
      <c r="T659" s="9">
        <v>0.04</v>
      </c>
      <c r="U659" s="9">
        <v>0.62</v>
      </c>
      <c r="V659" s="9">
        <f>U659+T659</f>
        <v>0.66</v>
      </c>
      <c r="W659" s="9">
        <f>SUM(X659:AA659)</f>
        <v>2.19</v>
      </c>
      <c r="X659" s="9">
        <v>0.66</v>
      </c>
      <c r="Y659" s="9">
        <v>0.68</v>
      </c>
      <c r="Z659" s="9">
        <v>0.57999999999999996</v>
      </c>
      <c r="AA659" s="9">
        <v>0.27</v>
      </c>
      <c r="AB659" s="9">
        <v>0.89</v>
      </c>
      <c r="AC659" s="9">
        <v>0.71</v>
      </c>
      <c r="AD659" s="9">
        <v>0.49</v>
      </c>
      <c r="AE659" s="9">
        <v>0.11</v>
      </c>
      <c r="AF659" s="11">
        <f>AG659</f>
        <v>-4.5454545454544082E-3</v>
      </c>
      <c r="AG659" s="16">
        <f>SUM(X659:AA659)/SUM(AB659:AE659)-1</f>
        <v>-4.5454545454544082E-3</v>
      </c>
      <c r="AH659" s="11">
        <f>IF(AM659/AJ659-1&gt;=0,(AM659/AJ659-1)/3,(((AM659/AJ659-1)*(AJ659/AM659))/3))</f>
        <v>1.9683354728284124E-2</v>
      </c>
      <c r="AI659" s="9"/>
      <c r="AJ659" s="9">
        <v>54.53</v>
      </c>
      <c r="AK659" s="9">
        <v>60.26</v>
      </c>
      <c r="AL659" s="9">
        <v>67.97</v>
      </c>
      <c r="AM659" s="9">
        <v>57.75</v>
      </c>
      <c r="AN659" s="10">
        <f>IF(AK659/AJ659-1&gt;=0,AK659/AJ659-1,(AK659/AJ659-1)*(AJ659/AK659))</f>
        <v>0.10507977260223722</v>
      </c>
      <c r="AO659" s="10">
        <f>IF(AL659/AK659-1&gt;=0,AL659/AK659-1,(AL659/AK659-1)*(AK659/AL659))</f>
        <v>0.12794556920013278</v>
      </c>
      <c r="AP659" s="10">
        <f>IF(AM659/AL659-1&gt;=0,AM659/AL659-1,(AM659/AL659-1)*(AL659/AM659))</f>
        <v>-0.17696969696969703</v>
      </c>
      <c r="AQ659" s="10">
        <v>2017</v>
      </c>
      <c r="AR659" s="18">
        <v>43221</v>
      </c>
      <c r="AS659" s="12">
        <v>43.6</v>
      </c>
      <c r="AT659" s="10">
        <v>31.86</v>
      </c>
      <c r="AU659" s="9">
        <f>AS659/AT659</f>
        <v>1.3684871311989957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419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1.5406081081081084</v>
      </c>
      <c r="D660" s="13">
        <f>$W660*((1+$AF660)^D$1)*D$1</f>
        <v>3.1436733016800593</v>
      </c>
      <c r="E660" s="13">
        <f>$W660*((1+$AF660)^E$1)*E$1</f>
        <v>4.8110946137198214</v>
      </c>
      <c r="F660" s="13">
        <f>$W660*((1+$AF660)^F$1)*F$1</f>
        <v>6.5448224024476858</v>
      </c>
      <c r="G660" s="13">
        <f>$W660*((1+$AF660)^G$1)*G$1</f>
        <v>8.3468596517702771</v>
      </c>
      <c r="H660" s="13">
        <f>$W660*((1+$AF660)^H$1)*H$1</f>
        <v>10.219263303383608</v>
      </c>
      <c r="I660" s="13">
        <f>$W660*((1+$AF660)^I$1)*I$1</f>
        <v>12.164145621257294</v>
      </c>
      <c r="J660" s="13">
        <f>$W660*((1+$AF660)^J$1)*J$1</f>
        <v>14.18367558926526</v>
      </c>
      <c r="K660" s="13">
        <f>$W660*((1+$AF660)^K$1)*K$1</f>
        <v>16.280080342746192</v>
      </c>
      <c r="L660" s="13">
        <f>$W660*((1+$AF660)^L$1)*L$1</f>
        <v>18.45564663479486</v>
      </c>
      <c r="M660" s="13">
        <f>$W660*((1+$AF660)^M$1)*M$1</f>
        <v>20.712722338104232</v>
      </c>
      <c r="N660" s="13">
        <v>17.600000000000001</v>
      </c>
      <c r="O660" s="12">
        <f>M660/N660*100-100</f>
        <v>17.685922375592213</v>
      </c>
      <c r="P660" s="10" t="s">
        <v>320</v>
      </c>
      <c r="Q660" s="10" t="s">
        <v>856</v>
      </c>
      <c r="R660" s="18">
        <v>43391</v>
      </c>
      <c r="S660" s="17"/>
      <c r="T660" s="9">
        <v>0</v>
      </c>
      <c r="U660" s="9">
        <v>0.4</v>
      </c>
      <c r="V660" s="9">
        <f>U660+T660</f>
        <v>0.4</v>
      </c>
      <c r="W660" s="9">
        <f>SUM(X660:AA660)</f>
        <v>1.5100000000000002</v>
      </c>
      <c r="X660" s="9">
        <v>0.39</v>
      </c>
      <c r="Y660" s="9">
        <v>0.4</v>
      </c>
      <c r="Z660" s="9">
        <v>0.35</v>
      </c>
      <c r="AA660" s="9">
        <v>0.37</v>
      </c>
      <c r="AB660" s="9">
        <v>0.43</v>
      </c>
      <c r="AC660" s="9">
        <v>0.37</v>
      </c>
      <c r="AD660" s="9">
        <v>0.31</v>
      </c>
      <c r="AE660" s="9">
        <v>0.37</v>
      </c>
      <c r="AF660" s="11">
        <f>AG660</f>
        <v>2.0270270270270396E-2</v>
      </c>
      <c r="AG660" s="16">
        <f>SUM(X660:AA660)/SUM(AB660:AE660)-1</f>
        <v>2.0270270270270396E-2</v>
      </c>
      <c r="AH660" s="11">
        <f>IF(AM660/AJ660-1&gt;=0,(AM660/AJ660-1)/3,(((AM660/AJ660-1)*(AJ660/AM660))/3))</f>
        <v>0.36755386565272508</v>
      </c>
      <c r="AI660" s="9"/>
      <c r="AJ660" s="9">
        <v>5.26</v>
      </c>
      <c r="AK660" s="9">
        <v>7.62</v>
      </c>
      <c r="AL660" s="9">
        <v>8.7799999999999994</v>
      </c>
      <c r="AM660" s="9">
        <v>11.06</v>
      </c>
      <c r="AN660" s="10">
        <f>IF(AK660/AJ660-1&gt;=0,AK660/AJ660-1,(AK660/AJ660-1)*(AJ660/AK660))</f>
        <v>0.44866920152091261</v>
      </c>
      <c r="AO660" s="10">
        <f>IF(AL660/AK660-1&gt;=0,AL660/AK660-1,(AL660/AK660-1)*(AK660/AL660))</f>
        <v>0.15223097112860873</v>
      </c>
      <c r="AP660" s="10">
        <f>IF(AM660/AL660-1&gt;=0,AM660/AL660-1,(AM660/AL660-1)*(AL660/AM660))</f>
        <v>0.25968109339407763</v>
      </c>
      <c r="AQ660" s="10">
        <v>2017</v>
      </c>
      <c r="AR660" s="18">
        <v>43221</v>
      </c>
      <c r="AS660" s="12">
        <v>0</v>
      </c>
      <c r="AT660" s="10">
        <v>4.79</v>
      </c>
      <c r="AU660" s="9">
        <f>AS660/AT660</f>
        <v>0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365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1.7709467455621304</v>
      </c>
      <c r="D661" s="13">
        <f>$W661*((1+$AF661)^D$1)*D$1</f>
        <v>3.6257252897307528</v>
      </c>
      <c r="E661" s="13">
        <f>$W661*((1+$AF661)^E$1)*E$1</f>
        <v>5.5673119093794705</v>
      </c>
      <c r="F661" s="13">
        <f>$W661*((1+$AF661)^F$1)*F$1</f>
        <v>7.5987768072792781</v>
      </c>
      <c r="G661" s="13">
        <f>$W661*((1+$AF661)^G$1)*G$1</f>
        <v>9.7232868909712682</v>
      </c>
      <c r="H661" s="13">
        <f>$W661*((1+$AF661)^H$1)*H$1</f>
        <v>11.944108630565891</v>
      </c>
      <c r="I661" s="13">
        <f>$W661*((1+$AF661)^I$1)*I$1</f>
        <v>14.264610997648221</v>
      </c>
      <c r="J661" s="13">
        <f>$W661*((1+$AF661)^J$1)*J$1</f>
        <v>16.688268487527591</v>
      </c>
      <c r="K661" s="13">
        <f>$W661*((1+$AF661)^K$1)*K$1</f>
        <v>19.218664227130517</v>
      </c>
      <c r="L661" s="13">
        <f>$W661*((1+$AF661)^L$1)*L$1</f>
        <v>21.859493170897967</v>
      </c>
      <c r="M661" s="13">
        <f>$W661*((1+$AF661)^M$1)*M$1</f>
        <v>24.614565387111735</v>
      </c>
      <c r="N661" s="13">
        <v>21.45</v>
      </c>
      <c r="O661" s="12">
        <f>M661/N661*100-100</f>
        <v>14.753218587933503</v>
      </c>
      <c r="P661" s="10" t="s">
        <v>320</v>
      </c>
      <c r="Q661" s="10" t="s">
        <v>856</v>
      </c>
      <c r="R661" s="18">
        <v>43500</v>
      </c>
      <c r="S661" s="17"/>
      <c r="T661" s="9"/>
      <c r="U661" s="9"/>
      <c r="V661" s="9">
        <f>U661+T661</f>
        <v>0</v>
      </c>
      <c r="W661" s="9">
        <f>SUM(X661:AA661)</f>
        <v>1.73</v>
      </c>
      <c r="X661" s="9">
        <v>0.49</v>
      </c>
      <c r="Y661" s="9">
        <v>0.48</v>
      </c>
      <c r="Z661" s="9">
        <v>0.43</v>
      </c>
      <c r="AA661" s="9">
        <v>0.33</v>
      </c>
      <c r="AB661" s="9">
        <v>0.5</v>
      </c>
      <c r="AC661" s="9">
        <v>0.45</v>
      </c>
      <c r="AD661" s="9">
        <v>0.39</v>
      </c>
      <c r="AE661" s="9">
        <v>0.35</v>
      </c>
      <c r="AF661" s="11">
        <f>AG661</f>
        <v>2.3668639053254559E-2</v>
      </c>
      <c r="AG661" s="16">
        <f>SUM(X661:AA661)/SUM(AB661:AE661)-1</f>
        <v>2.3668639053254559E-2</v>
      </c>
      <c r="AH661" s="11">
        <f>IF(AM661/AJ661-1&gt;=0,(AM661/AJ661-1)/3,(((AM661/AJ661-1)*(AJ661/AM661))/3))</f>
        <v>1.1901234567901235</v>
      </c>
      <c r="AI661" s="9"/>
      <c r="AJ661" s="9">
        <v>2.7</v>
      </c>
      <c r="AK661" s="9">
        <v>7.14</v>
      </c>
      <c r="AL661" s="9">
        <v>7.62</v>
      </c>
      <c r="AM661" s="9">
        <v>12.34</v>
      </c>
      <c r="AN661" s="10">
        <f>IF(AK661/AJ661-1&gt;=0,AK661/AJ661-1,(AK661/AJ661-1)*(AJ661/AK661))</f>
        <v>1.6444444444444439</v>
      </c>
      <c r="AO661" s="10">
        <f>IF(AL661/AK661-1&gt;=0,AL661/AK661-1,(AL661/AK661-1)*(AK661/AL661))</f>
        <v>6.7226890756302504E-2</v>
      </c>
      <c r="AP661" s="10">
        <f>IF(AM661/AL661-1&gt;=0,AM661/AL661-1,(AM661/AL661-1)*(AL661/AM661))</f>
        <v>0.61942257217847763</v>
      </c>
      <c r="AQ661" s="10">
        <v>2017</v>
      </c>
      <c r="AS661" s="12">
        <v>0</v>
      </c>
      <c r="AT661" s="10">
        <v>8.94</v>
      </c>
      <c r="AU661" s="9">
        <f>AS661/AT661</f>
        <v>0</v>
      </c>
      <c r="AV661" s="20">
        <v>4</v>
      </c>
      <c r="AW661" s="10" t="s">
        <v>852</v>
      </c>
      <c r="AY661" s="10">
        <v>4</v>
      </c>
      <c r="AZ661" s="10">
        <v>3</v>
      </c>
      <c r="BA661" s="10">
        <f>6-AY661</f>
        <v>2</v>
      </c>
      <c r="BB661" s="25">
        <v>6</v>
      </c>
      <c r="BC661" s="18"/>
      <c r="BD661" s="18"/>
      <c r="BE661" s="10" t="s">
        <v>517</v>
      </c>
      <c r="BG661" s="10" t="s">
        <v>320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801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1.6105389221556885</v>
      </c>
      <c r="D662" s="13">
        <f>$W662*((1+$AF662)^D$1)*D$1</f>
        <v>3.163214170461472</v>
      </c>
      <c r="E662" s="13">
        <f>$W662*((1+$AF662)^E$1)*E$1</f>
        <v>4.6595849457097138</v>
      </c>
      <c r="F662" s="13">
        <f>$W662*((1+$AF662)^F$1)*F$1</f>
        <v>6.101173102566011</v>
      </c>
      <c r="G662" s="13">
        <f>$W662*((1+$AF662)^G$1)*G$1</f>
        <v>7.4894639881798337</v>
      </c>
      <c r="H662" s="13">
        <f>$W662*((1+$AF662)^H$1)*H$1</f>
        <v>8.8259072627173136</v>
      </c>
      <c r="I662" s="13">
        <f>$W662*((1+$AF662)^I$1)*I$1</f>
        <v>10.111917702195086</v>
      </c>
      <c r="J662" s="13">
        <f>$W662*((1+$AF662)^J$1)*J$1</f>
        <v>11.348875983986272</v>
      </c>
      <c r="K662" s="13">
        <f>$W662*((1+$AF662)^K$1)*K$1</f>
        <v>12.538129455362078</v>
      </c>
      <c r="L662" s="13">
        <f>$W662*((1+$AF662)^L$1)*L$1</f>
        <v>13.680992885425024</v>
      </c>
      <c r="M662" s="13">
        <f>$W662*((1+$AF662)^M$1)*M$1</f>
        <v>14.77874920078248</v>
      </c>
      <c r="N662" s="13">
        <v>12.97</v>
      </c>
      <c r="O662" s="12">
        <f>M662/N662*100-100</f>
        <v>13.945637631322128</v>
      </c>
      <c r="P662" s="10" t="s">
        <v>321</v>
      </c>
      <c r="Q662" s="10" t="s">
        <v>572</v>
      </c>
      <c r="R662" s="18">
        <v>43594</v>
      </c>
      <c r="S662" s="17"/>
      <c r="T662" s="9">
        <v>0.04</v>
      </c>
      <c r="U662" s="9">
        <v>0.65</v>
      </c>
      <c r="V662" s="9">
        <f>U662+T662</f>
        <v>0.69000000000000006</v>
      </c>
      <c r="W662" s="9">
        <f>SUM(X662:AA662)</f>
        <v>1.64</v>
      </c>
      <c r="X662" s="9">
        <v>0</v>
      </c>
      <c r="Y662" s="9">
        <v>0.79</v>
      </c>
      <c r="Z662" s="9">
        <v>0.43</v>
      </c>
      <c r="AA662" s="9">
        <v>0.42</v>
      </c>
      <c r="AB662" s="9">
        <v>0.28000000000000003</v>
      </c>
      <c r="AC662" s="9">
        <v>0.7</v>
      </c>
      <c r="AD662" s="9">
        <v>0.48</v>
      </c>
      <c r="AE662" s="9">
        <v>0.21</v>
      </c>
      <c r="AF662" s="11">
        <f>AG662</f>
        <v>-1.7964071856287456E-2</v>
      </c>
      <c r="AG662" s="16">
        <f>SUM(X662:AA662)/SUM(AB662:AE662)-1</f>
        <v>-1.7964071856287456E-2</v>
      </c>
      <c r="AH662" s="11">
        <f>IF(AM662/AJ662-1&gt;=0,(AM662/AJ662-1)/3,(((AM662/AJ662-1)*(AJ662/AM662))/3))</f>
        <v>0.49623911322248615</v>
      </c>
      <c r="AI662" s="9"/>
      <c r="AJ662" s="9">
        <v>84.2</v>
      </c>
      <c r="AK662" s="9">
        <v>207.18</v>
      </c>
      <c r="AL662" s="9">
        <v>196.13</v>
      </c>
      <c r="AM662" s="9">
        <v>209.55</v>
      </c>
      <c r="AN662" s="10">
        <f>IF(AK662/AJ662-1&gt;=0,AK662/AJ662-1,(AK662/AJ662-1)*(AJ662/AK662))</f>
        <v>1.4605700712589074</v>
      </c>
      <c r="AO662" s="10">
        <f>IF(AL662/AK662-1&gt;=0,AL662/AK662-1,(AL662/AK662-1)*(AK662/AL662))</f>
        <v>-5.6340182531994201E-2</v>
      </c>
      <c r="AP662" s="10">
        <f>IF(AM662/AL662-1&gt;=0,AM662/AL662-1,(AM662/AL662-1)*(AL662/AM662))</f>
        <v>6.8424004486820067E-2</v>
      </c>
      <c r="AQ662" s="10">
        <v>2017</v>
      </c>
      <c r="AS662" s="12">
        <v>282.91000000000003</v>
      </c>
      <c r="AT662" s="10">
        <v>151.16</v>
      </c>
      <c r="AU662" s="9">
        <f>AS662/AT662</f>
        <v>1.8715930140248744</v>
      </c>
      <c r="AV662" s="20">
        <v>4</v>
      </c>
      <c r="AW662" s="10" t="s">
        <v>852</v>
      </c>
      <c r="AY662" s="10">
        <v>5</v>
      </c>
      <c r="AZ662" s="10">
        <v>3</v>
      </c>
      <c r="BA662" s="10">
        <f>6-AY662</f>
        <v>1</v>
      </c>
      <c r="BB662" s="25">
        <v>6</v>
      </c>
      <c r="BC662" s="18"/>
      <c r="BD662" s="18"/>
      <c r="BH662" s="19">
        <v>43522</v>
      </c>
      <c r="BI662" s="18">
        <f>BH662+120</f>
        <v>43642</v>
      </c>
      <c r="BJ662" s="18">
        <v>43745</v>
      </c>
      <c r="BL662" s="10" t="s">
        <v>1033</v>
      </c>
      <c r="BM662" s="19">
        <v>43584</v>
      </c>
    </row>
    <row r="663" spans="1:65" s="10" customFormat="1" x14ac:dyDescent="0.2">
      <c r="A663" s="10" t="s">
        <v>374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2.0318848167539265</v>
      </c>
      <c r="D663" s="13">
        <f>$W663*((1+$AF663)^D$1)*D$1</f>
        <v>4.1914273183300894</v>
      </c>
      <c r="E663" s="13">
        <f>$W663*((1+$AF663)^E$1)*E$1</f>
        <v>6.4846427883064983</v>
      </c>
      <c r="F663" s="13">
        <f>$W663*((1+$AF663)^F$1)*F$1</f>
        <v>8.9177984593115536</v>
      </c>
      <c r="G663" s="13">
        <f>$W663*((1+$AF663)^G$1)*G$1</f>
        <v>11.497423406311359</v>
      </c>
      <c r="H663" s="13">
        <f>$W663*((1+$AF663)^H$1)*H$1</f>
        <v>14.230318812837723</v>
      </c>
      <c r="I663" s="13">
        <f>$W663*((1+$AF663)^I$1)*I$1</f>
        <v>17.123568623824799</v>
      </c>
      <c r="J663" s="13">
        <f>$W663*((1+$AF663)^J$1)*J$1</f>
        <v>20.184550599213075</v>
      </c>
      <c r="K663" s="13">
        <f>$W663*((1+$AF663)^K$1)*K$1</f>
        <v>23.420947782987419</v>
      </c>
      <c r="L663" s="13">
        <f>$W663*((1+$AF663)^L$1)*L$1</f>
        <v>26.840760402841894</v>
      </c>
      <c r="M663" s="13">
        <f>$W663*((1+$AF663)^M$1)*M$1</f>
        <v>30.452318216208575</v>
      </c>
      <c r="N663" s="13">
        <v>26.77</v>
      </c>
      <c r="O663" s="12">
        <f>M663/N663*100-100</f>
        <v>13.755391169998418</v>
      </c>
      <c r="P663" s="10" t="s">
        <v>321</v>
      </c>
      <c r="Q663" s="10" t="s">
        <v>856</v>
      </c>
      <c r="R663" s="18">
        <v>43405</v>
      </c>
      <c r="S663" s="17"/>
      <c r="T663" s="9">
        <v>7.0000000000000007E-2</v>
      </c>
      <c r="U663" s="9">
        <v>0.42</v>
      </c>
      <c r="V663" s="9">
        <f>U663+T663</f>
        <v>0.49</v>
      </c>
      <c r="W663" s="9">
        <f>SUM(X663:AA663)</f>
        <v>1.97</v>
      </c>
      <c r="X663" s="9">
        <v>0.52</v>
      </c>
      <c r="Y663" s="9">
        <v>0.46</v>
      </c>
      <c r="Z663" s="9">
        <v>0.54</v>
      </c>
      <c r="AA663" s="9">
        <v>0.45</v>
      </c>
      <c r="AB663" s="9">
        <v>0.46</v>
      </c>
      <c r="AC663" s="9">
        <v>0.53</v>
      </c>
      <c r="AD663" s="9">
        <v>0.5</v>
      </c>
      <c r="AE663" s="9">
        <v>0.42</v>
      </c>
      <c r="AF663" s="11">
        <f>AG663</f>
        <v>3.1413612565444948E-2</v>
      </c>
      <c r="AG663" s="16">
        <f>SUM(X663:AA663)/SUM(AB663:AE663)-1</f>
        <v>3.1413612565444948E-2</v>
      </c>
      <c r="AH663" s="11">
        <f>IF(AM663/AJ663-1&gt;=0,(AM663/AJ663-1)/3,(((AM663/AJ663-1)*(AJ663/AM663))/3))</f>
        <v>0.49705093833780173</v>
      </c>
      <c r="AI663" s="9"/>
      <c r="AJ663" s="9">
        <v>18.649999999999999</v>
      </c>
      <c r="AK663" s="9">
        <v>15.72</v>
      </c>
      <c r="AL663" s="9">
        <v>9.64</v>
      </c>
      <c r="AM663" s="9">
        <v>46.46</v>
      </c>
      <c r="AN663" s="10">
        <f>IF(AK663/AJ663-1&gt;=0,AK663/AJ663-1,(AK663/AJ663-1)*(AJ663/AK663))</f>
        <v>-0.18638676844783705</v>
      </c>
      <c r="AO663" s="10">
        <f>IF(AL663/AK663-1&gt;=0,AL663/AK663-1,(AL663/AK663-1)*(AK663/AL663))</f>
        <v>-0.63070539419087135</v>
      </c>
      <c r="AP663" s="10">
        <f>IF(AM663/AL663-1&gt;=0,AM663/AL663-1,(AM663/AL663-1)*(AL663/AM663))</f>
        <v>3.8195020746887964</v>
      </c>
      <c r="AQ663" s="10">
        <v>2017</v>
      </c>
      <c r="AR663" s="18">
        <v>43221</v>
      </c>
      <c r="AS663" s="12">
        <v>20.02</v>
      </c>
      <c r="AT663" s="10">
        <v>27.35</v>
      </c>
      <c r="AU663" s="9">
        <f>AS663/AT663</f>
        <v>0.7319926873857403</v>
      </c>
      <c r="AV663" s="20">
        <v>3</v>
      </c>
      <c r="AW663" s="10" t="s">
        <v>852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46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3.6906963788300837</v>
      </c>
      <c r="D664" s="13">
        <f>$W664*((1+$AF664)^D$1)*D$1</f>
        <v>7.4841976707195021</v>
      </c>
      <c r="E664" s="13">
        <f>$W664*((1+$AF664)^E$1)*E$1</f>
        <v>11.382651610620746</v>
      </c>
      <c r="F664" s="13">
        <f>$W664*((1+$AF664)^F$1)*F$1</f>
        <v>15.388245817143739</v>
      </c>
      <c r="G664" s="13">
        <f>$W664*((1+$AF664)^G$1)*G$1</f>
        <v>19.503208486909198</v>
      </c>
      <c r="H664" s="13">
        <f>$W664*((1+$AF664)^H$1)*H$1</f>
        <v>23.729809100506792</v>
      </c>
      <c r="I664" s="13">
        <f>$W664*((1+$AF664)^I$1)*I$1</f>
        <v>28.070359140246659</v>
      </c>
      <c r="J664" s="13">
        <f>$W664*((1+$AF664)^J$1)*J$1</f>
        <v>32.527212819895844</v>
      </c>
      <c r="K664" s="13">
        <f>$W664*((1+$AF664)^K$1)*K$1</f>
        <v>37.102767826594288</v>
      </c>
      <c r="L664" s="13">
        <f>$W664*((1+$AF664)^L$1)*L$1</f>
        <v>41.799466075148011</v>
      </c>
      <c r="M664" s="13">
        <f>$W664*((1+$AF664)^M$1)*M$1</f>
        <v>46.619794474900452</v>
      </c>
      <c r="N664" s="13">
        <v>41.11</v>
      </c>
      <c r="O664" s="12">
        <f>M664/N664*100-100</f>
        <v>13.402565008271594</v>
      </c>
      <c r="P664" s="10" t="s">
        <v>320</v>
      </c>
      <c r="Q664" s="10" t="s">
        <v>572</v>
      </c>
      <c r="R664" s="18">
        <v>43677</v>
      </c>
      <c r="S664" s="17">
        <v>-6.6699999999999995E-2</v>
      </c>
      <c r="T664" s="9">
        <v>-0.01</v>
      </c>
      <c r="U664" s="9">
        <v>0.93</v>
      </c>
      <c r="V664" s="9">
        <f>U664+T664</f>
        <v>0.92</v>
      </c>
      <c r="W664" s="9">
        <f>SUM(X664:AA664)</f>
        <v>3.64</v>
      </c>
      <c r="X664" s="9">
        <v>0.92</v>
      </c>
      <c r="Y664" s="9">
        <v>0.9</v>
      </c>
      <c r="Z664" s="9">
        <v>0.9</v>
      </c>
      <c r="AA664" s="9">
        <v>0.92</v>
      </c>
      <c r="AB664" s="9">
        <v>0.93</v>
      </c>
      <c r="AC664" s="9">
        <v>1</v>
      </c>
      <c r="AD664" s="9">
        <v>0.83</v>
      </c>
      <c r="AE664" s="9">
        <v>0.83</v>
      </c>
      <c r="AF664" s="11">
        <f>AG664</f>
        <v>1.3927576601671321E-2</v>
      </c>
      <c r="AG664" s="16">
        <f>SUM(X664:AA664)/SUM(AB664:AE664)-1</f>
        <v>1.3927576601671321E-2</v>
      </c>
      <c r="AH664" s="11">
        <f>IF(AM664/AJ664-1&gt;=0,(AM664/AJ664-1)/3,(((AM664/AJ664-1)*(AJ664/AM664))/3))</f>
        <v>0.10591569252568189</v>
      </c>
      <c r="AI664" s="9"/>
      <c r="AJ664" s="9">
        <v>1882</v>
      </c>
      <c r="AK664" s="9">
        <v>2300</v>
      </c>
      <c r="AL664" s="9">
        <v>2826</v>
      </c>
      <c r="AM664" s="9">
        <v>2480</v>
      </c>
      <c r="AN664" s="10">
        <f>IF(AK664/AJ664-1&gt;=0,AK664/AJ664-1,(AK664/AJ664-1)*(AJ664/AK664))</f>
        <v>0.22210414452709881</v>
      </c>
      <c r="AO664" s="10">
        <f>IF(AL664/AK664-1&gt;=0,AL664/AK664-1,(AL664/AK664-1)*(AK664/AL664))</f>
        <v>0.22869565217391297</v>
      </c>
      <c r="AP664" s="10">
        <f>IF(AM664/AL664-1&gt;=0,AM664/AL664-1,(AM664/AL664-1)*(AL664/AM664))</f>
        <v>-0.13951612903225807</v>
      </c>
      <c r="AQ664" s="10">
        <v>2017</v>
      </c>
      <c r="AR664" s="18">
        <v>43221</v>
      </c>
      <c r="AS664" s="12"/>
      <c r="AT664" s="10">
        <v>611.9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31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4.7126948775055668</v>
      </c>
      <c r="D665" s="13">
        <f>$W665*((1+$AF665)^D$1)*D$1</f>
        <v>9.6563013080292226</v>
      </c>
      <c r="E665" s="13">
        <f>$W665*((1+$AF665)^E$1)*E$1</f>
        <v>14.839304905434661</v>
      </c>
      <c r="F665" s="13">
        <f>$W665*((1+$AF665)^F$1)*F$1</f>
        <v>20.27046846770584</v>
      </c>
      <c r="G665" s="13">
        <f>$W665*((1+$AF665)^G$1)*G$1</f>
        <v>25.958840465324847</v>
      </c>
      <c r="H665" s="13">
        <f>$W665*((1+$AF665)^H$1)*H$1</f>
        <v>31.913763779196692</v>
      </c>
      <c r="I665" s="13">
        <f>$W665*((1+$AF665)^I$1)*I$1</f>
        <v>38.144884695253644</v>
      </c>
      <c r="J665" s="13">
        <f>$W665*((1+$AF665)^J$1)*J$1</f>
        <v>44.662162163071386</v>
      </c>
      <c r="K665" s="13">
        <f>$W665*((1+$AF665)^K$1)*K$1</f>
        <v>51.475877326034386</v>
      </c>
      <c r="L665" s="13">
        <f>$W665*((1+$AF665)^L$1)*L$1</f>
        <v>58.596643330798848</v>
      </c>
      <c r="M665" s="13">
        <f>$W665*((1+$AF665)^M$1)*M$1</f>
        <v>66.035415424018282</v>
      </c>
      <c r="N665" s="13">
        <v>58.51</v>
      </c>
      <c r="O665" s="12">
        <f>M665/N665*100-100</f>
        <v>12.861759398424681</v>
      </c>
      <c r="P665" s="10" t="s">
        <v>321</v>
      </c>
      <c r="Q665" s="10" t="s">
        <v>572</v>
      </c>
      <c r="R665" s="18">
        <v>43599</v>
      </c>
      <c r="S665" s="17"/>
      <c r="T665" s="9">
        <v>-0.17</v>
      </c>
      <c r="U665" s="9">
        <v>1.03</v>
      </c>
      <c r="V665" s="9">
        <f>U665+T665</f>
        <v>0.86</v>
      </c>
      <c r="W665" s="9">
        <f>SUM(X665:AA665)</f>
        <v>4.5999999999999996</v>
      </c>
      <c r="X665" s="9">
        <v>0.86</v>
      </c>
      <c r="Y665" s="9">
        <v>1.32</v>
      </c>
      <c r="Z665" s="9">
        <v>1.29</v>
      </c>
      <c r="AA665" s="9">
        <v>1.1299999999999999</v>
      </c>
      <c r="AB665" s="9">
        <v>1.32</v>
      </c>
      <c r="AC665" s="9">
        <v>1.08</v>
      </c>
      <c r="AD665" s="9">
        <v>1.1100000000000001</v>
      </c>
      <c r="AE665" s="9">
        <v>0.98</v>
      </c>
      <c r="AF665" s="11">
        <f>AG665</f>
        <v>2.4498886414253684E-2</v>
      </c>
      <c r="AG665" s="16">
        <f>SUM(X665:AA665)/SUM(AB665:AE665)-1</f>
        <v>2.4498886414253684E-2</v>
      </c>
      <c r="AH665" s="11">
        <f>IF(AM665/AJ665-1&gt;=0,(AM665/AJ665-1)/3,(((AM665/AJ665-1)*(AJ665/AM665))/3))</f>
        <v>-0.444534632034632</v>
      </c>
      <c r="AI665" s="9"/>
      <c r="AJ665" s="9">
        <v>28.75</v>
      </c>
      <c r="AK665" s="9">
        <v>15.38</v>
      </c>
      <c r="AL665" s="9">
        <v>3.93</v>
      </c>
      <c r="AM665" s="9">
        <v>12.32</v>
      </c>
      <c r="AN665" s="10">
        <f>IF(AK665/AJ665-1&gt;=0,AK665/AJ665-1,(AK665/AJ665-1)*(AJ665/AK665))</f>
        <v>-0.86931079323797134</v>
      </c>
      <c r="AO665" s="10">
        <f>IF(AL665/AK665-1&gt;=0,AL665/AK665-1,(AL665/AK665-1)*(AK665/AL665))</f>
        <v>-2.9134860050890588</v>
      </c>
      <c r="AP665" s="10">
        <f>IF(AM665/AL665-1&gt;=0,AM665/AL665-1,(AM665/AL665-1)*(AL665/AM665))</f>
        <v>2.1348600508905853</v>
      </c>
      <c r="AQ665" s="10">
        <v>2017</v>
      </c>
      <c r="AR665" s="18">
        <v>43221</v>
      </c>
      <c r="AS665" s="12">
        <v>18.03</v>
      </c>
      <c r="AT665" s="10">
        <v>11.65</v>
      </c>
      <c r="AU665" s="9">
        <f>AS665/AT665</f>
        <v>1.5476394849785409</v>
      </c>
      <c r="AV665" s="20">
        <v>3</v>
      </c>
      <c r="AW665" s="10" t="s">
        <v>852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512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3.45</v>
      </c>
      <c r="D666" s="13">
        <f>$W666*((1+$AF666)^D$1)*D$1</f>
        <v>6.9</v>
      </c>
      <c r="E666" s="13">
        <f>$W666*((1+$AF666)^E$1)*E$1</f>
        <v>10.350000000000001</v>
      </c>
      <c r="F666" s="13">
        <f>$W666*((1+$AF666)^F$1)*F$1</f>
        <v>13.8</v>
      </c>
      <c r="G666" s="13">
        <f>$W666*((1+$AF666)^G$1)*G$1</f>
        <v>17.25</v>
      </c>
      <c r="H666" s="13">
        <f>$W666*((1+$AF666)^H$1)*H$1</f>
        <v>20.700000000000003</v>
      </c>
      <c r="I666" s="13">
        <f>$W666*((1+$AF666)^I$1)*I$1</f>
        <v>24.150000000000002</v>
      </c>
      <c r="J666" s="13">
        <f>$W666*((1+$AF666)^J$1)*J$1</f>
        <v>27.6</v>
      </c>
      <c r="K666" s="13">
        <f>$W666*((1+$AF666)^K$1)*K$1</f>
        <v>31.05</v>
      </c>
      <c r="L666" s="13">
        <f>$W666*((1+$AF666)^L$1)*L$1</f>
        <v>34.5</v>
      </c>
      <c r="M666" s="13">
        <f>$W666*((1+$AF666)^M$1)*M$1</f>
        <v>37.950000000000003</v>
      </c>
      <c r="N666" s="13">
        <v>33.74</v>
      </c>
      <c r="O666" s="12">
        <f>M666/N666*100-100</f>
        <v>12.477771191464143</v>
      </c>
      <c r="P666" s="10" t="s">
        <v>321</v>
      </c>
      <c r="Q666" s="10" t="s">
        <v>856</v>
      </c>
      <c r="R666" s="18">
        <v>43409</v>
      </c>
      <c r="S666" s="17"/>
      <c r="T666" s="9"/>
      <c r="U666" s="9"/>
      <c r="V666" s="9">
        <f>U666+T666</f>
        <v>0</v>
      </c>
      <c r="W666" s="9">
        <f>SUM(X666:AA666)</f>
        <v>3.45</v>
      </c>
      <c r="X666" s="9">
        <v>1.47</v>
      </c>
      <c r="Y666" s="9">
        <v>1.26</v>
      </c>
      <c r="Z666" s="9">
        <v>1</v>
      </c>
      <c r="AA666" s="9">
        <v>-0.28000000000000003</v>
      </c>
      <c r="AB666" s="9">
        <v>1.53</v>
      </c>
      <c r="AC666" s="9">
        <v>1.1599999999999999</v>
      </c>
      <c r="AD666" s="9">
        <v>0</v>
      </c>
      <c r="AE666" s="9">
        <v>0.76</v>
      </c>
      <c r="AF666" s="11">
        <f>AG666</f>
        <v>0</v>
      </c>
      <c r="AG666" s="16">
        <f>SUM(X666:AA666)/SUM(AB666:AE666)-1</f>
        <v>0</v>
      </c>
      <c r="AH666" s="11">
        <f>IF(AM666/AJ666-1&gt;=0,(AM666/AJ666-1)/3,(((AM666/AJ666-1)*(AJ666/AM666))/3))</f>
        <v>0.10664309913094712</v>
      </c>
      <c r="AI666" s="9"/>
      <c r="AJ666" s="9">
        <v>158.41</v>
      </c>
      <c r="AK666" s="9">
        <v>175.39</v>
      </c>
      <c r="AL666" s="9">
        <v>199.24</v>
      </c>
      <c r="AM666" s="9">
        <v>209.09</v>
      </c>
      <c r="AN666" s="10">
        <f>IF(AK666/AJ666-1&gt;=0,AK666/AJ666-1,(AK666/AJ666-1)*(AJ666/AK666))</f>
        <v>0.10719020263872214</v>
      </c>
      <c r="AO666" s="10">
        <f>IF(AL666/AK666-1&gt;=0,AL666/AK666-1,(AL666/AK666-1)*(AK666/AL666))</f>
        <v>0.13598266719881424</v>
      </c>
      <c r="AP666" s="10">
        <f>IF(AM666/AL666-1&gt;=0,AM666/AL666-1,(AM666/AL666-1)*(AL666/AM666))</f>
        <v>4.9437863882754396E-2</v>
      </c>
      <c r="AQ666" s="10">
        <v>2016</v>
      </c>
      <c r="AR666" s="18">
        <v>43312</v>
      </c>
      <c r="AS666" s="12">
        <v>7.88</v>
      </c>
      <c r="AT666" s="10">
        <v>6.43</v>
      </c>
      <c r="AU666" s="9">
        <f>AS666/AT666</f>
        <v>1.2255054432348367</v>
      </c>
      <c r="AV666" s="20">
        <v>3</v>
      </c>
      <c r="AW666" s="10" t="s">
        <v>851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843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5.1727050997782698</v>
      </c>
      <c r="D667" s="13">
        <f>$W667*((1+$AF667)^D$1)*D$1</f>
        <v>11.079452608394254</v>
      </c>
      <c r="E667" s="13">
        <f>$W667*((1+$AF667)^E$1)*E$1</f>
        <v>17.798366773351741</v>
      </c>
      <c r="F667" s="13">
        <f>$W667*((1+$AF667)^F$1)*F$1</f>
        <v>25.414962753965678</v>
      </c>
      <c r="G667" s="13">
        <f>$W667*((1+$AF667)^G$1)*G$1</f>
        <v>34.022802134604824</v>
      </c>
      <c r="H667" s="13">
        <f>$W667*((1+$AF667)^H$1)*H$1</f>
        <v>43.724204251035374</v>
      </c>
      <c r="I667" s="13">
        <f>$W667*((1+$AF667)^I$1)*I$1</f>
        <v>54.631017950018695</v>
      </c>
      <c r="J667" s="13">
        <f>$W667*((1+$AF667)^J$1)*J$1</f>
        <v>66.86545877696301</v>
      </c>
      <c r="K667" s="13">
        <f>$W667*((1+$AF667)^K$1)*K$1</f>
        <v>80.561016990980647</v>
      </c>
      <c r="L667" s="13">
        <f>$W667*((1+$AF667)^L$1)*L$1</f>
        <v>95.863442243517227</v>
      </c>
      <c r="M667" s="13">
        <f>$W667*((1+$AF667)^M$1)*M$1</f>
        <v>112.93181122833859</v>
      </c>
      <c r="N667" s="13">
        <v>98.06</v>
      </c>
      <c r="O667" s="12">
        <v>105.52</v>
      </c>
      <c r="P667" s="10" t="s">
        <v>320</v>
      </c>
      <c r="Q667" s="10" t="s">
        <v>856</v>
      </c>
      <c r="R667" s="18">
        <v>43424</v>
      </c>
      <c r="S667" s="17">
        <v>-8.3299999999999999E-2</v>
      </c>
      <c r="T667" s="9">
        <v>-0.14000000000000001</v>
      </c>
      <c r="U667" s="9">
        <v>0.97</v>
      </c>
      <c r="V667" s="9">
        <f>U667+T667</f>
        <v>0.83</v>
      </c>
      <c r="W667" s="9">
        <f>SUM(X667:AA667)</f>
        <v>4.83</v>
      </c>
      <c r="X667" s="9">
        <v>0.83</v>
      </c>
      <c r="Y667" s="9">
        <v>2.0699999999999998</v>
      </c>
      <c r="Z667" s="9">
        <v>1.19</v>
      </c>
      <c r="AA667" s="9">
        <v>0.74</v>
      </c>
      <c r="AB667" s="9">
        <v>1.05</v>
      </c>
      <c r="AC667" s="9">
        <v>1.57</v>
      </c>
      <c r="AD667" s="9">
        <v>1.03</v>
      </c>
      <c r="AE667" s="9">
        <v>0.86</v>
      </c>
      <c r="AF667" s="11">
        <f>AG667</f>
        <v>7.0953436807095205E-2</v>
      </c>
      <c r="AG667" s="16">
        <f>SUM(X667:AA667)/SUM(AB667:AE667)-1</f>
        <v>7.0953436807095205E-2</v>
      </c>
      <c r="AH667" s="11">
        <f>IF(AM667/AJ667-1&gt;=0,(AM667/AJ667-1)/3,(((AM667/AJ667-1)*(AJ667/AM667))/3))</f>
        <v>0.13866957074144662</v>
      </c>
      <c r="AI667" s="9"/>
      <c r="AJ667" s="9">
        <v>3673</v>
      </c>
      <c r="AK667" s="9">
        <v>4276</v>
      </c>
      <c r="AL667" s="9">
        <v>4419</v>
      </c>
      <c r="AM667" s="9">
        <v>5201</v>
      </c>
      <c r="AN667" s="10">
        <f>IF(AK667/AJ667-1&gt;=0,AK667/AJ667-1,(AK667/AJ667-1)*(AJ667/AK667))</f>
        <v>0.16417097740266806</v>
      </c>
      <c r="AO667" s="10">
        <f>IF(AL667/AK667-1&gt;=0,AL667/AK667-1,(AL667/AK667-1)*(AK667/AL667))</f>
        <v>3.3442469597754876E-2</v>
      </c>
      <c r="AP667" s="10">
        <f>IF(AM667/AL667-1&gt;=0,AM667/AL667-1,(AM667/AL667-1)*(AL667/AM667))</f>
        <v>0.17696311382665764</v>
      </c>
      <c r="AQ667" s="10">
        <v>2017</v>
      </c>
      <c r="AR667" s="18">
        <v>43257</v>
      </c>
      <c r="AS667" s="12">
        <v>1696</v>
      </c>
      <c r="AT667" s="10">
        <v>837</v>
      </c>
      <c r="AU667" s="9">
        <f>AS667/AT667</f>
        <v>2.0262843488649942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430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7.7210000000000001E-2</v>
      </c>
      <c r="D668" s="13">
        <f>$W668*((1+$AF668)^D$1)*D$1</f>
        <v>0.17032526000000003</v>
      </c>
      <c r="E668" s="13">
        <f>$W668*((1+$AF668)^E$1)*E$1</f>
        <v>0.28180314267000006</v>
      </c>
      <c r="F668" s="13">
        <f>$W668*((1+$AF668)^F$1)*F$1</f>
        <v>0.41443848848668008</v>
      </c>
      <c r="G668" s="13">
        <f>$W668*((1+$AF668)^G$1)*G$1</f>
        <v>0.5714070660010101</v>
      </c>
      <c r="H668" s="13">
        <f>$W668*((1+$AF668)^H$1)*H$1</f>
        <v>0.75631439255893707</v>
      </c>
      <c r="I668" s="13">
        <f>$W668*((1+$AF668)^I$1)*I$1</f>
        <v>0.97325057082459232</v>
      </c>
      <c r="J668" s="13">
        <f>$W668*((1+$AF668)^J$1)*J$1</f>
        <v>1.2268518624223146</v>
      </c>
      <c r="K668" s="13">
        <f>$W668*((1+$AF668)^K$1)*K$1</f>
        <v>1.5223698047832896</v>
      </c>
      <c r="L668" s="13">
        <f>$W668*((1+$AF668)^L$1)*L$1</f>
        <v>1.865748771862187</v>
      </c>
      <c r="M668" s="13">
        <f>$W668*((1+$AF668)^M$1)*M$1</f>
        <v>2.2637129849003919</v>
      </c>
      <c r="N668" s="13">
        <v>1.88</v>
      </c>
      <c r="O668" s="12">
        <f>M668/N668*100-100</f>
        <v>20.410265154276175</v>
      </c>
      <c r="P668" s="10" t="s">
        <v>320</v>
      </c>
      <c r="Q668" s="10" t="s">
        <v>856</v>
      </c>
      <c r="R668" s="18">
        <v>43136</v>
      </c>
      <c r="S668" s="17"/>
      <c r="T668" s="9"/>
      <c r="U668" s="9"/>
      <c r="V668" s="9">
        <f>U668+T668</f>
        <v>0</v>
      </c>
      <c r="W668" s="9">
        <f>SUM(X668:AA668)</f>
        <v>7.0000000000000007E-2</v>
      </c>
      <c r="X668" s="9">
        <v>7.0000000000000007E-2</v>
      </c>
      <c r="Y668" s="9"/>
      <c r="Z668" s="9"/>
      <c r="AA668" s="9"/>
      <c r="AB668" s="9"/>
      <c r="AC668" s="9"/>
      <c r="AD668" s="9"/>
      <c r="AE668" s="9"/>
      <c r="AF668" s="11">
        <f>AG668</f>
        <v>0.10299999999999999</v>
      </c>
      <c r="AG668" s="16">
        <v>0.10299999999999999</v>
      </c>
      <c r="AH668" s="11">
        <f>IF(AM668/AJ668-1&gt;=0,(AM668/AJ668-1)/3,(((AM668/AJ668-1)*(AJ668/AM668))/3))</f>
        <v>0.25403488578485689</v>
      </c>
      <c r="AI668" s="9"/>
      <c r="AJ668" s="9">
        <v>10460.23</v>
      </c>
      <c r="AK668" s="9">
        <v>12864.61</v>
      </c>
      <c r="AL668" s="9">
        <v>15034.9</v>
      </c>
      <c r="AM668" s="9">
        <v>18432.02</v>
      </c>
      <c r="AN668" s="10">
        <f>IF(AK668/AJ668-1&gt;=0,AK668/AJ668-1,(AK668/AJ668-1)*(AJ668/AK668))</f>
        <v>0.22985919047669134</v>
      </c>
      <c r="AO668" s="10">
        <f>IF(AL668/AK668-1&gt;=0,AL668/AK668-1,(AL668/AK668-1)*(AK668/AL668))</f>
        <v>0.16870235475463291</v>
      </c>
      <c r="AP668" s="10">
        <f>IF(AM668/AL668-1&gt;=0,AM668/AL668-1,(AM668/AL668-1)*(AL668/AM668))</f>
        <v>0.2259489587559611</v>
      </c>
      <c r="AQ668" s="10">
        <v>2016</v>
      </c>
      <c r="AS668" s="12"/>
      <c r="AT668" s="10">
        <v>1</v>
      </c>
      <c r="AU668" s="9">
        <f>AS668/AT668</f>
        <v>0</v>
      </c>
      <c r="AV668" s="20">
        <v>0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K668" s="10" t="s">
        <v>839</v>
      </c>
      <c r="BM668" s="19"/>
    </row>
    <row r="669" spans="1:65" s="10" customFormat="1" x14ac:dyDescent="0.2">
      <c r="A669" s="10" t="s">
        <v>253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1.41568</v>
      </c>
      <c r="D669" s="13">
        <f>$W669*((1+$AF669)^D$1)*D$1</f>
        <v>3.1314841600000007</v>
      </c>
      <c r="E669" s="13">
        <f>$W669*((1+$AF669)^E$1)*E$1</f>
        <v>5.1951322214400015</v>
      </c>
      <c r="F669" s="13">
        <f>$W669*((1+$AF669)^F$1)*F$1</f>
        <v>7.6610883158835223</v>
      </c>
      <c r="G669" s="13">
        <f>$W669*((1+$AF669)^G$1)*G$1</f>
        <v>10.591454596708971</v>
      </c>
      <c r="H669" s="13">
        <f>$W669*((1+$AF669)^H$1)*H$1</f>
        <v>14.056978540752148</v>
      </c>
      <c r="I669" s="13">
        <f>$W669*((1+$AF669)^I$1)*I$1</f>
        <v>18.138187977083856</v>
      </c>
      <c r="J669" s="13">
        <f>$W669*((1+$AF669)^J$1)*J$1</f>
        <v>22.926669603033993</v>
      </c>
      <c r="K669" s="13">
        <f>$W669*((1+$AF669)^K$1)*K$1</f>
        <v>28.52650865357505</v>
      </c>
      <c r="L669" s="13">
        <f>$W669*((1+$AF669)^L$1)*L$1</f>
        <v>35.055909523171124</v>
      </c>
      <c r="M669" s="13">
        <f>$W669*((1+$AF669)^M$1)*M$1</f>
        <v>42.649019525889983</v>
      </c>
      <c r="N669" s="13">
        <v>35.43</v>
      </c>
      <c r="O669" s="12">
        <f>M669/N669*100-100</f>
        <v>20.375443200366888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1.28</v>
      </c>
      <c r="X669" s="9">
        <v>0</v>
      </c>
      <c r="Y669" s="9">
        <v>0.43</v>
      </c>
      <c r="Z669" s="9">
        <v>0.44</v>
      </c>
      <c r="AA669" s="9">
        <v>0.41</v>
      </c>
      <c r="AB669" s="9"/>
      <c r="AC669" s="9"/>
      <c r="AD669" s="9"/>
      <c r="AE669" s="9"/>
      <c r="AF669" s="11">
        <f>AG669</f>
        <v>0.106</v>
      </c>
      <c r="AG669" s="16">
        <v>0.106</v>
      </c>
      <c r="AH669" s="11">
        <f>IF(AM669/AJ669-1&gt;=0,(AM669/AJ669-1)/3,(((AM669/AJ669-1)*(AJ669/AM669))/3))</f>
        <v>0.28310502283105027</v>
      </c>
      <c r="AI669" s="9"/>
      <c r="AJ669" s="9">
        <v>8.76</v>
      </c>
      <c r="AK669" s="9">
        <v>14.51</v>
      </c>
      <c r="AL669" s="9">
        <v>11.56</v>
      </c>
      <c r="AM669" s="9">
        <v>16.2</v>
      </c>
      <c r="AN669" s="10">
        <f>IF(AK669/AJ669-1&gt;=0,AK669/AJ669-1,(AK669/AJ669-1)*(AJ669/AK669))</f>
        <v>0.65639269406392686</v>
      </c>
      <c r="AO669" s="10">
        <f>IF(AL669/AK669-1&gt;=0,AL669/AK669-1,(AL669/AK669-1)*(AK669/AL669))</f>
        <v>-0.25519031141868503</v>
      </c>
      <c r="AP669" s="10">
        <f>IF(AM669/AL669-1&gt;=0,AM669/AL669-1,(AM669/AL669-1)*(AL669/AM669))</f>
        <v>0.40138408304498263</v>
      </c>
      <c r="AQ669" s="10">
        <v>2016</v>
      </c>
      <c r="AS669" s="12">
        <v>0</v>
      </c>
      <c r="AT669" s="10">
        <v>7.36</v>
      </c>
      <c r="AU669" s="9">
        <f>AS669/AT669</f>
        <v>0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1031</v>
      </c>
      <c r="BM669" s="19"/>
    </row>
    <row r="670" spans="1:65" s="10" customFormat="1" x14ac:dyDescent="0.2">
      <c r="A670" s="10" t="s">
        <v>700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1.7794117647058818</v>
      </c>
      <c r="D670" s="13">
        <f>$W670*((1+$AF670)^D$1)*D$1</f>
        <v>3.8379469434832729</v>
      </c>
      <c r="E670" s="13">
        <f>$W670*((1+$AF670)^E$1)*E$1</f>
        <v>6.208443585046469</v>
      </c>
      <c r="F670" s="13">
        <f>$W670*((1+$AF670)^F$1)*F$1</f>
        <v>8.9271737824197572</v>
      </c>
      <c r="G670" s="13">
        <f>$W670*((1+$AF670)^G$1)*G$1</f>
        <v>12.034180343948197</v>
      </c>
      <c r="H670" s="13">
        <f>$W670*((1+$AF670)^H$1)*H$1</f>
        <v>15.57364515099178</v>
      </c>
      <c r="I670" s="13">
        <f>$W670*((1+$AF670)^I$1)*I$1</f>
        <v>19.594292101738016</v>
      </c>
      <c r="J670" s="13">
        <f>$W670*((1+$AF670)^J$1)*J$1</f>
        <v>24.149827800461416</v>
      </c>
      <c r="K670" s="13">
        <f>$W670*((1+$AF670)^K$1)*K$1</f>
        <v>29.299423434383328</v>
      </c>
      <c r="L670" s="13">
        <f>$W670*((1+$AF670)^L$1)*L$1</f>
        <v>35.108241588041011</v>
      </c>
      <c r="M670" s="13">
        <f>$W670*((1+$AF670)^M$1)*M$1</f>
        <v>41.648012079930993</v>
      </c>
      <c r="N670" s="13">
        <v>36.35</v>
      </c>
      <c r="O670" s="12">
        <f>M670/N670*100-100</f>
        <v>14.574998844376879</v>
      </c>
      <c r="P670" s="10" t="s">
        <v>321</v>
      </c>
      <c r="Q670" s="10" t="s">
        <v>856</v>
      </c>
      <c r="R670" s="18">
        <v>43221</v>
      </c>
      <c r="S670" s="17"/>
      <c r="T670" s="9">
        <v>-0.09</v>
      </c>
      <c r="U670" s="9">
        <v>0.09</v>
      </c>
      <c r="V670" s="9">
        <f>U670+T670</f>
        <v>0</v>
      </c>
      <c r="W670" s="9">
        <f>SUM(X670:AA670)</f>
        <v>1.65</v>
      </c>
      <c r="X670" s="9">
        <v>0.03</v>
      </c>
      <c r="Y670" s="9">
        <v>1.32</v>
      </c>
      <c r="Z670" s="9">
        <v>0.18</v>
      </c>
      <c r="AA670" s="9">
        <v>0.12</v>
      </c>
      <c r="AB670" s="9">
        <v>0.02</v>
      </c>
      <c r="AC670" s="9">
        <v>1</v>
      </c>
      <c r="AD670" s="9">
        <v>0.14000000000000001</v>
      </c>
      <c r="AE670" s="9">
        <v>0.37</v>
      </c>
      <c r="AF670" s="11">
        <f>AG670</f>
        <v>7.8431372549019329E-2</v>
      </c>
      <c r="AG670" s="16">
        <f>SUM(X670:AA670)/SUM(AB670:AE670)-1</f>
        <v>7.8431372549019329E-2</v>
      </c>
      <c r="AH670" s="11">
        <f>IF(AM670/AJ670-1&gt;=0,(AM670/AJ670-1)/3,(((AM670/AJ670-1)*(AJ670/AM670))/3))</f>
        <v>0.20674161545795222</v>
      </c>
      <c r="AI670" s="9"/>
      <c r="AJ670" s="9">
        <v>353.13</v>
      </c>
      <c r="AK670" s="9">
        <v>471.18</v>
      </c>
      <c r="AL670" s="9">
        <v>468.1</v>
      </c>
      <c r="AM670" s="9">
        <v>572.15</v>
      </c>
      <c r="AN670" s="10">
        <f>IF(AK670/AJ670-1&gt;=0,AK670/AJ670-1,(AK670/AJ670-1)*(AJ670/AK670))</f>
        <v>0.33429615155891601</v>
      </c>
      <c r="AO670" s="10">
        <f>IF(AL670/AK670-1&gt;=0,AL670/AK670-1,(AL670/AK670-1)*(AK670/AL670))</f>
        <v>-6.5797906430249591E-3</v>
      </c>
      <c r="AP670" s="10">
        <f>IF(AM670/AL670-1&gt;=0,AM670/AL670-1,(AM670/AL670-1)*(AL670/AM670))</f>
        <v>0.22228156376842545</v>
      </c>
      <c r="AQ670" s="10">
        <v>2017</v>
      </c>
      <c r="AR670" s="18">
        <v>43221</v>
      </c>
      <c r="AS670" s="12">
        <v>304.89999999999998</v>
      </c>
      <c r="AT670" s="10">
        <v>56.78</v>
      </c>
      <c r="AU670" s="9">
        <f>AS670/AT670</f>
        <v>5.3698485382176822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K670" s="10" t="s">
        <v>839</v>
      </c>
      <c r="BM670" s="19"/>
    </row>
    <row r="671" spans="1:65" s="10" customFormat="1" x14ac:dyDescent="0.2">
      <c r="A671" s="10" t="s">
        <v>1117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5.8439257812500003</v>
      </c>
      <c r="D671" s="13">
        <f>$W671*((1+$AF671)^D$1)*D$1</f>
        <v>12.486825790405275</v>
      </c>
      <c r="E671" s="13">
        <f>$W671*((1+$AF671)^E$1)*E$1</f>
        <v>20.010626095756891</v>
      </c>
      <c r="F671" s="13">
        <f>$W671*((1+$AF671)^F$1)*F$1</f>
        <v>28.50471998536203</v>
      </c>
      <c r="G671" s="13">
        <f>$W671*((1+$AF671)^G$1)*G$1</f>
        <v>38.06660603513923</v>
      </c>
      <c r="H671" s="13">
        <f>$W671*((1+$AF671)^H$1)*H$1</f>
        <v>48.802578518487088</v>
      </c>
      <c r="I671" s="13">
        <f>$W671*((1+$AF671)^I$1)*I$1</f>
        <v>60.828474331799178</v>
      </c>
      <c r="J671" s="13">
        <f>$W671*((1+$AF671)^J$1)*J$1</f>
        <v>74.270480936370873</v>
      </c>
      <c r="K671" s="13">
        <f>$W671*((1+$AF671)^K$1)*K$1</f>
        <v>89.266010168396932</v>
      </c>
      <c r="L671" s="13">
        <f>$W671*((1+$AF671)^L$1)*L$1</f>
        <v>105.96464314694687</v>
      </c>
      <c r="M671" s="13">
        <f>$W671*((1+$AF671)^M$1)*M$1</f>
        <v>124.52915191702719</v>
      </c>
      <c r="N671" s="13">
        <v>109.11</v>
      </c>
      <c r="O671" s="12">
        <f>M671/N671*100-100</f>
        <v>14.131749534439734</v>
      </c>
      <c r="P671" s="10" t="s">
        <v>320</v>
      </c>
      <c r="Q671" s="10" t="s">
        <v>856</v>
      </c>
      <c r="R671" s="18">
        <v>43375</v>
      </c>
      <c r="S671" s="17"/>
      <c r="T671" s="9">
        <v>0.01</v>
      </c>
      <c r="U671" s="9">
        <v>1.56</v>
      </c>
      <c r="V671" s="9">
        <f>U671+T671</f>
        <v>1.57</v>
      </c>
      <c r="W671" s="9">
        <f>SUM(X671:AA671)</f>
        <v>5.4700000000000006</v>
      </c>
      <c r="X671" s="9">
        <v>1.59</v>
      </c>
      <c r="Y671" s="9">
        <v>1.61</v>
      </c>
      <c r="Z671" s="9">
        <v>0.96</v>
      </c>
      <c r="AA671" s="9">
        <v>1.31</v>
      </c>
      <c r="AB671" s="9">
        <v>1.48</v>
      </c>
      <c r="AC671" s="9">
        <v>1.5</v>
      </c>
      <c r="AD671" s="9">
        <v>0.94</v>
      </c>
      <c r="AE671" s="9">
        <v>1.2</v>
      </c>
      <c r="AF671" s="11">
        <f>AG671</f>
        <v>6.8359375E-2</v>
      </c>
      <c r="AG671" s="16">
        <f>SUM(X671:AA671)/SUM(AB671:AE671)-1</f>
        <v>6.8359375E-2</v>
      </c>
      <c r="AH671" s="11">
        <f>IF(AM671/AJ671-1&gt;=0,(AM671/AJ671-1)/3,(((AM671/AJ671-1)*(AJ671/AM671))/3))</f>
        <v>4.0713632204940543E-2</v>
      </c>
      <c r="AI671" s="9">
        <v>6787</v>
      </c>
      <c r="AJ671" s="9">
        <v>6558</v>
      </c>
      <c r="AK671" s="9">
        <v>5501</v>
      </c>
      <c r="AL671" s="9">
        <v>6379</v>
      </c>
      <c r="AM671" s="9">
        <v>7359</v>
      </c>
      <c r="AN671" s="10">
        <f>IF(AK671/AJ671-1&gt;=0,AK671/AJ671-1,(AK671/AJ671-1)*(AJ671/AK671))</f>
        <v>-0.19214688238502092</v>
      </c>
      <c r="AO671" s="10">
        <f>IF(AL671/AK671-1&gt;=0,AL671/AK671-1,(AL671/AK671-1)*(AK671/AL671))</f>
        <v>0.15960734411925115</v>
      </c>
      <c r="AP671" s="10">
        <f>IF(AM671/AL671-1&gt;=0,AM671/AL671-1,(AM671/AL671-1)*(AL671/AM671))</f>
        <v>0.15362909546950942</v>
      </c>
      <c r="AQ671" s="10">
        <v>2017</v>
      </c>
      <c r="AR671" s="18">
        <v>43257</v>
      </c>
      <c r="AS671" s="12">
        <v>18278</v>
      </c>
      <c r="AT671" s="10">
        <v>1423</v>
      </c>
      <c r="AU671" s="9">
        <f>AS671/AT671</f>
        <v>12.844694307800422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313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2.341116071428571</v>
      </c>
      <c r="D672" s="13">
        <f>$W672*((1+$AF672)^D$1)*D$1</f>
        <v>4.786746253188773</v>
      </c>
      <c r="E672" s="13">
        <f>$W672*((1+$AF672)^E$1)*E$1</f>
        <v>7.3403899016533192</v>
      </c>
      <c r="F672" s="13">
        <f>$W672*((1+$AF672)^F$1)*F$1</f>
        <v>10.005650520706007</v>
      </c>
      <c r="G672" s="13">
        <f>$W672*((1+$AF672)^G$1)*G$1</f>
        <v>12.786238667643277</v>
      </c>
      <c r="H672" s="13">
        <f>$W672*((1+$AF672)^H$1)*H$1</f>
        <v>15.685974936912375</v>
      </c>
      <c r="I672" s="13">
        <f>$W672*((1+$AF672)^I$1)*I$1</f>
        <v>18.708793023713191</v>
      </c>
      <c r="J672" s="13">
        <f>$W672*((1+$AF672)^J$1)*J$1</f>
        <v>21.85874286954245</v>
      </c>
      <c r="K672" s="13">
        <f>$W672*((1+$AF672)^K$1)*K$1</f>
        <v>25.13999389181193</v>
      </c>
      <c r="L672" s="13">
        <f>$W672*((1+$AF672)^L$1)*L$1</f>
        <v>28.556838299726834</v>
      </c>
      <c r="M672" s="13">
        <f>$W672*((1+$AF672)^M$1)*M$1</f>
        <v>32.113694498666021</v>
      </c>
      <c r="N672" s="13">
        <v>28.56</v>
      </c>
      <c r="O672" s="12">
        <f>M672/N672*100-100</f>
        <v>12.442907908494476</v>
      </c>
      <c r="P672" s="10" t="s">
        <v>320</v>
      </c>
      <c r="Q672" s="10" t="s">
        <v>572</v>
      </c>
      <c r="R672" s="18">
        <v>43691</v>
      </c>
      <c r="S672" s="17"/>
      <c r="T672" s="9">
        <v>-0.1</v>
      </c>
      <c r="U672" s="9">
        <v>0.56000000000000005</v>
      </c>
      <c r="V672" s="9">
        <f>U672+T672</f>
        <v>0.46000000000000008</v>
      </c>
      <c r="W672" s="9">
        <f>SUM(X672:AA672)</f>
        <v>2.29</v>
      </c>
      <c r="X672" s="9">
        <v>0.46</v>
      </c>
      <c r="Y672" s="9">
        <v>0.4</v>
      </c>
      <c r="Z672" s="9">
        <v>0.87</v>
      </c>
      <c r="AA672" s="9">
        <v>0.56000000000000005</v>
      </c>
      <c r="AB672" s="9">
        <v>0.54</v>
      </c>
      <c r="AC672" s="9">
        <v>0.32</v>
      </c>
      <c r="AD672" s="9">
        <v>0.8</v>
      </c>
      <c r="AE672" s="9">
        <v>0.57999999999999996</v>
      </c>
      <c r="AF672" s="11">
        <f>AG672</f>
        <v>2.2321428571428381E-2</v>
      </c>
      <c r="AG672" s="16">
        <f>SUM(X672:AA672)/SUM(AB672:AE672)-1</f>
        <v>2.2321428571428381E-2</v>
      </c>
      <c r="AH672" s="11">
        <f>IF(AM672/AJ672-1&gt;=0,(AM672/AJ672-1)/3,(((AM672/AJ672-1)*(AJ672/AM672))/3))</f>
        <v>0.72010178117048351</v>
      </c>
      <c r="AI672" s="9"/>
      <c r="AJ672" s="9">
        <v>26.2</v>
      </c>
      <c r="AK672" s="9">
        <v>54.5</v>
      </c>
      <c r="AL672" s="9">
        <v>119.7</v>
      </c>
      <c r="AM672" s="9">
        <v>82.8</v>
      </c>
      <c r="AN672" s="10">
        <f>IF(AK672/AJ672-1&gt;=0,AK672/AJ672-1,(AK672/AJ672-1)*(AJ672/AK672))</f>
        <v>1.0801526717557253</v>
      </c>
      <c r="AO672" s="10">
        <f>IF(AL672/AK672-1&gt;=0,AL672/AK672-1,(AL672/AK672-1)*(AK672/AL672))</f>
        <v>1.1963302752293576</v>
      </c>
      <c r="AP672" s="10">
        <f>IF(AM672/AL672-1&gt;=0,AM672/AL672-1,(AM672/AL672-1)*(AL672/AM672))</f>
        <v>-0.44565217391304351</v>
      </c>
      <c r="AQ672" s="10">
        <v>2017</v>
      </c>
      <c r="AR672" s="18">
        <v>43221</v>
      </c>
      <c r="AS672" s="12">
        <v>60.8</v>
      </c>
      <c r="AT672" s="10">
        <v>38.299999999999997</v>
      </c>
      <c r="AU672" s="9">
        <f>AS672/AT672</f>
        <v>1.5874673629242819</v>
      </c>
      <c r="AV672" s="20">
        <v>3</v>
      </c>
      <c r="AY672" s="10">
        <v>2</v>
      </c>
      <c r="AZ672" s="10">
        <v>3</v>
      </c>
      <c r="BA672" s="10">
        <f>6-AY672</f>
        <v>4</v>
      </c>
      <c r="BB672" s="25">
        <v>6</v>
      </c>
      <c r="BC672" s="18"/>
      <c r="BD672" s="18"/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740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2.0833333333333335</v>
      </c>
      <c r="D673" s="13">
        <f>$W673*((1+$AF673)^D$1)*D$1</f>
        <v>4.3402777777777786</v>
      </c>
      <c r="E673" s="13">
        <f>$W673*((1+$AF673)^E$1)*E$1</f>
        <v>6.7816840277777786</v>
      </c>
      <c r="F673" s="13">
        <f>$W673*((1+$AF673)^F$1)*F$1</f>
        <v>9.4190055941358057</v>
      </c>
      <c r="G673" s="13">
        <f>$W673*((1+$AF673)^G$1)*G$1</f>
        <v>12.264330200697664</v>
      </c>
      <c r="H673" s="13">
        <f>$W673*((1+$AF673)^H$1)*H$1</f>
        <v>15.330412750872082</v>
      </c>
      <c r="I673" s="13">
        <f>$W673*((1+$AF673)^I$1)*I$1</f>
        <v>18.630709940295933</v>
      </c>
      <c r="J673" s="13">
        <f>$W673*((1+$AF673)^J$1)*J$1</f>
        <v>22.1794165955904</v>
      </c>
      <c r="K673" s="13">
        <f>$W673*((1+$AF673)^K$1)*K$1</f>
        <v>25.991503822957501</v>
      </c>
      <c r="L673" s="13">
        <f>$W673*((1+$AF673)^L$1)*L$1</f>
        <v>30.082759054348962</v>
      </c>
      <c r="M673" s="13">
        <f>$W673*((1+$AF673)^M$1)*M$1</f>
        <v>34.46982808310819</v>
      </c>
      <c r="N673" s="13">
        <v>31.21</v>
      </c>
      <c r="O673" s="12">
        <f>M673/N673*100-100</f>
        <v>10.444819234566467</v>
      </c>
      <c r="P673" s="10" t="s">
        <v>321</v>
      </c>
      <c r="Q673" s="10" t="s">
        <v>572</v>
      </c>
      <c r="R673" s="18">
        <v>43683</v>
      </c>
      <c r="S673" s="17"/>
      <c r="T673" s="9">
        <v>-0.02</v>
      </c>
      <c r="U673" s="9">
        <v>0.43</v>
      </c>
      <c r="V673" s="9">
        <f>U673+T673</f>
        <v>0.41</v>
      </c>
      <c r="W673" s="9">
        <f>SUM(X673:AA673)</f>
        <v>2</v>
      </c>
      <c r="X673" s="9">
        <v>0.41</v>
      </c>
      <c r="Y673" s="9">
        <v>0.4</v>
      </c>
      <c r="Z673" s="9">
        <v>0.66</v>
      </c>
      <c r="AA673" s="9">
        <v>0.53</v>
      </c>
      <c r="AB673" s="9">
        <v>0.56000000000000005</v>
      </c>
      <c r="AC673" s="9">
        <v>0.46</v>
      </c>
      <c r="AD673" s="9">
        <v>0.51</v>
      </c>
      <c r="AE673" s="9">
        <v>0.39</v>
      </c>
      <c r="AF673" s="11">
        <f>AG673</f>
        <v>4.1666666666666741E-2</v>
      </c>
      <c r="AG673" s="16">
        <f>SUM(X673:AA673)/SUM(AB673:AE673)-1</f>
        <v>4.1666666666666741E-2</v>
      </c>
      <c r="AH673" s="11">
        <f>IF(AM673/AJ673-1&gt;=0,(AM673/AJ673-1)/3,(((AM673/AJ673-1)*(AJ673/AM673))/3))</f>
        <v>2.291920422249289</v>
      </c>
      <c r="AI673" s="9"/>
      <c r="AJ673" s="9">
        <v>8.2100000000000009</v>
      </c>
      <c r="AK673" s="9">
        <v>49.53</v>
      </c>
      <c r="AL673" s="9">
        <v>66.349999999999994</v>
      </c>
      <c r="AM673" s="9">
        <v>64.66</v>
      </c>
      <c r="AN673" s="10">
        <f>IF(AK673/AJ673-1&gt;=0,AK673/AJ673-1,(AK673/AJ673-1)*(AJ673/AK673))</f>
        <v>5.0328867235079171</v>
      </c>
      <c r="AO673" s="10">
        <f>IF(AL673/AK673-1&gt;=0,AL673/AK673-1,(AL673/AK673-1)*(AK673/AL673))</f>
        <v>0.33959216636381973</v>
      </c>
      <c r="AP673" s="10">
        <f>IF(AM673/AL673-1&gt;=0,AM673/AL673-1,(AM673/AL673-1)*(AL673/AM673))</f>
        <v>-2.6136715125270611E-2</v>
      </c>
      <c r="AQ673" s="10">
        <v>2016</v>
      </c>
      <c r="AR673" s="18">
        <v>43257</v>
      </c>
      <c r="AS673" s="12">
        <v>265.48</v>
      </c>
      <c r="AT673" s="10">
        <v>38.14</v>
      </c>
      <c r="AU673" s="9">
        <f>AS673/AT673</f>
        <v>6.9606712113266918</v>
      </c>
      <c r="AV673" s="20">
        <v>3</v>
      </c>
      <c r="AW673" s="10" t="s">
        <v>852</v>
      </c>
      <c r="AY673" s="10">
        <v>3</v>
      </c>
      <c r="AZ673" s="10">
        <v>4</v>
      </c>
      <c r="BA673" s="10">
        <f>6-AY673</f>
        <v>3</v>
      </c>
      <c r="BB673" s="25">
        <v>6</v>
      </c>
      <c r="BH673" s="19">
        <v>43655</v>
      </c>
      <c r="BI673" s="18">
        <f>BH673+120</f>
        <v>43775</v>
      </c>
      <c r="BJ673" s="18">
        <v>43745</v>
      </c>
      <c r="BM673" s="19"/>
    </row>
    <row r="674" spans="1:65" s="10" customFormat="1" x14ac:dyDescent="0.2">
      <c r="A674" s="10" t="s">
        <v>440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1.3009836065573772</v>
      </c>
      <c r="D674" s="13">
        <f>$W674*((1+$AF674)^D$1)*D$1</f>
        <v>2.7299328137597425</v>
      </c>
      <c r="E674" s="13">
        <f>$W674*((1+$AF674)^E$1)*E$1</f>
        <v>4.2962877069005785</v>
      </c>
      <c r="F674" s="13">
        <f>$W674*((1+$AF674)^F$1)*F$1</f>
        <v>6.0101073932598252</v>
      </c>
      <c r="G674" s="13">
        <f>$W674*((1+$AF674)^G$1)*G$1</f>
        <v>7.8821080567341975</v>
      </c>
      <c r="H674" s="13">
        <f>$W674*((1+$AF674)^H$1)*H$1</f>
        <v>9.9237032583145321</v>
      </c>
      <c r="I674" s="13">
        <f>$W674*((1+$AF674)^I$1)*I$1</f>
        <v>12.147046611270246</v>
      </c>
      <c r="J674" s="13">
        <f>$W674*((1+$AF674)^J$1)*J$1</f>
        <v>14.565076967143714</v>
      </c>
      <c r="K674" s="13">
        <f>$W674*((1+$AF674)^K$1)*K$1</f>
        <v>17.191566256300778</v>
      </c>
      <c r="L674" s="13">
        <f>$W674*((1+$AF674)^L$1)*L$1</f>
        <v>20.041170134849725</v>
      </c>
      <c r="M674" s="13">
        <f>$W674*((1+$AF674)^M$1)*M$1</f>
        <v>23.129481598252802</v>
      </c>
      <c r="N674" s="13">
        <v>21.02</v>
      </c>
      <c r="O674" s="12">
        <f>M674/N674*100-100</f>
        <v>10.03559276047956</v>
      </c>
      <c r="P674" s="10" t="s">
        <v>320</v>
      </c>
      <c r="Q674" s="10" t="s">
        <v>856</v>
      </c>
      <c r="R674" s="18">
        <v>43136</v>
      </c>
      <c r="S674" s="17"/>
      <c r="T674" s="9"/>
      <c r="U674" s="9"/>
      <c r="V674" s="9">
        <f>U674+T674</f>
        <v>0</v>
      </c>
      <c r="W674" s="9">
        <f>SUM(X674:AA674)</f>
        <v>1.24</v>
      </c>
      <c r="X674" s="9">
        <v>0.34</v>
      </c>
      <c r="Y674" s="9">
        <v>0.3</v>
      </c>
      <c r="Z674" s="9">
        <v>0.27</v>
      </c>
      <c r="AA674" s="9">
        <v>0.33</v>
      </c>
      <c r="AB674" s="9">
        <v>0.37</v>
      </c>
      <c r="AC674" s="9">
        <v>0.24</v>
      </c>
      <c r="AD674" s="9"/>
      <c r="AE674" s="9"/>
      <c r="AF674" s="11">
        <f>AG674</f>
        <v>4.9180327868852514E-2</v>
      </c>
      <c r="AG674" s="16">
        <f>SUM(X674:Y674)/SUM(AB674:AC674)-1</f>
        <v>4.9180327868852514E-2</v>
      </c>
      <c r="AH674" s="11">
        <f>IF(AM674/AJ674-1&gt;=0,(AM674/AJ674-1)/3,(((AM674/AJ674-1)*(AJ674/AM674))/3))</f>
        <v>0.23824946678252626</v>
      </c>
      <c r="AI674" s="9"/>
      <c r="AJ674" s="9">
        <v>126.59</v>
      </c>
      <c r="AK674" s="9">
        <v>152.99</v>
      </c>
      <c r="AL674" s="9">
        <v>198.95</v>
      </c>
      <c r="AM674" s="9">
        <v>217.07</v>
      </c>
      <c r="AN674" s="10">
        <f>IF(AK674/AJ674-1&gt;=0,AK674/AJ674-1,(AK674/AJ674-1)*(AJ674/AK674))</f>
        <v>0.20854727861600453</v>
      </c>
      <c r="AO674" s="10">
        <f>IF(AL674/AK674-1&gt;=0,AL674/AK674-1,(AL674/AK674-1)*(AK674/AL674))</f>
        <v>0.30041179162036724</v>
      </c>
      <c r="AP674" s="10">
        <f>IF(AM674/AL674-1&gt;=0,AM674/AL674-1,(AM674/AL674-1)*(AL674/AM674))</f>
        <v>9.1078160341794501E-2</v>
      </c>
      <c r="AQ674" s="10">
        <v>2016</v>
      </c>
      <c r="AS674" s="12">
        <v>47.98</v>
      </c>
      <c r="AT674" s="10">
        <v>42.17</v>
      </c>
      <c r="AU674" s="9">
        <f>AS674/AT674</f>
        <v>1.137775669907517</v>
      </c>
      <c r="AV674" s="20">
        <v>2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953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9.01389423076923</v>
      </c>
      <c r="D675" s="13">
        <f>$W675*((1+$AF675)^D$1)*D$1</f>
        <v>18.76450097078402</v>
      </c>
      <c r="E675" s="13">
        <f>$W675*((1+$AF675)^E$1)*E$1</f>
        <v>29.296979280106299</v>
      </c>
      <c r="F675" s="13">
        <f>$W675*((1+$AF675)^F$1)*F$1</f>
        <v>40.658948808609061</v>
      </c>
      <c r="G675" s="13">
        <f>$W675*((1+$AF675)^G$1)*G$1</f>
        <v>52.900615487162632</v>
      </c>
      <c r="H675" s="13">
        <f>$W675*((1+$AF675)^H$1)*H$1</f>
        <v>66.074903382523317</v>
      </c>
      <c r="I675" s="13">
        <f>$W675*((1+$AF675)^I$1)*I$1</f>
        <v>80.237593009786934</v>
      </c>
      <c r="J675" s="13">
        <f>$W675*((1+$AF675)^J$1)*J$1</f>
        <v>95.447466409993794</v>
      </c>
      <c r="K675" s="13">
        <f>$W675*((1+$AF675)^K$1)*K$1</f>
        <v>111.76645931482746</v>
      </c>
      <c r="L675" s="13">
        <f>$W675*((1+$AF675)^L$1)*L$1</f>
        <v>129.259820735364</v>
      </c>
      <c r="M675" s="13">
        <f>$W675*((1+$AF675)^M$1)*M$1</f>
        <v>147.99628032753333</v>
      </c>
      <c r="N675" s="13">
        <v>137.88</v>
      </c>
      <c r="O675" s="12">
        <f>M675/N675*100-100</f>
        <v>7.3370179340972896</v>
      </c>
      <c r="P675" s="10" t="s">
        <v>320</v>
      </c>
      <c r="Q675" s="10" t="s">
        <v>572</v>
      </c>
      <c r="R675" s="18">
        <v>43672</v>
      </c>
      <c r="S675" s="17">
        <v>0</v>
      </c>
      <c r="T675" s="9">
        <v>0</v>
      </c>
      <c r="U675" s="9">
        <v>1.88</v>
      </c>
      <c r="V675" s="9">
        <f>U675+T675</f>
        <v>1.88</v>
      </c>
      <c r="W675" s="9">
        <f>SUM(X675:AA675)</f>
        <v>8.66</v>
      </c>
      <c r="X675" s="9">
        <v>1.88</v>
      </c>
      <c r="Y675" s="9">
        <v>3.31</v>
      </c>
      <c r="Z675" s="9">
        <v>2.16</v>
      </c>
      <c r="AA675" s="9">
        <v>1.31</v>
      </c>
      <c r="AB675" s="9">
        <v>1.71</v>
      </c>
      <c r="AC675" s="9">
        <v>2.97</v>
      </c>
      <c r="AD675" s="9">
        <v>2.35</v>
      </c>
      <c r="AE675" s="9">
        <v>1.29</v>
      </c>
      <c r="AF675" s="11">
        <f>AG675</f>
        <v>4.0865384615384581E-2</v>
      </c>
      <c r="AG675" s="16">
        <f>SUM(X675:AA675)/SUM(AB675:AE675)-1</f>
        <v>4.0865384615384581E-2</v>
      </c>
      <c r="AH675" s="11">
        <f>IF(AM675/AJ675-1&gt;=0,(AM675/AJ675-1)/3,(((AM675/AJ675-1)*(AJ675/AM675))/3))</f>
        <v>0</v>
      </c>
      <c r="AI675" s="9"/>
      <c r="AJ675" s="9">
        <v>1</v>
      </c>
      <c r="AK675" s="9">
        <v>1</v>
      </c>
      <c r="AL675" s="9">
        <v>1</v>
      </c>
      <c r="AM675" s="9">
        <v>1</v>
      </c>
      <c r="AN675" s="10">
        <f>IF(AK675/AJ675-1&gt;=0,AK675/AJ675-1,(AK675/AJ675-1)*(AJ675/AK675))</f>
        <v>0</v>
      </c>
      <c r="AO675" s="10">
        <f>IF(AL675/AK675-1&gt;=0,AL675/AK675-1,(AL675/AK675-1)*(AK675/AL675))</f>
        <v>0</v>
      </c>
      <c r="AP675" s="10">
        <f>IF(AM675/AL675-1&gt;=0,AM675/AL675-1,(AM675/AL675-1)*(AL675/AM675))</f>
        <v>0</v>
      </c>
      <c r="AQ675" s="10">
        <v>2016</v>
      </c>
      <c r="AR675" s="18">
        <v>43312</v>
      </c>
      <c r="AS675" s="12">
        <v>0</v>
      </c>
      <c r="AT675" s="10">
        <v>1</v>
      </c>
      <c r="AU675" s="9">
        <f>AS675/AT675</f>
        <v>0</v>
      </c>
      <c r="AV675" s="20">
        <v>0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1041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1.8906249999999998</v>
      </c>
      <c r="D676" s="13">
        <f>$W676*((1+$AF676)^D$1)*D$1</f>
        <v>4.3326822916666661</v>
      </c>
      <c r="E676" s="13">
        <f>$W676*((1+$AF676)^E$1)*E$1</f>
        <v>7.4467976888020821</v>
      </c>
      <c r="F676" s="13">
        <f>$W676*((1+$AF676)^F$1)*F$1</f>
        <v>11.377052024558736</v>
      </c>
      <c r="G676" s="13">
        <f>$W676*((1+$AF676)^G$1)*G$1</f>
        <v>16.295256806008606</v>
      </c>
      <c r="H676" s="13">
        <f>$W676*((1+$AF676)^H$1)*H$1</f>
        <v>22.405978108261831</v>
      </c>
      <c r="I676" s="13">
        <f>$W676*((1+$AF676)^I$1)*I$1</f>
        <v>29.952436012780574</v>
      </c>
      <c r="J676" s="13">
        <f>$W676*((1+$AF676)^J$1)*J$1</f>
        <v>39.223428111974556</v>
      </c>
      <c r="K676" s="13">
        <f>$W676*((1+$AF676)^K$1)*K$1</f>
        <v>50.561450300592192</v>
      </c>
      <c r="L676" s="13">
        <f>$W676*((1+$AF676)^L$1)*L$1</f>
        <v>64.372216817883583</v>
      </c>
      <c r="M676" s="13">
        <f>$W676*((1+$AF676)^M$1)*M$1</f>
        <v>81.135814947540766</v>
      </c>
      <c r="N676" s="13">
        <v>76.040000000000006</v>
      </c>
      <c r="O676" s="12">
        <f>M676/N676*100-100</f>
        <v>6.7014925664660154</v>
      </c>
      <c r="P676" s="10" t="s">
        <v>320</v>
      </c>
      <c r="Q676" s="10" t="s">
        <v>856</v>
      </c>
      <c r="R676" s="18">
        <v>43451</v>
      </c>
      <c r="S676" s="17"/>
      <c r="T676" s="9">
        <v>-0.04</v>
      </c>
      <c r="U676" s="9">
        <v>0.49</v>
      </c>
      <c r="V676" s="9">
        <f>U676+T676</f>
        <v>0.45</v>
      </c>
      <c r="W676" s="9">
        <f>SUM(X676:AA676)</f>
        <v>1.65</v>
      </c>
      <c r="X676" s="9">
        <v>0.45</v>
      </c>
      <c r="Y676" s="9">
        <v>0.49</v>
      </c>
      <c r="Z676" s="9">
        <v>0.44</v>
      </c>
      <c r="AA676" s="9">
        <v>0.27</v>
      </c>
      <c r="AB676" s="9">
        <v>0.4</v>
      </c>
      <c r="AC676" s="9">
        <v>0.34</v>
      </c>
      <c r="AD676" s="9">
        <v>0.34</v>
      </c>
      <c r="AE676" s="9">
        <v>0.36</v>
      </c>
      <c r="AF676" s="11">
        <f>AG676</f>
        <v>0.14583333333333326</v>
      </c>
      <c r="AG676" s="16">
        <f>SUM(X676:AA676)/SUM(AB676:AE676)-1</f>
        <v>0.14583333333333326</v>
      </c>
      <c r="AH676" s="11">
        <f>IF(AM676/AJ676-1&gt;=0,(AM676/AJ676-1)/3,(((AM676/AJ676-1)*(AJ676/AM676))/3))</f>
        <v>0.16547764886743047</v>
      </c>
      <c r="AI676" s="9"/>
      <c r="AJ676" s="9">
        <v>138.77000000000001</v>
      </c>
      <c r="AK676" s="9">
        <v>153.56</v>
      </c>
      <c r="AL676" s="9">
        <v>176.15</v>
      </c>
      <c r="AM676" s="9">
        <v>207.66</v>
      </c>
      <c r="AN676" s="10">
        <f>IF(AK676/AJ676-1&gt;=0,AK676/AJ676-1,(AK676/AJ676-1)*(AJ676/AK676))</f>
        <v>0.10657923182243989</v>
      </c>
      <c r="AO676" s="10">
        <f>IF(AL676/AK676-1&gt;=0,AL676/AK676-1,(AL676/AK676-1)*(AK676/AL676))</f>
        <v>0.14710862203698882</v>
      </c>
      <c r="AP676" s="10">
        <f>IF(AM676/AL676-1&gt;=0,AM676/AL676-1,(AM676/AL676-1)*(AL676/AM676))</f>
        <v>0.17888163497019582</v>
      </c>
      <c r="AQ676" s="10">
        <v>2017</v>
      </c>
      <c r="AS676" s="12">
        <v>52.07</v>
      </c>
      <c r="AT676" s="10">
        <v>84.48</v>
      </c>
      <c r="AU676" s="9">
        <f>AS676/AT676</f>
        <v>0.61635890151515149</v>
      </c>
      <c r="AV676" s="20">
        <v>4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757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0.89467532467532462</v>
      </c>
      <c r="D677" s="13">
        <f>$W677*((1+$AF677)^D$1)*D$1</f>
        <v>1.9287805700792715</v>
      </c>
      <c r="E677" s="13">
        <f>$W677*((1+$AF677)^E$1)*E$1</f>
        <v>3.1186127399333672</v>
      </c>
      <c r="F677" s="13">
        <f>$W677*((1+$AF677)^F$1)*F$1</f>
        <v>4.4821620331509875</v>
      </c>
      <c r="G677" s="13">
        <f>$W677*((1+$AF677)^G$1)*G$1</f>
        <v>6.0392767654469468</v>
      </c>
      <c r="H677" s="13">
        <f>$W677*((1+$AF677)^H$1)*H$1</f>
        <v>7.8118437121885194</v>
      </c>
      <c r="I677" s="13">
        <f>$W677*((1+$AF677)^I$1)*I$1</f>
        <v>9.8239852744188951</v>
      </c>
      <c r="J677" s="13">
        <f>$W677*((1+$AF677)^J$1)*J$1</f>
        <v>12.102274994831442</v>
      </c>
      <c r="K677" s="13">
        <f>$W677*((1+$AF677)^K$1)*K$1</f>
        <v>14.675973086264751</v>
      </c>
      <c r="L677" s="13">
        <f>$W677*((1+$AF677)^L$1)*L$1</f>
        <v>17.577283782972216</v>
      </c>
      <c r="M677" s="13">
        <f>$W677*((1+$AF677)^M$1)*M$1</f>
        <v>20.841636485524198</v>
      </c>
      <c r="N677" s="13">
        <v>19.600000000000001</v>
      </c>
      <c r="O677" s="12">
        <f>M677/N677*100-100</f>
        <v>6.3348800281846707</v>
      </c>
      <c r="P677" s="10" t="s">
        <v>320</v>
      </c>
      <c r="Q677" s="10" t="s">
        <v>856</v>
      </c>
      <c r="R677" s="18">
        <v>43444</v>
      </c>
      <c r="S677" s="17">
        <v>-2.9399999999999999E-2</v>
      </c>
      <c r="T677" s="9">
        <v>-0.01</v>
      </c>
      <c r="U677" s="9">
        <v>0.41</v>
      </c>
      <c r="V677" s="9">
        <f>U677+T677</f>
        <v>0.39999999999999997</v>
      </c>
      <c r="W677" s="9">
        <f>SUM(X677:AA677)</f>
        <v>0.83</v>
      </c>
      <c r="X677" s="9">
        <v>0.4</v>
      </c>
      <c r="Y677" s="9">
        <v>0.33</v>
      </c>
      <c r="Z677" s="9">
        <v>0.14000000000000001</v>
      </c>
      <c r="AA677" s="9">
        <v>-0.04</v>
      </c>
      <c r="AB677" s="9">
        <v>0.37</v>
      </c>
      <c r="AC677" s="9">
        <v>0.33</v>
      </c>
      <c r="AD677" s="9">
        <v>0.11</v>
      </c>
      <c r="AE677" s="9">
        <v>-0.04</v>
      </c>
      <c r="AF677" s="11">
        <f>AG677</f>
        <v>7.7922077922077948E-2</v>
      </c>
      <c r="AG677" s="16">
        <f>SUM(X677:AA677)/SUM(AB677:AE677)-1</f>
        <v>7.7922077922077948E-2</v>
      </c>
      <c r="AH677" s="11">
        <f>IF(AM677/AJ677-1&gt;=0,(AM677/AJ677-1)/3,(((AM677/AJ677-1)*(AJ677/AM677))/3))</f>
        <v>0.46895424836601302</v>
      </c>
      <c r="AI677" s="9"/>
      <c r="AJ677" s="9">
        <v>14.28</v>
      </c>
      <c r="AK677" s="9">
        <v>24.68</v>
      </c>
      <c r="AL677" s="9">
        <v>36.35</v>
      </c>
      <c r="AM677" s="9">
        <v>34.369999999999997</v>
      </c>
      <c r="AN677" s="10">
        <f>IF(AK677/AJ677-1&gt;=0,AK677/AJ677-1,(AK677/AJ677-1)*(AJ677/AK677))</f>
        <v>0.72829131652661072</v>
      </c>
      <c r="AO677" s="10">
        <f>IF(AL677/AK677-1&gt;=0,AL677/AK677-1,(AL677/AK677-1)*(AK677/AL677))</f>
        <v>0.47285251215559154</v>
      </c>
      <c r="AP677" s="10">
        <f>IF(AM677/AL677-1&gt;=0,AM677/AL677-1,(AM677/AL677-1)*(AL677/AM677))</f>
        <v>-5.7608379400640237E-2</v>
      </c>
      <c r="AQ677" s="10">
        <v>2017</v>
      </c>
      <c r="AR677" s="18">
        <v>43257</v>
      </c>
      <c r="AS677" s="12">
        <v>15.79</v>
      </c>
      <c r="AT677" s="10">
        <v>34.74</v>
      </c>
      <c r="AU677" s="9">
        <f>AS677/AT677</f>
        <v>0.45451928612550369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1265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3.3139158576051773</v>
      </c>
      <c r="D678" s="13">
        <f>$W678*((1+$AF678)^D$1)*D$1</f>
        <v>6.8637739445544126</v>
      </c>
      <c r="E678" s="13">
        <f>$W678*((1+$AF678)^E$1)*E$1</f>
        <v>10.662173117754426</v>
      </c>
      <c r="F678" s="13">
        <f>$W678*((1+$AF678)^F$1)*F$1</f>
        <v>14.722310238107513</v>
      </c>
      <c r="G678" s="13">
        <f>$W678*((1+$AF678)^G$1)*G$1</f>
        <v>19.058006780721698</v>
      </c>
      <c r="H678" s="13">
        <f>$W678*((1+$AF678)^H$1)*H$1</f>
        <v>23.683736581867738</v>
      </c>
      <c r="I678" s="13">
        <f>$W678*((1+$AF678)^I$1)*I$1</f>
        <v>28.614654769894138</v>
      </c>
      <c r="J678" s="13">
        <f>$W678*((1+$AF678)^J$1)*J$1</f>
        <v>33.866627929232074</v>
      </c>
      <c r="K678" s="13">
        <f>$W678*((1+$AF678)^K$1)*K$1</f>
        <v>39.456265548619896</v>
      </c>
      <c r="L678" s="13">
        <f>$W678*((1+$AF678)^L$1)*L$1</f>
        <v>45.400952806754269</v>
      </c>
      <c r="M678" s="13">
        <f>$W678*((1+$AF678)^M$1)*M$1</f>
        <v>51.718884750736251</v>
      </c>
      <c r="N678" s="13">
        <v>49.02</v>
      </c>
      <c r="O678" s="12">
        <f>M678/N678*100-100</f>
        <v>5.5056808460551849</v>
      </c>
      <c r="P678" s="10" t="s">
        <v>321</v>
      </c>
      <c r="Q678" s="10" t="s">
        <v>856</v>
      </c>
      <c r="R678" s="18">
        <v>43419</v>
      </c>
      <c r="S678" s="17"/>
      <c r="T678" s="9">
        <v>-0.05</v>
      </c>
      <c r="U678" s="9">
        <v>1.07</v>
      </c>
      <c r="V678" s="9">
        <f>U678+T678</f>
        <v>1.02</v>
      </c>
      <c r="W678" s="9">
        <f>SUM(X678:AA678)</f>
        <v>3.1999999999999997</v>
      </c>
      <c r="X678" s="9">
        <v>0.9</v>
      </c>
      <c r="Y678" s="9">
        <v>0.96</v>
      </c>
      <c r="Z678" s="9">
        <v>0.67</v>
      </c>
      <c r="AA678" s="9">
        <v>0.67</v>
      </c>
      <c r="AB678" s="9">
        <v>0.87</v>
      </c>
      <c r="AC678" s="9">
        <v>0.93</v>
      </c>
      <c r="AD678" s="9">
        <v>0.79</v>
      </c>
      <c r="AE678" s="9">
        <v>0.5</v>
      </c>
      <c r="AF678" s="11">
        <f>AG678</f>
        <v>3.5598705501618033E-2</v>
      </c>
      <c r="AG678" s="16">
        <f>SUM(X678:AA678)/SUM(AB678:AE678)-1</f>
        <v>3.5598705501618033E-2</v>
      </c>
      <c r="AH678" s="11">
        <f>IF(AM678/AJ678-1&gt;=0,(AM678/AJ678-1)/3,(((AM678/AJ678-1)*(AJ678/AM678))/3))</f>
        <v>1.4656084656084658</v>
      </c>
      <c r="AI678" s="9"/>
      <c r="AJ678" s="9">
        <v>63</v>
      </c>
      <c r="AK678" s="9">
        <v>86</v>
      </c>
      <c r="AL678" s="9">
        <v>236</v>
      </c>
      <c r="AM678" s="9">
        <v>340</v>
      </c>
      <c r="AN678" s="10">
        <f>IF(AK678/AJ678-1&gt;=0,AK678/AJ678-1,(AK678/AJ678-1)*(AJ678/AK678))</f>
        <v>0.36507936507936511</v>
      </c>
      <c r="AO678" s="10">
        <f>IF(AL678/AK678-1&gt;=0,AL678/AK678-1,(AL678/AK678-1)*(AK678/AL678))</f>
        <v>1.7441860465116279</v>
      </c>
      <c r="AP678" s="10">
        <f>IF(AM678/AL678-1&gt;=0,AM678/AL678-1,(AM678/AL678-1)*(AL678/AM678))</f>
        <v>0.44067796610169485</v>
      </c>
      <c r="AQ678" s="10">
        <v>2017</v>
      </c>
      <c r="AS678" s="12">
        <v>306</v>
      </c>
      <c r="AT678" s="10">
        <v>130.9</v>
      </c>
      <c r="AU678" s="9">
        <f>AS678/AT678</f>
        <v>2.3376623376623376</v>
      </c>
      <c r="AV678" s="20">
        <v>3</v>
      </c>
      <c r="BA678" s="10">
        <f>6-AY678</f>
        <v>6</v>
      </c>
      <c r="BB678" s="25">
        <v>6</v>
      </c>
      <c r="BH678" s="19">
        <v>43419</v>
      </c>
      <c r="BI678" s="18">
        <f>BH678+120</f>
        <v>43539</v>
      </c>
      <c r="BJ678" s="18">
        <v>43745</v>
      </c>
      <c r="BM678" s="19"/>
    </row>
    <row r="679" spans="1:65" s="10" customFormat="1" x14ac:dyDescent="0.2">
      <c r="A679" s="10" t="s">
        <v>1297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1.69</v>
      </c>
      <c r="D679" s="13">
        <f>$W679*((1+$AF679)^D$1)*D$1</f>
        <v>3.38</v>
      </c>
      <c r="E679" s="13">
        <f>$W679*((1+$AF679)^E$1)*E$1</f>
        <v>5.07</v>
      </c>
      <c r="F679" s="13">
        <f>$W679*((1+$AF679)^F$1)*F$1</f>
        <v>6.76</v>
      </c>
      <c r="G679" s="13">
        <f>$W679*((1+$AF679)^G$1)*G$1</f>
        <v>8.4499999999999993</v>
      </c>
      <c r="H679" s="13">
        <f>$W679*((1+$AF679)^H$1)*H$1</f>
        <v>10.14</v>
      </c>
      <c r="I679" s="13">
        <f>$W679*((1+$AF679)^I$1)*I$1</f>
        <v>11.83</v>
      </c>
      <c r="J679" s="13">
        <f>$W679*((1+$AF679)^J$1)*J$1</f>
        <v>13.52</v>
      </c>
      <c r="K679" s="13">
        <f>$W679*((1+$AF679)^K$1)*K$1</f>
        <v>15.209999999999999</v>
      </c>
      <c r="L679" s="13">
        <f>$W679*((1+$AF679)^L$1)*L$1</f>
        <v>16.899999999999999</v>
      </c>
      <c r="M679" s="13">
        <f>$W679*((1+$AF679)^M$1)*M$1</f>
        <v>18.59</v>
      </c>
      <c r="N679" s="13">
        <v>17.77</v>
      </c>
      <c r="O679" s="12">
        <f>M679/N679*100-100</f>
        <v>4.614518851997758</v>
      </c>
      <c r="P679" s="10" t="s">
        <v>321</v>
      </c>
      <c r="Q679" s="10" t="s">
        <v>856</v>
      </c>
      <c r="R679" s="18">
        <v>43410</v>
      </c>
      <c r="S679" s="17"/>
      <c r="T679" s="9">
        <v>0</v>
      </c>
      <c r="U679" s="9">
        <v>0.4</v>
      </c>
      <c r="V679" s="9">
        <f>U679+T679</f>
        <v>0.4</v>
      </c>
      <c r="W679" s="9">
        <f>SUM(X679:AA679)</f>
        <v>1.69</v>
      </c>
      <c r="X679" s="9">
        <v>0.41</v>
      </c>
      <c r="Y679" s="9">
        <v>0.45</v>
      </c>
      <c r="Z679" s="9">
        <v>0.4</v>
      </c>
      <c r="AA679" s="9">
        <v>0.43</v>
      </c>
      <c r="AB679" s="9">
        <v>0.41</v>
      </c>
      <c r="AC679" s="9"/>
      <c r="AD679" s="9"/>
      <c r="AE679" s="9"/>
      <c r="AF679" s="11">
        <f>AG679</f>
        <v>0</v>
      </c>
      <c r="AG679" s="16">
        <f>SUM(X679)/SUM(AB679)-1</f>
        <v>0</v>
      </c>
      <c r="AH679" s="11">
        <f>IF(AM679/AJ679-1&gt;=0,(AM679/AJ679-1)/3,(((AM679/AJ679-1)*(AJ679/AM679))/3))</f>
        <v>4.6696375519904931</v>
      </c>
      <c r="AI679" s="9"/>
      <c r="AJ679" s="9">
        <v>5.61</v>
      </c>
      <c r="AK679" s="9">
        <v>18.670000000000002</v>
      </c>
      <c r="AL679" s="9">
        <v>69.81</v>
      </c>
      <c r="AM679" s="9">
        <v>84.2</v>
      </c>
      <c r="AN679" s="10">
        <f>IF(AK679/AJ679-1&gt;=0,AK679/AJ679-1,(AK679/AJ679-1)*(AJ679/AK679))</f>
        <v>2.3279857397504458</v>
      </c>
      <c r="AO679" s="10">
        <f>IF(AL679/AK679-1&gt;=0,AL679/AK679-1,(AL679/AK679-1)*(AK679/AL679))</f>
        <v>2.7391537225495446</v>
      </c>
      <c r="AP679" s="10">
        <f>IF(AM679/AL679-1&gt;=0,AM679/AL679-1,(AM679/AL679-1)*(AL679/AM679))</f>
        <v>0.20613092680131784</v>
      </c>
      <c r="AQ679" s="10">
        <v>2017</v>
      </c>
      <c r="AS679" s="12">
        <v>32.04</v>
      </c>
      <c r="AT679" s="10">
        <v>62.21</v>
      </c>
      <c r="AU679" s="9">
        <f>AS679/AT679</f>
        <v>0.51502973798424689</v>
      </c>
      <c r="AV679" s="20">
        <v>4</v>
      </c>
      <c r="AW679" s="10" t="s">
        <v>852</v>
      </c>
      <c r="AY679" s="10">
        <v>3</v>
      </c>
      <c r="AZ679" s="10">
        <v>3</v>
      </c>
      <c r="BA679" s="10">
        <f>6-AY679</f>
        <v>3</v>
      </c>
      <c r="BB679" s="25">
        <v>6</v>
      </c>
      <c r="BC679" s="18"/>
      <c r="BD679" s="18"/>
      <c r="BH679" s="19">
        <v>43556</v>
      </c>
      <c r="BI679" s="18">
        <f>BH679+120</f>
        <v>43676</v>
      </c>
      <c r="BJ679" s="18">
        <v>43745</v>
      </c>
      <c r="BM679" s="19"/>
    </row>
    <row r="680" spans="1:65" s="10" customFormat="1" x14ac:dyDescent="0.2">
      <c r="A680" s="10" t="s">
        <v>273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1.1213333333333335</v>
      </c>
      <c r="D680" s="13">
        <f>$W680*((1+$AF680)^D$1)*D$1</f>
        <v>2.167911111111112</v>
      </c>
      <c r="E680" s="13">
        <f>$W680*((1+$AF680)^E$1)*E$1</f>
        <v>3.1434711111111122</v>
      </c>
      <c r="F680" s="13">
        <f>$W680*((1+$AF680)^F$1)*F$1</f>
        <v>4.0515849876543228</v>
      </c>
      <c r="G680" s="13">
        <f>$W680*((1+$AF680)^G$1)*G$1</f>
        <v>4.895665193415641</v>
      </c>
      <c r="H680" s="13">
        <f>$W680*((1+$AF680)^H$1)*H$1</f>
        <v>5.678971624362144</v>
      </c>
      <c r="I680" s="13">
        <f>$W680*((1+$AF680)^I$1)*I$1</f>
        <v>6.4046179985861968</v>
      </c>
      <c r="J680" s="13">
        <f>$W680*((1+$AF680)^J$1)*J$1</f>
        <v>7.0755779793904647</v>
      </c>
      <c r="K680" s="13">
        <f>$W680*((1+$AF680)^K$1)*K$1</f>
        <v>7.6946910525871317</v>
      </c>
      <c r="L680" s="13">
        <f>$W680*((1+$AF680)^L$1)*L$1</f>
        <v>8.2646681675935856</v>
      </c>
      <c r="M680" s="13">
        <f>$W680*((1+$AF680)^M$1)*M$1</f>
        <v>8.7880971515411819</v>
      </c>
      <c r="N680" s="13">
        <v>8.4600000000000009</v>
      </c>
      <c r="O680" s="12">
        <f>M680/N680*100-100</f>
        <v>3.8782169212905586</v>
      </c>
      <c r="P680" s="10" t="s">
        <v>321</v>
      </c>
      <c r="Q680" s="10" t="s">
        <v>572</v>
      </c>
      <c r="R680" s="18">
        <v>43682</v>
      </c>
      <c r="S680" s="17"/>
      <c r="T680" s="9">
        <v>0</v>
      </c>
      <c r="U680" s="9">
        <v>0.24</v>
      </c>
      <c r="V680" s="9">
        <f>U680+T680</f>
        <v>0.24</v>
      </c>
      <c r="W680" s="9">
        <f>SUM(X680:AA680)</f>
        <v>1.1600000000000001</v>
      </c>
      <c r="X680" s="9">
        <v>0.24</v>
      </c>
      <c r="Y680" s="9">
        <v>0.25</v>
      </c>
      <c r="Z680" s="9">
        <v>0.34</v>
      </c>
      <c r="AA680" s="9">
        <v>0.33</v>
      </c>
      <c r="AB680" s="9">
        <v>0.41</v>
      </c>
      <c r="AC680" s="9">
        <v>0.28999999999999998</v>
      </c>
      <c r="AD680" s="9">
        <v>0.21</v>
      </c>
      <c r="AE680" s="9">
        <v>0.28999999999999998</v>
      </c>
      <c r="AF680" s="11">
        <f>AG680</f>
        <v>-3.3333333333333215E-2</v>
      </c>
      <c r="AG680" s="16">
        <f>SUM(X680:AA680)/SUM(AB680:AE680)-1</f>
        <v>-3.3333333333333215E-2</v>
      </c>
      <c r="AH680" s="11">
        <f>IF(AM680/AJ680-1&gt;=0,(AM680/AJ680-1)/3,(((AM680/AJ680-1)*(AJ680/AM680))/3))</f>
        <v>0.29325030066393176</v>
      </c>
      <c r="AI680" s="9"/>
      <c r="AJ680" s="9">
        <v>202.33</v>
      </c>
      <c r="AK680" s="9">
        <v>246.1</v>
      </c>
      <c r="AL680" s="9">
        <v>291.14</v>
      </c>
      <c r="AM680" s="9">
        <v>380.33</v>
      </c>
      <c r="AN680" s="10">
        <f>IF(AK680/AJ680-1&gt;=0,AK680/AJ680-1,(AK680/AJ680-1)*(AJ680/AK680))</f>
        <v>0.21632975831562296</v>
      </c>
      <c r="AO680" s="10">
        <f>IF(AL680/AK680-1&gt;=0,AL680/AK680-1,(AL680/AK680-1)*(AK680/AL680))</f>
        <v>0.1830150345388053</v>
      </c>
      <c r="AP680" s="10">
        <f>IF(AM680/AL680-1&gt;=0,AM680/AL680-1,(AM680/AL680-1)*(AL680/AM680))</f>
        <v>0.30634746170227389</v>
      </c>
      <c r="AQ680" s="10">
        <v>2016</v>
      </c>
      <c r="AR680" s="18">
        <v>43257</v>
      </c>
      <c r="AS680" s="12">
        <v>20.72</v>
      </c>
      <c r="AT680" s="10">
        <v>50.58</v>
      </c>
      <c r="AU680" s="9">
        <f>AS680/AT680</f>
        <v>0.40964808224594701</v>
      </c>
      <c r="AV680" s="20">
        <v>3</v>
      </c>
      <c r="AW680" s="10" t="s">
        <v>852</v>
      </c>
      <c r="AY680" s="10">
        <v>5</v>
      </c>
      <c r="AZ680" s="10">
        <v>2</v>
      </c>
      <c r="BA680" s="10">
        <f>6-AY680</f>
        <v>1</v>
      </c>
      <c r="BB680" s="25">
        <v>6</v>
      </c>
      <c r="BH680" s="19">
        <v>43587</v>
      </c>
      <c r="BI680" s="18">
        <f>BH680+120</f>
        <v>43707</v>
      </c>
      <c r="BJ680" s="18">
        <v>43745</v>
      </c>
      <c r="BM680" s="19"/>
    </row>
    <row r="681" spans="1:65" s="10" customFormat="1" x14ac:dyDescent="0.2">
      <c r="A681" s="10" t="s">
        <v>1089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6.2228142589118196</v>
      </c>
      <c r="D681" s="13">
        <f>$W681*((1+$AF681)^D$1)*D$1</f>
        <v>13.216183379152309</v>
      </c>
      <c r="E681" s="13">
        <f>$W681*((1+$AF681)^E$1)*E$1</f>
        <v>21.051669209944293</v>
      </c>
      <c r="F681" s="13">
        <f>$W681*((1+$AF681)^F$1)*F$1</f>
        <v>29.806741145286985</v>
      </c>
      <c r="G681" s="13">
        <f>$W681*((1+$AF681)^G$1)*G$1</f>
        <v>39.56523332137062</v>
      </c>
      <c r="H681" s="13">
        <f>$W681*((1+$AF681)^H$1)*H$1</f>
        <v>50.417835782129316</v>
      </c>
      <c r="I681" s="13">
        <f>$W681*((1+$AF681)^I$1)*I$1</f>
        <v>62.462622066540447</v>
      </c>
      <c r="J681" s="13">
        <f>$W681*((1+$AF681)^J$1)*J$1</f>
        <v>75.805615844892841</v>
      </c>
      <c r="K681" s="13">
        <f>$W681*((1+$AF681)^K$1)*K$1</f>
        <v>90.561399416952185</v>
      </c>
      <c r="L681" s="13">
        <f>$W681*((1+$AF681)^L$1)*L$1</f>
        <v>106.85376708358335</v>
      </c>
      <c r="M681" s="13">
        <f>$W681*((1+$AF681)^M$1)*M$1</f>
        <v>124.816426615833</v>
      </c>
      <c r="N681" s="13">
        <v>120.3</v>
      </c>
      <c r="O681" s="12">
        <f>M681/N681*100-100</f>
        <v>3.7543030888054858</v>
      </c>
      <c r="P681" s="10" t="s">
        <v>320</v>
      </c>
      <c r="Q681" s="10" t="s">
        <v>856</v>
      </c>
      <c r="R681" s="18">
        <v>43278</v>
      </c>
      <c r="S681" s="17"/>
      <c r="T681" s="9">
        <v>-0.16</v>
      </c>
      <c r="U681" s="9">
        <v>2.19</v>
      </c>
      <c r="V681" s="9">
        <f>U681+T681</f>
        <v>2.0299999999999998</v>
      </c>
      <c r="W681" s="9">
        <f>SUM(X681:AA681)</f>
        <v>5.86</v>
      </c>
      <c r="X681" s="9">
        <v>2.0299999999999998</v>
      </c>
      <c r="Y681" s="9">
        <v>3.22</v>
      </c>
      <c r="Z681" s="9">
        <v>0.41</v>
      </c>
      <c r="AA681" s="9">
        <v>0.2</v>
      </c>
      <c r="AB681" s="9">
        <v>1.93</v>
      </c>
      <c r="AC681" s="9">
        <v>3.19</v>
      </c>
      <c r="AD681" s="9">
        <v>0.21</v>
      </c>
      <c r="AE681" s="9"/>
      <c r="AF681" s="11">
        <f>AG681</f>
        <v>6.1913696060037493E-2</v>
      </c>
      <c r="AG681" s="16">
        <f>SUM(X681:Z681)/SUM(AB681:AD681)-1</f>
        <v>6.1913696060037493E-2</v>
      </c>
      <c r="AH681" s="11">
        <f>IF(AM681/AJ681-1&gt;=0,(AM681/AJ681-1)/3,(((AM681/AJ681-1)*(AJ681/AM681))/3))</f>
        <v>-7.2123893805309744E-2</v>
      </c>
      <c r="AI681" s="9"/>
      <c r="AJ681" s="9">
        <v>2749</v>
      </c>
      <c r="AK681" s="9">
        <v>2297</v>
      </c>
      <c r="AL681" s="9">
        <v>1296</v>
      </c>
      <c r="AM681" s="9">
        <v>2260</v>
      </c>
      <c r="AN681" s="10">
        <f>IF(AK681/AJ681-1&gt;=0,AK681/AJ681-1,(AK681/AJ681-1)*(AJ681/AK681))</f>
        <v>-0.19677840661732693</v>
      </c>
      <c r="AO681" s="10">
        <f>IF(AL681/AK681-1&gt;=0,AL681/AK681-1,(AL681/AK681-1)*(AK681/AL681))</f>
        <v>-0.77237654320987659</v>
      </c>
      <c r="AP681" s="10">
        <f>IF(AM681/AL681-1&gt;=0,AM681/AL681-1,(AM681/AL681-1)*(AL681/AM681))</f>
        <v>0.74382716049382713</v>
      </c>
      <c r="AQ681" s="10">
        <v>2017</v>
      </c>
      <c r="AS681" s="12">
        <v>1958</v>
      </c>
      <c r="AT681" s="10">
        <v>439.58</v>
      </c>
      <c r="AU681" s="9">
        <f>AS681/AT681</f>
        <v>4.4542517857955319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K681" s="10" t="s">
        <v>839</v>
      </c>
      <c r="BM681" s="19"/>
    </row>
    <row r="682" spans="1:65" s="10" customFormat="1" x14ac:dyDescent="0.2">
      <c r="A682" s="10" t="s">
        <v>353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0.76562500000000011</v>
      </c>
      <c r="D682" s="13">
        <f>$W682*((1+$AF682)^D$1)*D$1</f>
        <v>1.6748046875000002</v>
      </c>
      <c r="E682" s="13">
        <f>$W682*((1+$AF682)^E$1)*E$1</f>
        <v>2.7477264404296879</v>
      </c>
      <c r="F682" s="13">
        <f>$W682*((1+$AF682)^F$1)*F$1</f>
        <v>4.0071010589599609</v>
      </c>
      <c r="G682" s="13">
        <f>$W682*((1+$AF682)^G$1)*G$1</f>
        <v>5.4784584790468216</v>
      </c>
      <c r="H682" s="13">
        <f>$W682*((1+$AF682)^H$1)*H$1</f>
        <v>7.1904767537489551</v>
      </c>
      <c r="I682" s="13">
        <f>$W682*((1+$AF682)^I$1)*I$1</f>
        <v>9.1753479409817391</v>
      </c>
      <c r="J682" s="13">
        <f>$W682*((1+$AF682)^J$1)*J$1</f>
        <v>11.469184926227173</v>
      </c>
      <c r="K682" s="13">
        <f>$W682*((1+$AF682)^K$1)*K$1</f>
        <v>14.112473639693592</v>
      </c>
      <c r="L682" s="13">
        <f>$W682*((1+$AF682)^L$1)*L$1</f>
        <v>17.150575603794294</v>
      </c>
      <c r="M682" s="13">
        <f>$W682*((1+$AF682)^M$1)*M$1</f>
        <v>20.634286273315013</v>
      </c>
      <c r="N682" s="13">
        <v>20</v>
      </c>
      <c r="O682" s="12">
        <f>M682/N682*100-100</f>
        <v>3.171431366575078</v>
      </c>
      <c r="P682" s="10" t="s">
        <v>321</v>
      </c>
      <c r="Q682" s="10" t="s">
        <v>856</v>
      </c>
      <c r="R682" s="18">
        <v>43413</v>
      </c>
      <c r="S682" s="17"/>
      <c r="T682" s="9"/>
      <c r="U682" s="9"/>
      <c r="V682" s="9">
        <f>U682+T682</f>
        <v>0</v>
      </c>
      <c r="W682" s="9">
        <f>SUM(X682:AA682)</f>
        <v>0.70000000000000007</v>
      </c>
      <c r="X682" s="9">
        <v>0.18</v>
      </c>
      <c r="Y682" s="9">
        <v>0.16</v>
      </c>
      <c r="Z682" s="9">
        <v>0.2</v>
      </c>
      <c r="AA682" s="9">
        <v>0.16</v>
      </c>
      <c r="AB682" s="9">
        <v>0</v>
      </c>
      <c r="AC682" s="9">
        <v>0.18</v>
      </c>
      <c r="AD682" s="9">
        <v>0.22</v>
      </c>
      <c r="AE682" s="9">
        <v>0.24</v>
      </c>
      <c r="AF682" s="11">
        <f>AG682</f>
        <v>9.375E-2</v>
      </c>
      <c r="AG682" s="16">
        <f>SUM(X682:AA682)/SUM(AB682:AE682)-1</f>
        <v>9.375E-2</v>
      </c>
      <c r="AH682" s="11">
        <f>IF(AM682/AJ682-1&gt;=0,(AM682/AJ682-1)/3,(((AM682/AJ682-1)*(AJ682/AM682))/3))</f>
        <v>0.37820512820512819</v>
      </c>
      <c r="AI682" s="9"/>
      <c r="AJ682" s="9">
        <v>1.04</v>
      </c>
      <c r="AK682" s="9">
        <v>1.04</v>
      </c>
      <c r="AL682" s="9">
        <v>0.99</v>
      </c>
      <c r="AM682" s="9">
        <v>2.2200000000000002</v>
      </c>
      <c r="AN682" s="10">
        <f>IF(AK682/AJ682-1&gt;=0,AK682/AJ682-1,(AK682/AJ682-1)*(AJ682/AK682))</f>
        <v>0</v>
      </c>
      <c r="AO682" s="10">
        <f>IF(AL682/AK682-1&gt;=0,AL682/AK682-1,(AL682/AK682-1)*(AK682/AL682))</f>
        <v>-5.0505050505050567E-2</v>
      </c>
      <c r="AP682" s="10">
        <f>IF(AM682/AL682-1&gt;=0,AM682/AL682-1,(AM682/AL682-1)*(AL682/AM682))</f>
        <v>1.2424242424242427</v>
      </c>
      <c r="AQ682" s="10">
        <v>2016</v>
      </c>
      <c r="AR682" s="18">
        <v>43312</v>
      </c>
      <c r="AS682" s="12">
        <v>0</v>
      </c>
      <c r="AT682" s="10">
        <v>2.6</v>
      </c>
      <c r="AU682" s="9">
        <f>AS682/AT682</f>
        <v>0</v>
      </c>
      <c r="AV682" s="20">
        <v>2</v>
      </c>
      <c r="BA682" s="10">
        <f>6-AY682</f>
        <v>6</v>
      </c>
      <c r="BB682" s="25">
        <v>6</v>
      </c>
      <c r="BH682" s="19">
        <v>43413</v>
      </c>
      <c r="BI682" s="18">
        <f>BH682+120</f>
        <v>43533</v>
      </c>
      <c r="BJ682" s="18">
        <v>43745</v>
      </c>
      <c r="BM682" s="19"/>
    </row>
    <row r="683" spans="1:65" s="10" customFormat="1" x14ac:dyDescent="0.2">
      <c r="A683" s="10" t="s">
        <v>531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4.0733701657458559</v>
      </c>
      <c r="D683" s="13">
        <f>$W683*((1+$AF683)^D$1)*D$1</f>
        <v>8.6418460974939695</v>
      </c>
      <c r="E683" s="13">
        <f>$W683*((1+$AF683)^E$1)*E$1</f>
        <v>13.750561746288746</v>
      </c>
      <c r="F683" s="13">
        <f>$W683*((1+$AF683)^F$1)*F$1</f>
        <v>19.448308326242646</v>
      </c>
      <c r="G683" s="13">
        <f>$W683*((1+$AF683)^G$1)*G$1</f>
        <v>25.787812145294119</v>
      </c>
      <c r="H683" s="13">
        <f>$W683*((1+$AF683)^H$1)*H$1</f>
        <v>32.82603269765616</v>
      </c>
      <c r="I683" s="13">
        <f>$W683*((1+$AF683)^I$1)*I$1</f>
        <v>40.624482454557892</v>
      </c>
      <c r="J683" s="13">
        <f>$W683*((1+$AF683)^J$1)*J$1</f>
        <v>49.249569889661338</v>
      </c>
      <c r="K683" s="13">
        <f>$W683*((1+$AF683)^K$1)*K$1</f>
        <v>58.772967382137281</v>
      </c>
      <c r="L683" s="13">
        <f>$W683*((1+$AF683)^L$1)*L$1</f>
        <v>69.272005754268619</v>
      </c>
      <c r="M683" s="13">
        <f>$W683*((1+$AF683)^M$1)*M$1</f>
        <v>80.830097322107903</v>
      </c>
      <c r="N683" s="13">
        <v>78.599999999999994</v>
      </c>
      <c r="O683" s="12">
        <f>M683/N683*100-100</f>
        <v>2.8372739467021688</v>
      </c>
      <c r="P683" s="10" t="s">
        <v>320</v>
      </c>
      <c r="Q683" s="10" t="s">
        <v>856</v>
      </c>
      <c r="R683" s="18">
        <v>43313</v>
      </c>
      <c r="S683" s="17"/>
      <c r="T683" s="9">
        <v>-0.14000000000000001</v>
      </c>
      <c r="U683" s="9">
        <v>1.04</v>
      </c>
      <c r="V683" s="9">
        <f>U683+T683</f>
        <v>0.9</v>
      </c>
      <c r="W683" s="9">
        <f>SUM(X683:AA683)</f>
        <v>3.84</v>
      </c>
      <c r="X683" s="9">
        <v>1.05</v>
      </c>
      <c r="Y683" s="9">
        <v>1.2</v>
      </c>
      <c r="Z683" s="9">
        <v>0.86</v>
      </c>
      <c r="AA683" s="9">
        <v>0.73</v>
      </c>
      <c r="AB683" s="9">
        <v>0.9</v>
      </c>
      <c r="AC683" s="9">
        <v>0.94</v>
      </c>
      <c r="AD683" s="9">
        <v>0.97</v>
      </c>
      <c r="AE683" s="9">
        <v>0.81</v>
      </c>
      <c r="AF683" s="11">
        <f>AG683</f>
        <v>6.0773480662983381E-2</v>
      </c>
      <c r="AG683" s="16">
        <f>SUM(X683:AA683)/SUM(AB683:AE683)-1</f>
        <v>6.0773480662983381E-2</v>
      </c>
      <c r="AH683" s="11">
        <f>IF(AM683/AJ683-1&gt;=0,(AM683/AJ683-1)/3,(((AM683/AJ683-1)*(AJ683/AM683))/3))</f>
        <v>3.2265774378585098E-2</v>
      </c>
      <c r="AI683" s="9"/>
      <c r="AJ683" s="9">
        <v>41.84</v>
      </c>
      <c r="AK683" s="9">
        <v>43.63</v>
      </c>
      <c r="AL683" s="9">
        <v>42.4</v>
      </c>
      <c r="AM683" s="9">
        <v>45.89</v>
      </c>
      <c r="AN683" s="10">
        <f>IF(AK683/AJ683-1&gt;=0,AK683/AJ683-1,(AK683/AJ683-1)*(AJ683/AK683))</f>
        <v>4.2782026768642512E-2</v>
      </c>
      <c r="AO683" s="10">
        <f>IF(AL683/AK683-1&gt;=0,AL683/AK683-1,(AL683/AK683-1)*(AK683/AL683))</f>
        <v>-2.9009433962264245E-2</v>
      </c>
      <c r="AP683" s="10">
        <f>IF(AM683/AL683-1&gt;=0,AM683/AL683-1,(AM683/AL683-1)*(AL683/AM683))</f>
        <v>8.2311320754717032E-2</v>
      </c>
      <c r="AQ683" s="10">
        <v>2017</v>
      </c>
      <c r="AR683" s="18">
        <v>43270</v>
      </c>
      <c r="AS683" s="12">
        <v>167.33</v>
      </c>
      <c r="AT683" s="10">
        <v>11.64</v>
      </c>
      <c r="AU683" s="9">
        <f>AS683/AT683</f>
        <v>14.375429553264604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K683" s="10" t="s">
        <v>839</v>
      </c>
      <c r="BM683" s="19"/>
    </row>
    <row r="684" spans="1:65" s="10" customFormat="1" x14ac:dyDescent="0.2">
      <c r="A684" s="10" t="s">
        <v>928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3.2707886435331237</v>
      </c>
      <c r="D684" s="13">
        <f>$W684*((1+$AF684)^D$1)*D$1</f>
        <v>6.6447567395436336</v>
      </c>
      <c r="E684" s="13">
        <f>$W684*((1+$AF684)^E$1)*E$1</f>
        <v>10.124345442269952</v>
      </c>
      <c r="F684" s="13">
        <f>$W684*((1+$AF684)^F$1)*F$1</f>
        <v>13.7120472446306</v>
      </c>
      <c r="G684" s="13">
        <f>$W684*((1+$AF684)^G$1)*G$1</f>
        <v>17.410406990422135</v>
      </c>
      <c r="H684" s="13">
        <f>$W684*((1+$AF684)^H$1)*H$1</f>
        <v>21.222022905675438</v>
      </c>
      <c r="I684" s="13">
        <f>$W684*((1+$AF684)^I$1)*I$1</f>
        <v>25.149547649522837</v>
      </c>
      <c r="J684" s="13">
        <f>$W684*((1+$AF684)^J$1)*J$1</f>
        <v>29.195689384935033</v>
      </c>
      <c r="K684" s="13">
        <f>$W684*((1+$AF684)^K$1)*K$1</f>
        <v>33.363212869693115</v>
      </c>
      <c r="L684" s="13">
        <f>$W684*((1+$AF684)^L$1)*L$1</f>
        <v>37.654940567967699</v>
      </c>
      <c r="M684" s="13">
        <f>$W684*((1+$AF684)^M$1)*M$1</f>
        <v>42.073753782883784</v>
      </c>
      <c r="N684" s="13">
        <v>41.55</v>
      </c>
      <c r="O684" s="12">
        <f>M684/N684*100-100</f>
        <v>1.2605385869646</v>
      </c>
      <c r="P684" s="10" t="s">
        <v>320</v>
      </c>
      <c r="Q684" s="10" t="s">
        <v>856</v>
      </c>
      <c r="R684" s="18">
        <v>43404</v>
      </c>
      <c r="S684" s="17">
        <v>0</v>
      </c>
      <c r="T684" s="9">
        <v>-7.0000000000000007E-2</v>
      </c>
      <c r="U684" s="9">
        <v>0.72</v>
      </c>
      <c r="V684" s="9">
        <f>U684+T684</f>
        <v>0.64999999999999991</v>
      </c>
      <c r="W684" s="9">
        <f>SUM(X684:AA684)</f>
        <v>3.22</v>
      </c>
      <c r="X684" s="9">
        <v>1.07</v>
      </c>
      <c r="Y684" s="9">
        <v>0.74</v>
      </c>
      <c r="Z684" s="9">
        <v>0.79</v>
      </c>
      <c r="AA684" s="9">
        <v>0.62</v>
      </c>
      <c r="AB684" s="9">
        <v>1</v>
      </c>
      <c r="AC684" s="9">
        <v>0.74</v>
      </c>
      <c r="AD684" s="9">
        <v>0.76</v>
      </c>
      <c r="AE684" s="9">
        <v>0.67</v>
      </c>
      <c r="AF684" s="11">
        <f>AG684</f>
        <v>1.5772870662460692E-2</v>
      </c>
      <c r="AG684" s="16">
        <f>SUM(X684:AA684)/SUM(AB684:AE684)-1</f>
        <v>1.5772870662460692E-2</v>
      </c>
      <c r="AH684" s="11">
        <f>IF(AM684/AJ684-1&gt;=0,(AM684/AJ684-1)/3,(((AM684/AJ684-1)*(AJ684/AM684))/3))</f>
        <v>4.1779177917791767E-2</v>
      </c>
      <c r="AI684" s="9">
        <v>3758</v>
      </c>
      <c r="AJ684" s="9">
        <v>4444</v>
      </c>
      <c r="AK684" s="9">
        <v>4534</v>
      </c>
      <c r="AL684" s="9">
        <v>4352</v>
      </c>
      <c r="AM684" s="9">
        <v>5001</v>
      </c>
      <c r="AN684" s="10">
        <f>IF(AK684/AJ684-1&gt;=0,AK684/AJ684-1,(AK684/AJ684-1)*(AJ684/AK684))</f>
        <v>2.025202520252023E-2</v>
      </c>
      <c r="AO684" s="10">
        <f>IF(AL684/AK684-1&gt;=0,AL684/AK684-1,(AL684/AK684-1)*(AK684/AL684))</f>
        <v>-4.1819852941176412E-2</v>
      </c>
      <c r="AP684" s="10">
        <f>IF(AM684/AL684-1&gt;=0,AM684/AL684-1,(AM684/AL684-1)*(AL684/AM684))</f>
        <v>0.14912683823529416</v>
      </c>
      <c r="AQ684" s="10">
        <v>2017</v>
      </c>
      <c r="AR684" s="18">
        <v>43257</v>
      </c>
      <c r="AS684" s="12">
        <v>10877</v>
      </c>
      <c r="AT684" s="10">
        <v>1255.75</v>
      </c>
      <c r="AU684" s="9">
        <f>AS684/AT684</f>
        <v>8.6617559227553258</v>
      </c>
      <c r="AV684" s="20">
        <v>3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272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1.7308839779005525</v>
      </c>
      <c r="D685" s="13">
        <f>$W685*((1+$AF685)^D$1)*D$1</f>
        <v>3.3852647965568812</v>
      </c>
      <c r="E685" s="13">
        <f>$W685*((1+$AF685)^E$1)*E$1</f>
        <v>4.9656784722975242</v>
      </c>
      <c r="F685" s="13">
        <f>$W685*((1+$AF685)^F$1)*F$1</f>
        <v>6.474586295371358</v>
      </c>
      <c r="G685" s="13">
        <f>$W685*((1+$AF685)^G$1)*G$1</f>
        <v>7.9143768942039383</v>
      </c>
      <c r="H685" s="13">
        <f>$W685*((1+$AF685)^H$1)*H$1</f>
        <v>9.287368244911141</v>
      </c>
      <c r="I685" s="13">
        <f>$W685*((1+$AF685)^I$1)*I$1</f>
        <v>10.595809627481493</v>
      </c>
      <c r="J685" s="13">
        <f>$W685*((1+$AF685)^J$1)*J$1</f>
        <v>11.841883530002995</v>
      </c>
      <c r="K685" s="13">
        <f>$W685*((1+$AF685)^K$1)*K$1</f>
        <v>13.027707502275394</v>
      </c>
      <c r="L685" s="13">
        <f>$W685*((1+$AF685)^L$1)*L$1</f>
        <v>14.155335960115067</v>
      </c>
      <c r="M685" s="13">
        <f>$W685*((1+$AF685)^M$1)*M$1</f>
        <v>15.226761941626542</v>
      </c>
      <c r="N685" s="13">
        <v>15.09</v>
      </c>
      <c r="O685" s="12">
        <f>M685/N685*100-100</f>
        <v>0.90630842694858416</v>
      </c>
      <c r="P685" s="10" t="s">
        <v>320</v>
      </c>
      <c r="Q685" s="10" t="s">
        <v>856</v>
      </c>
      <c r="R685" s="18">
        <v>43411</v>
      </c>
      <c r="S685" s="17"/>
      <c r="T685" s="9">
        <v>-0.1</v>
      </c>
      <c r="U685" s="9">
        <v>0.45</v>
      </c>
      <c r="V685" s="9">
        <f>U685+T685</f>
        <v>0.35</v>
      </c>
      <c r="W685" s="9">
        <f>SUM(X685:AA685)</f>
        <v>1.77</v>
      </c>
      <c r="X685" s="9">
        <v>0.44</v>
      </c>
      <c r="Y685" s="9">
        <v>0.42</v>
      </c>
      <c r="Z685" s="9">
        <v>0.41</v>
      </c>
      <c r="AA685" s="9">
        <v>0.5</v>
      </c>
      <c r="AB685" s="9">
        <v>0.45</v>
      </c>
      <c r="AC685" s="9">
        <v>0.4</v>
      </c>
      <c r="AD685" s="9">
        <v>0.46</v>
      </c>
      <c r="AE685" s="9">
        <v>0.5</v>
      </c>
      <c r="AF685" s="11">
        <f>AG685</f>
        <v>-2.2099447513812209E-2</v>
      </c>
      <c r="AG685" s="16">
        <f>SUM(X685:AA685)/SUM(AB685:AE685)-1</f>
        <v>-2.2099447513812209E-2</v>
      </c>
      <c r="AH685" s="11">
        <f>IF(AM685/AJ685-1&gt;=0,(AM685/AJ685-1)/3,(((AM685/AJ685-1)*(AJ685/AM685))/3))</f>
        <v>2.4441848390446519</v>
      </c>
      <c r="AI685" s="9">
        <v>11.03</v>
      </c>
      <c r="AJ685" s="9">
        <v>12.84</v>
      </c>
      <c r="AK685" s="9">
        <v>50.94</v>
      </c>
      <c r="AL685" s="9">
        <v>103.77</v>
      </c>
      <c r="AM685" s="9">
        <v>106.99</v>
      </c>
      <c r="AN685" s="10">
        <f>IF(AK685/AJ685-1&gt;=0,AK685/AJ685-1,(AK685/AJ685-1)*(AJ685/AK685))</f>
        <v>2.9672897196261681</v>
      </c>
      <c r="AO685" s="10">
        <f>IF(AL685/AK685-1&gt;=0,AL685/AK685-1,(AL685/AK685-1)*(AK685/AL685))</f>
        <v>1.037102473498233</v>
      </c>
      <c r="AP685" s="10">
        <f>IF(AM685/AL685-1&gt;=0,AM685/AL685-1,(AM685/AL685-1)*(AL685/AM685))</f>
        <v>3.1030162860171462E-2</v>
      </c>
      <c r="AQ685" s="10">
        <v>2017</v>
      </c>
      <c r="AS685" s="12">
        <v>0.5</v>
      </c>
      <c r="AT685" s="10">
        <v>31.81</v>
      </c>
      <c r="AU685" s="9">
        <f>AS685/AT685</f>
        <v>1.5718327569946559E-2</v>
      </c>
      <c r="AV685" s="20">
        <v>4</v>
      </c>
      <c r="AW685" s="10" t="s">
        <v>852</v>
      </c>
      <c r="AY685" s="10">
        <v>2</v>
      </c>
      <c r="AZ685" s="10">
        <v>2</v>
      </c>
      <c r="BA685" s="10">
        <f>6-AY685</f>
        <v>4</v>
      </c>
      <c r="BB685" s="25">
        <v>6</v>
      </c>
      <c r="BC685" s="18"/>
      <c r="BD685" s="18"/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1138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0.89043010752688179</v>
      </c>
      <c r="D686" s="13">
        <f>$W686*((1+$AF686)^D$1)*D$1</f>
        <v>1.7425621459128224</v>
      </c>
      <c r="E686" s="13">
        <f>$W686*((1+$AF686)^E$1)*E$1</f>
        <v>2.5576315367430138</v>
      </c>
      <c r="F686" s="13">
        <f>$W686*((1+$AF686)^F$1)*F$1</f>
        <v>3.3368382773278027</v>
      </c>
      <c r="G686" s="13">
        <f>$W686*((1+$AF686)^G$1)*G$1</f>
        <v>4.0813478929681457</v>
      </c>
      <c r="H686" s="13">
        <f>$W686*((1+$AF686)^H$1)*H$1</f>
        <v>4.7922923646464684</v>
      </c>
      <c r="I686" s="13">
        <f>$W686*((1+$AF686)^I$1)*I$1</f>
        <v>5.4707710327594983</v>
      </c>
      <c r="J686" s="13">
        <f>$W686*((1+$AF686)^J$1)*J$1</f>
        <v>6.1178514774944937</v>
      </c>
      <c r="K686" s="13">
        <f>$W686*((1+$AF686)^K$1)*K$1</f>
        <v>6.734570376435471</v>
      </c>
      <c r="L686" s="13">
        <f>$W686*((1+$AF686)^L$1)*L$1</f>
        <v>7.3219343399716585</v>
      </c>
      <c r="M686" s="13">
        <f>$W686*((1+$AF686)^M$1)*M$1</f>
        <v>7.880920725066269</v>
      </c>
      <c r="N686" s="13">
        <v>7.84</v>
      </c>
      <c r="O686" s="12">
        <f>M686/N686*100-100</f>
        <v>0.52194802380445537</v>
      </c>
      <c r="P686" s="10" t="s">
        <v>320</v>
      </c>
      <c r="Q686" s="10" t="s">
        <v>572</v>
      </c>
      <c r="R686" s="18">
        <v>43675</v>
      </c>
      <c r="S686" s="17"/>
      <c r="T686" s="9">
        <v>0</v>
      </c>
      <c r="U686" s="9">
        <v>0.08</v>
      </c>
      <c r="V686" s="9">
        <f>U686+T686</f>
        <v>0.08</v>
      </c>
      <c r="W686" s="9">
        <f>SUM(X686:AA686)</f>
        <v>0.91</v>
      </c>
      <c r="X686" s="9">
        <v>0.08</v>
      </c>
      <c r="Y686" s="9">
        <v>0.36</v>
      </c>
      <c r="Z686" s="9">
        <v>0.21</v>
      </c>
      <c r="AA686" s="9">
        <v>0.26</v>
      </c>
      <c r="AB686" s="9">
        <v>0.2</v>
      </c>
      <c r="AC686" s="9">
        <v>0.46</v>
      </c>
      <c r="AD686" s="9">
        <v>0.22</v>
      </c>
      <c r="AE686" s="9">
        <v>0.05</v>
      </c>
      <c r="AF686" s="11">
        <f>AG686</f>
        <v>-2.1505376344086002E-2</v>
      </c>
      <c r="AG686" s="16">
        <f>SUM(X686:AA686)/SUM(AB686:AE686)-1</f>
        <v>-2.1505376344086002E-2</v>
      </c>
      <c r="AH686" s="11">
        <f>IF(AM686/AJ686-1&gt;=0,(AM686/AJ686-1)/3,(((AM686/AJ686-1)*(AJ686/AM686))/3))</f>
        <v>5.4867871504650147E-2</v>
      </c>
      <c r="AI686" s="9"/>
      <c r="AJ686" s="9">
        <v>1717.52</v>
      </c>
      <c r="AK686" s="9">
        <v>895.62</v>
      </c>
      <c r="AL686" s="9">
        <v>1069.92</v>
      </c>
      <c r="AM686" s="9">
        <v>2000.23</v>
      </c>
      <c r="AN686" s="10">
        <f>IF(AK686/AJ686-1&gt;=0,AK686/AJ686-1,(AK686/AJ686-1)*(AJ686/AK686))</f>
        <v>-0.91768830530805467</v>
      </c>
      <c r="AO686" s="10">
        <f>IF(AL686/AK686-1&gt;=0,AL686/AK686-1,(AL686/AK686-1)*(AK686/AL686))</f>
        <v>0.19461378709720645</v>
      </c>
      <c r="AP686" s="10">
        <f>IF(AM686/AL686-1&gt;=0,AM686/AL686-1,(AM686/AL686-1)*(AL686/AM686))</f>
        <v>0.86951360849409287</v>
      </c>
      <c r="AQ686" s="10">
        <v>2017</v>
      </c>
      <c r="AR686" s="18">
        <v>43221</v>
      </c>
      <c r="AS686" s="12">
        <v>0.53</v>
      </c>
      <c r="AT686" s="10">
        <v>248.12</v>
      </c>
      <c r="AU686" s="9">
        <f>AS686/AT686</f>
        <v>2.1360631952281155E-3</v>
      </c>
      <c r="AV686" s="20">
        <v>3</v>
      </c>
      <c r="AY686" s="10">
        <v>1</v>
      </c>
      <c r="AZ686" s="10">
        <v>3</v>
      </c>
      <c r="BA686" s="10">
        <f>6-AY686</f>
        <v>5</v>
      </c>
      <c r="BB686" s="25">
        <v>6</v>
      </c>
      <c r="BH686" s="19">
        <v>43577</v>
      </c>
      <c r="BI686" s="18">
        <f>BH686+120</f>
        <v>43697</v>
      </c>
      <c r="BJ686" s="18">
        <v>43745</v>
      </c>
      <c r="BM686" s="19"/>
    </row>
    <row r="687" spans="1:65" s="10" customFormat="1" x14ac:dyDescent="0.2">
      <c r="A687" s="10" t="s">
        <v>1347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4.3910096153846148</v>
      </c>
      <c r="D687" s="13">
        <f>$W687*((1+$AF687)^D$1)*D$1</f>
        <v>8.8242404770710046</v>
      </c>
      <c r="E687" s="13">
        <f>$W687*((1+$AF687)^E$1)*E$1</f>
        <v>13.299997065200767</v>
      </c>
      <c r="F687" s="13">
        <f>$W687*((1+$AF687)^F$1)*F$1</f>
        <v>17.818585811711287</v>
      </c>
      <c r="G687" s="13">
        <f>$W687*((1+$AF687)^G$1)*G$1</f>
        <v>22.380315112065258</v>
      </c>
      <c r="H687" s="13">
        <f>$W687*((1+$AF687)^H$1)*H$1</f>
        <v>26.985495337047922</v>
      </c>
      <c r="I687" s="13">
        <f>$W687*((1+$AF687)^I$1)*I$1</f>
        <v>31.634438844632299</v>
      </c>
      <c r="J687" s="13">
        <f>$W687*((1+$AF687)^J$1)*J$1</f>
        <v>36.327459991912917</v>
      </c>
      <c r="K687" s="13">
        <f>$W687*((1+$AF687)^K$1)*K$1</f>
        <v>41.064875147108296</v>
      </c>
      <c r="L687" s="13">
        <f>$W687*((1+$AF687)^L$1)*L$1</f>
        <v>45.847002701632661</v>
      </c>
      <c r="M687" s="13">
        <f>$W687*((1+$AF687)^M$1)*M$1</f>
        <v>50.67416308223725</v>
      </c>
      <c r="N687" s="13">
        <v>50.71</v>
      </c>
      <c r="O687" s="12">
        <f>M687/N687*100-100</f>
        <v>-7.0670317023768803E-2</v>
      </c>
      <c r="P687" s="10" t="s">
        <v>320</v>
      </c>
      <c r="Q687" s="10" t="s">
        <v>572</v>
      </c>
      <c r="R687" s="18">
        <v>43586</v>
      </c>
      <c r="S687" s="17"/>
      <c r="T687" s="9">
        <v>7.0000000000000007E-2</v>
      </c>
      <c r="U687" s="9">
        <v>1.24</v>
      </c>
      <c r="V687" s="9">
        <f>U687+T687</f>
        <v>1.31</v>
      </c>
      <c r="W687" s="9">
        <f>SUM(X687:AA687)</f>
        <v>4.3699999999999992</v>
      </c>
      <c r="X687" s="9">
        <v>1.31</v>
      </c>
      <c r="Y687" s="9">
        <v>0.78</v>
      </c>
      <c r="Z687" s="9">
        <v>1.1499999999999999</v>
      </c>
      <c r="AA687" s="9">
        <v>1.1299999999999999</v>
      </c>
      <c r="AB687" s="9">
        <v>1.27</v>
      </c>
      <c r="AC687" s="9">
        <v>0.81</v>
      </c>
      <c r="AD687" s="9"/>
      <c r="AE687" s="9"/>
      <c r="AF687" s="11">
        <f>AG687</f>
        <v>4.8076923076922906E-3</v>
      </c>
      <c r="AG687" s="16">
        <f>SUM(X687:Y687)/SUM(AB687:AC687)-1</f>
        <v>4.8076923076922906E-3</v>
      </c>
      <c r="AH687" s="11">
        <f>IF(AM687/AJ687-1&gt;=0,(AM687/AJ687-1)/3,(((AM687/AJ687-1)*(AJ687/AM687))/3))</f>
        <v>2.6908881199538635</v>
      </c>
      <c r="AI687" s="9"/>
      <c r="AJ687" s="9">
        <v>5.78</v>
      </c>
      <c r="AK687" s="9">
        <v>12.81</v>
      </c>
      <c r="AL687" s="9">
        <v>20.78</v>
      </c>
      <c r="AM687" s="9">
        <v>52.44</v>
      </c>
      <c r="AN687" s="10">
        <f>IF(AK687/AJ687-1&gt;=0,AK687/AJ687-1,(AK687/AJ687-1)*(AJ687/AK687))</f>
        <v>1.2162629757785468</v>
      </c>
      <c r="AO687" s="10">
        <f>IF(AL687/AK687-1&gt;=0,AL687/AK687-1,(AL687/AK687-1)*(AK687/AL687))</f>
        <v>0.62217017954722875</v>
      </c>
      <c r="AP687" s="10">
        <f>IF(AM687/AL687-1&gt;=0,AM687/AL687-1,(AM687/AL687-1)*(AL687/AM687))</f>
        <v>1.5235803657362847</v>
      </c>
      <c r="AQ687" s="10">
        <v>2017</v>
      </c>
      <c r="AS687" s="12">
        <v>68.650000000000006</v>
      </c>
      <c r="AT687" s="10">
        <v>25.54</v>
      </c>
      <c r="AU687" s="9">
        <f>AS687/AT687</f>
        <v>2.6879404855129212</v>
      </c>
      <c r="AV687" s="20">
        <v>17</v>
      </c>
      <c r="AW687" s="10" t="s">
        <v>851</v>
      </c>
      <c r="AY687" s="10">
        <v>1</v>
      </c>
      <c r="AZ687" s="10">
        <v>3</v>
      </c>
      <c r="BA687" s="10">
        <f>6-AY687</f>
        <v>5</v>
      </c>
      <c r="BB687" s="25">
        <v>6</v>
      </c>
      <c r="BC687" s="10" t="s">
        <v>1333</v>
      </c>
      <c r="BH687" s="19">
        <v>43500</v>
      </c>
      <c r="BI687" s="18">
        <f>BH687+120</f>
        <v>43620</v>
      </c>
      <c r="BJ687" s="18">
        <v>43745</v>
      </c>
      <c r="BM687" s="19"/>
    </row>
    <row r="688" spans="1:65" s="10" customFormat="1" x14ac:dyDescent="0.2">
      <c r="A688" s="10" t="s">
        <v>1442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3.3203529411764707</v>
      </c>
      <c r="D688" s="13">
        <f>$W688*((1+$AF688)^D$1)*D$1</f>
        <v>6.6016429065743942</v>
      </c>
      <c r="E688" s="13">
        <f>$W688*((1+$AF688)^E$1)*E$1</f>
        <v>9.8442145695094627</v>
      </c>
      <c r="F688" s="13">
        <f>$W688*((1+$AF688)^F$1)*F$1</f>
        <v>13.048409899977248</v>
      </c>
      <c r="G688" s="13">
        <f>$W688*((1+$AF688)^G$1)*G$1</f>
        <v>16.214568184530549</v>
      </c>
      <c r="H688" s="13">
        <f>$W688*((1+$AF688)^H$1)*H$1</f>
        <v>19.34302604601644</v>
      </c>
      <c r="I688" s="13">
        <f>$W688*((1+$AF688)^I$1)*I$1</f>
        <v>22.434117463173969</v>
      </c>
      <c r="J688" s="13">
        <f>$W688*((1+$AF688)^J$1)*J$1</f>
        <v>25.488173790093452</v>
      </c>
      <c r="K688" s="13">
        <f>$W688*((1+$AF688)^K$1)*K$1</f>
        <v>28.505523775538336</v>
      </c>
      <c r="L688" s="13">
        <f>$W688*((1+$AF688)^L$1)*L$1</f>
        <v>31.486493582130578</v>
      </c>
      <c r="M688" s="13">
        <f>$W688*((1+$AF688)^M$1)*M$1</f>
        <v>34.431406805400435</v>
      </c>
      <c r="N688" s="13">
        <v>34.659999999999997</v>
      </c>
      <c r="O688" s="12">
        <f>M688/N688*100-100</f>
        <v>-0.6595302787061712</v>
      </c>
      <c r="P688" s="10" t="s">
        <v>320</v>
      </c>
      <c r="Q688" s="10" t="s">
        <v>572</v>
      </c>
      <c r="R688" s="18">
        <v>43663</v>
      </c>
      <c r="S688" s="17"/>
      <c r="T688" s="9">
        <v>-0.01</v>
      </c>
      <c r="U688" s="9">
        <v>0.87</v>
      </c>
      <c r="V688" s="9">
        <f>U688+T688</f>
        <v>0.86</v>
      </c>
      <c r="W688" s="9">
        <f>SUM(X688:AA688)</f>
        <v>3.3400000000000003</v>
      </c>
      <c r="X688" s="9">
        <v>0.86</v>
      </c>
      <c r="Y688" s="9">
        <v>0.83</v>
      </c>
      <c r="Z688" s="9">
        <v>0.8</v>
      </c>
      <c r="AA688" s="9">
        <v>0.85</v>
      </c>
      <c r="AB688" s="9">
        <v>0.92</v>
      </c>
      <c r="AC688" s="9">
        <v>0.78</v>
      </c>
      <c r="AD688" s="9"/>
      <c r="AE688" s="9"/>
      <c r="AF688" s="11">
        <f>AG688</f>
        <v>-5.8823529411765607E-3</v>
      </c>
      <c r="AG688" s="16">
        <f>SUM(X688:Y688)/SUM(AB688:AC688)-1</f>
        <v>-5.8823529411765607E-3</v>
      </c>
      <c r="AH688" s="11">
        <f>IF(AM688/AJ688-1&gt;=0,(AM688/AJ688-1)/3,(((AM688/AJ688-1)*(AJ688/AM688))/3))</f>
        <v>0.42570857784991878</v>
      </c>
      <c r="AI688" s="9"/>
      <c r="AJ688" s="9">
        <v>160.18</v>
      </c>
      <c r="AK688" s="9">
        <v>193.57</v>
      </c>
      <c r="AL688" s="9">
        <v>287.36</v>
      </c>
      <c r="AM688" s="9">
        <v>364.75</v>
      </c>
      <c r="AN688" s="10">
        <f>IF(AK688/AJ688-1&gt;=0,AK688/AJ688-1,(AK688/AJ688-1)*(AJ688/AK688))</f>
        <v>0.20845299038581588</v>
      </c>
      <c r="AO688" s="10">
        <f>IF(AL688/AK688-1&gt;=0,AL688/AK688-1,(AL688/AK688-1)*(AK688/AL688))</f>
        <v>0.48452756108901185</v>
      </c>
      <c r="AP688" s="10">
        <f>IF(AM688/AL688-1&gt;=0,AM688/AL688-1,(AM688/AL688-1)*(AL688/AM688))</f>
        <v>0.26931375278396441</v>
      </c>
      <c r="AQ688" s="10">
        <v>2019</v>
      </c>
      <c r="AR688" s="18">
        <v>43273</v>
      </c>
      <c r="AS688" s="12">
        <v>0</v>
      </c>
      <c r="AT688" s="10">
        <v>1</v>
      </c>
      <c r="AU688" s="9">
        <f>AS688/AT688</f>
        <v>0</v>
      </c>
      <c r="AV688" s="20"/>
      <c r="AY688" s="10">
        <v>1</v>
      </c>
      <c r="AZ688" s="10">
        <v>2</v>
      </c>
      <c r="BA688" s="10">
        <f>6-AY688</f>
        <v>5</v>
      </c>
      <c r="BB688" s="25">
        <v>6</v>
      </c>
      <c r="BC688" s="18"/>
      <c r="BD688" s="18"/>
      <c r="BH688" s="19">
        <v>43572</v>
      </c>
      <c r="BI688" s="18">
        <f>BH688+120</f>
        <v>43692</v>
      </c>
      <c r="BJ688" s="18">
        <v>43745</v>
      </c>
      <c r="BM688" s="19"/>
    </row>
    <row r="689" spans="1:65" s="10" customFormat="1" x14ac:dyDescent="0.2">
      <c r="A689" s="10" t="s">
        <v>385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4.1303800475059385</v>
      </c>
      <c r="D689" s="13">
        <f>$W689*((1+$AF689)^D$1)*D$1</f>
        <v>8.1822730632302907</v>
      </c>
      <c r="E689" s="13">
        <f>$W689*((1+$AF689)^E$1)*E$1</f>
        <v>12.156797627198449</v>
      </c>
      <c r="F689" s="13">
        <f>$W689*((1+$AF689)^F$1)*F$1</f>
        <v>16.055058148984173</v>
      </c>
      <c r="G689" s="13">
        <f>$W689*((1+$AF689)^G$1)*G$1</f>
        <v>19.878145036004753</v>
      </c>
      <c r="H689" s="13">
        <f>$W689*((1+$AF689)^H$1)*H$1</f>
        <v>23.627134859897335</v>
      </c>
      <c r="I689" s="13">
        <f>$W689*((1+$AF689)^I$1)*I$1</f>
        <v>27.303090520997753</v>
      </c>
      <c r="J689" s="13">
        <f>$W689*((1+$AF689)^J$1)*J$1</f>
        <v>30.907061410942823</v>
      </c>
      <c r="K689" s="13">
        <f>$W689*((1+$AF689)^K$1)*K$1</f>
        <v>34.440083573416985</v>
      </c>
      <c r="L689" s="13">
        <f>$W689*((1+$AF689)^L$1)*L$1</f>
        <v>37.903179863063826</v>
      </c>
      <c r="M689" s="13">
        <f>$W689*((1+$AF689)^M$1)*M$1</f>
        <v>41.297360102582843</v>
      </c>
      <c r="N689" s="13">
        <v>41.72</v>
      </c>
      <c r="O689" s="12">
        <f>M689/N689*100-100</f>
        <v>-1.0130390637995106</v>
      </c>
      <c r="P689" s="10" t="s">
        <v>321</v>
      </c>
      <c r="Q689" s="10" t="s">
        <v>572</v>
      </c>
      <c r="R689" s="18">
        <v>43671</v>
      </c>
      <c r="S689" s="17">
        <v>0</v>
      </c>
      <c r="T689" s="9">
        <v>0.02</v>
      </c>
      <c r="U689" s="9">
        <v>1.1399999999999999</v>
      </c>
      <c r="V689" s="9">
        <f>U689+T689</f>
        <v>1.1599999999999999</v>
      </c>
      <c r="W689" s="9">
        <f>SUM(X689:AA689)</f>
        <v>4.17</v>
      </c>
      <c r="X689" s="9">
        <v>1.1599999999999999</v>
      </c>
      <c r="Y689" s="9">
        <v>0.9</v>
      </c>
      <c r="Z689" s="9">
        <v>0.96</v>
      </c>
      <c r="AA689" s="9">
        <v>1.1499999999999999</v>
      </c>
      <c r="AB689" s="9">
        <v>1.42</v>
      </c>
      <c r="AC689" s="9">
        <v>1.2</v>
      </c>
      <c r="AD689" s="9">
        <v>0.87</v>
      </c>
      <c r="AE689" s="9">
        <v>0.72</v>
      </c>
      <c r="AF689" s="11">
        <f>AG689</f>
        <v>-9.5011876484560887E-3</v>
      </c>
      <c r="AG689" s="16">
        <f>SUM(X689:AA689)/SUM(AB689:AE689)-1</f>
        <v>-9.5011876484560887E-3</v>
      </c>
      <c r="AH689" s="11">
        <f>IF(AM689/AJ689-1&gt;=0,(AM689/AJ689-1)/3,(((AM689/AJ689-1)*(AJ689/AM689))/3))</f>
        <v>0.51787849146831855</v>
      </c>
      <c r="AI689" s="9"/>
      <c r="AJ689" s="9">
        <v>30.67</v>
      </c>
      <c r="AK689" s="9">
        <v>42.22</v>
      </c>
      <c r="AL689" s="9">
        <v>55.58</v>
      </c>
      <c r="AM689" s="9">
        <v>78.319999999999993</v>
      </c>
      <c r="AN689" s="10">
        <f>IF(AK689/AJ689-1&gt;=0,AK689/AJ689-1,(AK689/AJ689-1)*(AJ689/AK689))</f>
        <v>0.37658950114118017</v>
      </c>
      <c r="AO689" s="10">
        <f>IF(AL689/AK689-1&gt;=0,AL689/AK689-1,(AL689/AK689-1)*(AK689/AL689))</f>
        <v>0.31643770724774978</v>
      </c>
      <c r="AP689" s="10">
        <f>IF(AM689/AL689-1&gt;=0,AM689/AL689-1,(AM689/AL689-1)*(AL689/AM689))</f>
        <v>0.40913997840949978</v>
      </c>
      <c r="AQ689" s="10">
        <v>2017</v>
      </c>
      <c r="AR689" s="18">
        <v>43221</v>
      </c>
      <c r="AS689" s="12">
        <v>6.37</v>
      </c>
      <c r="AT689" s="10">
        <v>25.23</v>
      </c>
      <c r="AU689" s="9">
        <f>AS689/AT689</f>
        <v>0.25247720967102655</v>
      </c>
      <c r="AV689" s="20">
        <v>3</v>
      </c>
      <c r="AW689" s="10" t="s">
        <v>852</v>
      </c>
      <c r="AY689" s="10">
        <v>5</v>
      </c>
      <c r="AZ689" s="10">
        <v>3</v>
      </c>
      <c r="BA689" s="10">
        <f>6-AY689</f>
        <v>1</v>
      </c>
      <c r="BB689" s="25">
        <v>6</v>
      </c>
      <c r="BE689" s="10" t="s">
        <v>517</v>
      </c>
      <c r="BH689" s="19">
        <v>43580</v>
      </c>
      <c r="BI689" s="18">
        <f>BH689+120</f>
        <v>43700</v>
      </c>
      <c r="BJ689" s="18">
        <v>43745</v>
      </c>
      <c r="BM689" s="19"/>
    </row>
    <row r="690" spans="1:65" s="10" customFormat="1" x14ac:dyDescent="0.2">
      <c r="A690" s="10" t="s">
        <v>508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0.85083000000000009</v>
      </c>
      <c r="D690" s="13">
        <f>$W690*((1+$AF690)^D$1)*D$1</f>
        <v>1.8326878200000003</v>
      </c>
      <c r="E690" s="13">
        <f>$W690*((1+$AF690)^E$1)*E$1</f>
        <v>2.9607071732100008</v>
      </c>
      <c r="F690" s="13">
        <f>$W690*((1+$AF690)^F$1)*F$1</f>
        <v>4.2515755007295608</v>
      </c>
      <c r="G690" s="13">
        <f>$W690*((1+$AF690)^G$1)*G$1</f>
        <v>5.7236835178571717</v>
      </c>
      <c r="H690" s="13">
        <f>$W690*((1+$AF690)^H$1)*H$1</f>
        <v>7.3972885784786087</v>
      </c>
      <c r="I690" s="13">
        <f>$W690*((1+$AF690)^I$1)*I$1</f>
        <v>9.2946930988583727</v>
      </c>
      <c r="J690" s="13">
        <f>$W690*((1+$AF690)^J$1)*J$1</f>
        <v>11.440439391394818</v>
      </c>
      <c r="K690" s="13">
        <f>$W690*((1+$AF690)^K$1)*K$1</f>
        <v>13.861522377598748</v>
      </c>
      <c r="L690" s="13">
        <f>$W690*((1+$AF690)^L$1)*L$1</f>
        <v>16.587621778526501</v>
      </c>
      <c r="M690" s="13">
        <f>$W690*((1+$AF690)^M$1)*M$1</f>
        <v>19.651355521020346</v>
      </c>
      <c r="N690" s="13">
        <v>19.86</v>
      </c>
      <c r="O690" s="12">
        <f>M690/N690*100-100</f>
        <v>-1.0505764299076219</v>
      </c>
      <c r="P690" s="10" t="s">
        <v>321</v>
      </c>
      <c r="Q690" s="10" t="s">
        <v>856</v>
      </c>
      <c r="R690" s="18">
        <v>43136</v>
      </c>
      <c r="S690" s="17"/>
      <c r="T690" s="9"/>
      <c r="U690" s="9"/>
      <c r="V690" s="9">
        <f>U690+T690</f>
        <v>0</v>
      </c>
      <c r="W690" s="9">
        <f>SUM(X690:AA690)</f>
        <v>0.79000000000000015</v>
      </c>
      <c r="X690" s="9">
        <v>0.22</v>
      </c>
      <c r="Y690" s="9">
        <v>0.2</v>
      </c>
      <c r="Z690" s="9">
        <v>0.2</v>
      </c>
      <c r="AA690" s="9">
        <v>0.17</v>
      </c>
      <c r="AB690" s="9"/>
      <c r="AC690" s="9"/>
      <c r="AD690" s="9"/>
      <c r="AE690" s="9"/>
      <c r="AF690" s="11">
        <f>AG690</f>
        <v>7.6999999999999999E-2</v>
      </c>
      <c r="AG690" s="16">
        <v>7.6999999999999999E-2</v>
      </c>
      <c r="AH690" s="11">
        <f>IF(AM690/AJ690-1&gt;=0,(AM690/AJ690-1)/3,(((AM690/AJ690-1)*(AJ690/AM690))/3))</f>
        <v>1.0775193798449612</v>
      </c>
      <c r="AI690" s="9"/>
      <c r="AJ690" s="9">
        <v>1.29</v>
      </c>
      <c r="AK690" s="9">
        <v>1.29</v>
      </c>
      <c r="AL690" s="9">
        <v>1.62</v>
      </c>
      <c r="AM690" s="9">
        <v>5.46</v>
      </c>
      <c r="AN690" s="10">
        <f>IF(AK690/AJ690-1&gt;=0,AK690/AJ690-1,(AK690/AJ690-1)*(AJ690/AK690))</f>
        <v>0</v>
      </c>
      <c r="AO690" s="10">
        <f>IF(AL690/AK690-1&gt;=0,AL690/AK690-1,(AL690/AK690-1)*(AK690/AL690))</f>
        <v>0.2558139534883721</v>
      </c>
      <c r="AP690" s="10">
        <f>IF(AM690/AL690-1&gt;=0,AM690/AL690-1,(AM690/AL690-1)*(AL690/AM690))</f>
        <v>2.3703703703703702</v>
      </c>
      <c r="AQ690" s="10">
        <v>2016</v>
      </c>
      <c r="AS690" s="12">
        <v>0</v>
      </c>
      <c r="AT690" s="10">
        <v>3.98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K690" s="10" t="s">
        <v>839</v>
      </c>
      <c r="BM690" s="19"/>
    </row>
    <row r="691" spans="1:65" s="10" customFormat="1" x14ac:dyDescent="0.2">
      <c r="A691" s="10" t="s">
        <v>342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5.529652351738239</v>
      </c>
      <c r="D691" s="13">
        <f>$W691*((1+$AF691)^D$1)*D$1</f>
        <v>11.760405819647785</v>
      </c>
      <c r="E691" s="13">
        <f>$W691*((1+$AF691)^E$1)*E$1</f>
        <v>18.758929528272532</v>
      </c>
      <c r="F691" s="13">
        <f>$W691*((1+$AF691)^F$1)*F$1</f>
        <v>26.597527892847211</v>
      </c>
      <c r="G691" s="13">
        <f>$W691*((1+$AF691)^G$1)*G$1</f>
        <v>35.354587178631256</v>
      </c>
      <c r="H691" s="13">
        <f>$W691*((1+$AF691)^H$1)*H$1</f>
        <v>45.115056031627603</v>
      </c>
      <c r="I691" s="13">
        <f>$W691*((1+$AF691)^I$1)*I$1</f>
        <v>55.970962493225763</v>
      </c>
      <c r="J691" s="13">
        <f>$W691*((1+$AF691)^J$1)*J$1</f>
        <v>68.021970193344757</v>
      </c>
      <c r="K691" s="13">
        <f>$W691*((1+$AF691)^K$1)*K$1</f>
        <v>81.375976611670083</v>
      </c>
      <c r="L691" s="13">
        <f>$W691*((1+$AF691)^L$1)*L$1</f>
        <v>96.149756505495191</v>
      </c>
      <c r="M691" s="13">
        <f>$W691*((1+$AF691)^M$1)*M$1</f>
        <v>112.46965382646877</v>
      </c>
      <c r="N691" s="13">
        <v>114.95</v>
      </c>
      <c r="O691" s="12">
        <f>M691/N691*100-100</f>
        <v>-2.1577609165126006</v>
      </c>
      <c r="P691" s="10" t="s">
        <v>320</v>
      </c>
      <c r="Q691" s="10" t="s">
        <v>572</v>
      </c>
      <c r="R691" s="18">
        <v>43671</v>
      </c>
      <c r="S691" s="17"/>
      <c r="T691" s="9">
        <v>0.03</v>
      </c>
      <c r="U691" s="9">
        <v>1.1299999999999999</v>
      </c>
      <c r="V691" s="9">
        <f>U691+T691</f>
        <v>1.1599999999999999</v>
      </c>
      <c r="W691" s="9">
        <f>SUM(X691:AA691)</f>
        <v>5.1999999999999993</v>
      </c>
      <c r="X691" s="9">
        <v>1.1599999999999999</v>
      </c>
      <c r="Y691" s="9">
        <v>1.17</v>
      </c>
      <c r="Z691" s="9">
        <v>1.47</v>
      </c>
      <c r="AA691" s="9">
        <v>1.4</v>
      </c>
      <c r="AB691" s="9">
        <v>1.32</v>
      </c>
      <c r="AC691" s="9">
        <v>1.21</v>
      </c>
      <c r="AD691" s="9">
        <v>1.2</v>
      </c>
      <c r="AE691" s="9">
        <v>1.1599999999999999</v>
      </c>
      <c r="AF691" s="11">
        <f>AG691</f>
        <v>6.3394683026584575E-2</v>
      </c>
      <c r="AG691" s="16">
        <f>SUM(X691:AA691)/SUM(AB691:AE691)-1</f>
        <v>6.3394683026584575E-2</v>
      </c>
      <c r="AH691" s="11">
        <f>IF(AM691/AJ691-1&gt;=0,(AM691/AJ691-1)/3,(((AM691/AJ691-1)*(AJ691/AM691))/3))</f>
        <v>0.24958123953098829</v>
      </c>
      <c r="AI691" s="9"/>
      <c r="AJ691" s="9">
        <v>7.96</v>
      </c>
      <c r="AK691" s="9">
        <v>14.56</v>
      </c>
      <c r="AL691" s="9">
        <v>2.64</v>
      </c>
      <c r="AM691" s="9">
        <v>13.92</v>
      </c>
      <c r="AN691" s="10">
        <f>IF(AK691/AJ691-1&gt;=0,AK691/AJ691-1,(AK691/AJ691-1)*(AJ691/AK691))</f>
        <v>0.82914572864321623</v>
      </c>
      <c r="AO691" s="10">
        <f>IF(AL691/AK691-1&gt;=0,AL691/AK691-1,(AL691/AK691-1)*(AK691/AL691))</f>
        <v>-4.5151515151515147</v>
      </c>
      <c r="AP691" s="10">
        <f>IF(AM691/AL691-1&gt;=0,AM691/AL691-1,(AM691/AL691-1)*(AL691/AM691))</f>
        <v>4.2727272727272725</v>
      </c>
      <c r="AQ691" s="10">
        <v>2017</v>
      </c>
      <c r="AR691" s="18">
        <v>43221</v>
      </c>
      <c r="AS691" s="12">
        <v>262.05</v>
      </c>
      <c r="AT691" s="10">
        <v>52.67</v>
      </c>
      <c r="AU691" s="9">
        <f>AS691/AT691</f>
        <v>4.9753180178469716</v>
      </c>
      <c r="AV691" s="20">
        <v>3</v>
      </c>
      <c r="AW691" s="10" t="s">
        <v>851</v>
      </c>
      <c r="AY691" s="10">
        <v>3</v>
      </c>
      <c r="AZ691" s="10">
        <v>3</v>
      </c>
      <c r="BA691" s="10">
        <f>6-AY691</f>
        <v>3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1156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2.0126203208556146</v>
      </c>
      <c r="D692" s="13">
        <f>$W692*((1+$AF692)^D$1)*D$1</f>
        <v>4.1759180988875855</v>
      </c>
      <c r="E692" s="13">
        <f>$W692*((1+$AF692)^E$1)*E$1</f>
        <v>6.4983538330282737</v>
      </c>
      <c r="F692" s="13">
        <f>$W692*((1+$AF692)^F$1)*F$1</f>
        <v>8.9888102931014995</v>
      </c>
      <c r="G692" s="13">
        <f>$W692*((1+$AF692)^G$1)*G$1</f>
        <v>11.656612278487238</v>
      </c>
      <c r="H692" s="13">
        <f>$W692*((1+$AF692)^H$1)*H$1</f>
        <v>14.511547264341331</v>
      </c>
      <c r="I692" s="13">
        <f>$W692*((1+$AF692)^I$1)*I$1</f>
        <v>17.563886974131485</v>
      </c>
      <c r="J692" s="13">
        <f>$W692*((1+$AF692)^J$1)*J$1</f>
        <v>20.824409918909137</v>
      </c>
      <c r="K692" s="13">
        <f>$W692*((1+$AF692)^K$1)*K$1</f>
        <v>24.30442494546481</v>
      </c>
      <c r="L692" s="13">
        <f>$W692*((1+$AF692)^L$1)*L$1</f>
        <v>28.015795837315345</v>
      </c>
      <c r="M692" s="13">
        <f>$W692*((1+$AF692)^M$1)*M$1</f>
        <v>31.970967014348101</v>
      </c>
      <c r="N692" s="13">
        <v>32.99</v>
      </c>
      <c r="O692" s="12">
        <f>M692/N692*100-100</f>
        <v>-3.0889147791812661</v>
      </c>
      <c r="P692" s="10" t="s">
        <v>321</v>
      </c>
      <c r="Q692" s="10" t="s">
        <v>856</v>
      </c>
      <c r="R692" s="18">
        <v>43405</v>
      </c>
      <c r="S692" s="17"/>
      <c r="T692" s="9">
        <v>-0.02</v>
      </c>
      <c r="U692" s="9">
        <v>0.5</v>
      </c>
      <c r="V692" s="9">
        <f>U692+T692</f>
        <v>0.48</v>
      </c>
      <c r="W692" s="9">
        <f>SUM(X692:AA692)</f>
        <v>1.94</v>
      </c>
      <c r="X692" s="9">
        <v>0.37</v>
      </c>
      <c r="Y692" s="9">
        <v>0.53</v>
      </c>
      <c r="Z692" s="9">
        <v>0.44</v>
      </c>
      <c r="AA692" s="9">
        <v>0.6</v>
      </c>
      <c r="AB692" s="9">
        <v>0.36</v>
      </c>
      <c r="AC692" s="9">
        <v>0.44</v>
      </c>
      <c r="AD692" s="9">
        <v>0.38</v>
      </c>
      <c r="AE692" s="9">
        <v>0.69</v>
      </c>
      <c r="AF692" s="11">
        <f>AG692</f>
        <v>3.7433155080213831E-2</v>
      </c>
      <c r="AG692" s="16">
        <f>SUM(X692:AA692)/SUM(AB692:AE692)-1</f>
        <v>3.7433155080213831E-2</v>
      </c>
      <c r="AH692" s="11">
        <f>IF(AM692/AJ692-1&gt;=0,(AM692/AJ692-1)/3,(((AM692/AJ692-1)*(AJ692/AM692))/3))</f>
        <v>-6.70300827781143E-2</v>
      </c>
      <c r="AI692" s="9"/>
      <c r="AJ692" s="9">
        <v>396.6</v>
      </c>
      <c r="AK692" s="9">
        <v>275.89999999999998</v>
      </c>
      <c r="AL692" s="9">
        <v>375.8</v>
      </c>
      <c r="AM692" s="9">
        <v>330.2</v>
      </c>
      <c r="AN692" s="10">
        <f>IF(AK692/AJ692-1&gt;=0,AK692/AJ692-1,(AK692/AJ692-1)*(AJ692/AK692))</f>
        <v>-0.43747734686480627</v>
      </c>
      <c r="AO692" s="10">
        <f>IF(AL692/AK692-1&gt;=0,AL692/AK692-1,(AL692/AK692-1)*(AK692/AL692))</f>
        <v>0.36208771293947106</v>
      </c>
      <c r="AP692" s="10">
        <f>IF(AM692/AL692-1&gt;=0,AM692/AL692-1,(AM692/AL692-1)*(AL692/AM692))</f>
        <v>-0.13809812235009097</v>
      </c>
      <c r="AQ692" s="10">
        <v>2017</v>
      </c>
      <c r="AR692" s="18">
        <v>43257</v>
      </c>
      <c r="AS692" s="12">
        <v>87.2</v>
      </c>
      <c r="AT692" s="10">
        <v>42.57</v>
      </c>
      <c r="AU692" s="9">
        <f>AS692/AT692</f>
        <v>2.0483908856001878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1146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4.2549370277078076</v>
      </c>
      <c r="D693" s="13">
        <f>$W693*((1+$AF693)^D$1)*D$1</f>
        <v>8.8099703697123886</v>
      </c>
      <c r="E693" s="13">
        <f>$W693*((1+$AF693)^E$1)*E$1</f>
        <v>13.680974138356895</v>
      </c>
      <c r="F693" s="13">
        <f>$W693*((1+$AF693)^F$1)*F$1</f>
        <v>18.884568835817579</v>
      </c>
      <c r="G693" s="13">
        <f>$W693*((1+$AF693)^G$1)*G$1</f>
        <v>24.438154255418844</v>
      </c>
      <c r="H693" s="13">
        <f>$W693*((1+$AF693)^H$1)*H$1</f>
        <v>30.359943775245782</v>
      </c>
      <c r="I693" s="13">
        <f>$W693*((1+$AF693)^I$1)*I$1</f>
        <v>36.669000101335897</v>
      </c>
      <c r="J693" s="13">
        <f>$W693*((1+$AF693)^J$1)*J$1</f>
        <v>43.385272520040459</v>
      </c>
      <c r="K693" s="13">
        <f>$W693*((1+$AF693)^K$1)*K$1</f>
        <v>50.529635721545858</v>
      </c>
      <c r="L693" s="13">
        <f>$W693*((1+$AF693)^L$1)*L$1</f>
        <v>58.123930259040996</v>
      </c>
      <c r="M693" s="13">
        <f>$W693*((1+$AF693)^M$1)*M$1</f>
        <v>66.19100471061067</v>
      </c>
      <c r="N693" s="13">
        <v>68.599999999999994</v>
      </c>
      <c r="O693" s="12">
        <f>M693/N693*100-100</f>
        <v>-3.5116549408007671</v>
      </c>
      <c r="P693" s="10" t="s">
        <v>321</v>
      </c>
      <c r="Q693" s="10" t="s">
        <v>856</v>
      </c>
      <c r="R693" s="18">
        <v>43412</v>
      </c>
      <c r="S693" s="17"/>
      <c r="T693" s="9">
        <v>0</v>
      </c>
      <c r="U693" s="9">
        <v>0</v>
      </c>
      <c r="V693" s="9">
        <f>U693+T693</f>
        <v>0</v>
      </c>
      <c r="W693" s="9">
        <f>SUM(X693:AA693)</f>
        <v>4.1099999999999994</v>
      </c>
      <c r="X693" s="9">
        <v>0.38</v>
      </c>
      <c r="Y693" s="9">
        <v>0.77</v>
      </c>
      <c r="Z693" s="9">
        <v>1.42</v>
      </c>
      <c r="AA693" s="9">
        <v>1.54</v>
      </c>
      <c r="AB693" s="9">
        <v>0.88</v>
      </c>
      <c r="AC693" s="9">
        <v>0.94</v>
      </c>
      <c r="AD693" s="9">
        <v>0.91</v>
      </c>
      <c r="AE693" s="9">
        <v>1.24</v>
      </c>
      <c r="AF693" s="11">
        <f>AG693</f>
        <v>3.5264483627204024E-2</v>
      </c>
      <c r="AG693" s="16">
        <f>SUM(X693:AA693)/SUM(AB693:AE693)-1</f>
        <v>3.5264483627204024E-2</v>
      </c>
      <c r="AH693" s="11">
        <f>IF(AM693/AJ693-1&gt;=0,(AM693/AJ693-1)/3,(((AM693/AJ693-1)*(AJ693/AM693))/3))</f>
        <v>0</v>
      </c>
      <c r="AI693" s="9"/>
      <c r="AJ693" s="9">
        <v>1</v>
      </c>
      <c r="AK693" s="9">
        <v>1</v>
      </c>
      <c r="AL693" s="9">
        <v>1</v>
      </c>
      <c r="AM693" s="9">
        <v>1</v>
      </c>
      <c r="AN693" s="10">
        <f>IF(AK693/AJ693-1&gt;=0,AK693/AJ693-1,(AK693/AJ693-1)*(AJ693/AK693))</f>
        <v>0</v>
      </c>
      <c r="AO693" s="10">
        <f>IF(AL693/AK693-1&gt;=0,AL693/AK693-1,(AL693/AK693-1)*(AK693/AL693))</f>
        <v>0</v>
      </c>
      <c r="AP693" s="10">
        <f>IF(AM693/AL693-1&gt;=0,AM693/AL693-1,(AM693/AL693-1)*(AL693/AM693))</f>
        <v>0</v>
      </c>
      <c r="AQ693" s="10">
        <v>0</v>
      </c>
      <c r="AR693" s="18">
        <v>43312</v>
      </c>
      <c r="AS693" s="12">
        <v>0</v>
      </c>
      <c r="AT693" s="10">
        <v>1</v>
      </c>
      <c r="AU693" s="9">
        <f>AS693/AT693</f>
        <v>0</v>
      </c>
      <c r="AV693" s="20">
        <v>0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903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2.0833333333333326</v>
      </c>
      <c r="D694" s="13">
        <f>$W694*((1+$AF694)^D$1)*D$1</f>
        <v>4.3402777777777759</v>
      </c>
      <c r="E694" s="13">
        <f>$W694*((1+$AF694)^E$1)*E$1</f>
        <v>6.7816840277777732</v>
      </c>
      <c r="F694" s="13">
        <f>$W694*((1+$AF694)^F$1)*F$1</f>
        <v>9.4190055941357969</v>
      </c>
      <c r="G694" s="13">
        <f>$W694*((1+$AF694)^G$1)*G$1</f>
        <v>12.26433020069765</v>
      </c>
      <c r="H694" s="13">
        <f>$W694*((1+$AF694)^H$1)*H$1</f>
        <v>15.330412750872064</v>
      </c>
      <c r="I694" s="13">
        <f>$W694*((1+$AF694)^I$1)*I$1</f>
        <v>18.630709940295905</v>
      </c>
      <c r="J694" s="13">
        <f>$W694*((1+$AF694)^J$1)*J$1</f>
        <v>22.179416595590364</v>
      </c>
      <c r="K694" s="13">
        <f>$W694*((1+$AF694)^K$1)*K$1</f>
        <v>25.991503822957455</v>
      </c>
      <c r="L694" s="13">
        <f>$W694*((1+$AF694)^L$1)*L$1</f>
        <v>30.082759054348905</v>
      </c>
      <c r="M694" s="13">
        <f>$W694*((1+$AF694)^M$1)*M$1</f>
        <v>34.469828083108112</v>
      </c>
      <c r="N694" s="13">
        <v>36.15</v>
      </c>
      <c r="O694" s="12">
        <f>M694/N694*100-100</f>
        <v>-4.6477784699637255</v>
      </c>
      <c r="P694" s="10" t="s">
        <v>320</v>
      </c>
      <c r="Q694" s="10" t="s">
        <v>856</v>
      </c>
      <c r="R694" s="18">
        <v>43411</v>
      </c>
      <c r="S694" s="17">
        <v>0</v>
      </c>
      <c r="T694" s="9"/>
      <c r="U694" s="9"/>
      <c r="V694" s="9">
        <f>U694+T694</f>
        <v>0</v>
      </c>
      <c r="W694" s="9">
        <f>SUM(X694:AA694)</f>
        <v>1.9999999999999998</v>
      </c>
      <c r="X694" s="9">
        <v>0.52</v>
      </c>
      <c r="Y694" s="9">
        <v>0.56999999999999995</v>
      </c>
      <c r="Z694" s="9">
        <v>0.49</v>
      </c>
      <c r="AA694" s="9">
        <v>0.42</v>
      </c>
      <c r="AB694" s="9">
        <v>0.49</v>
      </c>
      <c r="AC694" s="9">
        <v>0.36</v>
      </c>
      <c r="AD694" s="9">
        <v>0.54</v>
      </c>
      <c r="AE694" s="9">
        <v>0.53</v>
      </c>
      <c r="AF694" s="11">
        <f>AG694</f>
        <v>4.1666666666666519E-2</v>
      </c>
      <c r="AG694" s="16">
        <f>SUM(X694:AA694)/SUM(AB694:AE694)-1</f>
        <v>4.1666666666666519E-2</v>
      </c>
      <c r="AH694" s="11">
        <f>IF(AM694/AJ694-1&gt;=0,(AM694/AJ694-1)/3,(((AM694/AJ694-1)*(AJ694/AM694))/3))</f>
        <v>-6.595310907237513E-2</v>
      </c>
      <c r="AI694" s="9"/>
      <c r="AJ694" s="9">
        <v>3917</v>
      </c>
      <c r="AK694" s="9">
        <v>8604</v>
      </c>
      <c r="AL694" s="9">
        <v>3024</v>
      </c>
      <c r="AM694" s="9">
        <v>3270</v>
      </c>
      <c r="AN694" s="10">
        <f>IF(AK694/AJ694-1&gt;=0,AK694/AJ694-1,(AK694/AJ694-1)*(AJ694/AK694))</f>
        <v>1.1965790145519528</v>
      </c>
      <c r="AO694" s="10">
        <f>IF(AL694/AK694-1&gt;=0,AL694/AK694-1,(AL694/AK694-1)*(AK694/AL694))</f>
        <v>-1.8452380952380951</v>
      </c>
      <c r="AP694" s="10">
        <f>IF(AM694/AL694-1&gt;=0,AM694/AL694-1,(AM694/AL694-1)*(AL694/AM694))</f>
        <v>8.1349206349206282E-2</v>
      </c>
      <c r="AQ694" s="10">
        <v>2017</v>
      </c>
      <c r="AR694" s="18">
        <v>43270</v>
      </c>
      <c r="AS694" s="12">
        <v>0</v>
      </c>
      <c r="AT694" s="10">
        <v>1</v>
      </c>
      <c r="AU694" s="9">
        <f>AS694/AT694</f>
        <v>0</v>
      </c>
      <c r="AV694" s="20">
        <v>2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1046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5.3707959183673459</v>
      </c>
      <c r="D695" s="13">
        <f>$W695*((1+$AF695)^D$1)*D$1</f>
        <v>11.245789004581423</v>
      </c>
      <c r="E695" s="13">
        <f>$W695*((1+$AF695)^E$1)*E$1</f>
        <v>17.660478855153883</v>
      </c>
      <c r="F695" s="13">
        <f>$W695*((1+$AF695)^F$1)*F$1</f>
        <v>24.652586810051545</v>
      </c>
      <c r="G695" s="13">
        <f>$W695*((1+$AF695)^G$1)*G$1</f>
        <v>32.262186310092964</v>
      </c>
      <c r="H695" s="13">
        <f>$W695*((1+$AF695)^H$1)*H$1</f>
        <v>40.531840596924951</v>
      </c>
      <c r="I695" s="13">
        <f>$W695*((1+$AF695)^I$1)*I$1</f>
        <v>49.506748157672611</v>
      </c>
      <c r="J695" s="13">
        <f>$W695*((1+$AF695)^J$1)*J$1</f>
        <v>59.234896337926649</v>
      </c>
      <c r="K695" s="13">
        <f>$W695*((1+$AF695)^K$1)*K$1</f>
        <v>69.767223569440645</v>
      </c>
      <c r="L695" s="13">
        <f>$W695*((1+$AF695)^L$1)*L$1</f>
        <v>81.1577906828187</v>
      </c>
      <c r="M695" s="13">
        <f>$W695*((1+$AF695)^M$1)*M$1</f>
        <v>93.463961800642025</v>
      </c>
      <c r="N695" s="13">
        <v>98.89</v>
      </c>
      <c r="O695" s="12">
        <f>M695/N695*100-100</f>
        <v>-5.4869432696511069</v>
      </c>
      <c r="P695" s="10" t="s">
        <v>320</v>
      </c>
      <c r="Q695" s="10" t="s">
        <v>856</v>
      </c>
      <c r="R695" s="18">
        <v>43398</v>
      </c>
      <c r="S695" s="17"/>
      <c r="T695" s="9">
        <v>-0.03</v>
      </c>
      <c r="U695" s="9">
        <v>1.1100000000000001</v>
      </c>
      <c r="V695" s="9">
        <f>U695+T695</f>
        <v>1.08</v>
      </c>
      <c r="W695" s="9">
        <f>SUM(X695:AA695)</f>
        <v>5.13</v>
      </c>
      <c r="X695" s="9">
        <v>1.55</v>
      </c>
      <c r="Y695" s="9">
        <v>1.1399999999999999</v>
      </c>
      <c r="Z695" s="9">
        <v>1.41</v>
      </c>
      <c r="AA695" s="9">
        <v>1.03</v>
      </c>
      <c r="AB695" s="9">
        <v>1.33</v>
      </c>
      <c r="AC695" s="9">
        <v>1.0900000000000001</v>
      </c>
      <c r="AD695" s="9">
        <v>1.31</v>
      </c>
      <c r="AE695" s="9">
        <v>1.17</v>
      </c>
      <c r="AF695" s="11">
        <f>AG695</f>
        <v>4.6938775510203978E-2</v>
      </c>
      <c r="AG695" s="16">
        <f>SUM(X695:AA695)/SUM(AB695:AE695)-1</f>
        <v>4.6938775510203978E-2</v>
      </c>
      <c r="AH695" s="11">
        <f>IF(AM695/AJ695-1&gt;=0,(AM695/AJ695-1)/3,(((AM695/AJ695-1)*(AJ695/AM695))/3))</f>
        <v>-5.6566856343111795E-2</v>
      </c>
      <c r="AI695" s="9">
        <v>820.47</v>
      </c>
      <c r="AJ695" s="9">
        <v>846.91</v>
      </c>
      <c r="AK695" s="9">
        <v>512.95000000000005</v>
      </c>
      <c r="AL695" s="9">
        <v>720.04</v>
      </c>
      <c r="AM695" s="9">
        <v>724.04</v>
      </c>
      <c r="AN695" s="10">
        <f>IF(AK695/AJ695-1&gt;=0,AK695/AJ695-1,(AK695/AJ695-1)*(AJ695/AK695))</f>
        <v>-0.65105760795399137</v>
      </c>
      <c r="AO695" s="23">
        <f>IF(AL695/AK695-1&gt;=0,AL695/AK695-1,(AL695/AK695-1)*(AK695/AL695))</f>
        <v>0.40372355980114993</v>
      </c>
      <c r="AP695" s="10">
        <f>IF(AM695/AL695-1&gt;=0,AM695/AL695-1,(AM695/AL695-1)*(AL695/AM695))</f>
        <v>5.5552469307260655E-3</v>
      </c>
      <c r="AQ695" s="10">
        <v>2017</v>
      </c>
      <c r="AR695" s="18">
        <v>43270</v>
      </c>
      <c r="AS695" s="12">
        <v>275.06</v>
      </c>
      <c r="AT695" s="10">
        <v>210.67</v>
      </c>
      <c r="AU695" s="9">
        <f>AS695/AT695</f>
        <v>1.3056438980395881</v>
      </c>
      <c r="AV695" s="20">
        <v>4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343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4.0600000000000005</v>
      </c>
      <c r="D696" s="13">
        <f>$W696*((1+$AF696)^D$1)*D$1</f>
        <v>8.120000000000001</v>
      </c>
      <c r="E696" s="13">
        <f>$W696*((1+$AF696)^E$1)*E$1</f>
        <v>12.180000000000001</v>
      </c>
      <c r="F696" s="13">
        <f>$W696*((1+$AF696)^F$1)*F$1</f>
        <v>16.240000000000002</v>
      </c>
      <c r="G696" s="13">
        <f>$W696*((1+$AF696)^G$1)*G$1</f>
        <v>20.300000000000004</v>
      </c>
      <c r="H696" s="13">
        <f>$W696*((1+$AF696)^H$1)*H$1</f>
        <v>24.360000000000003</v>
      </c>
      <c r="I696" s="13">
        <f>$W696*((1+$AF696)^I$1)*I$1</f>
        <v>28.42</v>
      </c>
      <c r="J696" s="13">
        <f>$W696*((1+$AF696)^J$1)*J$1</f>
        <v>32.480000000000004</v>
      </c>
      <c r="K696" s="13">
        <f>$W696*((1+$AF696)^K$1)*K$1</f>
        <v>36.540000000000006</v>
      </c>
      <c r="L696" s="13">
        <f>$W696*((1+$AF696)^L$1)*L$1</f>
        <v>40.600000000000009</v>
      </c>
      <c r="M696" s="13">
        <f>$W696*((1+$AF696)^M$1)*M$1</f>
        <v>44.660000000000004</v>
      </c>
      <c r="N696" s="13">
        <v>47.4</v>
      </c>
      <c r="O696" s="12">
        <f>M696/N696*100-100</f>
        <v>-5.7805907172995745</v>
      </c>
      <c r="P696" s="10" t="s">
        <v>321</v>
      </c>
      <c r="Q696" s="10" t="s">
        <v>856</v>
      </c>
      <c r="R696" s="18">
        <v>43308</v>
      </c>
      <c r="S696" s="17">
        <v>-0.15790000000000001</v>
      </c>
      <c r="T696" s="9">
        <v>-0.15</v>
      </c>
      <c r="U696" s="9">
        <v>1.08</v>
      </c>
      <c r="V696" s="9">
        <f>U696+T696</f>
        <v>0.93</v>
      </c>
      <c r="W696" s="9">
        <f>SUM(X696:AA696)</f>
        <v>4.0600000000000005</v>
      </c>
      <c r="X696" s="9">
        <v>1.27</v>
      </c>
      <c r="Y696" s="9">
        <v>1.22</v>
      </c>
      <c r="Z696" s="9">
        <v>0.77</v>
      </c>
      <c r="AA696" s="9">
        <v>0.8</v>
      </c>
      <c r="AB696" s="9">
        <v>0.96</v>
      </c>
      <c r="AC696" s="9">
        <v>1.07</v>
      </c>
      <c r="AD696" s="9">
        <v>1.0900000000000001</v>
      </c>
      <c r="AE696" s="9">
        <v>0.94</v>
      </c>
      <c r="AF696" s="11">
        <f>AG696</f>
        <v>0</v>
      </c>
      <c r="AG696" s="16">
        <f>SUM(X696:AA696)/SUM(AB696:AE696)-1</f>
        <v>0</v>
      </c>
      <c r="AH696" s="11">
        <f>IF(AM696/AJ696-1&gt;=0,(AM696/AJ696-1)/3,(((AM696/AJ696-1)*(AJ696/AM696))/3))</f>
        <v>-0.14049877063575694</v>
      </c>
      <c r="AI696" s="9"/>
      <c r="AJ696" s="9">
        <v>134.9</v>
      </c>
      <c r="AK696" s="9">
        <v>193</v>
      </c>
      <c r="AL696" s="9">
        <v>131.80000000000001</v>
      </c>
      <c r="AM696" s="9">
        <v>94.9</v>
      </c>
      <c r="AN696" s="10">
        <f>IF(AK696/AJ696-1&gt;=0,AK696/AJ696-1,(AK696/AJ696-1)*(AJ696/AK696))</f>
        <v>0.43068939955522612</v>
      </c>
      <c r="AO696" s="10">
        <f>IF(AL696/AK696-1&gt;=0,AL696/AK696-1,(AL696/AK696-1)*(AK696/AL696))</f>
        <v>-0.46433990895295896</v>
      </c>
      <c r="AP696" s="10">
        <f>IF(AM696/AL696-1&gt;=0,AM696/AL696-1,(AM696/AL696-1)*(AL696/AM696))</f>
        <v>-0.3888303477344574</v>
      </c>
      <c r="AQ696" s="10">
        <v>2017</v>
      </c>
      <c r="AR696" s="18">
        <v>43221</v>
      </c>
      <c r="AS696" s="12">
        <v>165.7</v>
      </c>
      <c r="AT696" s="10">
        <v>39.590000000000003</v>
      </c>
      <c r="AU696" s="9">
        <f>AS696/AT696</f>
        <v>4.1854003536246518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K696" s="10" t="s">
        <v>839</v>
      </c>
      <c r="BM696" s="19"/>
    </row>
    <row r="697" spans="1:65" s="10" customFormat="1" x14ac:dyDescent="0.2">
      <c r="A697" s="10" t="s">
        <v>971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28.060250783699058</v>
      </c>
      <c r="D697" s="13">
        <f>$W697*((1+$AF697)^D$1)*D$1</f>
        <v>58.84735979402717</v>
      </c>
      <c r="E697" s="13">
        <f>$W697*((1+$AF697)^E$1)*E$1</f>
        <v>92.560071400166549</v>
      </c>
      <c r="F697" s="13">
        <f>$W697*((1+$AF697)^F$1)*F$1</f>
        <v>129.410005782051</v>
      </c>
      <c r="G697" s="13">
        <f>$W697*((1+$AF697)^G$1)*G$1</f>
        <v>169.62244096432624</v>
      </c>
      <c r="H697" s="13">
        <f>$W697*((1+$AF697)^H$1)*H$1</f>
        <v>213.43714044852834</v>
      </c>
      <c r="I697" s="13">
        <f>$W697*((1+$AF697)^I$1)*I$1</f>
        <v>261.10922902833278</v>
      </c>
      <c r="J697" s="13">
        <f>$W697*((1+$AF697)^J$1)*J$1</f>
        <v>312.91011951626444</v>
      </c>
      <c r="K697" s="13">
        <f>$W697*((1+$AF697)^K$1)*K$1</f>
        <v>369.12849326164337</v>
      </c>
      <c r="L697" s="13">
        <f>$W697*((1+$AF697)^L$1)*L$1</f>
        <v>430.0713374991978</v>
      </c>
      <c r="M697" s="13">
        <f>$W697*((1+$AF697)^M$1)*M$1</f>
        <v>496.0650427361436</v>
      </c>
      <c r="N697" s="13">
        <v>527.45000000000005</v>
      </c>
      <c r="O697" s="12">
        <f>M697/N697*100-100</f>
        <v>-5.9503189428109664</v>
      </c>
      <c r="P697" s="10" t="s">
        <v>320</v>
      </c>
      <c r="Q697" s="10" t="s">
        <v>572</v>
      </c>
      <c r="R697" s="18">
        <v>43665</v>
      </c>
      <c r="S697" s="17"/>
      <c r="T697" s="9">
        <v>-0.27</v>
      </c>
      <c r="U697" s="9">
        <v>6.82</v>
      </c>
      <c r="V697" s="9">
        <f>U697+T697</f>
        <v>6.5500000000000007</v>
      </c>
      <c r="W697" s="9">
        <f>SUM(X697:AA697)</f>
        <v>26.76</v>
      </c>
      <c r="X697" s="9">
        <v>6.55</v>
      </c>
      <c r="Y697" s="9">
        <v>6.61</v>
      </c>
      <c r="Z697" s="9">
        <v>6.08</v>
      </c>
      <c r="AA697" s="9">
        <v>7.52</v>
      </c>
      <c r="AB697" s="9">
        <v>6.66</v>
      </c>
      <c r="AC697" s="9">
        <v>6.7</v>
      </c>
      <c r="AD697" s="9">
        <v>6.24</v>
      </c>
      <c r="AE697" s="9">
        <v>5.92</v>
      </c>
      <c r="AF697" s="11">
        <f>AG697</f>
        <v>4.8589341692789834E-2</v>
      </c>
      <c r="AG697" s="16">
        <f>SUM(X697:AA697)/SUM(AB697:AE697)-1</f>
        <v>4.8589341692789834E-2</v>
      </c>
      <c r="AH697" s="11">
        <f>IF(AM697/AJ697-1&gt;=0,(AM697/AJ697-1)/3,(((AM697/AJ697-1)*(AJ697/AM697))/3))</f>
        <v>5.8006535947712434E-2</v>
      </c>
      <c r="AI697" s="9">
        <v>2951</v>
      </c>
      <c r="AJ697" s="9">
        <v>3264</v>
      </c>
      <c r="AK697" s="9">
        <v>3352</v>
      </c>
      <c r="AL697" s="9">
        <v>3170</v>
      </c>
      <c r="AM697" s="9">
        <v>3832</v>
      </c>
      <c r="AN697" s="10">
        <f>IF(AK697/AJ697-1&gt;=0,AK697/AJ697-1,(AK697/AJ697-1)*(AJ697/AK697))</f>
        <v>2.6960784313725394E-2</v>
      </c>
      <c r="AO697" s="10">
        <f>IF(AL697/AK697-1&gt;=0,AL697/AK697-1,(AL697/AK697-1)*(AK697/AL697))</f>
        <v>-5.7413249211356508E-2</v>
      </c>
      <c r="AP697" s="10">
        <f>IF(AM697/AL697-1&gt;=0,AM697/AL697-1,(AM697/AL697-1)*(AL697/AM697))</f>
        <v>0.208832807570978</v>
      </c>
      <c r="AQ697" s="10">
        <v>2017</v>
      </c>
      <c r="AR697" s="18">
        <v>43257</v>
      </c>
      <c r="AS697" s="12">
        <v>6247</v>
      </c>
      <c r="AT697" s="10">
        <v>160.53</v>
      </c>
      <c r="AU697" s="9">
        <f>AS697/AT697</f>
        <v>38.914844577337568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904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2.0833333333333326</v>
      </c>
      <c r="D698" s="13">
        <f>$W698*((1+$AF698)^D$1)*D$1</f>
        <v>4.3402777777777759</v>
      </c>
      <c r="E698" s="13">
        <f>$W698*((1+$AF698)^E$1)*E$1</f>
        <v>6.7816840277777732</v>
      </c>
      <c r="F698" s="13">
        <f>$W698*((1+$AF698)^F$1)*F$1</f>
        <v>9.4190055941357969</v>
      </c>
      <c r="G698" s="13">
        <f>$W698*((1+$AF698)^G$1)*G$1</f>
        <v>12.26433020069765</v>
      </c>
      <c r="H698" s="13">
        <f>$W698*((1+$AF698)^H$1)*H$1</f>
        <v>15.330412750872064</v>
      </c>
      <c r="I698" s="13">
        <f>$W698*((1+$AF698)^I$1)*I$1</f>
        <v>18.630709940295905</v>
      </c>
      <c r="J698" s="13">
        <f>$W698*((1+$AF698)^J$1)*J$1</f>
        <v>22.179416595590364</v>
      </c>
      <c r="K698" s="13">
        <f>$W698*((1+$AF698)^K$1)*K$1</f>
        <v>25.991503822957455</v>
      </c>
      <c r="L698" s="13">
        <f>$W698*((1+$AF698)^L$1)*L$1</f>
        <v>30.082759054348905</v>
      </c>
      <c r="M698" s="13">
        <f>$W698*((1+$AF698)^M$1)*M$1</f>
        <v>34.469828083108112</v>
      </c>
      <c r="N698" s="13">
        <v>36.72</v>
      </c>
      <c r="O698" s="12">
        <f>M698/N698*100-100</f>
        <v>-6.1279191636489259</v>
      </c>
      <c r="P698" s="10" t="s">
        <v>320</v>
      </c>
      <c r="Q698" s="10" t="s">
        <v>856</v>
      </c>
      <c r="R698" s="18">
        <v>43411</v>
      </c>
      <c r="S698" s="17">
        <v>2.0799999999999999E-2</v>
      </c>
      <c r="T698" s="9">
        <v>-0.03</v>
      </c>
      <c r="U698" s="9">
        <v>0.53</v>
      </c>
      <c r="V698" s="9">
        <f>U698+T698</f>
        <v>0.5</v>
      </c>
      <c r="W698" s="9">
        <f>SUM(X698:AA698)</f>
        <v>1.9999999999999998</v>
      </c>
      <c r="X698" s="9">
        <v>0.52</v>
      </c>
      <c r="Y698" s="9">
        <v>0.56999999999999995</v>
      </c>
      <c r="Z698" s="9">
        <v>0.49</v>
      </c>
      <c r="AA698" s="9">
        <v>0.42</v>
      </c>
      <c r="AB698" s="9">
        <v>0.49</v>
      </c>
      <c r="AC698" s="9">
        <v>0.36</v>
      </c>
      <c r="AD698" s="9">
        <v>0.54</v>
      </c>
      <c r="AE698" s="9">
        <v>0.53</v>
      </c>
      <c r="AF698" s="11">
        <f>AG698</f>
        <v>4.1666666666666519E-2</v>
      </c>
      <c r="AG698" s="16">
        <f>SUM(X698:AA698)/SUM(AB698:AE698)-1</f>
        <v>4.1666666666666519E-2</v>
      </c>
      <c r="AH698" s="11">
        <f>IF(AM698/AJ698-1&gt;=0,(AM698/AJ698-1)/3,(((AM698/AJ698-1)*(AJ698/AM698))/3))</f>
        <v>-6.595310907237513E-2</v>
      </c>
      <c r="AI698" s="9"/>
      <c r="AJ698" s="9">
        <v>3917</v>
      </c>
      <c r="AK698" s="9">
        <v>8604</v>
      </c>
      <c r="AL698" s="9">
        <v>3024</v>
      </c>
      <c r="AM698" s="9">
        <v>3270</v>
      </c>
      <c r="AN698" s="10">
        <f>IF(AK698/AJ698-1&gt;=0,AK698/AJ698-1,(AK698/AJ698-1)*(AJ698/AK698))</f>
        <v>1.1965790145519528</v>
      </c>
      <c r="AO698" s="10">
        <f>IF(AL698/AK698-1&gt;=0,AL698/AK698-1,(AL698/AK698-1)*(AK698/AL698))</f>
        <v>-1.8452380952380951</v>
      </c>
      <c r="AP698" s="10">
        <f>IF(AM698/AL698-1&gt;=0,AM698/AL698-1,(AM698/AL698-1)*(AL698/AM698))</f>
        <v>8.1349206349206282E-2</v>
      </c>
      <c r="AQ698" s="10">
        <v>2017</v>
      </c>
      <c r="AR698" s="18">
        <v>43270</v>
      </c>
      <c r="AS698" s="12">
        <v>6901</v>
      </c>
      <c r="AT698" s="10">
        <v>1852.53</v>
      </c>
      <c r="AU698" s="9">
        <f>AS698/AT698</f>
        <v>3.7251758406071698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970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4.2206067961165026</v>
      </c>
      <c r="D699" s="13">
        <f>$W699*((1+$AF699)^D$1)*D$1</f>
        <v>8.5436555047601015</v>
      </c>
      <c r="E699" s="13">
        <f>$W699*((1+$AF699)^E$1)*E$1</f>
        <v>12.971010966571459</v>
      </c>
      <c r="F699" s="13">
        <f>$W699*((1+$AF699)^F$1)*F$1</f>
        <v>17.504568197606137</v>
      </c>
      <c r="G699" s="13">
        <f>$W699*((1+$AF699)^G$1)*G$1</f>
        <v>22.146252847092708</v>
      </c>
      <c r="H699" s="13">
        <f>$W699*((1+$AF699)^H$1)*H$1</f>
        <v>26.898021661857243</v>
      </c>
      <c r="I699" s="13">
        <f>$W699*((1+$AF699)^I$1)*I$1</f>
        <v>31.761862957508605</v>
      </c>
      <c r="J699" s="13">
        <f>$W699*((1+$AF699)^J$1)*J$1</f>
        <v>36.739797096480117</v>
      </c>
      <c r="K699" s="13">
        <f>$W699*((1+$AF699)^K$1)*K$1</f>
        <v>41.833876973024829</v>
      </c>
      <c r="L699" s="13">
        <f>$W699*((1+$AF699)^L$1)*L$1</f>
        <v>47.046188505262528</v>
      </c>
      <c r="M699" s="13">
        <f>$W699*((1+$AF699)^M$1)*M$1</f>
        <v>52.378851134378422</v>
      </c>
      <c r="N699" s="13">
        <v>55.87</v>
      </c>
      <c r="O699" s="12">
        <f>M699/N699*100-100</f>
        <v>-6.248700314339672</v>
      </c>
      <c r="P699" s="10" t="s">
        <v>320</v>
      </c>
      <c r="Q699" s="10" t="s">
        <v>856</v>
      </c>
      <c r="R699" s="18">
        <v>43441</v>
      </c>
      <c r="S699" s="17">
        <v>1.35E-2</v>
      </c>
      <c r="T699" s="9">
        <v>-0.24</v>
      </c>
      <c r="U699" s="9">
        <v>0.67</v>
      </c>
      <c r="V699" s="9">
        <f>U699+T699</f>
        <v>0.43000000000000005</v>
      </c>
      <c r="W699" s="9">
        <f>SUM(X699:AA699)</f>
        <v>4.169999999999999</v>
      </c>
      <c r="X699" s="9">
        <v>0.59</v>
      </c>
      <c r="Y699" s="9">
        <v>0.95</v>
      </c>
      <c r="Z699" s="9">
        <v>2.57</v>
      </c>
      <c r="AA699" s="9">
        <v>0.06</v>
      </c>
      <c r="AB699" s="9">
        <v>0.67</v>
      </c>
      <c r="AC699" s="9">
        <v>1.1499999999999999</v>
      </c>
      <c r="AD699" s="9">
        <v>2.2599999999999998</v>
      </c>
      <c r="AE699" s="9">
        <v>0.04</v>
      </c>
      <c r="AF699" s="11">
        <f>AG699</f>
        <v>1.2135922330096749E-2</v>
      </c>
      <c r="AG699" s="16">
        <f>SUM(X699:AA699)/SUM(AB699:AE699)-1</f>
        <v>1.2135922330096749E-2</v>
      </c>
      <c r="AH699" s="11">
        <f>IF(AM699/AJ699-1&gt;=0,(AM699/AJ699-1)/3,(((AM699/AJ699-1)*(AJ699/AM699))/3))</f>
        <v>2.7107367825040713E-2</v>
      </c>
      <c r="AI699" s="9"/>
      <c r="AJ699" s="9">
        <v>141.29</v>
      </c>
      <c r="AK699" s="9">
        <v>136.66</v>
      </c>
      <c r="AL699" s="9">
        <v>143.01</v>
      </c>
      <c r="AM699" s="9">
        <v>152.78</v>
      </c>
      <c r="AN699" s="10">
        <f>IF(AK699/AJ699-1&gt;=0,AK699/AJ699-1,(AK699/AJ699-1)*(AJ699/AK699))</f>
        <v>-3.3879701448851093E-2</v>
      </c>
      <c r="AO699" s="10">
        <f>IF(AL699/AK699-1&gt;=0,AL699/AK699-1,(AL699/AK699-1)*(AK699/AL699))</f>
        <v>4.6465681252743973E-2</v>
      </c>
      <c r="AP699" s="10">
        <f>IF(AM699/AL699-1&gt;=0,AM699/AL699-1,(AM699/AL699-1)*(AL699/AM699))</f>
        <v>6.8316900916019829E-2</v>
      </c>
      <c r="AQ699" s="10">
        <v>2017</v>
      </c>
      <c r="AS699" s="12">
        <v>58.01</v>
      </c>
      <c r="AT699" s="10">
        <v>41.84</v>
      </c>
      <c r="AU699" s="9">
        <f>AS699/AT699</f>
        <v>1.3864722753346079</v>
      </c>
      <c r="AV699" s="20">
        <v>4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113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20.840574548907888</v>
      </c>
      <c r="D700" s="13">
        <f>$W700*((1+$AF700)^D$1)*D$1</f>
        <v>41.463441291511906</v>
      </c>
      <c r="E700" s="13">
        <f>$W700*((1+$AF700)^E$1)*E$1</f>
        <v>61.870305915753178</v>
      </c>
      <c r="F700" s="13">
        <f>$W700*((1+$AF700)^F$1)*F$1</f>
        <v>82.062862230771088</v>
      </c>
      <c r="G700" s="13">
        <f>$W700*((1+$AF700)^G$1)*G$1</f>
        <v>102.04279224445955</v>
      </c>
      <c r="H700" s="13">
        <f>$W700*((1+$AF700)^H$1)*H$1</f>
        <v>121.8117662405372</v>
      </c>
      <c r="I700" s="13">
        <f>$W700*((1+$AF700)^I$1)*I$1</f>
        <v>141.37144285513443</v>
      </c>
      <c r="J700" s="13">
        <f>$W700*((1+$AF700)^J$1)*J$1</f>
        <v>160.72346915290009</v>
      </c>
      <c r="K700" s="13">
        <f>$W700*((1+$AF700)^K$1)*K$1</f>
        <v>179.86948070263128</v>
      </c>
      <c r="L700" s="13">
        <f>$W700*((1+$AF700)^L$1)*L$1</f>
        <v>198.81110165242831</v>
      </c>
      <c r="M700" s="13">
        <f>$W700*((1+$AF700)^M$1)*M$1</f>
        <v>217.54994480437853</v>
      </c>
      <c r="N700" s="13">
        <v>232.23</v>
      </c>
      <c r="O700" s="12">
        <f>M700/N700*100-100</f>
        <v>-6.3213431493009011</v>
      </c>
      <c r="P700" s="10" t="s">
        <v>320</v>
      </c>
      <c r="Q700" s="10" t="s">
        <v>572</v>
      </c>
      <c r="R700" s="18">
        <v>43664</v>
      </c>
      <c r="S700" s="17"/>
      <c r="T700" s="9">
        <v>-0.33</v>
      </c>
      <c r="U700" s="9">
        <v>4.26</v>
      </c>
      <c r="V700" s="9">
        <f>U700+T700</f>
        <v>3.9299999999999997</v>
      </c>
      <c r="W700" s="9">
        <f>SUM(X700:AA700)</f>
        <v>20.950000000000003</v>
      </c>
      <c r="X700" s="9">
        <v>3.93</v>
      </c>
      <c r="Y700" s="9">
        <v>3.72</v>
      </c>
      <c r="Z700" s="9">
        <v>7.04</v>
      </c>
      <c r="AA700" s="9">
        <v>6.26</v>
      </c>
      <c r="AB700" s="9">
        <v>5.01</v>
      </c>
      <c r="AC700" s="9">
        <v>4.4400000000000004</v>
      </c>
      <c r="AD700" s="9">
        <v>6.26</v>
      </c>
      <c r="AE700" s="9">
        <v>5.35</v>
      </c>
      <c r="AF700" s="11">
        <f>AG700</f>
        <v>-5.2231718898383406E-3</v>
      </c>
      <c r="AG700" s="16">
        <f>SUM(X700:AA700)/SUM(AB700:AE700)-1</f>
        <v>-5.2231718898383406E-3</v>
      </c>
      <c r="AH700" s="11">
        <f>IF(AM700/AJ700-1&gt;=0,(AM700/AJ700-1)/3,(((AM700/AJ700-1)*(AJ700/AM700))/3))</f>
        <v>0.21793828547810032</v>
      </c>
      <c r="AI700" s="9"/>
      <c r="AJ700" s="9">
        <v>516.14</v>
      </c>
      <c r="AK700" s="9">
        <v>931.68</v>
      </c>
      <c r="AL700" s="9">
        <v>517.6</v>
      </c>
      <c r="AM700" s="9">
        <v>853.6</v>
      </c>
      <c r="AN700" s="10">
        <f>IF(AK700/AJ700-1&gt;=0,AK700/AJ700-1,(AK700/AJ700-1)*(AJ700/AK700))</f>
        <v>0.80509164180261172</v>
      </c>
      <c r="AO700" s="10">
        <f>IF(AL700/AK700-1&gt;=0,AL700/AK700-1,(AL700/AK700-1)*(AK700/AL700))</f>
        <v>-0.79999999999999982</v>
      </c>
      <c r="AP700" s="10">
        <f>IF(AM700/AL700-1&gt;=0,AM700/AL700-1,(AM700/AL700-1)*(AL700/AM700))</f>
        <v>0.6491499227202473</v>
      </c>
      <c r="AQ700" s="10">
        <v>2017</v>
      </c>
      <c r="AR700" s="18">
        <v>43221</v>
      </c>
      <c r="AS700" s="12">
        <v>3326</v>
      </c>
      <c r="AT700" s="10">
        <v>55.48</v>
      </c>
      <c r="AU700" s="9">
        <f>AS700/AT700</f>
        <v>59.949531362653211</v>
      </c>
      <c r="AV700" s="20">
        <v>3</v>
      </c>
      <c r="BA700" s="10">
        <f>6-AY700</f>
        <v>6</v>
      </c>
      <c r="BB700" s="25">
        <v>6</v>
      </c>
      <c r="BH700" s="19">
        <v>43655</v>
      </c>
      <c r="BI700" s="18">
        <f>BH700+120</f>
        <v>43775</v>
      </c>
      <c r="BJ700" s="18">
        <v>43745</v>
      </c>
      <c r="BM700" s="19"/>
    </row>
    <row r="701" spans="1:65" s="10" customFormat="1" x14ac:dyDescent="0.2">
      <c r="A701" s="10" t="s">
        <v>962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1.1424038461538457</v>
      </c>
      <c r="D701" s="13">
        <f>$W701*((1+$AF701)^D$1)*D$1</f>
        <v>2.3946542159763302</v>
      </c>
      <c r="E701" s="13">
        <f>$W701*((1+$AF701)^E$1)*E$1</f>
        <v>3.7646727337704795</v>
      </c>
      <c r="F701" s="13">
        <f>$W701*((1+$AF701)^F$1)*F$1</f>
        <v>5.2608888202690025</v>
      </c>
      <c r="G701" s="13">
        <f>$W701*((1+$AF701)^G$1)*G$1</f>
        <v>6.8922702092466483</v>
      </c>
      <c r="H701" s="13">
        <f>$W701*((1+$AF701)^H$1)*H$1</f>
        <v>8.6683552247063602</v>
      </c>
      <c r="I701" s="13">
        <f>$W701*((1+$AF701)^I$1)*I$1</f>
        <v>10.599286917389344</v>
      </c>
      <c r="J701" s="13">
        <f>$W701*((1+$AF701)^J$1)*J$1</f>
        <v>12.695849164785036</v>
      </c>
      <c r="K701" s="13">
        <f>$W701*((1+$AF701)^K$1)*K$1</f>
        <v>14.9695048445362</v>
      </c>
      <c r="L701" s="13">
        <f>$W701*((1+$AF701)^L$1)*L$1</f>
        <v>17.432436197162879</v>
      </c>
      <c r="M701" s="13">
        <f>$W701*((1+$AF701)^M$1)*M$1</f>
        <v>20.097587500382964</v>
      </c>
      <c r="N701" s="13">
        <v>21.84</v>
      </c>
      <c r="O701" s="12">
        <f>M701/N701*100-100</f>
        <v>-7.978079210700713</v>
      </c>
      <c r="P701" s="10" t="s">
        <v>321</v>
      </c>
      <c r="Q701" s="10" t="s">
        <v>572</v>
      </c>
      <c r="R701" s="18">
        <v>43669</v>
      </c>
      <c r="S701" s="17"/>
      <c r="T701" s="9">
        <v>-0.03</v>
      </c>
      <c r="U701" s="9">
        <v>0.33</v>
      </c>
      <c r="V701" s="9">
        <f>U701+T701</f>
        <v>0.30000000000000004</v>
      </c>
      <c r="W701" s="9">
        <f>SUM(X701:AA701)</f>
        <v>1.0899999999999999</v>
      </c>
      <c r="X701" s="9">
        <v>0.3</v>
      </c>
      <c r="Y701" s="9">
        <v>0.12</v>
      </c>
      <c r="Z701" s="9">
        <v>0.3</v>
      </c>
      <c r="AA701" s="9">
        <v>0.37</v>
      </c>
      <c r="AB701" s="9">
        <v>0.52</v>
      </c>
      <c r="AC701" s="9">
        <v>0.32</v>
      </c>
      <c r="AD701" s="9">
        <v>0.27</v>
      </c>
      <c r="AE701" s="9">
        <v>-7.0000000000000007E-2</v>
      </c>
      <c r="AF701" s="11">
        <f>AG701</f>
        <v>4.8076923076922906E-2</v>
      </c>
      <c r="AG701" s="16">
        <f>SUM(X701:AA701)/SUM(AB701:AE701)-1</f>
        <v>4.8076923076922906E-2</v>
      </c>
      <c r="AH701" s="11">
        <f>IF(AM701/AJ701-1&gt;=0,(AM701/AJ701-1)/3,(((AM701/AJ701-1)*(AJ701/AM701))/3))</f>
        <v>6.4716312056737557E-2</v>
      </c>
      <c r="AI701" s="9"/>
      <c r="AJ701" s="9">
        <v>376</v>
      </c>
      <c r="AK701" s="9">
        <v>60.3</v>
      </c>
      <c r="AL701" s="9">
        <v>162.5</v>
      </c>
      <c r="AM701" s="9">
        <v>449</v>
      </c>
      <c r="AN701" s="10">
        <f>IF(AK701/AJ701-1&gt;=0,AK701/AJ701-1,(AK701/AJ701-1)*(AJ701/AK701))</f>
        <v>-5.2354892205638475</v>
      </c>
      <c r="AO701" s="10">
        <f>IF(AL701/AK701-1&gt;=0,AL701/AK701-1,(AL701/AK701-1)*(AK701/AL701))</f>
        <v>1.6948590381426203</v>
      </c>
      <c r="AP701" s="10">
        <f>IF(AM701/AL701-1&gt;=0,AM701/AL701-1,(AM701/AL701-1)*(AL701/AM701))</f>
        <v>1.7630769230769232</v>
      </c>
      <c r="AQ701" s="10">
        <v>2017</v>
      </c>
      <c r="AS701" s="12">
        <v>141.6</v>
      </c>
      <c r="AT701" s="10">
        <v>125.86</v>
      </c>
      <c r="AU701" s="9">
        <f>AS701/AT701</f>
        <v>1.1250595900206579</v>
      </c>
      <c r="AV701" s="20">
        <v>4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43578</v>
      </c>
      <c r="BI701" s="18">
        <f>BH701+120</f>
        <v>43698</v>
      </c>
      <c r="BJ701" s="18">
        <v>43745</v>
      </c>
      <c r="BM701" s="19"/>
    </row>
    <row r="702" spans="1:65" s="10" customFormat="1" x14ac:dyDescent="0.2">
      <c r="A702" s="10" t="s">
        <v>28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7.1147999999999998</v>
      </c>
      <c r="D702" s="13">
        <f>$W702*((1+$AF702)^D$1)*D$1</f>
        <v>14.609055999999997</v>
      </c>
      <c r="E702" s="13">
        <f>$W702*((1+$AF702)^E$1)*E$1</f>
        <v>22.497946239999997</v>
      </c>
      <c r="F702" s="13">
        <f>$W702*((1+$AF702)^F$1)*F$1</f>
        <v>30.797188630755549</v>
      </c>
      <c r="G702" s="13">
        <f>$W702*((1+$AF702)^G$1)*G$1</f>
        <v>39.523058742802952</v>
      </c>
      <c r="H702" s="13">
        <f>$W702*((1+$AF702)^H$1)*H$1</f>
        <v>48.69240837113324</v>
      </c>
      <c r="I702" s="13">
        <f>$W702*((1+$AF702)^I$1)*I$1</f>
        <v>58.32268469342403</v>
      </c>
      <c r="J702" s="13">
        <f>$W702*((1+$AF702)^J$1)*J$1</f>
        <v>68.431950040284192</v>
      </c>
      <c r="K702" s="13">
        <f>$W702*((1+$AF702)^K$1)*K$1</f>
        <v>79.038902296528235</v>
      </c>
      <c r="L702" s="13">
        <f>$W702*((1+$AF702)^L$1)*L$1</f>
        <v>90.162895953076656</v>
      </c>
      <c r="M702" s="13">
        <f>$W702*((1+$AF702)^M$1)*M$1</f>
        <v>101.82396382967455</v>
      </c>
      <c r="N702" s="13">
        <v>110.9</v>
      </c>
      <c r="O702" s="12">
        <f>M702/N702*100-100</f>
        <v>-8.1839821193196087</v>
      </c>
      <c r="P702" s="10" t="s">
        <v>320</v>
      </c>
      <c r="Q702" s="10" t="s">
        <v>572</v>
      </c>
      <c r="R702" s="18">
        <v>43578</v>
      </c>
      <c r="S702" s="17"/>
      <c r="T702" s="9">
        <v>0.04</v>
      </c>
      <c r="U702" s="9">
        <v>1.1000000000000001</v>
      </c>
      <c r="V702" s="9">
        <f>U702+T702</f>
        <v>1.1400000000000001</v>
      </c>
      <c r="W702" s="9">
        <f>SUM(X702:AA702)</f>
        <v>6.93</v>
      </c>
      <c r="X702" s="9">
        <v>1.1399999999999999</v>
      </c>
      <c r="Y702" s="9">
        <v>1.58</v>
      </c>
      <c r="Z702" s="9">
        <v>1.88</v>
      </c>
      <c r="AA702" s="9">
        <v>2.33</v>
      </c>
      <c r="AB702" s="9">
        <v>2.0699999999999998</v>
      </c>
      <c r="AC702" s="9">
        <v>1.71</v>
      </c>
      <c r="AD702" s="9">
        <v>1.56</v>
      </c>
      <c r="AE702" s="9">
        <v>1.41</v>
      </c>
      <c r="AF702" s="11">
        <f>AG702</f>
        <v>2.6666666666666616E-2</v>
      </c>
      <c r="AG702" s="16">
        <f>SUM(X702:AA702)/SUM(AB702:AE702)-1</f>
        <v>2.6666666666666616E-2</v>
      </c>
      <c r="AH702" s="11">
        <f>IF(AM702/AJ702-1&gt;=0,(AM702/AJ702-1)/3,(((AM702/AJ702-1)*(AJ702/AM702))/3))</f>
        <v>0.69542811078482181</v>
      </c>
      <c r="AI702" s="9"/>
      <c r="AJ702" s="9">
        <v>115.78</v>
      </c>
      <c r="AK702" s="9">
        <v>122.3</v>
      </c>
      <c r="AL702" s="9">
        <v>104.81</v>
      </c>
      <c r="AM702" s="9">
        <v>357.33</v>
      </c>
      <c r="AN702" s="10">
        <f>IF(AK702/AJ702-1&gt;=0,AK702/AJ702-1,(AK702/AJ702-1)*(AJ702/AK702))</f>
        <v>5.6313698393504863E-2</v>
      </c>
      <c r="AO702" s="10">
        <f>IF(AL702/AK702-1&gt;=0,AL702/AK702-1,(AL702/AK702-1)*(AK702/AL702))</f>
        <v>-0.16687338994370768</v>
      </c>
      <c r="AP702" s="10">
        <f>IF(AM702/AL702-1&gt;=0,AM702/AL702-1,(AM702/AL702-1)*(AL702/AM702))</f>
        <v>2.4093120885411694</v>
      </c>
      <c r="AQ702" s="10">
        <v>2017</v>
      </c>
      <c r="AR702" s="18">
        <v>43221</v>
      </c>
      <c r="AS702" s="12">
        <v>305.98</v>
      </c>
      <c r="AT702" s="10">
        <v>54.27</v>
      </c>
      <c r="AU702" s="9">
        <f>AS702/AT702</f>
        <v>5.6381057674590016</v>
      </c>
      <c r="AV702" s="20">
        <v>3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798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1.7522085889570551</v>
      </c>
      <c r="D703" s="13">
        <f>$W703*((1+$AF703)^D$1)*D$1</f>
        <v>3.6334141292483721</v>
      </c>
      <c r="E703" s="13">
        <f>$W703*((1+$AF703)^E$1)*E$1</f>
        <v>5.6507391519292165</v>
      </c>
      <c r="F703" s="13">
        <f>$W703*((1+$AF703)^F$1)*F$1</f>
        <v>7.8116557601311873</v>
      </c>
      <c r="G703" s="13">
        <f>$W703*((1+$AF703)^G$1)*G$1</f>
        <v>10.124001713666953</v>
      </c>
      <c r="H703" s="13">
        <f>$W703*((1+$AF703)^H$1)*H$1</f>
        <v>12.5959972241206</v>
      </c>
      <c r="I703" s="13">
        <f>$W703*((1+$AF703)^I$1)*I$1</f>
        <v>15.236262490935248</v>
      </c>
      <c r="J703" s="13">
        <f>$W703*((1+$AF703)^J$1)*J$1</f>
        <v>18.053836010293125</v>
      </c>
      <c r="K703" s="13">
        <f>$W703*((1+$AF703)^K$1)*K$1</f>
        <v>21.05819368992012</v>
      </c>
      <c r="L703" s="13">
        <f>$W703*((1+$AF703)^L$1)*L$1</f>
        <v>24.259268804338792</v>
      </c>
      <c r="M703" s="13">
        <f>$W703*((1+$AF703)^M$1)*M$1</f>
        <v>27.667472826543445</v>
      </c>
      <c r="N703" s="13">
        <v>30.15</v>
      </c>
      <c r="O703" s="12">
        <f>M703/N703*100-100</f>
        <v>-8.2339209733219008</v>
      </c>
      <c r="P703" s="10" t="s">
        <v>321</v>
      </c>
      <c r="Q703" s="10" t="s">
        <v>572</v>
      </c>
      <c r="R703" s="18">
        <v>43584</v>
      </c>
      <c r="S703" s="17"/>
      <c r="T703" s="9">
        <v>0.1</v>
      </c>
      <c r="U703" s="9">
        <v>0.3</v>
      </c>
      <c r="V703" s="9">
        <f>U703+T703</f>
        <v>0.4</v>
      </c>
      <c r="W703" s="9">
        <f>SUM(X703:AA703)</f>
        <v>1.69</v>
      </c>
      <c r="X703" s="9">
        <v>0.4</v>
      </c>
      <c r="Y703" s="9">
        <v>0.51</v>
      </c>
      <c r="Z703" s="9">
        <v>0.28999999999999998</v>
      </c>
      <c r="AA703" s="9">
        <v>0.49</v>
      </c>
      <c r="AB703" s="9">
        <v>0.56999999999999995</v>
      </c>
      <c r="AC703" s="9">
        <v>1.4</v>
      </c>
      <c r="AD703" s="9">
        <v>-0.17</v>
      </c>
      <c r="AE703" s="9">
        <v>-0.17</v>
      </c>
      <c r="AF703" s="11">
        <f>AG703</f>
        <v>3.6809815950920255E-2</v>
      </c>
      <c r="AG703" s="16">
        <f>SUM(X703:AA703)/SUM(AB703:AE703)-1</f>
        <v>3.6809815950920255E-2</v>
      </c>
      <c r="AH703" s="11">
        <f>IF(AM703/AJ703-1&gt;=0,(AM703/AJ703-1)/3,(((AM703/AJ703-1)*(AJ703/AM703))/3))</f>
        <v>5.0597581049166264E-2</v>
      </c>
      <c r="AI703" s="9">
        <v>11102</v>
      </c>
      <c r="AJ703" s="9">
        <v>13973</v>
      </c>
      <c r="AK703" s="9">
        <v>15671</v>
      </c>
      <c r="AL703" s="9">
        <v>16497</v>
      </c>
      <c r="AM703" s="9">
        <v>16094</v>
      </c>
      <c r="AN703" s="10">
        <f>IF(AK703/AJ703-1&gt;=0,AK703/AJ703-1,(AK703/AJ703-1)*(AJ703/AK703))</f>
        <v>0.12152007442925639</v>
      </c>
      <c r="AO703" s="10">
        <f>IF(AL703/AK703-1&gt;=0,AL703/AK703-1,(AL703/AK703-1)*(AK703/AL703))</f>
        <v>5.2708825218556576E-2</v>
      </c>
      <c r="AP703" s="10">
        <f>IF(AM703/AL703-1&gt;=0,AM703/AL703-1,(AM703/AL703-1)*(AL703/AM703))</f>
        <v>-2.5040387722132511E-2</v>
      </c>
      <c r="AQ703" s="10">
        <v>2017</v>
      </c>
      <c r="AS703" s="12">
        <v>611</v>
      </c>
      <c r="AT703" s="10">
        <v>100.97</v>
      </c>
      <c r="AU703" s="9">
        <f>AS703/AT703</f>
        <v>6.0513023670397148</v>
      </c>
      <c r="AV703" s="20">
        <v>4</v>
      </c>
      <c r="AW703" s="10" t="s">
        <v>852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43521</v>
      </c>
      <c r="BI703" s="18">
        <f>BH703+120</f>
        <v>43641</v>
      </c>
      <c r="BJ703" s="18">
        <v>43745</v>
      </c>
      <c r="BL703" s="10" t="s">
        <v>1033</v>
      </c>
      <c r="BM703" s="19">
        <v>43584</v>
      </c>
    </row>
    <row r="704" spans="1:65" s="10" customFormat="1" x14ac:dyDescent="0.2">
      <c r="A704" s="10" t="s">
        <v>1200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1.5160902255639099</v>
      </c>
      <c r="D704" s="13">
        <f>$W704*((1+$AF704)^D$1)*D$1</f>
        <v>3.2373655944372217</v>
      </c>
      <c r="E704" s="13">
        <f>$W704*((1+$AF704)^E$1)*E$1</f>
        <v>5.1846531700385583</v>
      </c>
      <c r="F704" s="13">
        <f>$W704*((1+$AF704)^F$1)*F$1</f>
        <v>7.3806591493280731</v>
      </c>
      <c r="G704" s="13">
        <f>$W704*((1+$AF704)^G$1)*G$1</f>
        <v>9.8501278120731808</v>
      </c>
      <c r="H704" s="13">
        <f>$W704*((1+$AF704)^H$1)*H$1</f>
        <v>12.620013377272706</v>
      </c>
      <c r="I704" s="13">
        <f>$W704*((1+$AF704)^I$1)*I$1</f>
        <v>15.719665785725653</v>
      </c>
      <c r="J704" s="13">
        <f>$W704*((1+$AF704)^J$1)*J$1</f>
        <v>19.181031506535277</v>
      </c>
      <c r="K704" s="13">
        <f>$W704*((1+$AF704)^K$1)*K$1</f>
        <v>23.038870550142935</v>
      </c>
      <c r="L704" s="13">
        <f>$W704*((1+$AF704)^L$1)*L$1</f>
        <v>27.330990961740159</v>
      </c>
      <c r="M704" s="13">
        <f>$W704*((1+$AF704)^M$1)*M$1</f>
        <v>32.098502167096342</v>
      </c>
      <c r="N704" s="13">
        <v>35</v>
      </c>
      <c r="O704" s="12">
        <f>M704/N704*100-100</f>
        <v>-8.2899938082961739</v>
      </c>
      <c r="P704" s="10" t="s">
        <v>320</v>
      </c>
      <c r="Q704" s="10" t="s">
        <v>856</v>
      </c>
      <c r="R704" s="18">
        <v>43409</v>
      </c>
      <c r="S704" s="17"/>
      <c r="T704" s="9">
        <v>-0.01</v>
      </c>
      <c r="U704" s="9">
        <v>0.36</v>
      </c>
      <c r="V704" s="9">
        <f>U704+T704</f>
        <v>0.35</v>
      </c>
      <c r="W704" s="9">
        <f>SUM(X704:AA704)</f>
        <v>1.4200000000000002</v>
      </c>
      <c r="X704" s="9">
        <v>0.44</v>
      </c>
      <c r="Y704" s="9">
        <v>0.37</v>
      </c>
      <c r="Z704" s="9">
        <v>0.28999999999999998</v>
      </c>
      <c r="AA704" s="9">
        <v>0.32</v>
      </c>
      <c r="AB704" s="9">
        <v>0.43</v>
      </c>
      <c r="AC704" s="9">
        <v>0.34</v>
      </c>
      <c r="AD704" s="9">
        <v>0.28000000000000003</v>
      </c>
      <c r="AE704" s="9">
        <v>0.28000000000000003</v>
      </c>
      <c r="AF704" s="11">
        <f>AG704</f>
        <v>6.7669172932330879E-2</v>
      </c>
      <c r="AG704" s="16">
        <f>SUM(X704:AA704)/SUM(AB704:AE704)-1</f>
        <v>6.7669172932330879E-2</v>
      </c>
      <c r="AH704" s="11">
        <f>IF(AM704/AJ704-1&gt;=0,(AM704/AJ704-1)/3,(((AM704/AJ704-1)*(AJ704/AM704))/3))</f>
        <v>4.5196683498534972E-2</v>
      </c>
      <c r="AI704" s="9">
        <v>202.87</v>
      </c>
      <c r="AJ704" s="9">
        <v>213.88</v>
      </c>
      <c r="AK704" s="9">
        <v>201.79</v>
      </c>
      <c r="AL704" s="9">
        <v>234.18</v>
      </c>
      <c r="AM704" s="9">
        <v>242.88</v>
      </c>
      <c r="AN704" s="10">
        <f>IF(AK704/AJ704-1&gt;=0,AK704/AJ704-1,(AK704/AJ704-1)*(AJ704/AK704))</f>
        <v>-5.9913771742901037E-2</v>
      </c>
      <c r="AO704" s="10">
        <f>IF(AL704/AK704-1&gt;=0,AL704/AK704-1,(AL704/AK704-1)*(AK704/AL704))</f>
        <v>0.16051340502502609</v>
      </c>
      <c r="AP704" s="10">
        <f>IF(AM704/AL704-1&gt;=0,AM704/AL704-1,(AM704/AL704-1)*(AL704/AM704))</f>
        <v>3.7150909556751266E-2</v>
      </c>
      <c r="AQ704" s="10">
        <v>2017</v>
      </c>
      <c r="AR704" s="18">
        <v>43257</v>
      </c>
      <c r="AS704" s="12">
        <v>4.1399999999999997</v>
      </c>
      <c r="AT704" s="10">
        <v>177.68</v>
      </c>
      <c r="AU704" s="9">
        <f>AS704/AT704</f>
        <v>2.3300315173345337E-2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957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4.5247680412371141</v>
      </c>
      <c r="D705" s="13">
        <f>$W705*((1+$AF705)^D$1)*D$1</f>
        <v>9.7725660272079953</v>
      </c>
      <c r="E705" s="13">
        <f>$W705*((1+$AF705)^E$1)*E$1</f>
        <v>15.830045742526355</v>
      </c>
      <c r="F705" s="13">
        <f>$W705*((1+$AF705)^F$1)*F$1</f>
        <v>22.793089917933141</v>
      </c>
      <c r="G705" s="13">
        <f>$W705*((1+$AF705)^G$1)*G$1</f>
        <v>30.767734135354342</v>
      </c>
      <c r="H705" s="13">
        <f>$W705*((1+$AF705)^H$1)*H$1</f>
        <v>39.871177121794247</v>
      </c>
      <c r="I705" s="13">
        <f>$W705*((1+$AF705)^I$1)*I$1</f>
        <v>50.232887671057789</v>
      </c>
      <c r="J705" s="13">
        <f>$W705*((1+$AF705)^J$1)*J$1</f>
        <v>61.995817184604462</v>
      </c>
      <c r="K705" s="13">
        <f>$W705*((1+$AF705)^K$1)*K$1</f>
        <v>75.317727642765291</v>
      </c>
      <c r="L705" s="13">
        <f>$W705*((1+$AF705)^L$1)*L$1</f>
        <v>90.372645711107282</v>
      </c>
      <c r="M705" s="13">
        <f>$W705*((1+$AF705)^M$1)*M$1</f>
        <v>107.35245466043645</v>
      </c>
      <c r="N705" s="13">
        <v>119.98</v>
      </c>
      <c r="O705" s="12">
        <f>M705/N705*100-100</f>
        <v>-10.524708567730912</v>
      </c>
      <c r="P705" s="10" t="s">
        <v>320</v>
      </c>
      <c r="Q705" s="10" t="s">
        <v>856</v>
      </c>
      <c r="R705" s="18">
        <v>43402</v>
      </c>
      <c r="S705" s="17"/>
      <c r="T705" s="9">
        <v>-1.1599999999999999</v>
      </c>
      <c r="U705" s="9">
        <v>1.64</v>
      </c>
      <c r="V705" s="9">
        <f>U705+T705</f>
        <v>0.48</v>
      </c>
      <c r="W705" s="9">
        <f>SUM(X705:AA705)</f>
        <v>4.1900000000000004</v>
      </c>
      <c r="X705" s="9">
        <v>1.98</v>
      </c>
      <c r="Y705" s="9">
        <v>0.51</v>
      </c>
      <c r="Z705" s="9">
        <v>1.32</v>
      </c>
      <c r="AA705" s="9">
        <v>0.38</v>
      </c>
      <c r="AB705" s="9">
        <v>0.55000000000000004</v>
      </c>
      <c r="AC705" s="9">
        <v>0.35</v>
      </c>
      <c r="AD705" s="9">
        <v>1.5</v>
      </c>
      <c r="AE705" s="9">
        <v>1.48</v>
      </c>
      <c r="AF705" s="11">
        <f>AG705</f>
        <v>7.9896907216495006E-2</v>
      </c>
      <c r="AG705" s="16">
        <f>SUM(X705:AA705)/SUM(AB705:AE705)-1</f>
        <v>7.9896907216495006E-2</v>
      </c>
      <c r="AH705" s="11">
        <f>IF(AM705/AJ705-1&gt;=0,(AM705/AJ705-1)/3,(((AM705/AJ705-1)*(AJ705/AM705))/3))</f>
        <v>0.24200348529990454</v>
      </c>
      <c r="AI705" s="9"/>
      <c r="AJ705" s="9">
        <v>177.89</v>
      </c>
      <c r="AK705" s="9">
        <v>237.89</v>
      </c>
      <c r="AL705" s="9">
        <v>53.53</v>
      </c>
      <c r="AM705" s="9">
        <v>307.04000000000002</v>
      </c>
      <c r="AN705" s="10">
        <f>IF(AK705/AJ705-1&gt;=0,AK705/AJ705-1,(AK705/AJ705-1)*(AJ705/AK705))</f>
        <v>0.33728708752599923</v>
      </c>
      <c r="AO705" s="10">
        <f>IF(AL705/AK705-1&gt;=0,AL705/AK705-1,(AL705/AK705-1)*(AK705/AL705))</f>
        <v>-3.4440500653838964</v>
      </c>
      <c r="AP705" s="10">
        <f>IF(AM705/AL705-1&gt;=0,AM705/AL705-1,(AM705/AL705-1)*(AL705/AM705))</f>
        <v>4.7358490566037741</v>
      </c>
      <c r="AQ705" s="10">
        <v>2017</v>
      </c>
      <c r="AR705" s="18">
        <v>43270</v>
      </c>
      <c r="AS705" s="12">
        <v>118.56</v>
      </c>
      <c r="AT705" s="10">
        <v>94.3</v>
      </c>
      <c r="AU705" s="9">
        <f>AS705/AT705</f>
        <v>1.2572640509013786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275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5.2734707903780054</v>
      </c>
      <c r="D706" s="13">
        <f>$W706*((1+$AF706)^D$1)*D$1</f>
        <v>10.039528583743692</v>
      </c>
      <c r="E706" s="13">
        <f>$W706*((1+$AF706)^E$1)*E$1</f>
        <v>14.334790812871146</v>
      </c>
      <c r="F706" s="13">
        <f>$W706*((1+$AF706)^F$1)*F$1</f>
        <v>18.19352602595788</v>
      </c>
      <c r="G706" s="13">
        <f>$W706*((1+$AF706)^G$1)*G$1</f>
        <v>21.647795142570153</v>
      </c>
      <c r="H706" s="13">
        <f>$W706*((1+$AF706)^H$1)*H$1</f>
        <v>24.727584554605905</v>
      </c>
      <c r="I706" s="13">
        <f>$W706*((1+$AF706)^I$1)*I$1</f>
        <v>27.460931530000479</v>
      </c>
      <c r="J706" s="13">
        <f>$W706*((1+$AF706)^J$1)*J$1</f>
        <v>29.874042351733461</v>
      </c>
      <c r="K706" s="13">
        <f>$W706*((1+$AF706)^K$1)*K$1</f>
        <v>31.991403600889821</v>
      </c>
      <c r="L706" s="13">
        <f>$W706*((1+$AF706)^L$1)*L$1</f>
        <v>33.835886970013284</v>
      </c>
      <c r="M706" s="13">
        <f>$W706*((1+$AF706)^M$1)*M$1</f>
        <v>35.42884797169431</v>
      </c>
      <c r="N706" s="13">
        <v>39.799999999999997</v>
      </c>
      <c r="O706" s="12">
        <f>M706/N706*100-100</f>
        <v>-10.982794040969068</v>
      </c>
      <c r="P706" s="10" t="s">
        <v>321</v>
      </c>
      <c r="Q706" s="10" t="s">
        <v>856</v>
      </c>
      <c r="R706" s="18">
        <v>43396</v>
      </c>
      <c r="S706" s="17"/>
      <c r="T706" s="9">
        <v>0</v>
      </c>
      <c r="U706" s="9">
        <v>1.32</v>
      </c>
      <c r="V706" s="9">
        <f>U706+T706</f>
        <v>1.32</v>
      </c>
      <c r="W706" s="9">
        <f>SUM(X706:AA706)</f>
        <v>5.5399999999999991</v>
      </c>
      <c r="X706" s="9">
        <v>1.91</v>
      </c>
      <c r="Y706" s="9">
        <v>1.44</v>
      </c>
      <c r="Z706" s="9">
        <v>1.0900000000000001</v>
      </c>
      <c r="AA706" s="9">
        <v>1.1000000000000001</v>
      </c>
      <c r="AB706" s="9">
        <v>1.92</v>
      </c>
      <c r="AC706" s="9">
        <v>1.58</v>
      </c>
      <c r="AD706" s="9">
        <v>1.04</v>
      </c>
      <c r="AE706" s="9">
        <v>1.28</v>
      </c>
      <c r="AF706" s="11">
        <f>AG706</f>
        <v>-4.8109965635738994E-2</v>
      </c>
      <c r="AG706" s="16">
        <f>SUM(X706:AA706)/SUM(AB706:AE706)-1</f>
        <v>-4.8109965635738994E-2</v>
      </c>
      <c r="AH706" s="11">
        <f>IF(AM706/AJ706-1&gt;=0,(AM706/AJ706-1)/3,(((AM706/AJ706-1)*(AJ706/AM706))/3))</f>
        <v>0.92335219304608529</v>
      </c>
      <c r="AI706" s="9"/>
      <c r="AJ706" s="9">
        <v>68.930000000000007</v>
      </c>
      <c r="AK706" s="9">
        <v>182.65</v>
      </c>
      <c r="AL706" s="9">
        <v>235.43</v>
      </c>
      <c r="AM706" s="9">
        <v>259.87</v>
      </c>
      <c r="AN706" s="10">
        <f>IF(AK706/AJ706-1&gt;=0,AK706/AJ706-1,(AK706/AJ706-1)*(AJ706/AK706))</f>
        <v>1.6497896416654574</v>
      </c>
      <c r="AO706" s="10">
        <f>IF(AL706/AK706-1&gt;=0,AL706/AK706-1,(AL706/AK706-1)*(AK706/AL706))</f>
        <v>0.28896797153024911</v>
      </c>
      <c r="AP706" s="10">
        <f>IF(AM706/AL706-1&gt;=0,AM706/AL706-1,(AM706/AL706-1)*(AL706/AM706))</f>
        <v>0.10381004969630037</v>
      </c>
      <c r="AQ706" s="10">
        <v>2017</v>
      </c>
      <c r="AR706" s="18">
        <v>43221</v>
      </c>
      <c r="AS706" s="12">
        <v>348.05</v>
      </c>
      <c r="AT706" s="10">
        <v>52.47</v>
      </c>
      <c r="AU706" s="9">
        <f>AS706/AT706</f>
        <v>6.6333142748237091</v>
      </c>
      <c r="AV706" s="20">
        <v>3</v>
      </c>
      <c r="AW706" s="10" t="s">
        <v>851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452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1.2232727272727273</v>
      </c>
      <c r="D707" s="13">
        <f>$W707*((1+$AF707)^D$1)*D$1</f>
        <v>2.5799933884297523</v>
      </c>
      <c r="E707" s="13">
        <f>$W707*((1+$AF707)^E$1)*E$1</f>
        <v>4.0810804507888818</v>
      </c>
      <c r="F707" s="13">
        <f>$W707*((1+$AF707)^F$1)*F$1</f>
        <v>5.7382464520183065</v>
      </c>
      <c r="G707" s="13">
        <f>$W707*((1+$AF707)^G$1)*G$1</f>
        <v>7.5640521412968598</v>
      </c>
      <c r="H707" s="13">
        <f>$W707*((1+$AF707)^H$1)*H$1</f>
        <v>9.5719641642593007</v>
      </c>
      <c r="I707" s="13">
        <f>$W707*((1+$AF707)^I$1)*I$1</f>
        <v>11.77641651724023</v>
      </c>
      <c r="J707" s="13">
        <f>$W707*((1+$AF707)^J$1)*J$1</f>
        <v>14.192876010388229</v>
      </c>
      <c r="K707" s="13">
        <f>$W707*((1+$AF707)^K$1)*K$1</f>
        <v>16.837911994142399</v>
      </c>
      <c r="L707" s="13">
        <f>$W707*((1+$AF707)^L$1)*L$1</f>
        <v>19.72927061939918</v>
      </c>
      <c r="M707" s="13">
        <f>$W707*((1+$AF707)^M$1)*M$1</f>
        <v>22.885953918503052</v>
      </c>
      <c r="N707" s="13">
        <v>25.71</v>
      </c>
      <c r="O707" s="12">
        <f>M707/N707*100-100</f>
        <v>-10.984232133399246</v>
      </c>
      <c r="P707" s="10" t="s">
        <v>321</v>
      </c>
      <c r="Q707" s="10" t="s">
        <v>856</v>
      </c>
      <c r="R707" s="18">
        <v>43510</v>
      </c>
      <c r="S707" s="17">
        <v>0.23810000000000001</v>
      </c>
      <c r="T707" s="9">
        <v>-0.05</v>
      </c>
      <c r="U707" s="9">
        <v>0.43</v>
      </c>
      <c r="V707" s="9">
        <f>U707+T707</f>
        <v>0.38</v>
      </c>
      <c r="W707" s="9">
        <f>SUM(X707:AA707)</f>
        <v>1.1599999999999999</v>
      </c>
      <c r="X707" s="9">
        <v>0.38</v>
      </c>
      <c r="Y707" s="9">
        <v>0.28999999999999998</v>
      </c>
      <c r="Z707" s="9">
        <v>0.09</v>
      </c>
      <c r="AA707" s="9">
        <v>0.4</v>
      </c>
      <c r="AB707" s="9">
        <v>0.35</v>
      </c>
      <c r="AC707" s="9">
        <v>0.32</v>
      </c>
      <c r="AD707" s="9">
        <v>0.12</v>
      </c>
      <c r="AE707" s="9">
        <v>0.31</v>
      </c>
      <c r="AF707" s="11">
        <f>AG707</f>
        <v>5.4545454545454675E-2</v>
      </c>
      <c r="AG707" s="16">
        <f>SUM(X707:AA707)/SUM(AB707:AE707)-1</f>
        <v>5.4545454545454675E-2</v>
      </c>
      <c r="AH707" s="11">
        <f>IF(AM707/AJ707-1&gt;=0,(AM707/AJ707-1)/3,(((AM707/AJ707-1)*(AJ707/AM707))/3))</f>
        <v>0.21014492753623185</v>
      </c>
      <c r="AI707" s="9"/>
      <c r="AJ707" s="9">
        <v>76.36</v>
      </c>
      <c r="AK707" s="9">
        <v>81.53</v>
      </c>
      <c r="AL707" s="9">
        <v>103.68</v>
      </c>
      <c r="AM707" s="9">
        <v>124.5</v>
      </c>
      <c r="AN707" s="10">
        <f>IF(AK707/AJ707-1&gt;=0,AK707/AJ707-1,(AK707/AJ707-1)*(AJ707/AK707))</f>
        <v>6.7705605028810956E-2</v>
      </c>
      <c r="AO707" s="10">
        <f>IF(AL707/AK707-1&gt;=0,AL707/AK707-1,(AL707/AK707-1)*(AK707/AL707))</f>
        <v>0.27167913651416664</v>
      </c>
      <c r="AP707" s="10">
        <f>IF(AM707/AL707-1&gt;=0,AM707/AL707-1,(AM707/AL707-1)*(AL707/AM707))</f>
        <v>0.20081018518518512</v>
      </c>
      <c r="AQ707" s="10">
        <v>2017</v>
      </c>
      <c r="AR707" s="18">
        <v>43221</v>
      </c>
      <c r="AS707" s="12">
        <v>28.63</v>
      </c>
      <c r="AT707" s="10">
        <v>25.27</v>
      </c>
      <c r="AU707" s="9">
        <f>AS707/AT707</f>
        <v>1.1329639889196677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1160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9.3626176115802178</v>
      </c>
      <c r="D708" s="13">
        <f>$W708*((1+$AF708)^D$1)*D$1</f>
        <v>19.89979762557822</v>
      </c>
      <c r="E708" s="13">
        <f>$W708*((1+$AF708)^E$1)*E$1</f>
        <v>31.722053754163596</v>
      </c>
      <c r="F708" s="13">
        <f>$W708*((1+$AF708)^F$1)*F$1</f>
        <v>44.94914251293627</v>
      </c>
      <c r="G708" s="13">
        <f>$W708*((1+$AF708)^G$1)*G$1</f>
        <v>59.710787928071255</v>
      </c>
      <c r="H708" s="13">
        <f>$W708*((1+$AF708)^H$1)*H$1</f>
        <v>76.14746079319292</v>
      </c>
      <c r="I708" s="13">
        <f>$W708*((1+$AF708)^I$1)*I$1</f>
        <v>94.411216467957516</v>
      </c>
      <c r="J708" s="13">
        <f>$W708*((1+$AF708)^J$1)*J$1</f>
        <v>114.66659549649572</v>
      </c>
      <c r="K708" s="13">
        <f>$W708*((1+$AF708)^K$1)*K$1</f>
        <v>137.0915916302344</v>
      </c>
      <c r="L708" s="13">
        <f>$W708*((1+$AF708)^L$1)*L$1</f>
        <v>161.87869216758682</v>
      </c>
      <c r="M708" s="13">
        <f>$W708*((1+$AF708)^M$1)*M$1</f>
        <v>189.23599587407526</v>
      </c>
      <c r="N708" s="13">
        <v>213.99</v>
      </c>
      <c r="O708" s="12">
        <f>M708/N708*100-100</f>
        <v>-11.567832200534951</v>
      </c>
      <c r="P708" s="10" t="s">
        <v>320</v>
      </c>
      <c r="Q708" s="10" t="s">
        <v>856</v>
      </c>
      <c r="R708" s="18">
        <v>43469</v>
      </c>
      <c r="S708" s="17"/>
      <c r="T708" s="9">
        <v>-0.22</v>
      </c>
      <c r="U708" s="9">
        <v>2.06</v>
      </c>
      <c r="V708" s="9">
        <f>U708+T708</f>
        <v>1.84</v>
      </c>
      <c r="W708" s="9">
        <f>SUM(X708:AA708)</f>
        <v>8.81</v>
      </c>
      <c r="X708" s="9">
        <v>1.84</v>
      </c>
      <c r="Y708" s="9">
        <v>2.87</v>
      </c>
      <c r="Z708" s="9">
        <v>2.2000000000000002</v>
      </c>
      <c r="AA708" s="9">
        <v>1.9</v>
      </c>
      <c r="AB708" s="9">
        <v>2</v>
      </c>
      <c r="AC708" s="9">
        <v>2.4700000000000002</v>
      </c>
      <c r="AD708" s="9">
        <v>2.34</v>
      </c>
      <c r="AE708" s="9">
        <v>1.48</v>
      </c>
      <c r="AF708" s="11">
        <f>AG708</f>
        <v>6.2726176115802224E-2</v>
      </c>
      <c r="AG708" s="16">
        <f>SUM(X708:AA708)/SUM(AB708:AE708)-1</f>
        <v>6.2726176115802224E-2</v>
      </c>
      <c r="AH708" s="11">
        <f>IF(AM708/AJ708-1&gt;=0,(AM708/AJ708-1)/3,(((AM708/AJ708-1)*(AJ708/AM708))/3))</f>
        <v>-0.22475570032573292</v>
      </c>
      <c r="AI708" s="9"/>
      <c r="AJ708" s="9">
        <v>10.28</v>
      </c>
      <c r="AK708" s="9">
        <v>4.01</v>
      </c>
      <c r="AL708" s="9">
        <v>4.96</v>
      </c>
      <c r="AM708" s="9">
        <v>6.14</v>
      </c>
      <c r="AN708" s="10">
        <f>IF(AK708/AJ708-1&gt;=0,AK708/AJ708-1,(AK708/AJ708-1)*(AJ708/AK708))</f>
        <v>-1.5635910224438903</v>
      </c>
      <c r="AO708" s="10">
        <f>IF(AL708/AK708-1&gt;=0,AL708/AK708-1,(AL708/AK708-1)*(AK708/AL708))</f>
        <v>0.23690773067331672</v>
      </c>
      <c r="AP708" s="10">
        <f>IF(AM708/AL708-1&gt;=0,AM708/AL708-1,(AM708/AL708-1)*(AL708/AM708))</f>
        <v>0.23790322580645151</v>
      </c>
      <c r="AQ708" s="10">
        <v>2017</v>
      </c>
      <c r="AS708" s="12">
        <v>133.4</v>
      </c>
      <c r="AT708" s="10">
        <v>195.58</v>
      </c>
      <c r="AU708" s="9">
        <f>AS708/AT708</f>
        <v>0.68207383168013092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1059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4.4470487804878047</v>
      </c>
      <c r="D709" s="13">
        <f>$W709*((1+$AF709)^D$1)*D$1</f>
        <v>9.2628772159428898</v>
      </c>
      <c r="E709" s="13">
        <f>$W709*((1+$AF709)^E$1)*E$1</f>
        <v>14.470421601979076</v>
      </c>
      <c r="F709" s="13">
        <f>$W709*((1+$AF709)^F$1)*F$1</f>
        <v>20.093886257057122</v>
      </c>
      <c r="G709" s="13">
        <f>$W709*((1+$AF709)^G$1)*G$1</f>
        <v>26.158809243181071</v>
      </c>
      <c r="H709" s="13">
        <f>$W709*((1+$AF709)^H$1)*H$1</f>
        <v>32.692131356599958</v>
      </c>
      <c r="I709" s="13">
        <f>$W709*((1+$AF709)^I$1)*I$1</f>
        <v>39.722268546698075</v>
      </c>
      <c r="J709" s="13">
        <f>$W709*((1+$AF709)^J$1)*J$1</f>
        <v>47.279187928752826</v>
      </c>
      <c r="K709" s="13">
        <f>$W709*((1+$AF709)^K$1)*K$1</f>
        <v>55.394487564084493</v>
      </c>
      <c r="L709" s="13">
        <f>$W709*((1+$AF709)^L$1)*L$1</f>
        <v>64.101480189333543</v>
      </c>
      <c r="M709" s="13">
        <f>$W709*((1+$AF709)^M$1)*M$1</f>
        <v>73.43528108519503</v>
      </c>
      <c r="N709" s="13">
        <v>83.4</v>
      </c>
      <c r="O709" s="12">
        <f>M709/N709*100-100</f>
        <v>-11.948104214394448</v>
      </c>
      <c r="P709" s="10" t="s">
        <v>320</v>
      </c>
      <c r="Q709" s="10" t="s">
        <v>572</v>
      </c>
      <c r="R709" s="18">
        <v>43682</v>
      </c>
      <c r="S709" s="17"/>
      <c r="T709" s="9">
        <v>-0.27</v>
      </c>
      <c r="U709" s="9">
        <v>1.26</v>
      </c>
      <c r="V709" s="9">
        <f>U709+T709</f>
        <v>0.99</v>
      </c>
      <c r="W709" s="9">
        <f>SUM(X709:AA709)</f>
        <v>4.2699999999999996</v>
      </c>
      <c r="X709" s="9">
        <v>0.99</v>
      </c>
      <c r="Y709" s="9">
        <v>1.19</v>
      </c>
      <c r="Z709" s="9">
        <v>0.78</v>
      </c>
      <c r="AA709" s="9">
        <v>1.31</v>
      </c>
      <c r="AB709" s="9">
        <v>1.35</v>
      </c>
      <c r="AC709" s="9">
        <v>1</v>
      </c>
      <c r="AD709" s="9">
        <v>0.77</v>
      </c>
      <c r="AE709" s="9">
        <v>0.98</v>
      </c>
      <c r="AF709" s="11">
        <f>AG709</f>
        <v>4.1463414634146378E-2</v>
      </c>
      <c r="AG709" s="16">
        <f>SUM(X709:AA709)/SUM(AB709:AE709)-1</f>
        <v>4.1463414634146378E-2</v>
      </c>
      <c r="AH709" s="11">
        <f>IF(AM709/AJ709-1&gt;=0,(AM709/AJ709-1)/3,(((AM709/AJ709-1)*(AJ709/AM709))/3))</f>
        <v>-7.5080613357459386E-2</v>
      </c>
      <c r="AI709" s="9"/>
      <c r="AJ709" s="9">
        <v>352.11</v>
      </c>
      <c r="AK709" s="9">
        <v>328.88</v>
      </c>
      <c r="AL709" s="9">
        <v>214.51</v>
      </c>
      <c r="AM709" s="9">
        <v>287.38</v>
      </c>
      <c r="AN709" s="10">
        <f>IF(AK709/AJ709-1&gt;=0,AK709/AJ709-1,(AK709/AJ709-1)*(AJ709/AK709))</f>
        <v>-7.0633665774750748E-2</v>
      </c>
      <c r="AO709" s="10">
        <f>IF(AL709/AK709-1&gt;=0,AL709/AK709-1,(AL709/AK709-1)*(AK709/AL709))</f>
        <v>-0.53316861684769945</v>
      </c>
      <c r="AP709" s="10">
        <f>IF(AM709/AL709-1&gt;=0,AM709/AL709-1,(AM709/AL709-1)*(AL709/AM709))</f>
        <v>0.33970444268332489</v>
      </c>
      <c r="AQ709" s="10">
        <v>2017</v>
      </c>
      <c r="AR709" s="18">
        <v>43257</v>
      </c>
      <c r="AS709" s="12">
        <v>774.15</v>
      </c>
      <c r="AT709" s="10">
        <v>120.39</v>
      </c>
      <c r="AU709" s="9">
        <f>AS709/AT709</f>
        <v>6.4303513580862193</v>
      </c>
      <c r="AV709" s="20">
        <v>3</v>
      </c>
      <c r="BA709" s="10">
        <f>6-AY709</f>
        <v>6</v>
      </c>
      <c r="BB709" s="25">
        <v>6</v>
      </c>
      <c r="BH709" s="19">
        <v>43655</v>
      </c>
      <c r="BI709" s="18">
        <f>BH709+120</f>
        <v>43775</v>
      </c>
      <c r="BJ709" s="18">
        <v>43745</v>
      </c>
      <c r="BM709" s="19"/>
    </row>
    <row r="710" spans="1:65" s="10" customFormat="1" x14ac:dyDescent="0.2">
      <c r="A710" s="10" t="s">
        <v>348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2.5115062761506284</v>
      </c>
      <c r="D710" s="13">
        <f>$W710*((1+$AF710)^D$1)*D$1</f>
        <v>5.1491132858318336</v>
      </c>
      <c r="E710" s="13">
        <f>$W710*((1+$AF710)^E$1)*E$1</f>
        <v>7.9175695922309597</v>
      </c>
      <c r="F710" s="13">
        <f>$W710*((1+$AF710)^F$1)*F$1</f>
        <v>10.8217827062571</v>
      </c>
      <c r="G710" s="13">
        <f>$W710*((1+$AF710)^G$1)*G$1</f>
        <v>13.866824074440325</v>
      </c>
      <c r="H710" s="13">
        <f>$W710*((1+$AF710)^H$1)*H$1</f>
        <v>17.057934217093958</v>
      </c>
      <c r="I710" s="13">
        <f>$W710*((1+$AF710)^I$1)*I$1</f>
        <v>20.400528021140971</v>
      </c>
      <c r="J710" s="13">
        <f>$W710*((1+$AF710)^J$1)*J$1</f>
        <v>23.900200192131685</v>
      </c>
      <c r="K710" s="13">
        <f>$W710*((1+$AF710)^K$1)*K$1</f>
        <v>27.56273087011003</v>
      </c>
      <c r="L710" s="13">
        <f>$W710*((1+$AF710)^L$1)*L$1</f>
        <v>31.394091414118822</v>
      </c>
      <c r="M710" s="13">
        <f>$W710*((1+$AF710)^M$1)*M$1</f>
        <v>35.400450360272075</v>
      </c>
      <c r="N710" s="13">
        <v>40.619999999999997</v>
      </c>
      <c r="O710" s="12">
        <f>M710/N710*100-100</f>
        <v>-12.849703692092376</v>
      </c>
      <c r="P710" s="10" t="s">
        <v>321</v>
      </c>
      <c r="Q710" s="10" t="s">
        <v>856</v>
      </c>
      <c r="R710" s="18">
        <v>43396</v>
      </c>
      <c r="S710" s="17"/>
      <c r="T710" s="9">
        <v>-0.11</v>
      </c>
      <c r="U710" s="9">
        <v>0.75</v>
      </c>
      <c r="V710" s="9">
        <f>U710+T710</f>
        <v>0.64</v>
      </c>
      <c r="W710" s="9">
        <f>SUM(X710:AA710)</f>
        <v>2.4500000000000002</v>
      </c>
      <c r="X710" s="9">
        <v>0.6</v>
      </c>
      <c r="Y710" s="9">
        <v>0.68</v>
      </c>
      <c r="Z710" s="9">
        <v>0.64</v>
      </c>
      <c r="AA710" s="9">
        <v>0.53</v>
      </c>
      <c r="AB710" s="9">
        <v>0.72</v>
      </c>
      <c r="AC710" s="9">
        <v>0.54</v>
      </c>
      <c r="AD710" s="9">
        <v>0.6</v>
      </c>
      <c r="AE710" s="9">
        <v>0.53</v>
      </c>
      <c r="AF710" s="11">
        <f>AG710</f>
        <v>2.5104602510460428E-2</v>
      </c>
      <c r="AG710" s="16">
        <f>SUM(X710:AA710)/SUM(AB710:AE710)-1</f>
        <v>2.5104602510460428E-2</v>
      </c>
      <c r="AH710" s="11">
        <f>IF(AM710/AJ710-1&gt;=0,(AM710/AJ710-1)/3,(((AM710/AJ710-1)*(AJ710/AM710))/3))</f>
        <v>0.44034068912117696</v>
      </c>
      <c r="AI710" s="9"/>
      <c r="AJ710" s="9">
        <v>86.1</v>
      </c>
      <c r="AK710" s="9">
        <v>158.94999999999999</v>
      </c>
      <c r="AL710" s="9">
        <v>174.14</v>
      </c>
      <c r="AM710" s="9">
        <v>199.84</v>
      </c>
      <c r="AN710" s="10">
        <f>IF(AK710/AJ710-1&gt;=0,AK710/AJ710-1,(AK710/AJ710-1)*(AJ710/AK710))</f>
        <v>0.8461091753774681</v>
      </c>
      <c r="AO710" s="10">
        <f>IF(AL710/AK710-1&gt;=0,AL710/AK710-1,(AL710/AK710-1)*(AK710/AL710))</f>
        <v>9.556464296948719E-2</v>
      </c>
      <c r="AP710" s="10">
        <f>IF(AM710/AL710-1&gt;=0,AM710/AL710-1,(AM710/AL710-1)*(AL710/AM710))</f>
        <v>0.1475824049615253</v>
      </c>
      <c r="AQ710" s="10">
        <v>2017</v>
      </c>
      <c r="AR710" s="18">
        <v>43221</v>
      </c>
      <c r="AS710" s="12">
        <v>0</v>
      </c>
      <c r="AT710" s="10">
        <v>83.89</v>
      </c>
      <c r="AU710" s="9">
        <f>AS710/AT710</f>
        <v>0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174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2.0013157894736842</v>
      </c>
      <c r="D711" s="13">
        <f>$W711*((1+$AF711)^D$1)*D$1</f>
        <v>4.1079639889196677</v>
      </c>
      <c r="E711" s="13">
        <f>$W711*((1+$AF711)^E$1)*E$1</f>
        <v>6.3241024566263313</v>
      </c>
      <c r="F711" s="13">
        <f>$W711*((1+$AF711)^F$1)*F$1</f>
        <v>8.6540349406465591</v>
      </c>
      <c r="G711" s="13">
        <f>$W711*((1+$AF711)^G$1)*G$1</f>
        <v>11.102215877803152</v>
      </c>
      <c r="H711" s="13">
        <f>$W711*((1+$AF711)^H$1)*H$1</f>
        <v>13.673255344241776</v>
      </c>
      <c r="I711" s="13">
        <f>$W711*((1+$AF711)^I$1)*I$1</f>
        <v>16.371924162184239</v>
      </c>
      <c r="J711" s="13">
        <f>$W711*((1+$AF711)^J$1)*J$1</f>
        <v>19.203159167674745</v>
      </c>
      <c r="K711" s="13">
        <f>$W711*((1+$AF711)^K$1)*K$1</f>
        <v>22.17206864425604</v>
      </c>
      <c r="L711" s="13">
        <f>$W711*((1+$AF711)^L$1)*L$1</f>
        <v>25.283937927660393</v>
      </c>
      <c r="M711" s="13">
        <f>$W711*((1+$AF711)^M$1)*M$1</f>
        <v>28.544235186753454</v>
      </c>
      <c r="N711" s="13">
        <v>32.770000000000003</v>
      </c>
      <c r="O711" s="12">
        <f>M711/N711*100-100</f>
        <v>-12.895223720618091</v>
      </c>
      <c r="P711" s="10" t="s">
        <v>320</v>
      </c>
      <c r="Q711" s="10" t="s">
        <v>856</v>
      </c>
      <c r="R711" s="18">
        <v>43396</v>
      </c>
      <c r="S711" s="17"/>
      <c r="T711" s="9"/>
      <c r="U711" s="9">
        <v>0.5</v>
      </c>
      <c r="V711" s="9">
        <f>U711+T711</f>
        <v>0.5</v>
      </c>
      <c r="W711" s="9">
        <f>SUM(X711:AA711)</f>
        <v>1.95</v>
      </c>
      <c r="X711" s="9">
        <v>0.7</v>
      </c>
      <c r="Y711" s="9">
        <v>0.34</v>
      </c>
      <c r="Z711" s="9">
        <v>0.61</v>
      </c>
      <c r="AA711" s="9">
        <v>0.3</v>
      </c>
      <c r="AB711" s="9">
        <v>0.48</v>
      </c>
      <c r="AC711" s="9">
        <v>0.45</v>
      </c>
      <c r="AD711" s="9">
        <v>0.47</v>
      </c>
      <c r="AE711" s="9">
        <v>0.5</v>
      </c>
      <c r="AF711" s="11">
        <f>AG711</f>
        <v>2.6315789473684292E-2</v>
      </c>
      <c r="AG711" s="16">
        <f>SUM(X711:AA711)/SUM(AB711:AE711)-1</f>
        <v>2.6315789473684292E-2</v>
      </c>
      <c r="AH711" s="11">
        <f>IF(AM711/AJ711-1&gt;=0,(AM711/AJ711-1)/3,(((AM711/AJ711-1)*(AJ711/AM711))/3))</f>
        <v>0.58248987854251</v>
      </c>
      <c r="AI711" s="9"/>
      <c r="AJ711" s="9">
        <v>19.760000000000002</v>
      </c>
      <c r="AK711" s="9">
        <v>21</v>
      </c>
      <c r="AL711" s="9">
        <v>31.89</v>
      </c>
      <c r="AM711" s="9">
        <v>54.29</v>
      </c>
      <c r="AN711" s="10">
        <f>IF(AK711/AJ711-1&gt;=0,AK711/AJ711-1,(AK711/AJ711-1)*(AJ711/AK711))</f>
        <v>6.2753036437246834E-2</v>
      </c>
      <c r="AO711" s="10">
        <f>IF(AL711/AK711-1&gt;=0,AL711/AK711-1,(AL711/AK711-1)*(AK711/AL711))</f>
        <v>0.51857142857142868</v>
      </c>
      <c r="AP711" s="10">
        <f>IF(AM711/AL711-1&gt;=0,AM711/AL711-1,(AM711/AL711-1)*(AL711/AM711))</f>
        <v>0.70241455001567887</v>
      </c>
      <c r="AQ711" s="10">
        <v>2016</v>
      </c>
      <c r="AR711" s="18">
        <v>43312</v>
      </c>
      <c r="AS711" s="12">
        <v>0</v>
      </c>
      <c r="AT711" s="10">
        <v>19.71</v>
      </c>
      <c r="AU711" s="9">
        <f>AS711/AT711</f>
        <v>0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741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3.3754340836012866</v>
      </c>
      <c r="D712" s="13">
        <f>$W712*((1+$AF712)^D$1)*D$1</f>
        <v>7.0330587979859605</v>
      </c>
      <c r="E712" s="13">
        <f>$W712*((1+$AF712)^E$1)*E$1</f>
        <v>10.990567767913753</v>
      </c>
      <c r="F712" s="13">
        <f>$W712*((1+$AF712)^F$1)*F$1</f>
        <v>15.266640758002382</v>
      </c>
      <c r="G712" s="13">
        <f>$W712*((1+$AF712)^G$1)*G$1</f>
        <v>19.88099519932786</v>
      </c>
      <c r="H712" s="13">
        <f>$W712*((1+$AF712)^H$1)*H$1</f>
        <v>24.854440300638817</v>
      </c>
      <c r="I712" s="13">
        <f>$W712*((1+$AF712)^I$1)*I$1</f>
        <v>30.208933870229817</v>
      </c>
      <c r="J712" s="13">
        <f>$W712*((1+$AF712)^J$1)*J$1</f>
        <v>35.967641980540044</v>
      </c>
      <c r="K712" s="13">
        <f>$W712*((1+$AF712)^K$1)*K$1</f>
        <v>42.155001613848384</v>
      </c>
      <c r="L712" s="13">
        <f>$W712*((1+$AF712)^L$1)*L$1</f>
        <v>48.796786434036711</v>
      </c>
      <c r="M712" s="13">
        <f>$W712*((1+$AF712)^M$1)*M$1</f>
        <v>55.920175836304452</v>
      </c>
      <c r="N712" s="13">
        <v>65.209999999999994</v>
      </c>
      <c r="O712" s="12">
        <f>M712/N712*100-100</f>
        <v>-14.246011598981042</v>
      </c>
      <c r="P712" s="10" t="s">
        <v>320</v>
      </c>
      <c r="Q712" s="10" t="s">
        <v>856</v>
      </c>
      <c r="R712" s="18">
        <v>43424</v>
      </c>
      <c r="S712" s="17">
        <v>2.5600000000000001E-2</v>
      </c>
      <c r="T712" s="9">
        <v>-0.02</v>
      </c>
      <c r="U712" s="9">
        <v>0.81</v>
      </c>
      <c r="V712" s="9">
        <f>U712+T712</f>
        <v>0.79</v>
      </c>
      <c r="W712" s="9">
        <f>SUM(X712:AA712)</f>
        <v>3.24</v>
      </c>
      <c r="X712" s="9">
        <v>0.73</v>
      </c>
      <c r="Y712" s="9">
        <v>0.91</v>
      </c>
      <c r="Z712" s="9">
        <v>0.82</v>
      </c>
      <c r="AA712" s="9">
        <v>0.78</v>
      </c>
      <c r="AB712" s="9">
        <v>0.81</v>
      </c>
      <c r="AC712" s="9">
        <v>0.79</v>
      </c>
      <c r="AD712" s="9">
        <v>0.8</v>
      </c>
      <c r="AE712" s="9">
        <v>0.71</v>
      </c>
      <c r="AF712" s="11">
        <f>AG712</f>
        <v>4.1800643086816747E-2</v>
      </c>
      <c r="AG712" s="16">
        <f>SUM(X712:AA712)/SUM(AB712:AE712)-1</f>
        <v>4.1800643086816747E-2</v>
      </c>
      <c r="AH712" s="11">
        <f>IF(AM712/AJ712-1&gt;=0,(AM712/AJ712-1)/3,(((AM712/AJ712-1)*(AJ712/AM712))/3))</f>
        <v>0.15309491059147176</v>
      </c>
      <c r="AI712" s="9"/>
      <c r="AJ712" s="9">
        <v>145.4</v>
      </c>
      <c r="AK712" s="9">
        <v>160.05000000000001</v>
      </c>
      <c r="AL712" s="9">
        <v>180.16</v>
      </c>
      <c r="AM712" s="9">
        <v>212.18</v>
      </c>
      <c r="AN712" s="10">
        <f>IF(AK712/AJ712-1&gt;=0,AK712/AJ712-1,(AK712/AJ712-1)*(AJ712/AK712))</f>
        <v>0.10075653370013748</v>
      </c>
      <c r="AO712" s="10">
        <f>IF(AL712/AK712-1&gt;=0,AL712/AK712-1,(AL712/AK712-1)*(AK712/AL712))</f>
        <v>0.12564823492658528</v>
      </c>
      <c r="AP712" s="10">
        <f>IF(AM712/AL712-1&gt;=0,AM712/AL712-1,(AM712/AL712-1)*(AL712/AM712))</f>
        <v>0.17773090586145646</v>
      </c>
      <c r="AQ712" s="10">
        <v>2017</v>
      </c>
      <c r="AR712" s="18">
        <v>43257</v>
      </c>
      <c r="AS712" s="12">
        <v>166.25</v>
      </c>
      <c r="AT712" s="10">
        <v>65.14</v>
      </c>
      <c r="AU712" s="9">
        <f>AS712/AT712</f>
        <v>2.5521952717224439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812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0.71253968253968236</v>
      </c>
      <c r="D713" s="13">
        <f>$W713*((1+$AF713)^D$1)*D$1</f>
        <v>1.5155605946082127</v>
      </c>
      <c r="E713" s="13">
        <f>$W713*((1+$AF713)^E$1)*E$1</f>
        <v>2.4176799961607198</v>
      </c>
      <c r="F713" s="13">
        <f>$W713*((1+$AF713)^F$1)*F$1</f>
        <v>3.4282446506405964</v>
      </c>
      <c r="G713" s="13">
        <f>$W713*((1+$AF713)^G$1)*G$1</f>
        <v>4.5573887220817442</v>
      </c>
      <c r="H713" s="13">
        <f>$W713*((1+$AF713)^H$1)*H$1</f>
        <v>5.8160960834186044</v>
      </c>
      <c r="I713" s="13">
        <f>$W713*((1+$AF713)^I$1)*I$1</f>
        <v>7.216267362760119</v>
      </c>
      <c r="J713" s="13">
        <f>$W713*((1+$AF713)^J$1)*J$1</f>
        <v>8.7707920780939279</v>
      </c>
      <c r="K713" s="13">
        <f>$W713*((1+$AF713)^K$1)*K$1</f>
        <v>10.493626236290948</v>
      </c>
      <c r="L713" s="13">
        <f>$W713*((1+$AF713)^L$1)*L$1</f>
        <v>12.399875799497234</v>
      </c>
      <c r="M713" s="13">
        <f>$W713*((1+$AF713)^M$1)*M$1</f>
        <v>14.505886451157874</v>
      </c>
      <c r="N713" s="13">
        <v>17.2</v>
      </c>
      <c r="O713" s="12">
        <f>M713/N713*100-100</f>
        <v>-15.663450865361199</v>
      </c>
      <c r="P713" s="10" t="s">
        <v>321</v>
      </c>
      <c r="Q713" s="10" t="s">
        <v>856</v>
      </c>
      <c r="R713" s="18">
        <v>43439</v>
      </c>
      <c r="S713" s="17"/>
      <c r="T713" s="9"/>
      <c r="U713" s="9"/>
      <c r="V713" s="9">
        <f>U713+T713</f>
        <v>0</v>
      </c>
      <c r="W713" s="9">
        <f>SUM(X713:AA713)</f>
        <v>0.66999999999999993</v>
      </c>
      <c r="X713" s="9">
        <v>0.18</v>
      </c>
      <c r="Y713" s="9">
        <v>0.26</v>
      </c>
      <c r="Z713" s="9">
        <v>0.16</v>
      </c>
      <c r="AA713" s="9">
        <v>7.0000000000000007E-2</v>
      </c>
      <c r="AB713" s="9">
        <v>0.18</v>
      </c>
      <c r="AC713" s="9">
        <v>0.23</v>
      </c>
      <c r="AD713" s="9">
        <v>0.1</v>
      </c>
      <c r="AE713" s="9">
        <v>0.12</v>
      </c>
      <c r="AF713" s="11">
        <f>AG713</f>
        <v>6.3492063492063266E-2</v>
      </c>
      <c r="AG713" s="16">
        <f>SUM(X713:AA713)/SUM(AB713:AE713)-1</f>
        <v>6.3492063492063266E-2</v>
      </c>
      <c r="AH713" s="11">
        <f>IF(AM713/AJ713-1&gt;=0,(AM713/AJ713-1)/3,(((AM713/AJ713-1)*(AJ713/AM713))/3))</f>
        <v>0.33808095952023987</v>
      </c>
      <c r="AI713" s="9">
        <v>48.94</v>
      </c>
      <c r="AJ713" s="9">
        <v>40.020000000000003</v>
      </c>
      <c r="AK713" s="9">
        <v>39.229999999999997</v>
      </c>
      <c r="AL713" s="9">
        <v>69.989999999999995</v>
      </c>
      <c r="AM713" s="9">
        <v>80.61</v>
      </c>
      <c r="AN713" s="10">
        <f>IF(AK713/AJ713-1&gt;=0,AK713/AJ713-1,(AK713/AJ713-1)*(AJ713/AK713))</f>
        <v>-2.0137649757838511E-2</v>
      </c>
      <c r="AO713" s="10">
        <f>IF(AL713/AK713-1&gt;=0,AL713/AK713-1,(AL713/AK713-1)*(AK713/AL713))</f>
        <v>0.78409380576089727</v>
      </c>
      <c r="AP713" s="10">
        <f>IF(AM713/AL713-1&gt;=0,AM713/AL713-1,(AM713/AL713-1)*(AL713/AM713))</f>
        <v>0.15173596228032582</v>
      </c>
      <c r="AQ713" s="10">
        <v>2017</v>
      </c>
      <c r="AS713" s="12">
        <v>110.82</v>
      </c>
      <c r="AT713" s="10">
        <v>14.42</v>
      </c>
      <c r="AU713" s="9">
        <f>AS713/AT713</f>
        <v>7.685159500693481</v>
      </c>
      <c r="AV713" s="20">
        <v>3</v>
      </c>
      <c r="AW713" s="10" t="s">
        <v>852</v>
      </c>
      <c r="BA713" s="10">
        <f>6-AY713</f>
        <v>6</v>
      </c>
      <c r="BB713" s="25">
        <v>6</v>
      </c>
      <c r="BE713" s="18"/>
      <c r="BH713" s="19">
        <v>43556</v>
      </c>
      <c r="BI713" s="18">
        <f>BH713+120</f>
        <v>43676</v>
      </c>
      <c r="BJ713" s="18">
        <v>43745</v>
      </c>
      <c r="BK713" s="18"/>
      <c r="BM713" s="19"/>
    </row>
    <row r="714" spans="1:65" s="10" customFormat="1" x14ac:dyDescent="0.2">
      <c r="A714" s="10" t="s">
        <v>1158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1.26</v>
      </c>
      <c r="D714" s="13">
        <f>$W714*((1+$AF714)^D$1)*D$1</f>
        <v>2.52</v>
      </c>
      <c r="E714" s="13">
        <f>$W714*((1+$AF714)^E$1)*E$1</f>
        <v>3.7800000000000002</v>
      </c>
      <c r="F714" s="13">
        <f>$W714*((1+$AF714)^F$1)*F$1</f>
        <v>5.04</v>
      </c>
      <c r="G714" s="13">
        <f>$W714*((1+$AF714)^G$1)*G$1</f>
        <v>6.3</v>
      </c>
      <c r="H714" s="13">
        <f>$W714*((1+$AF714)^H$1)*H$1</f>
        <v>7.5600000000000005</v>
      </c>
      <c r="I714" s="13">
        <f>$W714*((1+$AF714)^I$1)*I$1</f>
        <v>8.82</v>
      </c>
      <c r="J714" s="13">
        <f>$W714*((1+$AF714)^J$1)*J$1</f>
        <v>10.08</v>
      </c>
      <c r="K714" s="13">
        <f>$W714*((1+$AF714)^K$1)*K$1</f>
        <v>11.34</v>
      </c>
      <c r="L714" s="13">
        <f>$W714*((1+$AF714)^L$1)*L$1</f>
        <v>12.6</v>
      </c>
      <c r="M714" s="13">
        <f>$W714*((1+$AF714)^M$1)*M$1</f>
        <v>13.86</v>
      </c>
      <c r="N714" s="13">
        <v>16.78</v>
      </c>
      <c r="O714" s="12">
        <f>M714/N714*100-100</f>
        <v>-17.401668653158538</v>
      </c>
      <c r="P714" s="10" t="s">
        <v>320</v>
      </c>
      <c r="Q714" s="10" t="s">
        <v>572</v>
      </c>
      <c r="R714" s="18">
        <v>43671</v>
      </c>
      <c r="S714" s="17"/>
      <c r="T714" s="9">
        <v>-0.01</v>
      </c>
      <c r="U714" s="9">
        <v>0.2</v>
      </c>
      <c r="V714" s="9">
        <f>U714+T714</f>
        <v>0.19</v>
      </c>
      <c r="W714" s="9">
        <f>SUM(X714:AA714)</f>
        <v>1.26</v>
      </c>
      <c r="X714" s="9">
        <v>0.19</v>
      </c>
      <c r="Y714" s="9">
        <v>0.2</v>
      </c>
      <c r="Z714" s="9">
        <v>0.46</v>
      </c>
      <c r="AA714" s="9">
        <v>0.41</v>
      </c>
      <c r="AB714" s="9">
        <v>0.28999999999999998</v>
      </c>
      <c r="AC714" s="9">
        <v>0.28000000000000003</v>
      </c>
      <c r="AD714" s="9">
        <v>0.41</v>
      </c>
      <c r="AE714" s="9">
        <v>0.28000000000000003</v>
      </c>
      <c r="AF714" s="11">
        <f>AG714</f>
        <v>0</v>
      </c>
      <c r="AG714" s="16">
        <f>SUM(X714:AA714)/SUM(AB714:AE714)-1</f>
        <v>0</v>
      </c>
      <c r="AH714" s="11">
        <f>IF(AM714/AJ714-1&gt;=0,(AM714/AJ714-1)/3,(((AM714/AJ714-1)*(AJ714/AM714))/3))</f>
        <v>1.75968992248062</v>
      </c>
      <c r="AI714" s="9"/>
      <c r="AJ714" s="9">
        <v>129</v>
      </c>
      <c r="AK714" s="9">
        <v>110</v>
      </c>
      <c r="AL714" s="9">
        <v>170</v>
      </c>
      <c r="AM714" s="9">
        <v>810</v>
      </c>
      <c r="AN714" s="10">
        <f>IF(AK714/AJ714-1&gt;=0,AK714/AJ714-1,(AK714/AJ714-1)*(AJ714/AK714))</f>
        <v>-0.17272727272727276</v>
      </c>
      <c r="AO714" s="10">
        <f>IF(AL714/AK714-1&gt;=0,AL714/AK714-1,(AL714/AK714-1)*(AK714/AL714))</f>
        <v>0.54545454545454541</v>
      </c>
      <c r="AP714" s="10">
        <f>IF(AM714/AL714-1&gt;=0,AM714/AL714-1,(AM714/AL714-1)*(AL714/AM714))</f>
        <v>3.7647058823529411</v>
      </c>
      <c r="AQ714" s="10">
        <v>2017</v>
      </c>
      <c r="AR714" s="18">
        <v>43221</v>
      </c>
      <c r="AS714" s="12">
        <v>2621</v>
      </c>
      <c r="AT714" s="10">
        <v>882.81</v>
      </c>
      <c r="AU714" s="9">
        <f>AS714/AT714</f>
        <v>2.9689287615681748</v>
      </c>
      <c r="AV714" s="20">
        <v>3</v>
      </c>
      <c r="BA714" s="10">
        <f>6-AY714</f>
        <v>6</v>
      </c>
      <c r="BB714" s="25">
        <v>6</v>
      </c>
      <c r="BH714" s="19">
        <v>43655</v>
      </c>
      <c r="BI714" s="18">
        <f>BH714+120</f>
        <v>43775</v>
      </c>
      <c r="BJ714" s="18">
        <v>43745</v>
      </c>
      <c r="BM714" s="19"/>
    </row>
    <row r="715" spans="1:65" s="10" customFormat="1" x14ac:dyDescent="0.2">
      <c r="A715" s="10" t="s">
        <v>1190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10.760911925175371</v>
      </c>
      <c r="D715" s="13">
        <f>$W715*((1+$AF715)^D$1)*D$1</f>
        <v>19.710166035979828</v>
      </c>
      <c r="E715" s="13">
        <f>$W715*((1+$AF715)^E$1)*E$1</f>
        <v>27.076514137501519</v>
      </c>
      <c r="F715" s="13">
        <f>$W715*((1+$AF715)^F$1)*F$1</f>
        <v>33.063033631139817</v>
      </c>
      <c r="G715" s="13">
        <f>$W715*((1+$AF715)^G$1)*G$1</f>
        <v>37.849829030192211</v>
      </c>
      <c r="H715" s="13">
        <f>$W715*((1+$AF715)^H$1)*H$1</f>
        <v>41.596460586571325</v>
      </c>
      <c r="I715" s="13">
        <f>$W715*((1+$AF715)^I$1)*I$1</f>
        <v>44.444126828338419</v>
      </c>
      <c r="J715" s="13">
        <f>$W715*((1+$AF715)^J$1)*J$1</f>
        <v>46.517625229526914</v>
      </c>
      <c r="K715" s="13">
        <f>$W715*((1+$AF715)^K$1)*K$1</f>
        <v>47.927112899673332</v>
      </c>
      <c r="L715" s="13">
        <f>$W715*((1+$AF715)^L$1)*L$1</f>
        <v>48.769687067737223</v>
      </c>
      <c r="M715" s="13">
        <f>$W715*((1+$AF715)^M$1)*M$1</f>
        <v>49.130803222954285</v>
      </c>
      <c r="N715" s="13">
        <v>60.17</v>
      </c>
      <c r="O715" s="12">
        <f>M715/N715*100-100</f>
        <v>-18.346679037802417</v>
      </c>
      <c r="P715" s="10" t="s">
        <v>320</v>
      </c>
      <c r="Q715" s="10" t="s">
        <v>856</v>
      </c>
      <c r="R715" s="18">
        <v>43489</v>
      </c>
      <c r="S715" s="17"/>
      <c r="T715" s="9">
        <v>-0.02</v>
      </c>
      <c r="U715" s="9">
        <v>1.49</v>
      </c>
      <c r="V715" s="9">
        <f>U715+T715</f>
        <v>1.47</v>
      </c>
      <c r="W715" s="9">
        <f>SUM(X715:AA715)</f>
        <v>11.75</v>
      </c>
      <c r="X715" s="9">
        <v>1.47</v>
      </c>
      <c r="Y715" s="9">
        <v>3.04</v>
      </c>
      <c r="Z715" s="9">
        <v>3.61</v>
      </c>
      <c r="AA715" s="9">
        <v>3.63</v>
      </c>
      <c r="AB715" s="9">
        <v>3.95</v>
      </c>
      <c r="AC715" s="9">
        <v>3.56</v>
      </c>
      <c r="AD715" s="9">
        <v>2.93</v>
      </c>
      <c r="AE715" s="9">
        <v>2.39</v>
      </c>
      <c r="AF715" s="11">
        <f>AG715</f>
        <v>-8.4177708495713155E-2</v>
      </c>
      <c r="AG715" s="16">
        <f>SUM(X715:AA715)/SUM(AB715:AE715)-1</f>
        <v>-8.4177708495713155E-2</v>
      </c>
      <c r="AH715" s="11">
        <f>IF(AM715/AJ715-1&gt;=0,(AM715/AJ715-1)/3,(((AM715/AJ715-1)*(AJ715/AM715))/3))</f>
        <v>-1.024349286314022</v>
      </c>
      <c r="AI715" s="9"/>
      <c r="AJ715" s="9">
        <v>1617</v>
      </c>
      <c r="AK715" s="9">
        <v>1465</v>
      </c>
      <c r="AL715" s="9">
        <v>153</v>
      </c>
      <c r="AM715" s="9">
        <v>397</v>
      </c>
      <c r="AN715" s="10">
        <f>IF(AK715/AJ715-1&gt;=0,AK715/AJ715-1,(AK715/AJ715-1)*(AJ715/AK715))</f>
        <v>-0.10375426621160405</v>
      </c>
      <c r="AO715" s="10">
        <f>IF(AL715/AK715-1&gt;=0,AL715/AK715-1,(AL715/AK715-1)*(AK715/AL715))</f>
        <v>-8.5751633986928102</v>
      </c>
      <c r="AP715" s="10">
        <f>IF(AM715/AL715-1&gt;=0,AM715/AL715-1,(AM715/AL715-1)*(AL715/AM715))</f>
        <v>1.5947712418300655</v>
      </c>
      <c r="AQ715" s="10">
        <v>2017</v>
      </c>
      <c r="AS715" s="12">
        <v>6921</v>
      </c>
      <c r="AT715" s="10">
        <v>295</v>
      </c>
      <c r="AU715" s="9">
        <f>AS715/AT715</f>
        <v>23.461016949152544</v>
      </c>
      <c r="AV715" s="20">
        <v>3</v>
      </c>
      <c r="AY715" s="10">
        <v>3</v>
      </c>
      <c r="AZ715" s="10">
        <v>2</v>
      </c>
      <c r="BA715" s="10">
        <f>6-AY715</f>
        <v>3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930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4.4811290322580648</v>
      </c>
      <c r="D716" s="13">
        <f>$W716*((1+$AF716)^D$1)*D$1</f>
        <v>9.1068106139438072</v>
      </c>
      <c r="E716" s="13">
        <f>$W716*((1+$AF716)^E$1)*E$1</f>
        <v>13.880541984156286</v>
      </c>
      <c r="F716" s="13">
        <f>$W716*((1+$AF716)^F$1)*F$1</f>
        <v>18.805895591437547</v>
      </c>
      <c r="G716" s="13">
        <f>$W716*((1+$AF716)^G$1)*G$1</f>
        <v>23.886520610092049</v>
      </c>
      <c r="H716" s="13">
        <f>$W716*((1+$AF716)^H$1)*H$1</f>
        <v>29.126144485854169</v>
      </c>
      <c r="I716" s="13">
        <f>$W716*((1+$AF716)^I$1)*I$1</f>
        <v>34.528574511456149</v>
      </c>
      <c r="J716" s="13">
        <f>$W716*((1+$AF716)^J$1)*J$1</f>
        <v>40.097699432658757</v>
      </c>
      <c r="K716" s="13">
        <f>$W716*((1+$AF716)^K$1)*K$1</f>
        <v>45.837491085317573</v>
      </c>
      <c r="L716" s="13">
        <f>$W716*((1+$AF716)^L$1)*L$1</f>
        <v>51.752006064068226</v>
      </c>
      <c r="M716" s="13">
        <f>$W716*((1+$AF716)^M$1)*M$1</f>
        <v>57.845387423224636</v>
      </c>
      <c r="N716" s="13">
        <v>70.989999999999995</v>
      </c>
      <c r="O716" s="12">
        <f>M716/N716*100-100</f>
        <v>-18.516146748521422</v>
      </c>
      <c r="P716" s="10" t="s">
        <v>321</v>
      </c>
      <c r="Q716" s="10" t="s">
        <v>856</v>
      </c>
      <c r="R716" s="18">
        <v>43405</v>
      </c>
      <c r="S716" s="17">
        <v>-3.5099999999999999E-2</v>
      </c>
      <c r="T716" s="9">
        <v>-0.13</v>
      </c>
      <c r="U716" s="9">
        <v>1.1299999999999999</v>
      </c>
      <c r="V716" s="9">
        <f>U716+T716</f>
        <v>0.99999999999999989</v>
      </c>
      <c r="W716" s="9">
        <f>SUM(X716:AA716)</f>
        <v>4.41</v>
      </c>
      <c r="X716" s="9">
        <v>1.03</v>
      </c>
      <c r="Y716" s="9">
        <v>1.17</v>
      </c>
      <c r="Z716" s="9">
        <v>1.21</v>
      </c>
      <c r="AA716" s="9">
        <v>1</v>
      </c>
      <c r="AB716" s="9">
        <v>1.1000000000000001</v>
      </c>
      <c r="AC716" s="9">
        <v>1.1499999999999999</v>
      </c>
      <c r="AD716" s="9">
        <v>1.0900000000000001</v>
      </c>
      <c r="AE716" s="9">
        <v>1</v>
      </c>
      <c r="AF716" s="11">
        <f>AG716</f>
        <v>1.6129032258064502E-2</v>
      </c>
      <c r="AG716" s="16">
        <f>SUM(X716:AA716)/SUM(AB716:AE716)-1</f>
        <v>1.6129032258064502E-2</v>
      </c>
      <c r="AH716" s="11">
        <f>IF(AM716/AJ716-1&gt;=0,(AM716/AJ716-1)/3,(((AM716/AJ716-1)*(AJ716/AM716))/3))</f>
        <v>-2.2331761006289308</v>
      </c>
      <c r="AI716" s="9"/>
      <c r="AJ716" s="9">
        <v>326.45999999999998</v>
      </c>
      <c r="AK716" s="9">
        <v>267</v>
      </c>
      <c r="AL716" s="9">
        <v>206.3</v>
      </c>
      <c r="AM716" s="9">
        <v>42.4</v>
      </c>
      <c r="AN716" s="10">
        <f>IF(AK716/AJ716-1&gt;=0,AK716/AJ716-1,(AK716/AJ716-1)*(AJ716/AK716))</f>
        <v>-0.22269662921348304</v>
      </c>
      <c r="AO716" s="10">
        <f>IF(AL716/AK716-1&gt;=0,AL716/AK716-1,(AL716/AK716-1)*(AK716/AL716))</f>
        <v>-0.2942317014057198</v>
      </c>
      <c r="AP716" s="10">
        <f>IF(AM716/AL716-1&gt;=0,AM716/AL716-1,(AM716/AL716-1)*(AL716/AM716))</f>
        <v>-3.8655660377358494</v>
      </c>
      <c r="AQ716" s="10">
        <v>2017</v>
      </c>
      <c r="AR716" s="18">
        <v>43270</v>
      </c>
      <c r="AS716" s="12">
        <v>52.17</v>
      </c>
      <c r="AT716" s="10">
        <v>85.35</v>
      </c>
      <c r="AU716" s="9">
        <f>AS716/AT716</f>
        <v>0.61124780316344474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413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0.4148484848484848</v>
      </c>
      <c r="D717" s="13">
        <f>$W717*((1+$AF717)^D$1)*D$1</f>
        <v>0.93026629935720828</v>
      </c>
      <c r="E717" s="13">
        <f>$W717*((1+$AF717)^E$1)*E$1</f>
        <v>1.5645387761916685</v>
      </c>
      <c r="F717" s="13">
        <f>$W717*((1+$AF717)^F$1)*F$1</f>
        <v>2.3389064532966355</v>
      </c>
      <c r="G717" s="13">
        <f>$W717*((1+$AF717)^G$1)*G$1</f>
        <v>3.2780128322717994</v>
      </c>
      <c r="H717" s="13">
        <f>$W717*((1+$AF717)^H$1)*H$1</f>
        <v>4.4104172652384204</v>
      </c>
      <c r="I717" s="13">
        <f>$W717*((1+$AF717)^I$1)*I$1</f>
        <v>5.7691821802866219</v>
      </c>
      <c r="J717" s="13">
        <f>$W717*((1+$AF717)^J$1)*J$1</f>
        <v>7.3925451314495234</v>
      </c>
      <c r="K717" s="13">
        <f>$W717*((1+$AF717)^K$1)*K$1</f>
        <v>9.3246876089874675</v>
      </c>
      <c r="L717" s="13">
        <f>$W717*((1+$AF717)^L$1)*L$1</f>
        <v>11.616614193014687</v>
      </c>
      <c r="M717" s="13">
        <f>$W717*((1+$AF717)^M$1)*M$1</f>
        <v>14.327157504718116</v>
      </c>
      <c r="N717" s="13">
        <v>17.670000000000002</v>
      </c>
      <c r="O717" s="12">
        <f>M717/N717*100-100</f>
        <v>-18.918180505273824</v>
      </c>
      <c r="P717" s="10" t="s">
        <v>320</v>
      </c>
      <c r="Q717" s="10" t="s">
        <v>856</v>
      </c>
      <c r="R717" s="18">
        <v>43396</v>
      </c>
      <c r="S717" s="17">
        <v>-0.72409999999999997</v>
      </c>
      <c r="T717" s="9">
        <v>-0.21</v>
      </c>
      <c r="U717" s="9">
        <v>0.28999999999999998</v>
      </c>
      <c r="V717" s="9">
        <f>U717+T717</f>
        <v>7.9999999999999988E-2</v>
      </c>
      <c r="W717" s="9">
        <f>SUM(X717:AA717)</f>
        <v>0.37</v>
      </c>
      <c r="X717" s="9">
        <v>0.12</v>
      </c>
      <c r="Y717" s="9">
        <v>0.06</v>
      </c>
      <c r="Z717" s="9">
        <v>0.09</v>
      </c>
      <c r="AA717" s="9">
        <v>0.1</v>
      </c>
      <c r="AB717" s="9">
        <v>0.08</v>
      </c>
      <c r="AC717" s="9">
        <v>0.09</v>
      </c>
      <c r="AD717" s="9">
        <v>0.09</v>
      </c>
      <c r="AE717" s="9">
        <v>7.0000000000000007E-2</v>
      </c>
      <c r="AF717" s="11">
        <f>AG717</f>
        <v>0.1212121212121211</v>
      </c>
      <c r="AG717" s="16">
        <f>SUM(X717:AA717)/SUM(AB717:AE717)-1</f>
        <v>0.1212121212121211</v>
      </c>
      <c r="AH717" s="11">
        <f>IF(AM717/AJ717-1&gt;=0,(AM717/AJ717-1)/3,(((AM717/AJ717-1)*(AJ717/AM717))/3))</f>
        <v>0.34267616785431504</v>
      </c>
      <c r="AI717" s="9"/>
      <c r="AJ717" s="9">
        <v>21.05</v>
      </c>
      <c r="AK717" s="9">
        <v>25.09</v>
      </c>
      <c r="AL717" s="9">
        <v>36.43</v>
      </c>
      <c r="AM717" s="9">
        <v>42.69</v>
      </c>
      <c r="AN717" s="10">
        <f>IF(AK717/AJ717-1&gt;=0,AK717/AJ717-1,(AK717/AJ717-1)*(AJ717/AK717))</f>
        <v>0.19192399049881237</v>
      </c>
      <c r="AO717" s="10">
        <f>IF(AL717/AK717-1&gt;=0,AL717/AK717-1,(AL717/AK717-1)*(AK717/AL717))</f>
        <v>0.45197289756875247</v>
      </c>
      <c r="AP717" s="10">
        <f>IF(AM717/AL717-1&gt;=0,AM717/AL717-1,(AM717/AL717-1)*(AL717/AM717))</f>
        <v>0.17183639857260502</v>
      </c>
      <c r="AQ717" s="10">
        <v>2017</v>
      </c>
      <c r="AR717" s="18">
        <v>43221</v>
      </c>
      <c r="AS717" s="12">
        <v>10.07</v>
      </c>
      <c r="AT717" s="10">
        <v>109.73</v>
      </c>
      <c r="AU717" s="9">
        <f>AS717/AT717</f>
        <v>9.1770709924359789E-2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1167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3.2105111821086258</v>
      </c>
      <c r="D718" s="13">
        <f>$W718*((1+$AF718)^D$1)*D$1</f>
        <v>6.5030801580091655</v>
      </c>
      <c r="E718" s="13">
        <f>$W718*((1+$AF718)^E$1)*E$1</f>
        <v>9.8792799205538611</v>
      </c>
      <c r="F718" s="13">
        <f>$W718*((1+$AF718)^F$1)*F$1</f>
        <v>13.340710265455051</v>
      </c>
      <c r="G718" s="13">
        <f>$W718*((1+$AF718)^G$1)*G$1</f>
        <v>16.888998219445892</v>
      </c>
      <c r="H718" s="13">
        <f>$W718*((1+$AF718)^H$1)*H$1</f>
        <v>20.525798475007083</v>
      </c>
      <c r="I718" s="13">
        <f>$W718*((1+$AF718)^I$1)*I$1</f>
        <v>24.252793831757572</v>
      </c>
      <c r="J718" s="13">
        <f>$W718*((1+$AF718)^J$1)*J$1</f>
        <v>28.071695644608486</v>
      </c>
      <c r="K718" s="13">
        <f>$W718*((1+$AF718)^K$1)*K$1</f>
        <v>31.984244278781155</v>
      </c>
      <c r="L718" s="13">
        <f>$W718*((1+$AF718)^L$1)*L$1</f>
        <v>35.992209571791363</v>
      </c>
      <c r="M718" s="13">
        <f>$W718*((1+$AF718)^M$1)*M$1</f>
        <v>40.097391302503659</v>
      </c>
      <c r="N718" s="13">
        <v>49.99</v>
      </c>
      <c r="O718" s="12">
        <f>M718/N718*100-100</f>
        <v>-19.789175230038694</v>
      </c>
      <c r="P718" s="10" t="s">
        <v>320</v>
      </c>
      <c r="Q718" s="10" t="s">
        <v>856</v>
      </c>
      <c r="R718" s="18">
        <v>43413</v>
      </c>
      <c r="S718" s="17"/>
      <c r="T718" s="9">
        <v>-0.03</v>
      </c>
      <c r="U718" s="9">
        <v>0.75</v>
      </c>
      <c r="V718" s="9">
        <f>U718+T718</f>
        <v>0.72</v>
      </c>
      <c r="W718" s="9">
        <f>SUM(X718:AA718)</f>
        <v>3.17</v>
      </c>
      <c r="X718" s="9">
        <v>0.79</v>
      </c>
      <c r="Y718" s="9">
        <v>1</v>
      </c>
      <c r="Z718" s="9">
        <v>0.77</v>
      </c>
      <c r="AA718" s="9">
        <v>0.61</v>
      </c>
      <c r="AB718" s="9">
        <v>0.73</v>
      </c>
      <c r="AC718" s="9">
        <v>1.05</v>
      </c>
      <c r="AD718" s="9">
        <v>0.7</v>
      </c>
      <c r="AE718" s="9">
        <v>0.65</v>
      </c>
      <c r="AF718" s="11">
        <f>AG718</f>
        <v>1.2779552715654896E-2</v>
      </c>
      <c r="AG718" s="16">
        <f>SUM(X718:AA718)/SUM(AB718:AE718)-1</f>
        <v>1.2779552715654896E-2</v>
      </c>
      <c r="AH718" s="11">
        <f>IF(AM718/AJ718-1&gt;=0,(AM718/AJ718-1)/3,(((AM718/AJ718-1)*(AJ718/AM718))/3))</f>
        <v>9.6405228758169967E-2</v>
      </c>
      <c r="AI718" s="9"/>
      <c r="AJ718" s="9">
        <v>204</v>
      </c>
      <c r="AK718" s="9">
        <v>58</v>
      </c>
      <c r="AL718" s="9">
        <v>263</v>
      </c>
      <c r="AM718" s="9">
        <v>263</v>
      </c>
      <c r="AN718" s="10">
        <f>IF(AK718/AJ718-1&gt;=0,AK718/AJ718-1,(AK718/AJ718-1)*(AJ718/AK718))</f>
        <v>-2.5172413793103448</v>
      </c>
      <c r="AO718" s="10">
        <f>IF(AL718/AK718-1&gt;=0,AL718/AK718-1,(AL718/AK718-1)*(AK718/AL718))</f>
        <v>3.5344827586206895</v>
      </c>
      <c r="AP718" s="10">
        <f>IF(AM718/AL718-1&gt;=0,AM718/AL718-1,(AM718/AL718-1)*(AL718/AM718))</f>
        <v>0</v>
      </c>
      <c r="AQ718" s="10">
        <v>2017</v>
      </c>
      <c r="AR718" s="18">
        <v>43257</v>
      </c>
      <c r="AS718" s="12">
        <v>73</v>
      </c>
      <c r="AT718" s="10">
        <v>71.5</v>
      </c>
      <c r="AU718" s="9">
        <f>AS718/AT718</f>
        <v>1.020979020979021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702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2.8524626865671645</v>
      </c>
      <c r="D719" s="13">
        <f>$W719*((1+$AF719)^D$1)*D$1</f>
        <v>5.8326475829806217</v>
      </c>
      <c r="E719" s="13">
        <f>$W719*((1+$AF719)^E$1)*E$1</f>
        <v>8.9448438679292401</v>
      </c>
      <c r="F719" s="13">
        <f>$W719*((1+$AF719)^F$1)*F$1</f>
        <v>12.193468755286625</v>
      </c>
      <c r="G719" s="13">
        <f>$W719*((1+$AF719)^G$1)*G$1</f>
        <v>15.583071077185336</v>
      </c>
      <c r="H719" s="13">
        <f>$W719*((1+$AF719)^H$1)*H$1</f>
        <v>19.118334963352758</v>
      </c>
      <c r="I719" s="13">
        <f>$W719*((1+$AF719)^I$1)*I$1</f>
        <v>22.804083619223011</v>
      </c>
      <c r="J719" s="13">
        <f>$W719*((1+$AF719)^J$1)*J$1</f>
        <v>26.645283205403437</v>
      </c>
      <c r="K719" s="13">
        <f>$W719*((1+$AF719)^K$1)*K$1</f>
        <v>30.647046821140336</v>
      </c>
      <c r="L719" s="13">
        <f>$W719*((1+$AF719)^L$1)*L$1</f>
        <v>34.814638594496081</v>
      </c>
      <c r="M719" s="13">
        <f>$W719*((1+$AF719)^M$1)*M$1</f>
        <v>39.153477882019104</v>
      </c>
      <c r="N719" s="13">
        <v>49.41</v>
      </c>
      <c r="O719" s="12">
        <f>M719/N719*100-100</f>
        <v>-20.757988500264915</v>
      </c>
      <c r="P719" s="10" t="s">
        <v>320</v>
      </c>
      <c r="Q719" s="10" t="s">
        <v>856</v>
      </c>
      <c r="R719" s="18">
        <v>43136</v>
      </c>
      <c r="S719" s="17"/>
      <c r="T719" s="9"/>
      <c r="U719" s="9"/>
      <c r="V719" s="9">
        <f>U719+T719</f>
        <v>0</v>
      </c>
      <c r="W719" s="9">
        <f>SUM(X719:AA719)</f>
        <v>2.79</v>
      </c>
      <c r="X719" s="9">
        <v>0.66</v>
      </c>
      <c r="Y719" s="9">
        <v>0.71</v>
      </c>
      <c r="Z719" s="9">
        <v>0.7</v>
      </c>
      <c r="AA719" s="9">
        <v>0.72</v>
      </c>
      <c r="AB719" s="9">
        <v>0.65</v>
      </c>
      <c r="AC719" s="9">
        <v>0.69</v>
      </c>
      <c r="AD719" s="9"/>
      <c r="AE719" s="9"/>
      <c r="AF719" s="11">
        <f>AG719</f>
        <v>2.2388059701492713E-2</v>
      </c>
      <c r="AG719" s="16">
        <f>SUM(X719:Y719)/SUM(AB719:AC719)-1</f>
        <v>2.2388059701492713E-2</v>
      </c>
      <c r="AH719" s="11">
        <f>IF(AM719/AJ719-1&gt;=0,(AM719/AJ719-1)/3,(((AM719/AJ719-1)*(AJ719/AM719))/3))</f>
        <v>0.20748783671531981</v>
      </c>
      <c r="AI719" s="9"/>
      <c r="AJ719" s="9">
        <v>2247.1999999999998</v>
      </c>
      <c r="AK719" s="9">
        <v>2374.3000000000002</v>
      </c>
      <c r="AL719" s="9">
        <v>3115.7</v>
      </c>
      <c r="AM719" s="9">
        <v>3646</v>
      </c>
      <c r="AN719" s="10">
        <f>IF(AK719/AJ719-1&gt;=0,AK719/AJ719-1,(AK719/AJ719-1)*(AJ719/AK719))</f>
        <v>5.6559273762905038E-2</v>
      </c>
      <c r="AO719" s="10">
        <f>IF(AL719/AK719-1&gt;=0,AL719/AK719-1,(AL719/AK719-1)*(AK719/AL719))</f>
        <v>0.31226045571326266</v>
      </c>
      <c r="AP719" s="10">
        <f>IF(AM719/AL719-1&gt;=0,AM719/AL719-1,(AM719/AL719-1)*(AL719/AM719))</f>
        <v>0.17020252270757785</v>
      </c>
      <c r="AQ719" s="10">
        <v>2016</v>
      </c>
      <c r="AS719" s="12">
        <v>67.599999999999994</v>
      </c>
      <c r="AT719" s="10">
        <v>98.31</v>
      </c>
      <c r="AU719" s="9">
        <f>AS719/AT719</f>
        <v>0.68762079137422427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K719" s="10" t="s">
        <v>839</v>
      </c>
      <c r="BM719" s="19"/>
    </row>
    <row r="720" spans="1:65" s="10" customFormat="1" x14ac:dyDescent="0.2">
      <c r="A720" s="10" t="s">
        <v>1036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3.1216442953020138</v>
      </c>
      <c r="D720" s="13">
        <f>$W720*((1+$AF720)^D$1)*D$1</f>
        <v>6.389943020584659</v>
      </c>
      <c r="E720" s="13">
        <f>$W720*((1+$AF720)^E$1)*E$1</f>
        <v>9.8100635299244381</v>
      </c>
      <c r="F720" s="13">
        <f>$W720*((1+$AF720)^F$1)*F$1</f>
        <v>13.387335018465116</v>
      </c>
      <c r="G720" s="13">
        <f>$W720*((1+$AF720)^G$1)*G$1</f>
        <v>17.1272532744625</v>
      </c>
      <c r="H720" s="13">
        <f>$W720*((1+$AF720)^H$1)*H$1</f>
        <v>21.035485565279451</v>
      </c>
      <c r="I720" s="13">
        <f>$W720*((1+$AF720)^I$1)*I$1</f>
        <v>25.117875661002032</v>
      </c>
      <c r="J720" s="13">
        <f>$W720*((1+$AF720)^J$1)*J$1</f>
        <v>29.380448999446294</v>
      </c>
      <c r="K720" s="13">
        <f>$W720*((1+$AF720)^K$1)*K$1</f>
        <v>33.829417996426209</v>
      </c>
      <c r="L720" s="13">
        <f>$W720*((1+$AF720)^L$1)*L$1</f>
        <v>38.471187505257248</v>
      </c>
      <c r="M720" s="13">
        <f>$W720*((1+$AF720)^M$1)*M$1</f>
        <v>43.312360429576543</v>
      </c>
      <c r="N720" s="13">
        <v>54.94</v>
      </c>
      <c r="O720" s="12">
        <f>M720/N720*100-100</f>
        <v>-21.164251129274575</v>
      </c>
      <c r="P720" s="10" t="s">
        <v>320</v>
      </c>
      <c r="Q720" s="10" t="s">
        <v>856</v>
      </c>
      <c r="R720" s="18">
        <v>43453</v>
      </c>
      <c r="S720" s="17"/>
      <c r="T720" s="9">
        <v>-0.06</v>
      </c>
      <c r="U720" s="9">
        <v>0.82</v>
      </c>
      <c r="V720" s="9">
        <f>U720+T720</f>
        <v>0.76</v>
      </c>
      <c r="W720" s="9">
        <f>SUM(X720:AA720)</f>
        <v>3.05</v>
      </c>
      <c r="X720" s="9">
        <v>0.76</v>
      </c>
      <c r="Y720" s="9">
        <v>0.71</v>
      </c>
      <c r="Z720" s="9">
        <v>0.79</v>
      </c>
      <c r="AA720" s="9">
        <v>0.79</v>
      </c>
      <c r="AB720" s="9">
        <v>0.82</v>
      </c>
      <c r="AC720" s="9">
        <v>0.71</v>
      </c>
      <c r="AD720" s="9">
        <v>0.73</v>
      </c>
      <c r="AE720" s="9">
        <v>0.72</v>
      </c>
      <c r="AF720" s="11">
        <f>AG720</f>
        <v>2.3489932885906173E-2</v>
      </c>
      <c r="AG720" s="16">
        <f>SUM(X720:AA720)/SUM(AB720:AE720)-1</f>
        <v>2.3489932885906173E-2</v>
      </c>
      <c r="AH720" s="11">
        <f>IF(AM720/AJ720-1&gt;=0,(AM720/AJ720-1)/3,(((AM720/AJ720-1)*(AJ720/AM720))/3))</f>
        <v>-3.2093723573211261E-2</v>
      </c>
      <c r="AI720" s="9"/>
      <c r="AJ720" s="9">
        <v>1771.7</v>
      </c>
      <c r="AK720" s="9">
        <v>1175.0999999999999</v>
      </c>
      <c r="AL720" s="9">
        <v>1648.4</v>
      </c>
      <c r="AM720" s="9">
        <v>1616.1</v>
      </c>
      <c r="AN720" s="10">
        <f>IF(AK720/AJ720-1&gt;=0,AK720/AJ720-1,(AK720/AJ720-1)*(AJ720/AK720))</f>
        <v>-0.50770147221513073</v>
      </c>
      <c r="AO720" s="10">
        <f>IF(AL720/AK720-1&gt;=0,AL720/AK720-1,(AL720/AK720-1)*(AK720/AL720))</f>
        <v>0.40277423198025719</v>
      </c>
      <c r="AP720" s="10">
        <f>IF(AM720/AL720-1&gt;=0,AM720/AL720-1,(AM720/AL720-1)*(AL720/AM720))</f>
        <v>-1.9986386981003711E-2</v>
      </c>
      <c r="AQ720" s="10">
        <v>2017</v>
      </c>
      <c r="AR720" s="18">
        <v>43270</v>
      </c>
      <c r="AS720" s="12">
        <v>962.1</v>
      </c>
      <c r="AT720" s="10">
        <v>568.6</v>
      </c>
      <c r="AU720" s="9">
        <f>AS720/AT720</f>
        <v>1.6920506507210693</v>
      </c>
      <c r="AV720" s="20">
        <v>4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5" s="10" customFormat="1" x14ac:dyDescent="0.2">
      <c r="A721" s="10" t="s">
        <v>880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11.824593528018942</v>
      </c>
      <c r="D721" s="13">
        <f>$W721*((1+$AF721)^D$1)*D$1</f>
        <v>22.846570605043706</v>
      </c>
      <c r="E721" s="13">
        <f>$W721*((1+$AF721)^E$1)*E$1</f>
        <v>33.106790553165148</v>
      </c>
      <c r="F721" s="13">
        <f>$W721*((1+$AF721)^F$1)*F$1</f>
        <v>42.644263759088815</v>
      </c>
      <c r="G721" s="13">
        <f>$W721*((1+$AF721)^G$1)*G$1</f>
        <v>51.496230111606856</v>
      </c>
      <c r="H721" s="13">
        <f>$W721*((1+$AF721)^H$1)*H$1</f>
        <v>59.698234244615747</v>
      </c>
      <c r="I721" s="13">
        <f>$W721*((1+$AF721)^I$1)*I$1</f>
        <v>67.284197712163603</v>
      </c>
      <c r="J721" s="13">
        <f>$W721*((1+$AF721)^J$1)*J$1</f>
        <v>74.286488217105202</v>
      </c>
      <c r="K721" s="13">
        <f>$W721*((1+$AF721)^K$1)*K$1</f>
        <v>80.735986010224039</v>
      </c>
      <c r="L721" s="13">
        <f>$W721*((1+$AF721)^L$1)*L$1</f>
        <v>86.662147572142629</v>
      </c>
      <c r="M721" s="13">
        <f>$W721*((1+$AF721)^M$1)*M$1</f>
        <v>92.093066685976964</v>
      </c>
      <c r="N721" s="13">
        <v>117.25</v>
      </c>
      <c r="O721" s="12">
        <f>M721/N721*100-100</f>
        <v>-21.455806664411966</v>
      </c>
      <c r="P721" s="10" t="s">
        <v>321</v>
      </c>
      <c r="Q721" s="10" t="s">
        <v>856</v>
      </c>
      <c r="R721" s="18">
        <v>43523</v>
      </c>
      <c r="S721" s="17"/>
      <c r="T721" s="9">
        <v>-0.34</v>
      </c>
      <c r="U721" s="9">
        <v>3.87</v>
      </c>
      <c r="V721" s="9">
        <f>U721+T721</f>
        <v>3.5300000000000002</v>
      </c>
      <c r="W721" s="9">
        <f>SUM(X721:AA721)</f>
        <v>12.24</v>
      </c>
      <c r="X721" s="9">
        <v>1.48</v>
      </c>
      <c r="Y721" s="9">
        <v>2.42</v>
      </c>
      <c r="Z721" s="9">
        <v>3.98</v>
      </c>
      <c r="AA721" s="9">
        <v>4.3600000000000003</v>
      </c>
      <c r="AB721" s="9">
        <v>3.76</v>
      </c>
      <c r="AC721" s="9">
        <v>3.89</v>
      </c>
      <c r="AD721" s="9">
        <v>6.27</v>
      </c>
      <c r="AE721" s="9">
        <v>-1.25</v>
      </c>
      <c r="AF721" s="11">
        <f>AG721</f>
        <v>-3.3938437253354325E-2</v>
      </c>
      <c r="AG721" s="16">
        <f>SUM(X721:AA721)/SUM(AB721:AE721)-1</f>
        <v>-3.3938437253354325E-2</v>
      </c>
      <c r="AH721" s="11">
        <f>IF(AM721/AJ721-1&gt;=0,(AM721/AJ721-1)/3,(((AM721/AJ721-1)*(AJ721/AM721))/3))</f>
        <v>0.14588173023201101</v>
      </c>
      <c r="AI721" s="9"/>
      <c r="AJ721" s="9">
        <v>340.07</v>
      </c>
      <c r="AK721" s="9">
        <v>651.64</v>
      </c>
      <c r="AL721" s="9">
        <v>713.7</v>
      </c>
      <c r="AM721" s="9">
        <v>488.9</v>
      </c>
      <c r="AN721" s="10">
        <f>IF(AK721/AJ721-1&gt;=0,AK721/AJ721-1,(AK721/AJ721-1)*(AJ721/AK721))</f>
        <v>0.9161937248213603</v>
      </c>
      <c r="AO721" s="10">
        <f>IF(AL721/AK721-1&gt;=0,AL721/AK721-1,(AL721/AK721-1)*(AK721/AL721))</f>
        <v>9.523663372414215E-2</v>
      </c>
      <c r="AP721" s="10">
        <f>IF(AM721/AL721-1&gt;=0,AM721/AL721-1,(AM721/AL721-1)*(AL721/AM721))</f>
        <v>-0.45980773164246286</v>
      </c>
      <c r="AQ721" s="10">
        <v>2017</v>
      </c>
      <c r="AR721" s="18">
        <v>43221</v>
      </c>
      <c r="AS721" s="12">
        <v>1210.7</v>
      </c>
      <c r="AT721" s="10">
        <v>43.21</v>
      </c>
      <c r="AU721" s="9">
        <f>AS721/AT721</f>
        <v>28.018977088636891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H721" s="19">
        <v>43523</v>
      </c>
      <c r="BI721" s="18">
        <f>BH721+120</f>
        <v>43643</v>
      </c>
      <c r="BJ721" s="18">
        <v>43745</v>
      </c>
      <c r="BM721" s="19"/>
    </row>
    <row r="722" spans="1:65" s="10" customFormat="1" x14ac:dyDescent="0.2">
      <c r="A722" s="10" t="s">
        <v>781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0.32033333333333347</v>
      </c>
      <c r="D722" s="13">
        <f>$W722*((1+$AF722)^D$1)*D$1</f>
        <v>0.66202222222222273</v>
      </c>
      <c r="E722" s="13">
        <f>$W722*((1+$AF722)^E$1)*E$1</f>
        <v>1.0261344444444456</v>
      </c>
      <c r="F722" s="13">
        <f>$W722*((1+$AF722)^F$1)*F$1</f>
        <v>1.4137852345679032</v>
      </c>
      <c r="G722" s="13">
        <f>$W722*((1+$AF722)^G$1)*G$1</f>
        <v>1.8261392613168757</v>
      </c>
      <c r="H722" s="13">
        <f>$W722*((1+$AF722)^H$1)*H$1</f>
        <v>2.2644126840329259</v>
      </c>
      <c r="I722" s="13">
        <f>$W722*((1+$AF722)^I$1)*I$1</f>
        <v>2.729875291306362</v>
      </c>
      <c r="J722" s="13">
        <f>$W722*((1+$AF722)^J$1)*J$1</f>
        <v>3.2238527249713234</v>
      </c>
      <c r="K722" s="13">
        <f>$W722*((1+$AF722)^K$1)*K$1</f>
        <v>3.7477287927791649</v>
      </c>
      <c r="L722" s="13">
        <f>$W722*((1+$AF722)^L$1)*L$1</f>
        <v>4.3029478731908934</v>
      </c>
      <c r="M722" s="13">
        <f>$W722*((1+$AF722)^M$1)*M$1</f>
        <v>4.8910174158603175</v>
      </c>
      <c r="N722" s="13">
        <v>6.25</v>
      </c>
      <c r="O722" s="12">
        <f>M722/N722*100-100</f>
        <v>-21.743721346234921</v>
      </c>
      <c r="P722" s="10" t="s">
        <v>321</v>
      </c>
      <c r="Q722" s="10" t="s">
        <v>572</v>
      </c>
      <c r="R722" s="18">
        <v>43599</v>
      </c>
      <c r="S722" s="17"/>
      <c r="T722" s="9">
        <v>-0.04</v>
      </c>
      <c r="U722" s="9">
        <v>0.05</v>
      </c>
      <c r="V722" s="9">
        <f>U722+T722</f>
        <v>1.0000000000000002E-2</v>
      </c>
      <c r="W722" s="9">
        <f>SUM(X722:AA722)</f>
        <v>0.31000000000000005</v>
      </c>
      <c r="X722" s="9">
        <v>0.01</v>
      </c>
      <c r="Y722" s="9">
        <v>7.0000000000000007E-2</v>
      </c>
      <c r="Z722" s="9">
        <v>0.14000000000000001</v>
      </c>
      <c r="AA722" s="9">
        <v>0.09</v>
      </c>
      <c r="AB722" s="9">
        <v>0.11</v>
      </c>
      <c r="AC722" s="9">
        <v>0.09</v>
      </c>
      <c r="AD722" s="9">
        <v>0.06</v>
      </c>
      <c r="AE722" s="9">
        <v>0.04</v>
      </c>
      <c r="AF722" s="11">
        <f>AG722</f>
        <v>3.3333333333333659E-2</v>
      </c>
      <c r="AG722" s="16">
        <f>SUM(X722:AA722)/SUM(AB722:AE722)-1</f>
        <v>3.3333333333333659E-2</v>
      </c>
      <c r="AH722" s="11">
        <f>IF(AM722/AJ722-1&gt;=0,(AM722/AJ722-1)/3,(((AM722/AJ722-1)*(AJ722/AM722))/3))</f>
        <v>0.66311369509043938</v>
      </c>
      <c r="AI722" s="9"/>
      <c r="AJ722" s="9">
        <v>10.32</v>
      </c>
      <c r="AK722" s="9">
        <v>38.090000000000003</v>
      </c>
      <c r="AL722" s="9">
        <v>31.01</v>
      </c>
      <c r="AM722" s="9">
        <v>30.85</v>
      </c>
      <c r="AN722" s="10">
        <f>IF(AK722/AJ722-1&gt;=0,AK722/AJ722-1,(AK722/AJ722-1)*(AJ722/AK722))</f>
        <v>2.6908914728682172</v>
      </c>
      <c r="AO722" s="10">
        <f>IF(AL722/AK722-1&gt;=0,AL722/AK722-1,(AL722/AK722-1)*(AK722/AL722))</f>
        <v>-0.22831344727507263</v>
      </c>
      <c r="AP722" s="10">
        <f>IF(AM722/AL722-1&gt;=0,AM722/AL722-1,(AM722/AL722-1)*(AL722/AM722))</f>
        <v>-5.1863857374392086E-3</v>
      </c>
      <c r="AQ722" s="10">
        <v>2016</v>
      </c>
      <c r="AR722" s="18">
        <v>43257</v>
      </c>
      <c r="AS722" s="12">
        <v>40.880000000000003</v>
      </c>
      <c r="AT722" s="10">
        <v>54.15</v>
      </c>
      <c r="AU722" s="9">
        <f>AS722/AT722</f>
        <v>0.75493998153277941</v>
      </c>
      <c r="AV722" s="20">
        <v>3</v>
      </c>
      <c r="AW722" s="10" t="s">
        <v>852</v>
      </c>
      <c r="AY722" s="10">
        <v>2</v>
      </c>
      <c r="AZ722" s="10">
        <v>3</v>
      </c>
      <c r="BA722" s="10">
        <f>6-AY722</f>
        <v>4</v>
      </c>
      <c r="BB722" s="25">
        <v>6</v>
      </c>
      <c r="BC722" s="18"/>
      <c r="BD722" s="18"/>
      <c r="BH722" s="19">
        <v>43522</v>
      </c>
      <c r="BI722" s="18">
        <f>BH722+120</f>
        <v>43642</v>
      </c>
      <c r="BJ722" s="18">
        <v>43745</v>
      </c>
      <c r="BL722" s="10" t="s">
        <v>1033</v>
      </c>
      <c r="BM722" s="19">
        <v>43551</v>
      </c>
    </row>
    <row r="723" spans="1:65" s="10" customFormat="1" x14ac:dyDescent="0.2">
      <c r="A723" s="10" t="s">
        <v>1403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3.1047846889952155</v>
      </c>
      <c r="D723" s="13">
        <f>$W723*((1+$AF723)^D$1)*D$1</f>
        <v>6.2392802362583284</v>
      </c>
      <c r="E723" s="13">
        <f>$W723*((1+$AF723)^E$1)*E$1</f>
        <v>9.4036998776142298</v>
      </c>
      <c r="F723" s="13">
        <f>$W723*((1+$AF723)^F$1)*F$1</f>
        <v>12.598258209243944</v>
      </c>
      <c r="G723" s="13">
        <f>$W723*((1+$AF723)^G$1)*G$1</f>
        <v>15.823171195820747</v>
      </c>
      <c r="H723" s="13">
        <f>$W723*((1+$AF723)^H$1)*H$1</f>
        <v>19.07865617869296</v>
      </c>
      <c r="I723" s="13">
        <f>$W723*((1+$AF723)^I$1)*I$1</f>
        <v>22.364931884113759</v>
      </c>
      <c r="J723" s="13">
        <f>$W723*((1+$AF723)^J$1)*J$1</f>
        <v>25.682218431518198</v>
      </c>
      <c r="K723" s="13">
        <f>$W723*((1+$AF723)^K$1)*K$1</f>
        <v>29.030737341847725</v>
      </c>
      <c r="L723" s="13">
        <f>$W723*((1+$AF723)^L$1)*L$1</f>
        <v>32.41071154592251</v>
      </c>
      <c r="M723" s="13">
        <f>$W723*((1+$AF723)^M$1)*M$1</f>
        <v>35.822365392861727</v>
      </c>
      <c r="N723" s="13">
        <v>46.11</v>
      </c>
      <c r="O723" s="12">
        <f>M723/N723*100-100</f>
        <v>-22.311070499107075</v>
      </c>
      <c r="P723" s="10" t="s">
        <v>321</v>
      </c>
      <c r="Q723" s="10" t="s">
        <v>572</v>
      </c>
      <c r="R723" s="18">
        <v>43620</v>
      </c>
      <c r="S723" s="17"/>
      <c r="T723" s="9">
        <v>-0.12</v>
      </c>
      <c r="U723" s="9">
        <v>0.04</v>
      </c>
      <c r="V723" s="9">
        <f>U723+T723</f>
        <v>-7.9999999999999988E-2</v>
      </c>
      <c r="W723" s="9">
        <f>SUM(X723:AA723)</f>
        <v>3.09</v>
      </c>
      <c r="X723" s="9">
        <v>-0.08</v>
      </c>
      <c r="Y723" s="9">
        <v>2.1800000000000002</v>
      </c>
      <c r="Z723" s="9">
        <v>0.95</v>
      </c>
      <c r="AA723" s="9">
        <v>0.04</v>
      </c>
      <c r="AB723" s="9">
        <v>-0.06</v>
      </c>
      <c r="AC723" s="9">
        <v>2.15</v>
      </c>
      <c r="AD723" s="9"/>
      <c r="AE723" s="9"/>
      <c r="AF723" s="11">
        <f>AG723</f>
        <v>4.784688995215447E-3</v>
      </c>
      <c r="AG723" s="16">
        <f>SUM(X723:Y723)/SUM(AB723:AC723)-1</f>
        <v>4.784688995215447E-3</v>
      </c>
      <c r="AH723" s="11">
        <f>IF(AM723/AJ723-1&gt;=0,(AM723/AJ723-1)/3,(((AM723/AJ723-1)*(AJ723/AM723))/3))</f>
        <v>0.42570857784991878</v>
      </c>
      <c r="AI723" s="9"/>
      <c r="AJ723" s="9">
        <v>160.18</v>
      </c>
      <c r="AK723" s="9">
        <v>193.57</v>
      </c>
      <c r="AL723" s="9">
        <v>287.36</v>
      </c>
      <c r="AM723" s="9">
        <v>364.75</v>
      </c>
      <c r="AN723" s="10">
        <f>IF(AK723/AJ723-1&gt;=0,AK723/AJ723-1,(AK723/AJ723-1)*(AJ723/AK723))</f>
        <v>0.20845299038581588</v>
      </c>
      <c r="AO723" s="10">
        <f>IF(AL723/AK723-1&gt;=0,AL723/AK723-1,(AL723/AK723-1)*(AK723/AL723))</f>
        <v>0.48452756108901185</v>
      </c>
      <c r="AP723" s="10">
        <f>IF(AM723/AL723-1&gt;=0,AM723/AL723-1,(AM723/AL723-1)*(AL723/AM723))</f>
        <v>0.26931375278396441</v>
      </c>
      <c r="AQ723" s="10">
        <v>2020</v>
      </c>
      <c r="AR723" s="18">
        <v>43274</v>
      </c>
      <c r="AS723" s="12">
        <v>0</v>
      </c>
      <c r="AT723" s="10">
        <v>1</v>
      </c>
      <c r="AU723" s="9">
        <f>AS723/AT723</f>
        <v>0</v>
      </c>
      <c r="AV723" s="20"/>
      <c r="AY723" s="10">
        <v>1</v>
      </c>
      <c r="AZ723" s="10">
        <v>2</v>
      </c>
      <c r="BA723" s="10">
        <f>6-AY723</f>
        <v>5</v>
      </c>
      <c r="BB723" s="25">
        <v>6</v>
      </c>
      <c r="BC723" s="18" t="s">
        <v>1333</v>
      </c>
      <c r="BD723" s="18"/>
      <c r="BH723" s="19">
        <v>43538</v>
      </c>
      <c r="BI723" s="18">
        <f>BH723+120</f>
        <v>43658</v>
      </c>
      <c r="BJ723" s="18">
        <v>43745</v>
      </c>
      <c r="BM723" s="19"/>
    </row>
    <row r="724" spans="1:65" s="10" customFormat="1" x14ac:dyDescent="0.2">
      <c r="A724" s="10" t="s">
        <v>240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1.881404494382023</v>
      </c>
      <c r="D724" s="13">
        <f>$W724*((1+$AF724)^D$1)*D$1</f>
        <v>3.8685058704709014</v>
      </c>
      <c r="E724" s="13">
        <f>$W724*((1+$AF724)^E$1)*E$1</f>
        <v>5.9657576485632742</v>
      </c>
      <c r="F724" s="13">
        <f>$W724*((1+$AF724)^F$1)*F$1</f>
        <v>8.1777801474687575</v>
      </c>
      <c r="G724" s="13">
        <f>$W724*((1+$AF724)^G$1)*G$1</f>
        <v>10.509366341199318</v>
      </c>
      <c r="H724" s="13">
        <f>$W724*((1+$AF724)^H$1)*H$1</f>
        <v>12.965487913075116</v>
      </c>
      <c r="I724" s="13">
        <f>$W724*((1+$AF724)^I$1)*I$1</f>
        <v>15.551301513716503</v>
      </c>
      <c r="J724" s="13">
        <f>$W724*((1+$AF724)^J$1)*J$1</f>
        <v>18.272155229599488</v>
      </c>
      <c r="K724" s="13">
        <f>$W724*((1+$AF724)^K$1)*K$1</f>
        <v>21.133595269066266</v>
      </c>
      <c r="L724" s="13">
        <f>$W724*((1+$AF724)^L$1)*L$1</f>
        <v>24.141372872903414</v>
      </c>
      <c r="M724" s="13">
        <f>$W724*((1+$AF724)^M$1)*M$1</f>
        <v>27.301451456828413</v>
      </c>
      <c r="N724" s="13">
        <v>35.15</v>
      </c>
      <c r="O724" s="12">
        <f>M724/N724*100-100</f>
        <v>-22.328729852550737</v>
      </c>
      <c r="P724" s="10" t="s">
        <v>321</v>
      </c>
      <c r="Q724" s="10" t="s">
        <v>572</v>
      </c>
      <c r="R724" s="18">
        <v>43671</v>
      </c>
      <c r="S724" s="17"/>
      <c r="T724" s="9">
        <v>-0.03</v>
      </c>
      <c r="U724" s="9">
        <v>0.43</v>
      </c>
      <c r="V724" s="9">
        <f>U724+T724</f>
        <v>0.4</v>
      </c>
      <c r="W724" s="9">
        <f>SUM(X724:AA724)</f>
        <v>1.83</v>
      </c>
      <c r="X724" s="9">
        <v>0.4</v>
      </c>
      <c r="Y724" s="9">
        <v>0.5</v>
      </c>
      <c r="Z724" s="9">
        <v>0.47</v>
      </c>
      <c r="AA724" s="9">
        <v>0.46</v>
      </c>
      <c r="AB724" s="9">
        <v>0.49</v>
      </c>
      <c r="AC724" s="9">
        <v>0.47</v>
      </c>
      <c r="AD724" s="9">
        <v>0.42</v>
      </c>
      <c r="AE724" s="9">
        <v>0.4</v>
      </c>
      <c r="AF724" s="11">
        <f>AG724</f>
        <v>2.8089887640449618E-2</v>
      </c>
      <c r="AG724" s="16">
        <f>SUM(X724:AA724)/SUM(AB724:AE724)-1</f>
        <v>2.8089887640449618E-2</v>
      </c>
      <c r="AH724" s="11">
        <f>IF(AM724/AJ724-1&gt;=0,(AM724/AJ724-1)/3,(((AM724/AJ724-1)*(AJ724/AM724))/3))</f>
        <v>3.133251833740831</v>
      </c>
      <c r="AI724" s="9"/>
      <c r="AJ724" s="9">
        <v>8.18</v>
      </c>
      <c r="AK724" s="9">
        <v>81.98</v>
      </c>
      <c r="AL724" s="9">
        <v>97.15</v>
      </c>
      <c r="AM724" s="9">
        <v>85.07</v>
      </c>
      <c r="AN724" s="10">
        <f>IF(AK724/AJ724-1&gt;=0,AK724/AJ724-1,(AK724/AJ724-1)*(AJ724/AK724))</f>
        <v>9.0220048899755518</v>
      </c>
      <c r="AO724" s="10">
        <f>IF(AL724/AK724-1&gt;=0,AL724/AK724-1,(AL724/AK724-1)*(AK724/AL724))</f>
        <v>0.1850451329592584</v>
      </c>
      <c r="AP724" s="10">
        <f>IF(AM724/AL724-1&gt;=0,AM724/AL724-1,(AM724/AL724-1)*(AL724/AM724))</f>
        <v>-0.14200070530151654</v>
      </c>
      <c r="AQ724" s="10">
        <v>2017</v>
      </c>
      <c r="AR724" s="18">
        <v>43221</v>
      </c>
      <c r="AS724" s="12">
        <v>435.2</v>
      </c>
      <c r="AT724" s="10">
        <v>141.47</v>
      </c>
      <c r="AU724" s="9">
        <f>AS724/AT724</f>
        <v>3.0762705874036897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5" s="10" customFormat="1" x14ac:dyDescent="0.2">
      <c r="A725" s="10" t="s">
        <v>1005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2.0565359477124185</v>
      </c>
      <c r="D725" s="13">
        <f>$W725*((1+$AF725)^D$1)*D$1</f>
        <v>4.1668375411166654</v>
      </c>
      <c r="E725" s="13">
        <f>$W725*((1+$AF725)^E$1)*E$1</f>
        <v>6.3319590085596378</v>
      </c>
      <c r="F725" s="13">
        <f>$W725*((1+$AF725)^F$1)*F$1</f>
        <v>8.552972952738509</v>
      </c>
      <c r="G725" s="13">
        <f>$W725*((1+$AF725)^G$1)*G$1</f>
        <v>10.830970650935202</v>
      </c>
      <c r="H725" s="13">
        <f>$W725*((1+$AF725)^H$1)*H$1</f>
        <v>13.167062359960441</v>
      </c>
      <c r="I725" s="13">
        <f>$W725*((1+$AF725)^I$1)*I$1</f>
        <v>15.562377625879169</v>
      </c>
      <c r="J725" s="13">
        <f>$W725*((1+$AF725)^J$1)*J$1</f>
        <v>18.018065598590262</v>
      </c>
      <c r="K725" s="13">
        <f>$W725*((1+$AF725)^K$1)*K$1</f>
        <v>20.53529535133449</v>
      </c>
      <c r="L725" s="13">
        <f>$W725*((1+$AF725)^L$1)*L$1</f>
        <v>23.115256205205853</v>
      </c>
      <c r="M725" s="13">
        <f>$W725*((1+$AF725)^M$1)*M$1</f>
        <v>25.759158058742472</v>
      </c>
      <c r="N725" s="13">
        <v>33.24</v>
      </c>
      <c r="O725" s="12">
        <f>M725/N725*100-100</f>
        <v>-22.505541339523248</v>
      </c>
      <c r="P725" s="10" t="s">
        <v>320</v>
      </c>
      <c r="Q725" s="10" t="s">
        <v>856</v>
      </c>
      <c r="R725" s="18">
        <v>43243</v>
      </c>
      <c r="S725" s="17"/>
      <c r="T725" s="9">
        <v>-0.01</v>
      </c>
      <c r="U725" s="9">
        <v>0.54</v>
      </c>
      <c r="V725" s="9">
        <f>U725+T725</f>
        <v>0.53</v>
      </c>
      <c r="W725" s="9">
        <f>SUM(X725:AA725)</f>
        <v>2.0300000000000002</v>
      </c>
      <c r="X725" s="9">
        <v>0.53</v>
      </c>
      <c r="Y725" s="9">
        <v>0.56000000000000005</v>
      </c>
      <c r="Z725" s="9">
        <v>0.46</v>
      </c>
      <c r="AA725" s="9">
        <v>0.48</v>
      </c>
      <c r="AB725" s="9">
        <v>0.49</v>
      </c>
      <c r="AC725" s="9">
        <v>0.48</v>
      </c>
      <c r="AD725" s="9">
        <v>0.56000000000000005</v>
      </c>
      <c r="AE725" s="9"/>
      <c r="AF725" s="11">
        <f>AG725</f>
        <v>1.3071895424836555E-2</v>
      </c>
      <c r="AG725" s="16">
        <f>SUM(X725:Z725)/SUM(AB725:AD725)-1</f>
        <v>1.3071895424836555E-2</v>
      </c>
      <c r="AH725" s="11">
        <f>IF(AM725/AJ725-1&gt;=0,(AM725/AJ725-1)/3,(((AM725/AJ725-1)*(AJ725/AM725))/3))</f>
        <v>8.1822481475642458E-2</v>
      </c>
      <c r="AI725" s="9"/>
      <c r="AJ725" s="9">
        <v>253.72</v>
      </c>
      <c r="AK725" s="9">
        <v>267.70999999999998</v>
      </c>
      <c r="AL725" s="9">
        <v>102.92</v>
      </c>
      <c r="AM725" s="9">
        <v>316</v>
      </c>
      <c r="AN725" s="10">
        <f>IF(AK725/AJ725-1&gt;=0,AK725/AJ725-1,(AK725/AJ725-1)*(AJ725/AK725))</f>
        <v>5.5139523884597086E-2</v>
      </c>
      <c r="AO725" s="10">
        <f>IF(AL725/AK725-1&gt;=0,AL725/AK725-1,(AL725/AK725-1)*(AK725/AL725))</f>
        <v>-1.6011465215701515</v>
      </c>
      <c r="AP725" s="10">
        <f>IF(AM725/AL725-1&gt;=0,AM725/AL725-1,(AM725/AL725-1)*(AL725/AM725))</f>
        <v>2.0703458997279438</v>
      </c>
      <c r="AQ725" s="10">
        <v>2017</v>
      </c>
      <c r="AS725" s="12">
        <v>91</v>
      </c>
      <c r="AT725" s="10">
        <v>163.72</v>
      </c>
      <c r="AU725" s="9">
        <f>AS725/AT725</f>
        <v>0.55582702174444176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K725" s="10" t="s">
        <v>839</v>
      </c>
      <c r="BM725" s="19"/>
    </row>
    <row r="726" spans="1:65" s="10" customFormat="1" x14ac:dyDescent="0.2">
      <c r="A726" s="10" t="s">
        <v>62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2.2916589861751153</v>
      </c>
      <c r="D726" s="13">
        <f>$W726*((1+$AF726)^D$1)*D$1</f>
        <v>4.7100456582216665</v>
      </c>
      <c r="E726" s="13">
        <f>$W726*((1+$AF726)^E$1)*E$1</f>
        <v>7.2604160031112794</v>
      </c>
      <c r="F726" s="13">
        <f>$W726*((1+$AF726)^F$1)*F$1</f>
        <v>9.9482197769205261</v>
      </c>
      <c r="G726" s="13">
        <f>$W726*((1+$AF726)^G$1)*G$1</f>
        <v>12.7791072019198</v>
      </c>
      <c r="H726" s="13">
        <f>$W726*((1+$AF726)^H$1)*H$1</f>
        <v>15.758935885869766</v>
      </c>
      <c r="I726" s="13">
        <f>$W726*((1+$AF726)^I$1)*I$1</f>
        <v>18.893777970693328</v>
      </c>
      <c r="J726" s="13">
        <f>$W726*((1+$AF726)^J$1)*J$1</f>
        <v>22.189927517917642</v>
      </c>
      <c r="K726" s="13">
        <f>$W726*((1+$AF726)^K$1)*K$1</f>
        <v>25.653908138514236</v>
      </c>
      <c r="L726" s="13">
        <f>$W726*((1+$AF726)^L$1)*L$1</f>
        <v>29.292480875006021</v>
      </c>
      <c r="M726" s="13">
        <f>$W726*((1+$AF726)^M$1)*M$1</f>
        <v>33.112652343958423</v>
      </c>
      <c r="N726" s="13">
        <v>42.95</v>
      </c>
      <c r="O726" s="12">
        <f>M726/N726*100-100</f>
        <v>-22.90418546226212</v>
      </c>
      <c r="P726" s="10" t="s">
        <v>320</v>
      </c>
      <c r="Q726" s="10" t="s">
        <v>856</v>
      </c>
      <c r="R726" s="18">
        <v>43482</v>
      </c>
      <c r="S726" s="17"/>
      <c r="T726" s="9">
        <v>-0.01</v>
      </c>
      <c r="U726" s="9">
        <v>0.62</v>
      </c>
      <c r="V726" s="9">
        <f>U726+T726</f>
        <v>0.61</v>
      </c>
      <c r="W726" s="9">
        <f>SUM(X726:AA726)</f>
        <v>2.23</v>
      </c>
      <c r="X726" s="9">
        <v>0.61</v>
      </c>
      <c r="Y726" s="9">
        <v>0.56000000000000005</v>
      </c>
      <c r="Z726" s="9">
        <v>0.47</v>
      </c>
      <c r="AA726" s="9">
        <v>0.59</v>
      </c>
      <c r="AB726" s="9">
        <v>0.64</v>
      </c>
      <c r="AC726" s="9">
        <v>0.56999999999999995</v>
      </c>
      <c r="AD726" s="9">
        <v>0.42</v>
      </c>
      <c r="AE726" s="9">
        <v>0.54</v>
      </c>
      <c r="AF726" s="11">
        <f>AG726</f>
        <v>2.7649769585253559E-2</v>
      </c>
      <c r="AG726" s="16">
        <f>SUM(X726:AA726)/SUM(AB726:AE726)-1</f>
        <v>2.7649769585253559E-2</v>
      </c>
      <c r="AH726" s="11">
        <f>IF(AM726/AJ726-1&gt;=0,(AM726/AJ726-1)/3,(((AM726/AJ726-1)*(AJ726/AM726))/3))</f>
        <v>0.10032061746924532</v>
      </c>
      <c r="AI726" s="9"/>
      <c r="AJ726" s="9">
        <v>263763.96000000002</v>
      </c>
      <c r="AK726" s="9">
        <v>306556.17</v>
      </c>
      <c r="AL726" s="9">
        <v>334338.24</v>
      </c>
      <c r="AM726" s="9">
        <v>343146.85</v>
      </c>
      <c r="AN726" s="10">
        <f>IF(AK726/AJ726-1&gt;=0,AK726/AJ726-1,(AK726/AJ726-1)*(AJ726/AK726))</f>
        <v>0.16223675895675793</v>
      </c>
      <c r="AO726" s="10">
        <f>IF(AL726/AK726-1&gt;=0,AL726/AK726-1,(AL726/AK726-1)*(AK726/AL726))</f>
        <v>9.0626360578552445E-2</v>
      </c>
      <c r="AP726" s="10">
        <f>IF(AM726/AL726-1&gt;=0,AM726/AL726-1,(AM726/AL726-1)*(AL726/AM726))</f>
        <v>2.6346402972032168E-2</v>
      </c>
      <c r="AQ726" s="10">
        <v>2017</v>
      </c>
      <c r="AR726" s="18">
        <v>43221</v>
      </c>
      <c r="AS726" s="12">
        <v>506829.83</v>
      </c>
      <c r="AT726" s="10">
        <v>25930.38</v>
      </c>
      <c r="AU726" s="9">
        <f>AS726/AT726</f>
        <v>19.545792618542421</v>
      </c>
      <c r="AV726" s="20">
        <v>3</v>
      </c>
      <c r="AW726" s="10" t="s">
        <v>852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1263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2.6606201550387598</v>
      </c>
      <c r="D727" s="13">
        <f>$W727*((1+$AF727)^D$1)*D$1</f>
        <v>5.4037401598461638</v>
      </c>
      <c r="E727" s="13">
        <f>$W727*((1+$AF727)^E$1)*E$1</f>
        <v>8.2312786155796225</v>
      </c>
      <c r="F727" s="13">
        <f>$W727*((1+$AF727)^F$1)*F$1</f>
        <v>11.145193784402384</v>
      </c>
      <c r="G727" s="13">
        <f>$W727*((1+$AF727)^G$1)*G$1</f>
        <v>14.147484358107675</v>
      </c>
      <c r="H727" s="13">
        <f>$W727*((1+$AF727)^H$1)*H$1</f>
        <v>17.240190241042843</v>
      </c>
      <c r="I727" s="13">
        <f>$W727*((1+$AF727)^I$1)*I$1</f>
        <v>20.425393347592106</v>
      </c>
      <c r="J727" s="13">
        <f>$W727*((1+$AF727)^J$1)*J$1</f>
        <v>23.705218414481205</v>
      </c>
      <c r="K727" s="13">
        <f>$W727*((1+$AF727)^K$1)*K$1</f>
        <v>27.081833828171845</v>
      </c>
      <c r="L727" s="13">
        <f>$W727*((1+$AF727)^L$1)*L$1</f>
        <v>30.557452467618536</v>
      </c>
      <c r="M727" s="13">
        <f>$W727*((1+$AF727)^M$1)*M$1</f>
        <v>34.134332562665357</v>
      </c>
      <c r="N727" s="13">
        <v>44.63</v>
      </c>
      <c r="O727" s="12">
        <f>M727/N727*100-100</f>
        <v>-23.517067975206459</v>
      </c>
      <c r="P727" s="10" t="s">
        <v>320</v>
      </c>
      <c r="Q727" s="10" t="s">
        <v>856</v>
      </c>
      <c r="R727" s="18">
        <v>43405</v>
      </c>
      <c r="S727" s="17"/>
      <c r="T727" s="9">
        <v>-0.02</v>
      </c>
      <c r="U727" s="9">
        <v>0.7</v>
      </c>
      <c r="V727" s="9">
        <f>U727+T727</f>
        <v>0.67999999999999994</v>
      </c>
      <c r="W727" s="9">
        <f>SUM(X727:AA727)</f>
        <v>2.62</v>
      </c>
      <c r="X727" s="9">
        <v>0.74</v>
      </c>
      <c r="Y727" s="9">
        <v>0.65</v>
      </c>
      <c r="Z727" s="9">
        <v>0.63</v>
      </c>
      <c r="AA727" s="9">
        <v>0.6</v>
      </c>
      <c r="AB727" s="9">
        <v>0.7</v>
      </c>
      <c r="AC727" s="9">
        <v>0.65</v>
      </c>
      <c r="AD727" s="9">
        <v>0.66</v>
      </c>
      <c r="AE727" s="9">
        <v>0.56999999999999995</v>
      </c>
      <c r="AF727" s="11">
        <f>AG727</f>
        <v>1.5503875968992276E-2</v>
      </c>
      <c r="AG727" s="16">
        <f>SUM(X727:AA727)/SUM(AB727:AE727)-1</f>
        <v>1.5503875968992276E-2</v>
      </c>
      <c r="AH727" s="11">
        <f>IF(AM727/AJ727-1&gt;=0,(AM727/AJ727-1)/3,(((AM727/AJ727-1)*(AJ727/AM727))/3))</f>
        <v>9.7571189279731962E-2</v>
      </c>
      <c r="AI727" s="9"/>
      <c r="AJ727" s="9">
        <v>2388</v>
      </c>
      <c r="AK727" s="9">
        <v>2718</v>
      </c>
      <c r="AL727" s="9">
        <v>2730</v>
      </c>
      <c r="AM727" s="9">
        <v>3087</v>
      </c>
      <c r="AN727" s="10">
        <f>IF(AK727/AJ727-1&gt;=0,AK727/AJ727-1,(AK727/AJ727-1)*(AJ727/AK727))</f>
        <v>0.13819095477386933</v>
      </c>
      <c r="AO727" s="10">
        <f>IF(AL727/AK727-1&gt;=0,AL727/AK727-1,(AL727/AK727-1)*(AK727/AL727))</f>
        <v>4.4150110375276164E-3</v>
      </c>
      <c r="AP727" s="10">
        <f>IF(AM727/AL727-1&gt;=0,AM727/AL727-1,(AM727/AL727-1)*(AL727/AM727))</f>
        <v>0.13076923076923075</v>
      </c>
      <c r="AQ727" s="10">
        <v>2016</v>
      </c>
      <c r="AR727" s="18">
        <v>43257</v>
      </c>
      <c r="AS727" s="12">
        <v>1979</v>
      </c>
      <c r="AT727" s="10">
        <v>900.44</v>
      </c>
      <c r="AU727" s="9">
        <f>AS727/AT727</f>
        <v>2.1978144018479853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67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14.902878590078327</v>
      </c>
      <c r="D728" s="13">
        <f>$W728*((1+$AF728)^D$1)*D$1</f>
        <v>29.397192623509593</v>
      </c>
      <c r="E728" s="13">
        <f>$W728*((1+$AF728)^E$1)*E$1</f>
        <v>43.491342742287522</v>
      </c>
      <c r="F728" s="13">
        <f>$W728*((1+$AF728)^F$1)*F$1</f>
        <v>57.193576051868092</v>
      </c>
      <c r="G728" s="13">
        <f>$W728*((1+$AF728)^G$1)*G$1</f>
        <v>70.511988751935931</v>
      </c>
      <c r="H728" s="13">
        <f>$W728*((1+$AF728)^H$1)*H$1</f>
        <v>83.454528723897013</v>
      </c>
      <c r="I728" s="13">
        <f>$W728*((1+$AF728)^I$1)*I$1</f>
        <v>96.028998075789673</v>
      </c>
      <c r="J728" s="13">
        <f>$W728*((1+$AF728)^J$1)*J$1</f>
        <v>108.24305564529516</v>
      </c>
      <c r="K728" s="13">
        <f>$W728*((1+$AF728)^K$1)*K$1</f>
        <v>120.10421946151835</v>
      </c>
      <c r="L728" s="13">
        <f>$W728*((1+$AF728)^L$1)*L$1</f>
        <v>131.61986916619827</v>
      </c>
      <c r="M728" s="13">
        <f>$W728*((1+$AF728)^M$1)*M$1</f>
        <v>142.79724839499877</v>
      </c>
      <c r="N728" s="13">
        <v>187.23</v>
      </c>
      <c r="O728" s="12">
        <f>M728/N728*100-100</f>
        <v>-23.731641085830915</v>
      </c>
      <c r="P728" s="10" t="s">
        <v>320</v>
      </c>
      <c r="Q728" s="10" t="s">
        <v>572</v>
      </c>
      <c r="R728" s="18">
        <v>43641</v>
      </c>
      <c r="S728" s="17"/>
      <c r="T728" s="9">
        <v>-0.32</v>
      </c>
      <c r="U728" s="9">
        <v>4.91</v>
      </c>
      <c r="V728" s="9">
        <f>U728+T728</f>
        <v>4.59</v>
      </c>
      <c r="W728" s="9">
        <f>SUM(X728:AA728)</f>
        <v>15.11</v>
      </c>
      <c r="X728" s="9">
        <v>4.59</v>
      </c>
      <c r="Y728" s="9">
        <v>3.03</v>
      </c>
      <c r="Z728" s="9">
        <v>4.03</v>
      </c>
      <c r="AA728" s="9">
        <v>3.46</v>
      </c>
      <c r="AB728" s="9">
        <v>5.91</v>
      </c>
      <c r="AC728" s="9">
        <v>3.72</v>
      </c>
      <c r="AD728" s="9">
        <v>3.18</v>
      </c>
      <c r="AE728" s="9">
        <v>2.5099999999999998</v>
      </c>
      <c r="AF728" s="11">
        <f>AG728</f>
        <v>-1.3707571801566676E-2</v>
      </c>
      <c r="AG728" s="16">
        <f>SUM(X728:AA728)/SUM(AB728:AE728)-1</f>
        <v>-1.3707571801566676E-2</v>
      </c>
      <c r="AH728" s="11">
        <f>IF(AM728/AJ728-1&gt;=0,(AM728/AJ728-1)/3,(((AM728/AJ728-1)*(AJ728/AM728))/3))</f>
        <v>9.652897303499712E-2</v>
      </c>
      <c r="AI728" s="9"/>
      <c r="AJ728" s="9">
        <v>2324</v>
      </c>
      <c r="AK728" s="9">
        <v>1050</v>
      </c>
      <c r="AL728" s="9">
        <v>1820</v>
      </c>
      <c r="AM728" s="9">
        <v>2997</v>
      </c>
      <c r="AN728" s="10">
        <f>IF(AK728/AJ728-1&gt;=0,AK728/AJ728-1,(AK728/AJ728-1)*(AJ728/AK728))</f>
        <v>-1.2133333333333332</v>
      </c>
      <c r="AO728" s="10">
        <f>IF(AL728/AK728-1&gt;=0,AL728/AK728-1,(AL728/AK728-1)*(AK728/AL728))</f>
        <v>0.73333333333333339</v>
      </c>
      <c r="AP728" s="10">
        <f>IF(AM728/AL728-1&gt;=0,AM728/AL728-1,(AM728/AL728-1)*(AL728/AM728))</f>
        <v>0.64670329670329663</v>
      </c>
      <c r="AQ728" s="10">
        <v>2017</v>
      </c>
      <c r="AR728" s="18">
        <v>43221</v>
      </c>
      <c r="AS728" s="12">
        <v>3503</v>
      </c>
      <c r="AT728" s="10">
        <v>268.14999999999998</v>
      </c>
      <c r="AU728" s="9">
        <f>AS728/AT728</f>
        <v>13.063583815028903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1446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2.31</v>
      </c>
      <c r="D729" s="13">
        <f>$W729*((1+$AF729)^D$1)*D$1</f>
        <v>4.62</v>
      </c>
      <c r="E729" s="13">
        <f>$W729*((1+$AF729)^E$1)*E$1</f>
        <v>6.93</v>
      </c>
      <c r="F729" s="13">
        <f>$W729*((1+$AF729)^F$1)*F$1</f>
        <v>9.24</v>
      </c>
      <c r="G729" s="13">
        <f>$W729*((1+$AF729)^G$1)*G$1</f>
        <v>11.55</v>
      </c>
      <c r="H729" s="13">
        <f>$W729*((1+$AF729)^H$1)*H$1</f>
        <v>13.86</v>
      </c>
      <c r="I729" s="13">
        <f>$W729*((1+$AF729)^I$1)*I$1</f>
        <v>16.170000000000002</v>
      </c>
      <c r="J729" s="13">
        <f>$W729*((1+$AF729)^J$1)*J$1</f>
        <v>18.48</v>
      </c>
      <c r="K729" s="13">
        <f>$W729*((1+$AF729)^K$1)*K$1</f>
        <v>20.79</v>
      </c>
      <c r="L729" s="13">
        <f>$W729*((1+$AF729)^L$1)*L$1</f>
        <v>23.1</v>
      </c>
      <c r="M729" s="13">
        <f>$W729*((1+$AF729)^M$1)*M$1</f>
        <v>25.41</v>
      </c>
      <c r="N729" s="13">
        <v>34.93</v>
      </c>
      <c r="O729" s="12">
        <f>M729/N729*100-100</f>
        <v>-27.25450901803606</v>
      </c>
      <c r="P729" s="10" t="s">
        <v>320</v>
      </c>
      <c r="Q729" s="10" t="s">
        <v>572</v>
      </c>
      <c r="R729" s="18">
        <v>43684</v>
      </c>
      <c r="S729" s="17"/>
      <c r="T729" s="9">
        <v>-0.02</v>
      </c>
      <c r="U729" s="9">
        <v>0.66</v>
      </c>
      <c r="V729" s="9">
        <f>U729+T729</f>
        <v>0.64</v>
      </c>
      <c r="W729" s="9">
        <f>SUM(X729:AA729)</f>
        <v>2.31</v>
      </c>
      <c r="X729" s="9">
        <v>0.64</v>
      </c>
      <c r="Y729" s="9">
        <v>0.38</v>
      </c>
      <c r="Z729" s="9">
        <v>0.65</v>
      </c>
      <c r="AA729" s="9">
        <v>0.64</v>
      </c>
      <c r="AB729" s="9">
        <v>0.65</v>
      </c>
      <c r="AC729" s="9">
        <v>0.37</v>
      </c>
      <c r="AD729" s="9"/>
      <c r="AE729" s="9"/>
      <c r="AF729" s="11">
        <f>AG729</f>
        <v>0</v>
      </c>
      <c r="AG729" s="16">
        <f>SUM(X729:Y729)/SUM(AB729:AC729)-1</f>
        <v>0</v>
      </c>
      <c r="AH729" s="11">
        <f>IF(AM729/AJ729-1&gt;=0,(AM729/AJ729-1)/3,(((AM729/AJ729-1)*(AJ729/AM729))/3))</f>
        <v>0.42570857784991878</v>
      </c>
      <c r="AI729" s="9"/>
      <c r="AJ729" s="9">
        <v>160.18</v>
      </c>
      <c r="AK729" s="9">
        <v>193.57</v>
      </c>
      <c r="AL729" s="9">
        <v>287.36</v>
      </c>
      <c r="AM729" s="9">
        <v>364.75</v>
      </c>
      <c r="AN729" s="10">
        <f>IF(AK729/AJ729-1&gt;=0,AK729/AJ729-1,(AK729/AJ729-1)*(AJ729/AK729))</f>
        <v>0.20845299038581588</v>
      </c>
      <c r="AO729" s="10">
        <f>IF(AL729/AK729-1&gt;=0,AL729/AK729-1,(AL729/AK729-1)*(AK729/AL729))</f>
        <v>0.48452756108901185</v>
      </c>
      <c r="AP729" s="10">
        <f>IF(AM729/AL729-1&gt;=0,AM729/AL729-1,(AM729/AL729-1)*(AL729/AM729))</f>
        <v>0.26931375278396441</v>
      </c>
      <c r="AQ729" s="10">
        <v>2017</v>
      </c>
      <c r="AR729" s="18">
        <v>43271</v>
      </c>
      <c r="AS729" s="12">
        <v>0</v>
      </c>
      <c r="AT729" s="10">
        <v>1</v>
      </c>
      <c r="AU729" s="9">
        <f>AS729/AT729</f>
        <v>0</v>
      </c>
      <c r="AV729" s="20"/>
      <c r="AY729" s="10">
        <v>1</v>
      </c>
      <c r="AZ729" s="10">
        <v>2</v>
      </c>
      <c r="BA729" s="10">
        <f>6-AY729</f>
        <v>5</v>
      </c>
      <c r="BB729" s="25">
        <v>6</v>
      </c>
      <c r="BC729" s="18"/>
      <c r="BD729" s="18"/>
      <c r="BH729" s="19">
        <v>43586</v>
      </c>
      <c r="BI729" s="18">
        <f>BH729+120</f>
        <v>43706</v>
      </c>
      <c r="BJ729" s="18">
        <v>43745</v>
      </c>
      <c r="BM729" s="19"/>
    </row>
    <row r="730" spans="1:65" s="10" customFormat="1" x14ac:dyDescent="0.2">
      <c r="A730" s="10" t="s">
        <v>444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6.2444642857142867</v>
      </c>
      <c r="D730" s="13">
        <f>$W730*((1+$AF730)^D$1)*D$1</f>
        <v>13.901366921768709</v>
      </c>
      <c r="E730" s="13">
        <f>$W730*((1+$AF730)^E$1)*E$1</f>
        <v>23.210317985453116</v>
      </c>
      <c r="F730" s="13">
        <f>$W730*((1+$AF730)^F$1)*F$1</f>
        <v>34.447059232378827</v>
      </c>
      <c r="G730" s="13">
        <f>$W730*((1+$AF730)^G$1)*G$1</f>
        <v>47.928571997431852</v>
      </c>
      <c r="H730" s="13">
        <f>$W730*((1+$AF730)^H$1)*H$1</f>
        <v>64.018878310855399</v>
      </c>
      <c r="I730" s="13">
        <f>$W730*((1+$AF730)^I$1)*I$1</f>
        <v>83.135626695346957</v>
      </c>
      <c r="J730" s="13">
        <f>$W730*((1+$AF730)^J$1)*J$1</f>
        <v>105.75756593217606</v>
      </c>
      <c r="K730" s="13">
        <f>$W730*((1+$AF730)^K$1)*K$1</f>
        <v>132.43302341060439</v>
      </c>
      <c r="L730" s="13">
        <f>$W730*((1+$AF730)^L$1)*L$1</f>
        <v>163.78951969433217</v>
      </c>
      <c r="M730" s="13">
        <f>$W730*((1+$AF730)^M$1)*M$1</f>
        <v>200.54466786383415</v>
      </c>
      <c r="N730" s="13">
        <v>276.87</v>
      </c>
      <c r="O730" s="12">
        <f>M730/N730*100-100</f>
        <v>-27.567209208713777</v>
      </c>
      <c r="P730" s="10" t="s">
        <v>320</v>
      </c>
      <c r="Q730" s="10" t="s">
        <v>856</v>
      </c>
      <c r="R730" s="18">
        <v>43441</v>
      </c>
      <c r="S730" s="17">
        <v>-9.2899999999999996E-2</v>
      </c>
      <c r="T730" s="9">
        <v>-0.17</v>
      </c>
      <c r="U730" s="9">
        <v>-2.44</v>
      </c>
      <c r="V730" s="9">
        <f>U730+T730</f>
        <v>-2.61</v>
      </c>
      <c r="W730" s="9">
        <f>SUM(X730:AA730)</f>
        <v>5.61</v>
      </c>
      <c r="X730" s="9">
        <v>-2.61</v>
      </c>
      <c r="Y730" s="9">
        <v>-2.0699999999999998</v>
      </c>
      <c r="Z730" s="9">
        <v>6.17</v>
      </c>
      <c r="AA730" s="9">
        <v>4.12</v>
      </c>
      <c r="AB730" s="9">
        <v>-2</v>
      </c>
      <c r="AC730" s="9">
        <v>-1.43</v>
      </c>
      <c r="AD730" s="9">
        <v>4.84</v>
      </c>
      <c r="AE730" s="9">
        <v>3.63</v>
      </c>
      <c r="AF730" s="11">
        <f>AG730</f>
        <v>0.11309523809523814</v>
      </c>
      <c r="AG730" s="16">
        <f>SUM(X730:AA730)/SUM(AB730:AE730)-1</f>
        <v>0.11309523809523814</v>
      </c>
      <c r="AH730" s="11">
        <f>IF(AM730/AJ730-1&gt;=0,(AM730/AJ730-1)/3,(((AM730/AJ730-1)*(AJ730/AM730))/3))</f>
        <v>2.4047028240576629</v>
      </c>
      <c r="AI730" s="9"/>
      <c r="AJ730" s="9">
        <v>28.21</v>
      </c>
      <c r="AK730" s="9">
        <v>114.61</v>
      </c>
      <c r="AL730" s="9">
        <v>149.44999999999999</v>
      </c>
      <c r="AM730" s="9">
        <v>231.72</v>
      </c>
      <c r="AN730" s="10">
        <f>IF(AK730/AJ730-1&gt;=0,AK730/AJ730-1,(AK730/AJ730-1)*(AJ730/AK730))</f>
        <v>3.0627437079049979</v>
      </c>
      <c r="AO730" s="10">
        <f>IF(AL730/AK730-1&gt;=0,AL730/AK730-1,(AL730/AK730-1)*(AK730/AL730))</f>
        <v>0.30398743565133923</v>
      </c>
      <c r="AP730" s="10">
        <f>IF(AM730/AL730-1&gt;=0,AM730/AL730-1,(AM730/AL730-1)*(AL730/AM730))</f>
        <v>0.55048511207761797</v>
      </c>
      <c r="AQ730" s="10">
        <v>2017</v>
      </c>
      <c r="AS730" s="12">
        <v>140.4</v>
      </c>
      <c r="AT730" s="10">
        <v>40.409999999999997</v>
      </c>
      <c r="AU730" s="9">
        <f>AS730/AT730</f>
        <v>3.4743875278396441</v>
      </c>
      <c r="AV730" s="20">
        <v>4</v>
      </c>
      <c r="AW730" s="10" t="s">
        <v>852</v>
      </c>
      <c r="AY730" s="10">
        <v>5</v>
      </c>
      <c r="AZ730" s="10">
        <v>3</v>
      </c>
      <c r="BA730" s="10">
        <f>6-AY730</f>
        <v>1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1309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3.0942160278745643</v>
      </c>
      <c r="D731" s="13">
        <f>$W731*((1+$AF731)^D$1)*D$1</f>
        <v>6.42561934708446</v>
      </c>
      <c r="E731" s="13">
        <f>$W731*((1+$AF731)^E$1)*E$1</f>
        <v>10.007846160790082</v>
      </c>
      <c r="F731" s="13">
        <f>$W731*((1+$AF731)^F$1)*F$1</f>
        <v>13.855229528062457</v>
      </c>
      <c r="G731" s="13">
        <f>$W731*((1+$AF731)^G$1)*G$1</f>
        <v>17.982832749837161</v>
      </c>
      <c r="H731" s="13">
        <f>$W731*((1+$AF731)^H$1)*H$1</f>
        <v>22.406484290389436</v>
      </c>
      <c r="I731" s="13">
        <f>$W731*((1+$AF731)^I$1)*I$1</f>
        <v>27.142814302992079</v>
      </c>
      <c r="J731" s="13">
        <f>$W731*((1+$AF731)^J$1)*J$1</f>
        <v>32.209292831425138</v>
      </c>
      <c r="K731" s="13">
        <f>$W731*((1+$AF731)^K$1)*K$1</f>
        <v>37.624269762143825</v>
      </c>
      <c r="L731" s="13">
        <f>$W731*((1+$AF731)^L$1)*L$1</f>
        <v>43.407016605183351</v>
      </c>
      <c r="M731" s="13">
        <f>$W731*((1+$AF731)^M$1)*M$1</f>
        <v>49.577770185293033</v>
      </c>
      <c r="N731" s="13">
        <v>68.63</v>
      </c>
      <c r="O731" s="12">
        <f>M731/N731*100-100</f>
        <v>-27.760789472106893</v>
      </c>
      <c r="P731" s="10" t="s">
        <v>320</v>
      </c>
      <c r="Q731" s="10" t="s">
        <v>856</v>
      </c>
      <c r="R731" s="18">
        <v>43399</v>
      </c>
      <c r="S731" s="17"/>
      <c r="T731" s="9">
        <v>0</v>
      </c>
      <c r="U731" s="9">
        <v>0.78</v>
      </c>
      <c r="V731" s="9">
        <f>U731+T731</f>
        <v>0.78</v>
      </c>
      <c r="W731" s="9">
        <f>SUM(X731:AA731)</f>
        <v>2.98</v>
      </c>
      <c r="X731" s="9">
        <v>0.72</v>
      </c>
      <c r="Y731" s="9">
        <v>0.77</v>
      </c>
      <c r="Z731" s="9">
        <v>0.74</v>
      </c>
      <c r="AA731" s="9">
        <v>0.75</v>
      </c>
      <c r="AB731" s="9">
        <v>0.73</v>
      </c>
      <c r="AC731" s="9">
        <v>0.72</v>
      </c>
      <c r="AD731" s="9">
        <v>0.67</v>
      </c>
      <c r="AE731" s="9">
        <v>0.75</v>
      </c>
      <c r="AF731" s="11">
        <f>AG731</f>
        <v>3.8327526132404088E-2</v>
      </c>
      <c r="AG731" s="16">
        <f>SUM(X731:AA731)/SUM(AB731:AE731)-1</f>
        <v>3.8327526132404088E-2</v>
      </c>
      <c r="AH731" s="11">
        <f>IF(AM731/AJ731-1&gt;=0,(AM731/AJ731-1)/3,(((AM731/AJ731-1)*(AJ731/AM731))/3))</f>
        <v>1.5676214906655234E-2</v>
      </c>
      <c r="AI731" s="9"/>
      <c r="AJ731" s="9">
        <v>2339</v>
      </c>
      <c r="AK731" s="9">
        <v>1548</v>
      </c>
      <c r="AL731" s="9">
        <v>2586</v>
      </c>
      <c r="AM731" s="9">
        <v>2449</v>
      </c>
      <c r="AN731" s="10">
        <f>IF(AK731/AJ731-1&gt;=0,AK731/AJ731-1,(AK731/AJ731-1)*(AJ731/AK731))</f>
        <v>-0.51098191214470279</v>
      </c>
      <c r="AO731" s="10">
        <f>IF(AL731/AK731-1&gt;=0,AL731/AK731-1,(AL731/AK731-1)*(AK731/AL731))</f>
        <v>0.67054263565891481</v>
      </c>
      <c r="AP731" s="10">
        <f>IF(AM731/AL731-1&gt;=0,AM731/AL731-1,(AM731/AL731-1)*(AL731/AM731))</f>
        <v>-5.5941200489995929E-2</v>
      </c>
      <c r="AQ731" s="10">
        <v>2017</v>
      </c>
      <c r="AS731" s="12">
        <v>1549</v>
      </c>
      <c r="AT731" s="10">
        <v>874.7</v>
      </c>
      <c r="AU731" s="9">
        <f>AS731/AT731</f>
        <v>1.7708928775580197</v>
      </c>
      <c r="AV731" s="20">
        <v>4</v>
      </c>
      <c r="BA731" s="10">
        <f>6-AY731</f>
        <v>6</v>
      </c>
      <c r="BB731" s="25">
        <v>6</v>
      </c>
      <c r="BC731" s="18"/>
      <c r="BD731" s="18"/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1039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4.9330703624733481</v>
      </c>
      <c r="D732" s="13">
        <f>$W732*((1+$AF732)^D$1)*D$1</f>
        <v>10.118579293602048</v>
      </c>
      <c r="E732" s="13">
        <f>$W732*((1+$AF732)^E$1)*E$1</f>
        <v>15.566215267236412</v>
      </c>
      <c r="F732" s="13">
        <f>$W732*((1+$AF732)^F$1)*F$1</f>
        <v>21.285997280854907</v>
      </c>
      <c r="G732" s="13">
        <f>$W732*((1+$AF732)^G$1)*G$1</f>
        <v>27.288285426682329</v>
      </c>
      <c r="H732" s="13">
        <f>$W732*((1+$AF732)^H$1)*H$1</f>
        <v>33.583791787379617</v>
      </c>
      <c r="I732" s="13">
        <f>$W732*((1+$AF732)^I$1)*I$1</f>
        <v>40.183591665994015</v>
      </c>
      <c r="J732" s="13">
        <f>$W732*((1+$AF732)^J$1)*J$1</f>
        <v>47.099135160141635</v>
      </c>
      <c r="K732" s="13">
        <f>$W732*((1+$AF732)^K$1)*K$1</f>
        <v>54.342259090685793</v>
      </c>
      <c r="L732" s="13">
        <f>$W732*((1+$AF732)^L$1)*L$1</f>
        <v>61.925199295474698</v>
      </c>
      <c r="M732" s="13">
        <f>$W732*((1+$AF732)^M$1)*M$1</f>
        <v>69.860603299009938</v>
      </c>
      <c r="N732" s="13">
        <v>97.4</v>
      </c>
      <c r="O732" s="12">
        <f>M732/N732*100-100</f>
        <v>-28.274534600605818</v>
      </c>
      <c r="P732" s="10" t="s">
        <v>320</v>
      </c>
      <c r="Q732" s="10" t="s">
        <v>856</v>
      </c>
      <c r="R732" s="18">
        <v>43395</v>
      </c>
      <c r="S732" s="17"/>
      <c r="T732" s="9">
        <v>-0.21</v>
      </c>
      <c r="U732" s="9">
        <v>0.38</v>
      </c>
      <c r="V732" s="9">
        <f>U732+T732</f>
        <v>0.17</v>
      </c>
      <c r="W732" s="9">
        <f>SUM(X732:AA732)</f>
        <v>4.8100000000000005</v>
      </c>
      <c r="X732" s="9">
        <v>1.93</v>
      </c>
      <c r="Y732" s="9">
        <v>0.48</v>
      </c>
      <c r="Z732" s="9">
        <v>0.1</v>
      </c>
      <c r="AA732" s="9">
        <v>2.2999999999999998</v>
      </c>
      <c r="AB732" s="9">
        <v>2.09</v>
      </c>
      <c r="AC732" s="9">
        <v>0.53</v>
      </c>
      <c r="AD732" s="9">
        <v>0.43</v>
      </c>
      <c r="AE732" s="9">
        <v>1.64</v>
      </c>
      <c r="AF732" s="11">
        <f>AG732</f>
        <v>2.5586353944562878E-2</v>
      </c>
      <c r="AG732" s="16">
        <f>SUM(X732:AA732)/SUM(AB732:AE732)-1</f>
        <v>2.5586353944562878E-2</v>
      </c>
      <c r="AH732" s="11">
        <f>IF(AM732/AJ732-1&gt;=0,(AM732/AJ732-1)/3,(((AM732/AJ732-1)*(AJ732/AM732))/3))</f>
        <v>0.22565790004274433</v>
      </c>
      <c r="AI732" s="9">
        <v>283.93</v>
      </c>
      <c r="AJ732" s="9">
        <v>413.31</v>
      </c>
      <c r="AK732" s="9">
        <v>446.87</v>
      </c>
      <c r="AL732" s="9">
        <v>533.15</v>
      </c>
      <c r="AM732" s="9">
        <v>693.11</v>
      </c>
      <c r="AN732" s="10">
        <f>IF(AK732/AJ732-1&gt;=0,AK732/AJ732-1,(AK732/AJ732-1)*(AJ732/AK732))</f>
        <v>8.1198132152621616E-2</v>
      </c>
      <c r="AO732" s="10">
        <f>IF(AL732/AK732-1&gt;=0,AL732/AK732-1,(AL732/AK732-1)*(AK732/AL732))</f>
        <v>0.19307628616823669</v>
      </c>
      <c r="AP732" s="10">
        <f>IF(AM732/AL732-1&gt;=0,AM732/AL732-1,(AM732/AL732-1)*(AL732/AM732))</f>
        <v>0.30002813467129341</v>
      </c>
      <c r="AQ732" s="10">
        <v>2017</v>
      </c>
      <c r="AR732" s="18">
        <v>43221</v>
      </c>
      <c r="AS732" s="12">
        <v>1244.78</v>
      </c>
      <c r="AT732" s="10">
        <v>124.56</v>
      </c>
      <c r="AU732" s="9">
        <f>AS732/AT732</f>
        <v>9.9934168272318562</v>
      </c>
      <c r="AV732" s="20">
        <v>4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5" s="10" customFormat="1" x14ac:dyDescent="0.2">
      <c r="A733" s="10" t="s">
        <v>723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0.91011235955056169</v>
      </c>
      <c r="D733" s="13">
        <f>$W733*((1+$AF733)^D$1)*D$1</f>
        <v>1.8406766822370908</v>
      </c>
      <c r="E733" s="13">
        <f>$W733*((1+$AF733)^E$1)*E$1</f>
        <v>2.7920376640674966</v>
      </c>
      <c r="F733" s="13">
        <f>$W733*((1+$AF733)^F$1)*F$1</f>
        <v>3.7645451650348267</v>
      </c>
      <c r="G733" s="13">
        <f>$W733*((1+$AF733)^G$1)*G$1</f>
        <v>4.7585542816451456</v>
      </c>
      <c r="H733" s="13">
        <f>$W733*((1+$AF733)^H$1)*H$1</f>
        <v>5.774425420423321</v>
      </c>
      <c r="I733" s="13">
        <f>$W733*((1+$AF733)^I$1)*I$1</f>
        <v>6.8125243724095359</v>
      </c>
      <c r="J733" s="13">
        <f>$W733*((1+$AF733)^J$1)*J$1</f>
        <v>7.8732223886594941</v>
      </c>
      <c r="K733" s="13">
        <f>$W733*((1+$AF733)^K$1)*K$1</f>
        <v>8.9568962567615031</v>
      </c>
      <c r="L733" s="13">
        <f>$W733*((1+$AF733)^L$1)*L$1</f>
        <v>10.063928378383709</v>
      </c>
      <c r="M733" s="13">
        <f>$W733*((1+$AF733)^M$1)*M$1</f>
        <v>11.194706847865021</v>
      </c>
      <c r="N733" s="13">
        <v>15.75</v>
      </c>
      <c r="O733" s="12">
        <f>M733/N733*100-100</f>
        <v>-28.922496204031617</v>
      </c>
      <c r="P733" s="10" t="s">
        <v>320</v>
      </c>
      <c r="Q733" s="10" t="s">
        <v>572</v>
      </c>
      <c r="R733" s="18">
        <v>43580</v>
      </c>
      <c r="S733" s="17"/>
      <c r="T733" s="9">
        <v>0</v>
      </c>
      <c r="U733" s="9">
        <v>0.49</v>
      </c>
      <c r="V733" s="9">
        <f>U733+T733</f>
        <v>0.49</v>
      </c>
      <c r="W733" s="9">
        <f>SUM(X733:AA733)</f>
        <v>0.9</v>
      </c>
      <c r="X733" s="9">
        <v>0.49</v>
      </c>
      <c r="Y733" s="9">
        <v>-0.32</v>
      </c>
      <c r="Z733" s="9">
        <v>0.1</v>
      </c>
      <c r="AA733" s="9">
        <v>0.63</v>
      </c>
      <c r="AB733" s="9">
        <v>0.65</v>
      </c>
      <c r="AC733" s="9">
        <v>-0.15</v>
      </c>
      <c r="AD733" s="9">
        <v>0.05</v>
      </c>
      <c r="AE733" s="9">
        <v>0.34</v>
      </c>
      <c r="AF733" s="11">
        <f>AG733</f>
        <v>1.1235955056179581E-2</v>
      </c>
      <c r="AG733" s="16">
        <f>SUM(X733:AA733)/SUM(AB733:AE733)-1</f>
        <v>1.1235955056179581E-2</v>
      </c>
      <c r="AH733" s="11">
        <f>IF(AM733/AJ733-1&gt;=0,(AM733/AJ733-1)/3,(((AM733/AJ733-1)*(AJ733/AM733))/3))</f>
        <v>0.69102644180720374</v>
      </c>
      <c r="AI733" s="9"/>
      <c r="AJ733" s="9">
        <v>16.010000000000002</v>
      </c>
      <c r="AK733" s="9">
        <v>14.57</v>
      </c>
      <c r="AL733" s="9">
        <v>190.95</v>
      </c>
      <c r="AM733" s="9">
        <v>49.2</v>
      </c>
      <c r="AN733" s="10">
        <f>IF(AK733/AJ733-1&gt;=0,AK733/AJ733-1,(AK733/AJ733-1)*(AJ733/AK733))</f>
        <v>-9.8833218943033707E-2</v>
      </c>
      <c r="AO733" s="10">
        <f>IF(AL733/AK733-1&gt;=0,AL733/AK733-1,(AL733/AK733-1)*(AK733/AL733))</f>
        <v>12.105696636925188</v>
      </c>
      <c r="AP733" s="10">
        <f>IF(AM733/AL733-1&gt;=0,AM733/AL733-1,(AM733/AL733-1)*(AL733/AM733))</f>
        <v>-2.8810975609756095</v>
      </c>
      <c r="AQ733" s="10">
        <v>2017</v>
      </c>
      <c r="AR733" s="18">
        <v>43221</v>
      </c>
      <c r="AS733" s="12">
        <v>82.02</v>
      </c>
      <c r="AT733" s="10">
        <v>94.37</v>
      </c>
      <c r="AU733" s="9">
        <f>AS733/AT733</f>
        <v>0.86913213945109669</v>
      </c>
      <c r="AV733" s="20">
        <v>3</v>
      </c>
      <c r="AY733" s="10">
        <v>4</v>
      </c>
      <c r="AZ733" s="10">
        <v>3</v>
      </c>
      <c r="BA733" s="10">
        <f>6-AY733</f>
        <v>2</v>
      </c>
      <c r="BB733" s="25">
        <v>6</v>
      </c>
      <c r="BC733" s="18"/>
      <c r="BD733" s="18"/>
      <c r="BH733" s="19">
        <v>43502</v>
      </c>
      <c r="BI733" s="18">
        <f>BH733+120</f>
        <v>43622</v>
      </c>
      <c r="BJ733" s="18">
        <v>43745</v>
      </c>
      <c r="BL733" s="10" t="s">
        <v>1033</v>
      </c>
      <c r="BM733" s="19">
        <v>43563</v>
      </c>
    </row>
    <row r="734" spans="1:65" s="10" customFormat="1" x14ac:dyDescent="0.2">
      <c r="A734" s="10" t="s">
        <v>201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1.060096153846154</v>
      </c>
      <c r="D734" s="13">
        <f>$W734*((1+$AF734)^D$1)*D$1</f>
        <v>2.140578772189349</v>
      </c>
      <c r="E734" s="13">
        <f>$W734*((1+$AF734)^E$1)*E$1</f>
        <v>3.241741890575216</v>
      </c>
      <c r="F734" s="13">
        <f>$W734*((1+$AF734)^F$1)*F$1</f>
        <v>4.3638833142358679</v>
      </c>
      <c r="G734" s="13">
        <f>$W734*((1+$AF734)^G$1)*G$1</f>
        <v>5.5073046633986316</v>
      </c>
      <c r="H734" s="13">
        <f>$W734*((1+$AF734)^H$1)*H$1</f>
        <v>6.6723114191175732</v>
      </c>
      <c r="I734" s="13">
        <f>$W734*((1+$AF734)^I$1)*I$1</f>
        <v>7.8592129696336785</v>
      </c>
      <c r="J734" s="13">
        <f>$W734*((1+$AF734)^J$1)*J$1</f>
        <v>9.0683226572696292</v>
      </c>
      <c r="K734" s="13">
        <f>$W734*((1+$AF734)^K$1)*K$1</f>
        <v>10.299957825865143</v>
      </c>
      <c r="L734" s="13">
        <f>$W734*((1+$AF734)^L$1)*L$1</f>
        <v>11.554439868758973</v>
      </c>
      <c r="M734" s="13">
        <f>$W734*((1+$AF734)^M$1)*M$1</f>
        <v>12.832094277323668</v>
      </c>
      <c r="N734" s="13">
        <v>18.32</v>
      </c>
      <c r="O734" s="12">
        <f>M734/N734*100-100</f>
        <v>-29.955817263517105</v>
      </c>
      <c r="P734" s="10" t="s">
        <v>320</v>
      </c>
      <c r="Q734" s="10" t="s">
        <v>856</v>
      </c>
      <c r="R734" s="18">
        <v>43307</v>
      </c>
      <c r="S734" s="17"/>
      <c r="T734" s="9">
        <v>-0.05</v>
      </c>
      <c r="U734" s="9">
        <v>0.34</v>
      </c>
      <c r="V734" s="9">
        <f>U734+T734</f>
        <v>0.29000000000000004</v>
      </c>
      <c r="W734" s="9">
        <f>SUM(X734:AA734)</f>
        <v>1.05</v>
      </c>
      <c r="X734" s="9">
        <v>0.3</v>
      </c>
      <c r="Y734" s="9">
        <v>0.34</v>
      </c>
      <c r="Z734" s="9">
        <v>0.24</v>
      </c>
      <c r="AA734" s="9">
        <v>0.17</v>
      </c>
      <c r="AB734" s="9">
        <v>0.23</v>
      </c>
      <c r="AC734" s="9">
        <v>0.22</v>
      </c>
      <c r="AD734" s="9">
        <v>0.33</v>
      </c>
      <c r="AE734" s="9">
        <v>0.26</v>
      </c>
      <c r="AF734" s="11">
        <f>AG734</f>
        <v>9.6153846153845812E-3</v>
      </c>
      <c r="AG734" s="16">
        <f>SUM(X734:AA734)/SUM(AB734:AE734)-1</f>
        <v>9.6153846153845812E-3</v>
      </c>
      <c r="AH734" s="11">
        <f>IF(AM734/AJ734-1&gt;=0,(AM734/AJ734-1)/3,(((AM734/AJ734-1)*(AJ734/AM734))/3))</f>
        <v>0.47427293064876946</v>
      </c>
      <c r="AI734" s="9"/>
      <c r="AJ734" s="9">
        <v>5.96</v>
      </c>
      <c r="AK734" s="9">
        <v>5.57</v>
      </c>
      <c r="AL734" s="9">
        <v>11.86</v>
      </c>
      <c r="AM734" s="9">
        <v>14.44</v>
      </c>
      <c r="AN734" s="10">
        <f>IF(AK734/AJ734-1&gt;=0,AK734/AJ734-1,(AK734/AJ734-1)*(AJ734/AK734))</f>
        <v>-7.0017953321364429E-2</v>
      </c>
      <c r="AO734" s="10">
        <f>IF(AL734/AK734-1&gt;=0,AL734/AK734-1,(AL734/AK734-1)*(AK734/AL734))</f>
        <v>1.1292639138240572</v>
      </c>
      <c r="AP734" s="10">
        <f>IF(AM734/AL734-1&gt;=0,AM734/AL734-1,(AM734/AL734-1)*(AL734/AM734))</f>
        <v>0.21753794266441817</v>
      </c>
      <c r="AQ734" s="10">
        <v>2017</v>
      </c>
      <c r="AS734" s="12">
        <v>0</v>
      </c>
      <c r="AT734" s="10">
        <v>15.12</v>
      </c>
      <c r="AU734" s="9">
        <f>AS734/AT734</f>
        <v>0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5" s="10" customFormat="1" x14ac:dyDescent="0.2">
      <c r="A735" s="10" t="s">
        <v>10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6.9541955835962161</v>
      </c>
      <c r="D735" s="13">
        <f>$W735*((1+$AF735)^D$1)*D$1</f>
        <v>14.566516932201541</v>
      </c>
      <c r="E735" s="13">
        <f>$W735*((1+$AF735)^E$1)*E$1</f>
        <v>22.883676442386019</v>
      </c>
      <c r="F735" s="13">
        <f>$W735*((1+$AF735)^F$1)*F$1</f>
        <v>31.955333665077436</v>
      </c>
      <c r="G735" s="13">
        <f>$W735*((1+$AF735)^G$1)*G$1</f>
        <v>41.834269624628192</v>
      </c>
      <c r="H735" s="13">
        <f>$W735*((1+$AF735)^H$1)*H$1</f>
        <v>52.576571036125799</v>
      </c>
      <c r="I735" s="13">
        <f>$W735*((1+$AF735)^I$1)*I$1</f>
        <v>64.241824967379785</v>
      </c>
      <c r="J735" s="13">
        <f>$W735*((1+$AF735)^J$1)*J$1</f>
        <v>76.893324521568616</v>
      </c>
      <c r="K735" s="13">
        <f>$W735*((1+$AF735)^K$1)*K$1</f>
        <v>90.59828614765263</v>
      </c>
      <c r="L735" s="13">
        <f>$W735*((1+$AF735)^L$1)*L$1</f>
        <v>105.42807921843911</v>
      </c>
      <c r="M735" s="13">
        <f>$W735*((1+$AF735)^M$1)*M$1</f>
        <v>121.45846855070653</v>
      </c>
      <c r="N735" s="13">
        <v>174</v>
      </c>
      <c r="O735" s="12">
        <f>M735/N735*100-100</f>
        <v>-30.196282442122694</v>
      </c>
      <c r="P735" s="10" t="s">
        <v>321</v>
      </c>
      <c r="Q735" s="10" t="s">
        <v>856</v>
      </c>
      <c r="R735" s="18">
        <v>43495</v>
      </c>
      <c r="S735" s="17"/>
      <c r="T735" s="9">
        <v>-0.01</v>
      </c>
      <c r="U735" s="9">
        <v>1.46</v>
      </c>
      <c r="V735" s="9">
        <f>U735+T735</f>
        <v>1.45</v>
      </c>
      <c r="W735" s="9">
        <f>SUM(X735:AA735)</f>
        <v>6.6400000000000006</v>
      </c>
      <c r="X735" s="9">
        <v>1.45</v>
      </c>
      <c r="Y735" s="9">
        <v>1.76</v>
      </c>
      <c r="Z735" s="9">
        <v>1.74</v>
      </c>
      <c r="AA735" s="9">
        <v>1.69</v>
      </c>
      <c r="AB735" s="9">
        <v>2.2000000000000002</v>
      </c>
      <c r="AC735" s="9">
        <v>1.59</v>
      </c>
      <c r="AD735" s="9">
        <v>1.32</v>
      </c>
      <c r="AE735" s="9">
        <v>1.23</v>
      </c>
      <c r="AF735" s="11">
        <f>AG735</f>
        <v>4.7318611987381853E-2</v>
      </c>
      <c r="AG735" s="16">
        <f>SUM(X735:AA735)/SUM(AB735:AE735)-1</f>
        <v>4.7318611987381853E-2</v>
      </c>
      <c r="AH735" s="11">
        <f>IF(AM735/AJ735-1&gt;=0,(AM735/AJ735-1)/3,(((AM735/AJ735-1)*(AJ735/AM735))/3))</f>
        <v>1.730952380952381</v>
      </c>
      <c r="AI735" s="9"/>
      <c r="AJ735" s="9">
        <v>2940</v>
      </c>
      <c r="AK735" s="9">
        <v>3688</v>
      </c>
      <c r="AL735" s="9">
        <v>10217</v>
      </c>
      <c r="AM735" s="9">
        <v>18207</v>
      </c>
      <c r="AN735" s="10">
        <f>IF(AK735/AJ735-1&gt;=0,AK735/AJ735-1,(AK735/AJ735-1)*(AJ735/AK735))</f>
        <v>0.25442176870748301</v>
      </c>
      <c r="AO735" s="10">
        <f>IF(AL735/AK735-1&gt;=0,AL735/AK735-1,(AL735/AK735-1)*(AK735/AL735))</f>
        <v>1.7703362255965294</v>
      </c>
      <c r="AP735" s="10">
        <f>IF(AM735/AL735-1&gt;=0,AM735/AL735-1,(AM735/AL735-1)*(AL735/AM735))</f>
        <v>0.78202995008319465</v>
      </c>
      <c r="AQ735" s="10">
        <v>2017</v>
      </c>
      <c r="AR735" s="18">
        <v>43221</v>
      </c>
      <c r="AS735" s="12">
        <v>4698</v>
      </c>
      <c r="AT735" s="10">
        <v>2906</v>
      </c>
      <c r="AU735" s="9">
        <f>AS735/AT735</f>
        <v>1.616655196145905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73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10.630037488284911</v>
      </c>
      <c r="D736" s="13">
        <f>$W736*((1+$AF736)^D$1)*D$1</f>
        <v>21.220224789172313</v>
      </c>
      <c r="E736" s="13">
        <f>$W736*((1+$AF736)^E$1)*E$1</f>
        <v>31.770673946300622</v>
      </c>
      <c r="F736" s="13">
        <f>$W736*((1+$AF736)^F$1)*F$1</f>
        <v>42.281496723286679</v>
      </c>
      <c r="G736" s="13">
        <f>$W736*((1+$AF736)^G$1)*G$1</f>
        <v>52.752804604381808</v>
      </c>
      <c r="H736" s="13">
        <f>$W736*((1+$AF736)^H$1)*H$1</f>
        <v>63.184708795126468</v>
      </c>
      <c r="I736" s="13">
        <f>$W736*((1+$AF736)^I$1)*I$1</f>
        <v>73.577320223003397</v>
      </c>
      <c r="J736" s="13">
        <f>$W736*((1+$AF736)^J$1)*J$1</f>
        <v>83.930749538089302</v>
      </c>
      <c r="K736" s="13">
        <f>$W736*((1+$AF736)^K$1)*K$1</f>
        <v>94.245107113705004</v>
      </c>
      <c r="L736" s="13">
        <f>$W736*((1+$AF736)^L$1)*L$1</f>
        <v>104.52050304706427</v>
      </c>
      <c r="M736" s="13">
        <f>$W736*((1+$AF736)^M$1)*M$1</f>
        <v>114.75704715992106</v>
      </c>
      <c r="N736" s="13">
        <v>164.45</v>
      </c>
      <c r="O736" s="12">
        <f>M736/N736*100-100</f>
        <v>-30.21766667076858</v>
      </c>
      <c r="P736" s="10" t="s">
        <v>321</v>
      </c>
      <c r="Q736" s="10" t="s">
        <v>572</v>
      </c>
      <c r="R736" s="18">
        <v>43671</v>
      </c>
      <c r="S736" s="17">
        <v>-1.7500000000000002E-2</v>
      </c>
      <c r="T736" s="9">
        <v>-0.13</v>
      </c>
      <c r="U736" s="9">
        <v>2.9</v>
      </c>
      <c r="V736" s="9">
        <f>U736+T736</f>
        <v>2.77</v>
      </c>
      <c r="W736" s="9">
        <f>SUM(X736:AA736)</f>
        <v>10.65</v>
      </c>
      <c r="X736" s="9">
        <v>2.77</v>
      </c>
      <c r="Y736" s="9">
        <v>2.62</v>
      </c>
      <c r="Z736" s="9">
        <v>2.52</v>
      </c>
      <c r="AA736" s="9">
        <v>2.74</v>
      </c>
      <c r="AB736" s="9">
        <v>2.98</v>
      </c>
      <c r="AC736" s="9">
        <v>2.78</v>
      </c>
      <c r="AD736" s="9">
        <v>2.4500000000000002</v>
      </c>
      <c r="AE736" s="9">
        <v>2.46</v>
      </c>
      <c r="AF736" s="11">
        <f>AG736</f>
        <v>-1.8744142455483503E-3</v>
      </c>
      <c r="AG736" s="16">
        <f>SUM(X736:AA736)/SUM(AB736:AE736)-1</f>
        <v>-1.8744142455483503E-3</v>
      </c>
      <c r="AH736" s="11">
        <f>IF(AM736/AJ736-1&gt;=0,(AM736/AJ736-1)/3,(((AM736/AJ736-1)*(AJ736/AM736))/3))</f>
        <v>0.15762777994537647</v>
      </c>
      <c r="AI736" s="9"/>
      <c r="AJ736" s="9">
        <v>512.6</v>
      </c>
      <c r="AK736" s="9">
        <v>438.7</v>
      </c>
      <c r="AL736" s="9">
        <v>733.2</v>
      </c>
      <c r="AM736" s="9">
        <v>755</v>
      </c>
      <c r="AN736" s="10">
        <f>IF(AK736/AJ736-1&gt;=0,AK736/AJ736-1,(AK736/AJ736-1)*(AJ736/AK736))</f>
        <v>-0.16845224527011632</v>
      </c>
      <c r="AO736" s="10">
        <f>IF(AL736/AK736-1&gt;=0,AL736/AK736-1,(AL736/AK736-1)*(AK736/AL736))</f>
        <v>0.67130157282881253</v>
      </c>
      <c r="AP736" s="10">
        <f>IF(AM736/AL736-1&gt;=0,AM736/AL736-1,(AM736/AL736-1)*(AL736/AM736))</f>
        <v>2.9732678668848767E-2</v>
      </c>
      <c r="AQ736" s="10">
        <v>2017</v>
      </c>
      <c r="AR736" s="18">
        <v>43221</v>
      </c>
      <c r="AS736" s="12">
        <v>409.3</v>
      </c>
      <c r="AT736" s="10">
        <v>102.1</v>
      </c>
      <c r="AU736" s="9">
        <f>AS736/AT736</f>
        <v>4.0088148873653289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1333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1440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1333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1333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875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0.04</v>
      </c>
      <c r="D789" s="13">
        <f>$W789*((1+$AF789)^D$1)*D$1</f>
        <v>0.08</v>
      </c>
      <c r="E789" s="13">
        <f>$W789*((1+$AF789)^E$1)*E$1</f>
        <v>0.12</v>
      </c>
      <c r="F789" s="13">
        <f>$W789*((1+$AF789)^F$1)*F$1</f>
        <v>0.16</v>
      </c>
      <c r="G789" s="13">
        <f>$W789*((1+$AF789)^G$1)*G$1</f>
        <v>0.2</v>
      </c>
      <c r="H789" s="13">
        <f>$W789*((1+$AF789)^H$1)*H$1</f>
        <v>0.24</v>
      </c>
      <c r="I789" s="13">
        <f>$W789*((1+$AF789)^I$1)*I$1</f>
        <v>0.28000000000000003</v>
      </c>
      <c r="J789" s="13">
        <f>$W789*((1+$AF789)^J$1)*J$1</f>
        <v>0.32</v>
      </c>
      <c r="K789" s="13">
        <f>$W789*((1+$AF789)^K$1)*K$1</f>
        <v>0.36</v>
      </c>
      <c r="L789" s="13">
        <f>$W789*((1+$AF789)^L$1)*L$1</f>
        <v>0.4</v>
      </c>
      <c r="M789" s="13">
        <f>$W789*((1+$AF789)^M$1)*M$1</f>
        <v>0.44</v>
      </c>
      <c r="N789" s="13">
        <v>1</v>
      </c>
      <c r="O789" s="12">
        <f>M789/N789*100-100</f>
        <v>-56</v>
      </c>
      <c r="P789" s="10" t="s">
        <v>321</v>
      </c>
      <c r="Q789" s="10" t="s">
        <v>856</v>
      </c>
      <c r="R789" s="18">
        <v>43417</v>
      </c>
      <c r="S789" s="17"/>
      <c r="T789" s="9">
        <v>-0.01</v>
      </c>
      <c r="U789" s="9">
        <v>-0.03</v>
      </c>
      <c r="V789" s="9">
        <f>U789+T789</f>
        <v>-0.04</v>
      </c>
      <c r="W789" s="9">
        <f>SUM(X789:AA789)</f>
        <v>0.04</v>
      </c>
      <c r="X789" s="9">
        <v>-0.03</v>
      </c>
      <c r="Y789" s="9">
        <v>0.06</v>
      </c>
      <c r="Z789" s="9">
        <v>0</v>
      </c>
      <c r="AA789" s="9">
        <v>0.01</v>
      </c>
      <c r="AB789" s="9">
        <v>0.05</v>
      </c>
      <c r="AC789" s="9">
        <v>7.0000000000000007E-2</v>
      </c>
      <c r="AD789" s="9">
        <v>-0.02</v>
      </c>
      <c r="AE789" s="9">
        <v>-0.06</v>
      </c>
      <c r="AF789" s="11">
        <f>AG789</f>
        <v>0</v>
      </c>
      <c r="AG789" s="16">
        <f>SUM(X789:AA789)/SUM(AB789:AE789)-1</f>
        <v>0</v>
      </c>
      <c r="AH789" s="11">
        <f>IF(AM789/AJ789-1&gt;=0,(AM789/AJ789-1)/3,(((AM789/AJ789-1)*(AJ789/AM789))/3))</f>
        <v>0.8177606177606177</v>
      </c>
      <c r="AI789" s="9"/>
      <c r="AJ789" s="9">
        <v>12.95</v>
      </c>
      <c r="AK789" s="9">
        <v>12.95</v>
      </c>
      <c r="AL789" s="9">
        <v>12.95</v>
      </c>
      <c r="AM789" s="9">
        <v>44.72</v>
      </c>
      <c r="AN789" s="10">
        <f>IF(AK789/AJ789-1&gt;=0,AK789/AJ789-1,(AK789/AJ789-1)*(AJ789/AK789))</f>
        <v>0</v>
      </c>
      <c r="AO789" s="10">
        <f>IF(AL789/AK789-1&gt;=0,AL789/AK789-1,(AL789/AK789-1)*(AK789/AL789))</f>
        <v>0</v>
      </c>
      <c r="AP789" s="10">
        <f>IF(AM789/AL789-1&gt;=0,AM789/AL789-1,(AM789/AL789-1)*(AL789/AM789))</f>
        <v>2.4532818532818532</v>
      </c>
      <c r="AQ789" s="10">
        <v>2017</v>
      </c>
      <c r="AS789" s="12">
        <v>34.96</v>
      </c>
      <c r="AT789" s="10">
        <v>195.37</v>
      </c>
      <c r="AU789" s="9">
        <f>AS789/AT789</f>
        <v>0.17894251932231151</v>
      </c>
      <c r="AV789" s="20">
        <v>4</v>
      </c>
      <c r="AW789" s="10" t="s">
        <v>852</v>
      </c>
      <c r="AY789" s="10">
        <v>3</v>
      </c>
      <c r="AZ789" s="10">
        <v>4</v>
      </c>
      <c r="BA789" s="10">
        <f>6-AY789</f>
        <v>3</v>
      </c>
      <c r="BB789" s="25">
        <v>6</v>
      </c>
      <c r="BC789" s="18"/>
      <c r="BD789" s="18"/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555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4.2435918367346925</v>
      </c>
      <c r="D790" s="13">
        <f>$W790*((1+$AF790)^D$1)*D$1</f>
        <v>7.8982770512286518</v>
      </c>
      <c r="E790" s="13">
        <f>$W790*((1+$AF790)^E$1)*E$1</f>
        <v>11.025350006204892</v>
      </c>
      <c r="F790" s="13">
        <f>$W790*((1+$AF790)^F$1)*F$1</f>
        <v>13.680434293413416</v>
      </c>
      <c r="G790" s="13">
        <f>$W790*((1+$AF790)^G$1)*G$1</f>
        <v>15.913974586215602</v>
      </c>
      <c r="H790" s="13">
        <f>$W790*((1+$AF790)^H$1)*H$1</f>
        <v>17.771687537912605</v>
      </c>
      <c r="I790" s="13">
        <f>$W790*((1+$AF790)^I$1)*I$1</f>
        <v>19.294975041162253</v>
      </c>
      <c r="J790" s="13">
        <f>$W790*((1+$AF790)^J$1)*J$1</f>
        <v>20.521302900921256</v>
      </c>
      <c r="K790" s="13">
        <f>$W790*((1+$AF790)^K$1)*K$1</f>
        <v>21.48454773096449</v>
      </c>
      <c r="L790" s="13">
        <f>$W790*((1+$AF790)^L$1)*L$1</f>
        <v>22.215314660589133</v>
      </c>
      <c r="M790" s="13">
        <f>$W790*((1+$AF790)^M$1)*M$1</f>
        <v>22.741228232145936</v>
      </c>
      <c r="N790" s="13">
        <v>52.21</v>
      </c>
      <c r="O790" s="12">
        <f>M790/N790*100-100</f>
        <v>-56.442772970415753</v>
      </c>
      <c r="P790" s="10" t="s">
        <v>320</v>
      </c>
      <c r="Q790" s="10" t="s">
        <v>856</v>
      </c>
      <c r="R790" s="18">
        <v>43489</v>
      </c>
      <c r="S790" s="17"/>
      <c r="T790" s="9">
        <v>0.01</v>
      </c>
      <c r="U790" s="9">
        <v>1.04</v>
      </c>
      <c r="V790" s="9">
        <f>U790+T790</f>
        <v>1.05</v>
      </c>
      <c r="W790" s="9">
        <f>SUM(X790:AA790)</f>
        <v>4.5599999999999996</v>
      </c>
      <c r="X790" s="9">
        <v>1.05</v>
      </c>
      <c r="Y790" s="9">
        <v>1.1299999999999999</v>
      </c>
      <c r="Z790" s="9">
        <v>1.63</v>
      </c>
      <c r="AA790" s="9">
        <v>0.75</v>
      </c>
      <c r="AB790" s="9">
        <v>0.95</v>
      </c>
      <c r="AC790" s="9">
        <v>1.42</v>
      </c>
      <c r="AD790" s="9">
        <v>1.92</v>
      </c>
      <c r="AE790" s="9">
        <v>0.61</v>
      </c>
      <c r="AF790" s="11">
        <f>AG790</f>
        <v>-6.9387755102040982E-2</v>
      </c>
      <c r="AG790" s="16">
        <f>SUM(X790:AA790)/SUM(AB790:AE790)-1</f>
        <v>-6.9387755102040982E-2</v>
      </c>
      <c r="AH790" s="11">
        <f>IF(AM790/AJ790-1&gt;=0,(AM790/AJ790-1)/3,(((AM790/AJ790-1)*(AJ790/AM790))/3))</f>
        <v>-1.6127076512671264E-2</v>
      </c>
      <c r="AI790" s="9"/>
      <c r="AJ790" s="9">
        <v>2882</v>
      </c>
      <c r="AK790" s="9">
        <v>7610</v>
      </c>
      <c r="AL790" s="9">
        <v>2676</v>
      </c>
      <c r="AM790" s="9">
        <v>2749</v>
      </c>
      <c r="AN790" s="10">
        <f>IF(AK790/AJ790-1&gt;=0,AK790/AJ790-1,(AK790/AJ790-1)*(AJ790/AK790))</f>
        <v>1.6405274115197779</v>
      </c>
      <c r="AO790" s="10">
        <f>IF(AL790/AK790-1&gt;=0,AL790/AK790-1,(AL790/AK790-1)*(AK790/AL790))</f>
        <v>-1.843796711509716</v>
      </c>
      <c r="AP790" s="10">
        <f>IF(AM790/AL790-1&gt;=0,AM790/AL790-1,(AM790/AL790-1)*(AL790/AM790))</f>
        <v>2.7279521674140605E-2</v>
      </c>
      <c r="AQ790" s="10">
        <v>2017</v>
      </c>
      <c r="AR790" s="18">
        <v>43270</v>
      </c>
      <c r="AS790" s="12">
        <v>6500</v>
      </c>
      <c r="AT790" s="10">
        <v>487.66</v>
      </c>
      <c r="AU790" s="9">
        <f>AS790/AT790</f>
        <v>13.328958700734118</v>
      </c>
      <c r="AV790" s="20">
        <v>2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224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0.26181818181818189</v>
      </c>
      <c r="D791" s="13">
        <f>$W791*((1+$AF791)^D$1)*D$1</f>
        <v>0.57123966942148774</v>
      </c>
      <c r="E791" s="13">
        <f>$W791*((1+$AF791)^E$1)*E$1</f>
        <v>0.93475582268970736</v>
      </c>
      <c r="F791" s="13">
        <f>$W791*((1+$AF791)^F$1)*F$1</f>
        <v>1.3596448330032107</v>
      </c>
      <c r="G791" s="13">
        <f>$W791*((1+$AF791)^G$1)*G$1</f>
        <v>1.8540611359134695</v>
      </c>
      <c r="H791" s="13">
        <f>$W791*((1+$AF791)^H$1)*H$1</f>
        <v>2.4271345779230877</v>
      </c>
      <c r="I791" s="13">
        <f>$W791*((1+$AF791)^I$1)*I$1</f>
        <v>3.0890803719021123</v>
      </c>
      <c r="J791" s="13">
        <f>$W791*((1+$AF791)^J$1)*J$1</f>
        <v>3.8513209831506847</v>
      </c>
      <c r="K791" s="13">
        <f>$W791*((1+$AF791)^K$1)*K$1</f>
        <v>4.7266212065940225</v>
      </c>
      <c r="L791" s="13">
        <f>$W791*((1+$AF791)^L$1)*L$1</f>
        <v>5.7292378261745736</v>
      </c>
      <c r="M791" s="13">
        <f>$W791*((1+$AF791)^M$1)*M$1</f>
        <v>6.87508539140949</v>
      </c>
      <c r="N791" s="13">
        <v>15.95</v>
      </c>
      <c r="O791" s="12">
        <f>M791/N791*100-100</f>
        <v>-56.896016354799436</v>
      </c>
      <c r="P791" s="10" t="s">
        <v>321</v>
      </c>
      <c r="Q791" s="10" t="s">
        <v>856</v>
      </c>
      <c r="R791" s="18">
        <v>43397</v>
      </c>
      <c r="S791" s="17">
        <v>0.5</v>
      </c>
      <c r="T791" s="9">
        <v>-0.03</v>
      </c>
      <c r="U791" s="9">
        <v>0.02</v>
      </c>
      <c r="V791" s="9">
        <f>U791+T791</f>
        <v>-9.9999999999999985E-3</v>
      </c>
      <c r="W791" s="9">
        <f>SUM(X791:AA791)</f>
        <v>0.24000000000000002</v>
      </c>
      <c r="X791" s="9">
        <v>0.15</v>
      </c>
      <c r="Y791" s="9">
        <v>0.1</v>
      </c>
      <c r="Z791" s="9">
        <v>-0.02</v>
      </c>
      <c r="AA791" s="9">
        <v>0.01</v>
      </c>
      <c r="AB791" s="9">
        <v>-0.01</v>
      </c>
      <c r="AC791" s="9">
        <v>0.15</v>
      </c>
      <c r="AD791" s="9">
        <v>-0.03</v>
      </c>
      <c r="AE791" s="9">
        <v>0.11</v>
      </c>
      <c r="AF791" s="11">
        <f>AG791</f>
        <v>9.090909090909105E-2</v>
      </c>
      <c r="AG791" s="16">
        <f>SUM(X791:AA791)/SUM(AB791:AE791)-1</f>
        <v>9.090909090909105E-2</v>
      </c>
      <c r="AH791" s="11">
        <f>IF(AM791/AJ791-1&gt;=0,(AM791/AJ791-1)/3,(((AM791/AJ791-1)*(AJ791/AM791))/3))</f>
        <v>5.6342461441611626E-2</v>
      </c>
      <c r="AI791" s="9"/>
      <c r="AJ791" s="9">
        <v>21.18</v>
      </c>
      <c r="AK791" s="9">
        <v>18.14</v>
      </c>
      <c r="AL791" s="9">
        <v>29.05</v>
      </c>
      <c r="AM791" s="9">
        <v>24.76</v>
      </c>
      <c r="AN791" s="10">
        <f>IF(AK791/AJ791-1&gt;=0,AK791/AJ791-1,(AK791/AJ791-1)*(AJ791/AK791))</f>
        <v>-0.16758544652701202</v>
      </c>
      <c r="AO791" s="10">
        <f>IF(AL791/AK791-1&gt;=0,AL791/AK791-1,(AL791/AK791-1)*(AK791/AL791))</f>
        <v>0.60143329658213895</v>
      </c>
      <c r="AP791" s="10">
        <f>IF(AM791/AL791-1&gt;=0,AM791/AL791-1,(AM791/AL791-1)*(AL791/AM791))</f>
        <v>-0.17326332794830365</v>
      </c>
      <c r="AQ791" s="10">
        <v>2017</v>
      </c>
      <c r="AR791" s="18">
        <v>43270</v>
      </c>
      <c r="AS791" s="12">
        <v>5.59</v>
      </c>
      <c r="AT791" s="10">
        <v>6.95</v>
      </c>
      <c r="AU791" s="9">
        <f>AS791/AT791</f>
        <v>0.8043165467625899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1215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0.60071428571428565</v>
      </c>
      <c r="D792" s="13">
        <f>$W792*((1+$AF792)^D$1)*D$1</f>
        <v>1.2443367346938772</v>
      </c>
      <c r="E792" s="13">
        <f>$W792*((1+$AF792)^E$1)*E$1</f>
        <v>1.9331659985422729</v>
      </c>
      <c r="F792" s="13">
        <f>$W792*((1+$AF792)^F$1)*F$1</f>
        <v>2.6696101884631385</v>
      </c>
      <c r="G792" s="13">
        <f>$W792*((1+$AF792)^G$1)*G$1</f>
        <v>3.4561917618495985</v>
      </c>
      <c r="H792" s="13">
        <f>$W792*((1+$AF792)^H$1)*H$1</f>
        <v>4.2955526182987862</v>
      </c>
      <c r="I792" s="13">
        <f>$W792*((1+$AF792)^I$1)*I$1</f>
        <v>5.1904594137776998</v>
      </c>
      <c r="J792" s="13">
        <f>$W792*((1+$AF792)^J$1)*J$1</f>
        <v>6.1438091020225816</v>
      </c>
      <c r="K792" s="13">
        <f>$W792*((1+$AF792)^K$1)*K$1</f>
        <v>7.1586347126245258</v>
      </c>
      <c r="L792" s="13">
        <f>$W792*((1+$AF792)^L$1)*L$1</f>
        <v>8.2381113756393329</v>
      </c>
      <c r="M792" s="13">
        <f>$W792*((1+$AF792)^M$1)*M$1</f>
        <v>9.3855626029605244</v>
      </c>
      <c r="N792" s="13">
        <v>22.15</v>
      </c>
      <c r="O792" s="12">
        <f>M792/N792*100-100</f>
        <v>-57.627256871510049</v>
      </c>
      <c r="P792" s="10" t="s">
        <v>321</v>
      </c>
      <c r="Q792" s="10" t="s">
        <v>856</v>
      </c>
      <c r="R792" s="18">
        <v>43404</v>
      </c>
      <c r="S792" s="17"/>
      <c r="T792" s="9">
        <v>-0.01</v>
      </c>
      <c r="U792" s="9">
        <v>0.18</v>
      </c>
      <c r="V792" s="9">
        <f>U792+T792</f>
        <v>0.16999999999999998</v>
      </c>
      <c r="W792" s="9">
        <f>SUM(X792:AA792)</f>
        <v>0.57999999999999996</v>
      </c>
      <c r="X792" s="9">
        <v>0.17</v>
      </c>
      <c r="Y792" s="9">
        <v>0.19</v>
      </c>
      <c r="Z792" s="9">
        <v>0.09</v>
      </c>
      <c r="AA792" s="9">
        <v>0.13</v>
      </c>
      <c r="AB792" s="9">
        <v>0.16</v>
      </c>
      <c r="AC792" s="9">
        <v>0.16</v>
      </c>
      <c r="AD792" s="9">
        <v>0.04</v>
      </c>
      <c r="AE792" s="9">
        <v>0.2</v>
      </c>
      <c r="AF792" s="11">
        <f>AG792</f>
        <v>3.5714285714285587E-2</v>
      </c>
      <c r="AG792" s="16">
        <f>SUM(X792:AA792)/SUM(AB792:AE792)-1</f>
        <v>3.5714285714285587E-2</v>
      </c>
      <c r="AH792" s="11">
        <f>IF(AM792/AJ792-1&gt;=0,(AM792/AJ792-1)/3,(((AM792/AJ792-1)*(AJ792/AM792))/3))</f>
        <v>8.1652257444764675E-2</v>
      </c>
      <c r="AI792" s="9">
        <v>22.1</v>
      </c>
      <c r="AJ792" s="9">
        <v>69.400000000000006</v>
      </c>
      <c r="AK792" s="9">
        <v>95.1</v>
      </c>
      <c r="AL792" s="9">
        <v>67.2</v>
      </c>
      <c r="AM792" s="9">
        <v>86.4</v>
      </c>
      <c r="AN792" s="10">
        <f>IF(AK792/AJ792-1&gt;=0,AK792/AJ792-1,(AK792/AJ792-1)*(AJ792/AK792))</f>
        <v>0.3703170028818441</v>
      </c>
      <c r="AO792" s="10">
        <f>IF(AL792/AK792-1&gt;=0,AL792/AK792-1,(AL792/AK792-1)*(AK792/AL792))</f>
        <v>-0.41517857142857129</v>
      </c>
      <c r="AP792" s="10">
        <f>IF(AM792/AL792-1&gt;=0,AM792/AL792-1,(AM792/AL792-1)*(AL792/AM792))</f>
        <v>0.28571428571428581</v>
      </c>
      <c r="AQ792" s="10">
        <v>2017</v>
      </c>
      <c r="AR792" s="18">
        <v>43221</v>
      </c>
      <c r="AS792" s="12">
        <v>7.2</v>
      </c>
      <c r="AT792" s="10">
        <v>88.44</v>
      </c>
      <c r="AU792" s="9">
        <f>AS792/AT792</f>
        <v>8.1411126187245594E-2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889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4.7438330170777991</v>
      </c>
      <c r="D793" s="13">
        <f>$W793*((1+$AF793)^D$1)*D$1</f>
        <v>9.0015806775669809</v>
      </c>
      <c r="E793" s="13">
        <f>$W793*((1+$AF793)^E$1)*E$1</f>
        <v>12.810598687239533</v>
      </c>
      <c r="F793" s="13">
        <f>$W793*((1+$AF793)^F$1)*F$1</f>
        <v>16.205690938949445</v>
      </c>
      <c r="G793" s="13">
        <f>$W793*((1+$AF793)^G$1)*G$1</f>
        <v>19.219272935186723</v>
      </c>
      <c r="H793" s="13">
        <f>$W793*((1+$AF793)^H$1)*H$1</f>
        <v>21.88152516340044</v>
      </c>
      <c r="I793" s="13">
        <f>$W793*((1+$AF793)^I$1)*I$1</f>
        <v>24.220537024636791</v>
      </c>
      <c r="J793" s="13">
        <f>$W793*((1+$AF793)^J$1)*J$1</f>
        <v>26.26244188087481</v>
      </c>
      <c r="K793" s="13">
        <f>$W793*((1+$AF793)^K$1)*K$1</f>
        <v>28.031543753305655</v>
      </c>
      <c r="L793" s="13">
        <f>$W793*((1+$AF793)^L$1)*L$1</f>
        <v>29.550436172576067</v>
      </c>
      <c r="M793" s="13">
        <f>$W793*((1+$AF793)^M$1)*M$1</f>
        <v>30.840113652593608</v>
      </c>
      <c r="N793" s="13">
        <v>73.03</v>
      </c>
      <c r="O793" s="12">
        <f>M793/N793*100-100</f>
        <v>-57.770623507334513</v>
      </c>
      <c r="P793" s="10" t="s">
        <v>320</v>
      </c>
      <c r="Q793" s="10" t="s">
        <v>856</v>
      </c>
      <c r="R793" s="18">
        <v>43412</v>
      </c>
      <c r="S793" s="17">
        <v>2.4799999999999999E-2</v>
      </c>
      <c r="T793" s="9">
        <v>-0.12</v>
      </c>
      <c r="U793" s="9">
        <v>0.93</v>
      </c>
      <c r="V793" s="9">
        <f>U793+T793</f>
        <v>0.81</v>
      </c>
      <c r="W793" s="9">
        <f>SUM(X793:AA793)</f>
        <v>5</v>
      </c>
      <c r="X793" s="9">
        <v>1.29</v>
      </c>
      <c r="Y793" s="9">
        <v>1.01</v>
      </c>
      <c r="Z793" s="9">
        <v>1.39</v>
      </c>
      <c r="AA793" s="9">
        <v>1.31</v>
      </c>
      <c r="AB793" s="9">
        <v>1.0900000000000001</v>
      </c>
      <c r="AC793" s="9">
        <v>1.31</v>
      </c>
      <c r="AD793" s="9">
        <v>1.53</v>
      </c>
      <c r="AE793" s="9">
        <v>1.34</v>
      </c>
      <c r="AF793" s="11">
        <f>AG793</f>
        <v>-5.1233396584440261E-2</v>
      </c>
      <c r="AG793" s="16">
        <f>SUM(X793:AA793)/SUM(AB793:AE793)-1</f>
        <v>-5.1233396584440261E-2</v>
      </c>
      <c r="AH793" s="11">
        <f>IF(AM793/AJ793-1&gt;=0,(AM793/AJ793-1)/3,(((AM793/AJ793-1)*(AJ793/AM793))/3))</f>
        <v>3.7546574949842336E-2</v>
      </c>
      <c r="AI793" s="9"/>
      <c r="AJ793" s="9">
        <v>1163</v>
      </c>
      <c r="AK793" s="9">
        <v>1212</v>
      </c>
      <c r="AL793" s="9">
        <v>1431</v>
      </c>
      <c r="AM793" s="9">
        <v>1294</v>
      </c>
      <c r="AN793" s="10">
        <f>IF(AK793/AJ793-1&gt;=0,AK793/AJ793-1,(AK793/AJ793-1)*(AJ793/AK793))</f>
        <v>4.2132416165090225E-2</v>
      </c>
      <c r="AO793" s="10">
        <f>IF(AL793/AK793-1&gt;=0,AL793/AK793-1,(AL793/AK793-1)*(AK793/AL793))</f>
        <v>0.18069306930693063</v>
      </c>
      <c r="AP793" s="10">
        <f>IF(AM793/AL793-1&gt;=0,AM793/AL793-1,(AM793/AL793-1)*(AL793/AM793))</f>
        <v>-0.1058732612055641</v>
      </c>
      <c r="AQ793" s="10">
        <v>2017</v>
      </c>
      <c r="AS793" s="12">
        <v>1181</v>
      </c>
      <c r="AT793" s="10">
        <v>315</v>
      </c>
      <c r="AU793" s="9">
        <f>AS793/AT793</f>
        <v>3.7492063492063492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506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1.8302139037433156</v>
      </c>
      <c r="D794" s="13">
        <f>$W794*((1+$AF794)^D$1)*D$1</f>
        <v>3.6212788469787522</v>
      </c>
      <c r="E794" s="13">
        <f>$W794*((1+$AF794)^E$1)*E$1</f>
        <v>5.373822887896277</v>
      </c>
      <c r="F794" s="13">
        <f>$W794*((1+$AF794)^F$1)*F$1</f>
        <v>7.0884651284193314</v>
      </c>
      <c r="G794" s="13">
        <f>$W794*((1+$AF794)^G$1)*G$1</f>
        <v>8.7658158339410175</v>
      </c>
      <c r="H794" s="13">
        <f>$W794*((1+$AF794)^H$1)*H$1</f>
        <v>10.406476551523561</v>
      </c>
      <c r="I794" s="13">
        <f>$W794*((1+$AF794)^I$1)*I$1</f>
        <v>12.011040226580224</v>
      </c>
      <c r="J794" s="13">
        <f>$W794*((1+$AF794)^J$1)*J$1</f>
        <v>13.580091318058617</v>
      </c>
      <c r="K794" s="13">
        <f>$W794*((1+$AF794)^K$1)*K$1</f>
        <v>15.114205912144115</v>
      </c>
      <c r="L794" s="13">
        <f>$W794*((1+$AF794)^L$1)*L$1</f>
        <v>16.613951834501851</v>
      </c>
      <c r="M794" s="13">
        <f>$W794*((1+$AF794)^M$1)*M$1</f>
        <v>18.079888761075541</v>
      </c>
      <c r="N794" s="13">
        <v>43.84</v>
      </c>
      <c r="O794" s="12">
        <f>M794/N794*100-100</f>
        <v>-58.759377826013825</v>
      </c>
      <c r="P794" s="10" t="s">
        <v>321</v>
      </c>
      <c r="Q794" s="10" t="s">
        <v>572</v>
      </c>
      <c r="R794" s="18">
        <v>43691</v>
      </c>
      <c r="S794" s="17">
        <v>-6.5199999999999994E-2</v>
      </c>
      <c r="T794" s="9">
        <v>-0.16</v>
      </c>
      <c r="U794" s="9">
        <v>0.4</v>
      </c>
      <c r="V794" s="9">
        <f>U794+T794</f>
        <v>0.24000000000000002</v>
      </c>
      <c r="W794" s="9">
        <f>SUM(X794:AA794)</f>
        <v>1.85</v>
      </c>
      <c r="X794" s="9">
        <v>0.24</v>
      </c>
      <c r="Y794" s="9">
        <v>0.46</v>
      </c>
      <c r="Z794" s="9">
        <v>0.61</v>
      </c>
      <c r="AA794" s="9">
        <v>0.54</v>
      </c>
      <c r="AB794" s="9">
        <v>0.5</v>
      </c>
      <c r="AC794" s="9">
        <v>0.55000000000000004</v>
      </c>
      <c r="AD794" s="9">
        <v>0.47</v>
      </c>
      <c r="AE794" s="9">
        <v>0.35</v>
      </c>
      <c r="AF794" s="11">
        <f>AG794</f>
        <v>-1.0695187165775444E-2</v>
      </c>
      <c r="AG794" s="16">
        <f>SUM(X794:AA794)/SUM(AB794:AE794)-1</f>
        <v>-1.0695187165775444E-2</v>
      </c>
      <c r="AH794" s="11">
        <f>IF(AM794/AJ794-1&gt;=0,(AM794/AJ794-1)/3,(((AM794/AJ794-1)*(AJ794/AM794))/3))</f>
        <v>-0.37146371463714639</v>
      </c>
      <c r="AI794" s="9"/>
      <c r="AJ794" s="9">
        <v>34.380000000000003</v>
      </c>
      <c r="AK794" s="9">
        <v>42.45</v>
      </c>
      <c r="AL794" s="9">
        <v>45.02</v>
      </c>
      <c r="AM794" s="9">
        <v>16.260000000000002</v>
      </c>
      <c r="AN794" s="10">
        <f>IF(AK794/AJ794-1&gt;=0,AK794/AJ794-1,(AK794/AJ794-1)*(AJ794/AK794))</f>
        <v>0.23472949389179765</v>
      </c>
      <c r="AO794" s="10">
        <f>IF(AL794/AK794-1&gt;=0,AL794/AK794-1,(AL794/AK794-1)*(AK794/AL794))</f>
        <v>6.0541813898704389E-2</v>
      </c>
      <c r="AP794" s="10">
        <f>IF(AM794/AL794-1&gt;=0,AM794/AL794-1,(AM794/AL794-1)*(AL794/AM794))</f>
        <v>-1.7687576875768756</v>
      </c>
      <c r="AQ794" s="10">
        <v>2017</v>
      </c>
      <c r="AS794" s="12">
        <v>238.92</v>
      </c>
      <c r="AT794" s="10">
        <v>29.27</v>
      </c>
      <c r="AU794" s="9">
        <f>AS794/AT794</f>
        <v>8.1626238469422621</v>
      </c>
      <c r="AV794" s="20">
        <v>3</v>
      </c>
      <c r="AW794" s="10" t="s">
        <v>852</v>
      </c>
      <c r="BA794" s="10">
        <f>6-AY794</f>
        <v>6</v>
      </c>
      <c r="BB794" s="25">
        <v>6</v>
      </c>
      <c r="BH794" s="19">
        <v>43600</v>
      </c>
      <c r="BI794" s="18">
        <f>BH794+120</f>
        <v>43720</v>
      </c>
      <c r="BJ794" s="18">
        <v>43745</v>
      </c>
      <c r="BM794" s="19"/>
    </row>
    <row r="795" spans="1:65" s="10" customFormat="1" x14ac:dyDescent="0.2">
      <c r="A795" s="10" t="s">
        <v>142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7.7259313725490202</v>
      </c>
      <c r="D795" s="13">
        <f>$W795*((1+$AF795)^D$1)*D$1</f>
        <v>15.03526840638216</v>
      </c>
      <c r="E795" s="13">
        <f>$W795*((1+$AF795)^E$1)*E$1</f>
        <v>21.944858666668079</v>
      </c>
      <c r="F795" s="13">
        <f>$W795*((1+$AF795)^F$1)*F$1</f>
        <v>28.470944087147803</v>
      </c>
      <c r="G795" s="13">
        <f>$W795*((1+$AF795)^G$1)*G$1</f>
        <v>34.629181380507589</v>
      </c>
      <c r="H795" s="13">
        <f>$W795*((1+$AF795)^H$1)*H$1</f>
        <v>40.434661788416214</v>
      </c>
      <c r="I795" s="13">
        <f>$W795*((1+$AF795)^I$1)*I$1</f>
        <v>45.901930191997003</v>
      </c>
      <c r="J795" s="13">
        <f>$W795*((1+$AF795)^J$1)*J$1</f>
        <v>51.045003602865016</v>
      </c>
      <c r="K795" s="13">
        <f>$W795*((1+$AF795)^K$1)*K$1</f>
        <v>55.877389054239181</v>
      </c>
      <c r="L795" s="13">
        <f>$W795*((1+$AF795)^L$1)*L$1</f>
        <v>60.412100911037463</v>
      </c>
      <c r="M795" s="13">
        <f>$W795*((1+$AF795)^M$1)*M$1</f>
        <v>64.661677617279551</v>
      </c>
      <c r="N795" s="13">
        <v>157.5</v>
      </c>
      <c r="O795" s="12">
        <f>M795/N795*100-100</f>
        <v>-58.944966592203457</v>
      </c>
      <c r="P795" s="10" t="s">
        <v>320</v>
      </c>
      <c r="Q795" s="10" t="s">
        <v>856</v>
      </c>
      <c r="R795" s="18">
        <v>43406</v>
      </c>
      <c r="S795" s="17">
        <v>-2.0299999999999999E-2</v>
      </c>
      <c r="T795" s="9">
        <v>-0.03</v>
      </c>
      <c r="U795" s="9">
        <v>1.67</v>
      </c>
      <c r="V795" s="9">
        <f>U795+T795</f>
        <v>1.64</v>
      </c>
      <c r="W795" s="9">
        <f>SUM(X795:AA795)</f>
        <v>7.94</v>
      </c>
      <c r="X795" s="9">
        <v>1.32</v>
      </c>
      <c r="Y795" s="9">
        <v>1.7</v>
      </c>
      <c r="Z795" s="9">
        <v>2.71</v>
      </c>
      <c r="AA795" s="9">
        <v>2.21</v>
      </c>
      <c r="AB795" s="9">
        <v>1.1200000000000001</v>
      </c>
      <c r="AC795" s="9">
        <v>1.45</v>
      </c>
      <c r="AD795" s="9">
        <v>3.71</v>
      </c>
      <c r="AE795" s="9">
        <v>1.88</v>
      </c>
      <c r="AF795" s="11">
        <f>AG795</f>
        <v>-2.6960784313725505E-2</v>
      </c>
      <c r="AG795" s="16">
        <f>SUM(X795:AA795)/SUM(AB795:AE795)-1</f>
        <v>-2.6960784313725505E-2</v>
      </c>
      <c r="AH795" s="11">
        <f>IF(AM795/AJ795-1&gt;=0,(AM795/AJ795-1)/3,(((AM795/AJ795-1)*(AJ795/AM795))/3))</f>
        <v>0.21355617455896012</v>
      </c>
      <c r="AI795" s="9"/>
      <c r="AJ795" s="9">
        <v>359</v>
      </c>
      <c r="AK795" s="9">
        <v>373</v>
      </c>
      <c r="AL795" s="9">
        <v>436</v>
      </c>
      <c r="AM795" s="9">
        <v>589</v>
      </c>
      <c r="AN795" s="10">
        <f>IF(AK795/AJ795-1&gt;=0,AK795/AJ795-1,(AK795/AJ795-1)*(AJ795/AK795))</f>
        <v>3.8997214484679743E-2</v>
      </c>
      <c r="AO795" s="10">
        <f>IF(AL795/AK795-1&gt;=0,AL795/AK795-1,(AL795/AK795-1)*(AK795/AL795))</f>
        <v>0.16890080428954413</v>
      </c>
      <c r="AP795" s="10">
        <f>IF(AM795/AL795-1&gt;=0,AM795/AL795-1,(AM795/AL795-1)*(AL795/AM795))</f>
        <v>0.35091743119266061</v>
      </c>
      <c r="AQ795" s="10">
        <v>2017</v>
      </c>
      <c r="AR795" s="18">
        <v>43221</v>
      </c>
      <c r="AS795" s="12">
        <v>912</v>
      </c>
      <c r="AT795" s="10">
        <v>132.27000000000001</v>
      </c>
      <c r="AU795" s="9">
        <f>AS795/AT795</f>
        <v>6.8949875255159894</v>
      </c>
      <c r="AV795" s="20">
        <v>3</v>
      </c>
      <c r="AW795" s="10" t="s">
        <v>851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795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0.65065573770491791</v>
      </c>
      <c r="D796" s="13">
        <f>$W796*((1+$AF796)^D$1)*D$1</f>
        <v>1.3439774254232728</v>
      </c>
      <c r="E796" s="13">
        <f>$W796*((1+$AF796)^E$1)*E$1</f>
        <v>2.0820633885655617</v>
      </c>
      <c r="F796" s="13">
        <f>$W796*((1+$AF796)^F$1)*F$1</f>
        <v>2.867103682614871</v>
      </c>
      <c r="G796" s="13">
        <f>$W796*((1+$AF796)^G$1)*G$1</f>
        <v>3.701383852556082</v>
      </c>
      <c r="H796" s="13">
        <f>$W796*((1+$AF796)^H$1)*H$1</f>
        <v>4.5872888402170453</v>
      </c>
      <c r="I796" s="13">
        <f>$W796*((1+$AF796)^I$1)*I$1</f>
        <v>5.5273070451795547</v>
      </c>
      <c r="J796" s="13">
        <f>$W796*((1+$AF796)^J$1)*J$1</f>
        <v>6.5240345451299628</v>
      </c>
      <c r="K796" s="13">
        <f>$W796*((1+$AF796)^K$1)*K$1</f>
        <v>7.5801794817391155</v>
      </c>
      <c r="L796" s="13">
        <f>$W796*((1+$AF796)^L$1)*L$1</f>
        <v>8.6985666183891475</v>
      </c>
      <c r="M796" s="13">
        <f>$W796*((1+$AF796)^M$1)*M$1</f>
        <v>9.882142076301113</v>
      </c>
      <c r="N796" s="13">
        <v>24.21</v>
      </c>
      <c r="O796" s="12">
        <f>M796/N796*100-100</f>
        <v>-59.181569284175495</v>
      </c>
      <c r="P796" s="10" t="s">
        <v>321</v>
      </c>
      <c r="Q796" s="10" t="s">
        <v>856</v>
      </c>
      <c r="R796" s="18">
        <v>43405</v>
      </c>
      <c r="S796" s="17"/>
      <c r="T796" s="9">
        <v>-0.01</v>
      </c>
      <c r="U796" s="9">
        <v>0.26</v>
      </c>
      <c r="V796" s="9">
        <f>U796+T796</f>
        <v>0.25</v>
      </c>
      <c r="W796" s="9">
        <f>SUM(X796:AA796)</f>
        <v>0.63</v>
      </c>
      <c r="X796" s="9">
        <v>0.3</v>
      </c>
      <c r="Y796" s="9">
        <v>0.22</v>
      </c>
      <c r="Z796" s="9">
        <v>0</v>
      </c>
      <c r="AA796" s="9">
        <v>0.11</v>
      </c>
      <c r="AB796" s="9">
        <v>0.3</v>
      </c>
      <c r="AC796" s="9">
        <v>0.25</v>
      </c>
      <c r="AD796" s="9">
        <v>0.01</v>
      </c>
      <c r="AE796" s="9">
        <v>0.05</v>
      </c>
      <c r="AF796" s="11">
        <f>AG796</f>
        <v>3.2786885245901454E-2</v>
      </c>
      <c r="AG796" s="16">
        <f>SUM(X796:AA796)/SUM(AB796:AE796)-1</f>
        <v>3.2786885245901454E-2</v>
      </c>
      <c r="AH796" s="11">
        <f>IF(AM796/AJ796-1&gt;=0,(AM796/AJ796-1)/3,(((AM796/AJ796-1)*(AJ796/AM796))/3))</f>
        <v>0.25641025641025644</v>
      </c>
      <c r="AI796" s="9"/>
      <c r="AJ796" s="9">
        <v>109.72</v>
      </c>
      <c r="AK796" s="9">
        <v>163.88</v>
      </c>
      <c r="AL796" s="9">
        <v>183.06</v>
      </c>
      <c r="AM796" s="9">
        <v>194.12</v>
      </c>
      <c r="AN796" s="10">
        <f>IF(AK796/AJ796-1&gt;=0,AK796/AJ796-1,(AK796/AJ796-1)*(AJ796/AK796))</f>
        <v>0.49362012395187738</v>
      </c>
      <c r="AO796" s="10">
        <f>IF(AL796/AK796-1&gt;=0,AL796/AK796-1,(AL796/AK796-1)*(AK796/AL796))</f>
        <v>0.11703685623627047</v>
      </c>
      <c r="AP796" s="10">
        <f>IF(AM796/AL796-1&gt;=0,AM796/AL796-1,(AM796/AL796-1)*(AL796/AM796))</f>
        <v>6.0417349502895235E-2</v>
      </c>
      <c r="AQ796" s="10">
        <v>2017</v>
      </c>
      <c r="AR796" s="18">
        <v>43221</v>
      </c>
      <c r="AS796" s="12">
        <v>2.2999999999999998</v>
      </c>
      <c r="AT796" s="10">
        <v>42.04</v>
      </c>
      <c r="AU796" s="9">
        <f>AS796/AT796</f>
        <v>5.4709800190294956E-2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294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0.73051948051948057</v>
      </c>
      <c r="D797" s="13">
        <f>$W797*((1+$AF797)^D$1)*D$1</f>
        <v>1.4230898971158712</v>
      </c>
      <c r="E797" s="13">
        <f>$W797*((1+$AF797)^E$1)*E$1</f>
        <v>2.0791897847472143</v>
      </c>
      <c r="F797" s="13">
        <f>$W797*((1+$AF797)^F$1)*F$1</f>
        <v>2.700246473697681</v>
      </c>
      <c r="G797" s="13">
        <f>$W797*((1+$AF797)^G$1)*G$1</f>
        <v>3.2876377520669822</v>
      </c>
      <c r="H797" s="13">
        <f>$W797*((1+$AF797)^H$1)*H$1</f>
        <v>3.8426934764419274</v>
      </c>
      <c r="I797" s="13">
        <f>$W797*((1+$AF797)^I$1)*I$1</f>
        <v>4.3666971323203718</v>
      </c>
      <c r="J797" s="13">
        <f>$W797*((1+$AF797)^J$1)*J$1</f>
        <v>4.8608873458111752</v>
      </c>
      <c r="K797" s="13">
        <f>$W797*((1+$AF797)^K$1)*K$1</f>
        <v>5.3264593480885436</v>
      </c>
      <c r="L797" s="13">
        <f>$W797*((1+$AF797)^L$1)*L$1</f>
        <v>5.7645663940352208</v>
      </c>
      <c r="M797" s="13">
        <f>$W797*((1+$AF797)^M$1)*M$1</f>
        <v>6.1763211364663082</v>
      </c>
      <c r="N797" s="13">
        <v>15.27</v>
      </c>
      <c r="O797" s="12">
        <f>M797/N797*100-100</f>
        <v>-59.55257932896982</v>
      </c>
      <c r="P797" s="10" t="s">
        <v>320</v>
      </c>
      <c r="Q797" s="10" t="s">
        <v>856</v>
      </c>
      <c r="R797" s="18">
        <v>43398</v>
      </c>
      <c r="S797" s="17"/>
      <c r="T797" s="9">
        <v>-0.02</v>
      </c>
      <c r="U797" s="9">
        <v>0.28000000000000003</v>
      </c>
      <c r="V797" s="9">
        <f>U797+T797</f>
        <v>0.26</v>
      </c>
      <c r="W797" s="9">
        <f>SUM(X797:AA797)</f>
        <v>0.75</v>
      </c>
      <c r="X797" s="9">
        <v>0.28000000000000003</v>
      </c>
      <c r="Y797" s="9">
        <v>0.02</v>
      </c>
      <c r="Z797" s="9">
        <v>0.23</v>
      </c>
      <c r="AA797" s="9">
        <v>0.22</v>
      </c>
      <c r="AB797" s="9">
        <v>0.22</v>
      </c>
      <c r="AC797" s="9">
        <v>0.19</v>
      </c>
      <c r="AD797" s="9">
        <v>0.17</v>
      </c>
      <c r="AE797" s="9">
        <v>0.19</v>
      </c>
      <c r="AF797" s="11">
        <f>AG797</f>
        <v>-2.5974025974025983E-2</v>
      </c>
      <c r="AG797" s="16">
        <f>SUM(X797:AA797)/SUM(AB797:AE797)-1</f>
        <v>-2.5974025974025983E-2</v>
      </c>
      <c r="AH797" s="11">
        <f>IF(AM797/AJ797-1&gt;=0,(AM797/AJ797-1)/3,(((AM797/AJ797-1)*(AJ797/AM797))/3))</f>
        <v>0.43732936212459678</v>
      </c>
      <c r="AI797" s="9"/>
      <c r="AJ797" s="9">
        <v>13.43</v>
      </c>
      <c r="AK797" s="9">
        <v>16.5</v>
      </c>
      <c r="AL797" s="9">
        <v>27.38</v>
      </c>
      <c r="AM797" s="9">
        <v>31.05</v>
      </c>
      <c r="AN797" s="10">
        <f>IF(AK797/AJ797-1&gt;=0,AK797/AJ797-1,(AK797/AJ797-1)*(AJ797/AK797))</f>
        <v>0.22859270290394651</v>
      </c>
      <c r="AO797" s="10">
        <f>IF(AL797/AK797-1&gt;=0,AL797/AK797-1,(AL797/AK797-1)*(AK797/AL797))</f>
        <v>0.65939393939393942</v>
      </c>
      <c r="AP797" s="10">
        <f>IF(AM797/AL797-1&gt;=0,AM797/AL797-1,(AM797/AL797-1)*(AL797/AM797))</f>
        <v>0.13403944485025576</v>
      </c>
      <c r="AQ797" s="10">
        <v>2017</v>
      </c>
      <c r="AR797" s="18">
        <v>43221</v>
      </c>
      <c r="AS797" s="12">
        <v>0</v>
      </c>
      <c r="AT797" s="10">
        <v>39.200000000000003</v>
      </c>
      <c r="AU797" s="9">
        <f>AS797/AT797</f>
        <v>0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5.8236764705882349</v>
      </c>
      <c r="D798" s="13">
        <f>$W798*((1+$AF798)^D$1)*D$1</f>
        <v>11.361878604382929</v>
      </c>
      <c r="E798" s="13">
        <f>$W798*((1+$AF798)^E$1)*E$1</f>
        <v>16.625101781413257</v>
      </c>
      <c r="F798" s="13">
        <f>$W798*((1+$AF798)^F$1)*F$1</f>
        <v>21.623498395432925</v>
      </c>
      <c r="G798" s="13">
        <f>$W798*((1+$AF798)^G$1)*G$1</f>
        <v>26.366888362078136</v>
      </c>
      <c r="H798" s="13">
        <f>$W798*((1+$AF798)^H$1)*H$1</f>
        <v>30.86476931796205</v>
      </c>
      <c r="I798" s="13">
        <f>$W798*((1+$AF798)^I$1)*I$1</f>
        <v>35.126326519543419</v>
      </c>
      <c r="J798" s="13">
        <f>$W798*((1+$AF798)^J$1)*J$1</f>
        <v>39.160442450359319</v>
      </c>
      <c r="K798" s="13">
        <f>$W798*((1+$AF798)^K$1)*K$1</f>
        <v>42.975706144971532</v>
      </c>
      <c r="L798" s="13">
        <f>$W798*((1+$AF798)^L$1)*L$1</f>
        <v>46.580422237741473</v>
      </c>
      <c r="M798" s="13">
        <f>$W798*((1+$AF798)^M$1)*M$1</f>
        <v>49.98261974432161</v>
      </c>
      <c r="N798" s="13">
        <v>124.67</v>
      </c>
      <c r="O798" s="12">
        <f>M798/N798*100-100</f>
        <v>-59.908061486868043</v>
      </c>
      <c r="P798" s="10" t="s">
        <v>321</v>
      </c>
      <c r="Q798" s="10" t="s">
        <v>572</v>
      </c>
      <c r="R798" s="18">
        <v>43599</v>
      </c>
      <c r="S798" s="17"/>
      <c r="T798" s="9">
        <v>-0.41</v>
      </c>
      <c r="U798" s="9">
        <v>1.48</v>
      </c>
      <c r="V798" s="9">
        <f>U798+T798</f>
        <v>1.07</v>
      </c>
      <c r="W798" s="9">
        <f>SUM(X798:AA798)</f>
        <v>5.97</v>
      </c>
      <c r="X798" s="9">
        <v>1.7</v>
      </c>
      <c r="Y798" s="9">
        <v>1.39</v>
      </c>
      <c r="Z798" s="9">
        <v>1.21</v>
      </c>
      <c r="AA798" s="9">
        <v>1.67</v>
      </c>
      <c r="AB798" s="9">
        <v>1.59</v>
      </c>
      <c r="AC798" s="9">
        <v>1.64</v>
      </c>
      <c r="AD798" s="9">
        <v>1.56</v>
      </c>
      <c r="AE798" s="9">
        <v>1.33</v>
      </c>
      <c r="AF798" s="11">
        <f>AG798</f>
        <v>-2.4509803921568651E-2</v>
      </c>
      <c r="AG798" s="16">
        <f>SUM(X798:AA798)/SUM(AB798:AE798)-1</f>
        <v>-2.4509803921568651E-2</v>
      </c>
      <c r="AH798" s="11">
        <f>IF(AM798/AJ798-1&gt;=0,(AM798/AJ798-1)/3,(((AM798/AJ798-1)*(AJ798/AM798))/3))</f>
        <v>0.47594437987850613</v>
      </c>
      <c r="AI798" s="9"/>
      <c r="AJ798" s="9">
        <v>404.41</v>
      </c>
      <c r="AK798" s="9">
        <v>325.02999999999997</v>
      </c>
      <c r="AL798" s="9">
        <v>398.62</v>
      </c>
      <c r="AM798" s="9">
        <v>981.84</v>
      </c>
      <c r="AN798" s="10">
        <f>IF(AK798/AJ798-1&gt;=0,AK798/AJ798-1,(AK798/AJ798-1)*(AJ798/AK798))</f>
        <v>-0.24422361012829605</v>
      </c>
      <c r="AO798" s="10">
        <f>IF(AL798/AK798-1&gt;=0,AL798/AK798-1,(AL798/AK798-1)*(AK798/AL798))</f>
        <v>0.22640986985816713</v>
      </c>
      <c r="AP798" s="10">
        <f>IF(AM798/AL798-1&gt;=0,AM798/AL798-1,(AM798/AL798-1)*(AL798/AM798))</f>
        <v>1.4630976870202197</v>
      </c>
      <c r="AQ798" s="10">
        <v>2017</v>
      </c>
      <c r="AR798" s="18">
        <v>43221</v>
      </c>
      <c r="AS798" s="12">
        <v>30.2</v>
      </c>
      <c r="AT798" s="10">
        <v>98.17</v>
      </c>
      <c r="AU798" s="9">
        <f>AS798/AT798</f>
        <v>0.30762962208413974</v>
      </c>
      <c r="AV798" s="20">
        <v>3</v>
      </c>
      <c r="AW798" s="10" t="s">
        <v>852</v>
      </c>
      <c r="AY798" s="10">
        <v>5</v>
      </c>
      <c r="AZ798" s="10">
        <v>4</v>
      </c>
      <c r="BA798" s="10">
        <f>6-AY798</f>
        <v>1</v>
      </c>
      <c r="BB798" s="25">
        <v>6</v>
      </c>
      <c r="BC798" s="18"/>
      <c r="BD798" s="18"/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731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2.40004132231405</v>
      </c>
      <c r="D799" s="13">
        <f>$W799*((1+$AF799)^D$1)*D$1</f>
        <v>4.7802475923775711</v>
      </c>
      <c r="E799" s="13">
        <f>$W799*((1+$AF799)^E$1)*E$1</f>
        <v>7.1407417547293077</v>
      </c>
      <c r="F799" s="13">
        <f>$W799*((1+$AF799)^F$1)*F$1</f>
        <v>9.4816460765276211</v>
      </c>
      <c r="G799" s="13">
        <f>$W799*((1+$AF799)^G$1)*G$1</f>
        <v>11.803082151049365</v>
      </c>
      <c r="H799" s="13">
        <f>$W799*((1+$AF799)^H$1)*H$1</f>
        <v>14.105170901171391</v>
      </c>
      <c r="I799" s="13">
        <f>$W799*((1+$AF799)^I$1)*I$1</f>
        <v>16.388032582834807</v>
      </c>
      <c r="J799" s="13">
        <f>$W799*((1+$AF799)^J$1)*J$1</f>
        <v>18.651786788492039</v>
      </c>
      <c r="K799" s="13">
        <f>$W799*((1+$AF799)^K$1)*K$1</f>
        <v>20.896552450536795</v>
      </c>
      <c r="L799" s="13">
        <f>$W799*((1+$AF799)^L$1)*L$1</f>
        <v>23.12244784471703</v>
      </c>
      <c r="M799" s="13">
        <f>$W799*((1+$AF799)^M$1)*M$1</f>
        <v>25.329590593530931</v>
      </c>
      <c r="N799" s="13">
        <v>63.41</v>
      </c>
      <c r="O799" s="12">
        <f>M799/N799*100-100</f>
        <v>-60.054264952640068</v>
      </c>
      <c r="P799" s="10" t="s">
        <v>321</v>
      </c>
      <c r="Q799" s="10" t="s">
        <v>856</v>
      </c>
      <c r="R799" s="18">
        <v>43398</v>
      </c>
      <c r="S799" s="17">
        <v>-1.67E-2</v>
      </c>
      <c r="T799" s="9">
        <v>-0.03</v>
      </c>
      <c r="U799" s="9">
        <v>0.61</v>
      </c>
      <c r="V799" s="9">
        <f>U799+T799</f>
        <v>0.57999999999999996</v>
      </c>
      <c r="W799" s="9">
        <f>SUM(X799:AA799)</f>
        <v>2.41</v>
      </c>
      <c r="X799" s="9">
        <v>0.63</v>
      </c>
      <c r="Y799" s="9">
        <v>0.62</v>
      </c>
      <c r="Z799" s="9">
        <v>0.57999999999999996</v>
      </c>
      <c r="AA799" s="9">
        <v>0.57999999999999996</v>
      </c>
      <c r="AB799" s="9">
        <v>0.61</v>
      </c>
      <c r="AC799" s="9">
        <v>0.61</v>
      </c>
      <c r="AD799" s="9">
        <v>0.59</v>
      </c>
      <c r="AE799" s="9">
        <v>0.61</v>
      </c>
      <c r="AF799" s="11">
        <f>AG799</f>
        <v>-4.1322314049585529E-3</v>
      </c>
      <c r="AG799" s="16">
        <f>SUM(X799:AA799)/SUM(AB799:AE799)-1</f>
        <v>-4.1322314049585529E-3</v>
      </c>
      <c r="AH799" s="11">
        <f>IF(AM799/AJ799-1&gt;=0,(AM799/AJ799-1)/3,(((AM799/AJ799-1)*(AJ799/AM799))/3))</f>
        <v>0.12412690558209476</v>
      </c>
      <c r="AI799" s="9"/>
      <c r="AJ799" s="9">
        <v>525.42999999999995</v>
      </c>
      <c r="AK799" s="9">
        <v>539.36</v>
      </c>
      <c r="AL799" s="9">
        <v>636.48</v>
      </c>
      <c r="AM799" s="9">
        <v>721.09</v>
      </c>
      <c r="AN799" s="10">
        <f>IF(AK799/AJ799-1&gt;=0,AK799/AJ799-1,(AK799/AJ799-1)*(AJ799/AK799))</f>
        <v>2.651161905486954E-2</v>
      </c>
      <c r="AO799" s="10">
        <f>IF(AL799/AK799-1&gt;=0,AL799/AK799-1,(AL799/AK799-1)*(AK799/AL799))</f>
        <v>0.18006526253337296</v>
      </c>
      <c r="AP799" s="10">
        <f>IF(AM799/AL799-1&gt;=0,AM799/AL799-1,(AM799/AL799-1)*(AL799/AM799))</f>
        <v>0.13293426344896941</v>
      </c>
      <c r="AQ799" s="10">
        <v>2017</v>
      </c>
      <c r="AR799" s="18">
        <v>43257</v>
      </c>
      <c r="AS799" s="12">
        <v>573.04999999999995</v>
      </c>
      <c r="AT799" s="10">
        <v>332.31</v>
      </c>
      <c r="AU799" s="9">
        <f>AS799/AT799</f>
        <v>1.7244440432126626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209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0.89482456140350886</v>
      </c>
      <c r="D800" s="13">
        <f>$W800*((1+$AF800)^D$1)*D$1</f>
        <v>1.5855663281009544</v>
      </c>
      <c r="E800" s="13">
        <f>$W800*((1+$AF800)^E$1)*E$1</f>
        <v>2.1071341991867945</v>
      </c>
      <c r="F800" s="13">
        <f>$W800*((1+$AF800)^F$1)*F$1</f>
        <v>2.4891292879282609</v>
      </c>
      <c r="G800" s="13">
        <f>$W800*((1+$AF800)^G$1)*G$1</f>
        <v>2.7566015140433593</v>
      </c>
      <c r="H800" s="13">
        <f>$W800*((1+$AF800)^H$1)*H$1</f>
        <v>2.9307026622987293</v>
      </c>
      <c r="I800" s="13">
        <f>$W800*((1+$AF800)^I$1)*I$1</f>
        <v>3.0292496816450321</v>
      </c>
      <c r="J800" s="13">
        <f>$W800*((1+$AF800)^J$1)*J$1</f>
        <v>3.0672102039714115</v>
      </c>
      <c r="K800" s="13">
        <f>$W800*((1+$AF800)^K$1)*K$1</f>
        <v>3.0571206967215057</v>
      </c>
      <c r="L800" s="13">
        <f>$W800*((1+$AF800)^L$1)*L$1</f>
        <v>3.009446299891541</v>
      </c>
      <c r="M800" s="13">
        <f>$W800*((1+$AF800)^M$1)*M$1</f>
        <v>2.932890209806581</v>
      </c>
      <c r="N800" s="13">
        <v>7.35</v>
      </c>
      <c r="O800" s="12">
        <f>M800/N800*100-100</f>
        <v>-60.096731839366242</v>
      </c>
      <c r="P800" s="10" t="s">
        <v>320</v>
      </c>
      <c r="Q800" s="10" t="s">
        <v>856</v>
      </c>
      <c r="R800" s="18">
        <v>43409</v>
      </c>
      <c r="S800" s="17">
        <v>-0.89190000000000003</v>
      </c>
      <c r="T800" s="9">
        <v>-0.33</v>
      </c>
      <c r="U800" s="9">
        <v>0.27</v>
      </c>
      <c r="V800" s="9">
        <f>U800+T800</f>
        <v>-0.06</v>
      </c>
      <c r="W800" s="9">
        <f>SUM(X800:AA800)</f>
        <v>1.01</v>
      </c>
      <c r="X800" s="9">
        <v>0.25</v>
      </c>
      <c r="Y800" s="9">
        <v>0.22</v>
      </c>
      <c r="Z800" s="9">
        <v>0.28000000000000003</v>
      </c>
      <c r="AA800" s="9">
        <v>0.26</v>
      </c>
      <c r="AB800" s="9">
        <v>0.28000000000000003</v>
      </c>
      <c r="AC800" s="9">
        <v>0.04</v>
      </c>
      <c r="AD800" s="9">
        <v>0.39</v>
      </c>
      <c r="AE800" s="9">
        <v>0.43</v>
      </c>
      <c r="AF800" s="11">
        <f>AG800</f>
        <v>-0.11403508771929816</v>
      </c>
      <c r="AG800" s="16">
        <f>SUM(X800:AA800)/SUM(AB800:AE800)-1</f>
        <v>-0.11403508771929816</v>
      </c>
      <c r="AH800" s="11">
        <f>IF(AM800/AJ800-1&gt;=0,(AM800/AJ800-1)/3,(((AM800/AJ800-1)*(AJ800/AM800))/3))</f>
        <v>-9.5575601374570426E-2</v>
      </c>
      <c r="AI800" s="9"/>
      <c r="AJ800" s="9">
        <v>19.97</v>
      </c>
      <c r="AK800" s="9">
        <v>25.33</v>
      </c>
      <c r="AL800" s="9">
        <v>29.04</v>
      </c>
      <c r="AM800" s="9">
        <v>15.52</v>
      </c>
      <c r="AN800" s="10">
        <f>IF(AK800/AJ800-1&gt;=0,AK800/AJ800-1,(AK800/AJ800-1)*(AJ800/AK800))</f>
        <v>0.26840260390585868</v>
      </c>
      <c r="AO800" s="10">
        <f>IF(AL800/AK800-1&gt;=0,AL800/AK800-1,(AL800/AK800-1)*(AK800/AL800))</f>
        <v>0.14646664034741419</v>
      </c>
      <c r="AP800" s="10">
        <f>IF(AM800/AL800-1&gt;=0,AM800/AL800-1,(AM800/AL800-1)*(AL800/AM800))</f>
        <v>-0.87113402061855683</v>
      </c>
      <c r="AQ800" s="10">
        <v>2017</v>
      </c>
      <c r="AR800" s="18">
        <v>43270</v>
      </c>
      <c r="AS800" s="12">
        <v>76.87</v>
      </c>
      <c r="AT800" s="10">
        <v>15.9</v>
      </c>
      <c r="AU800" s="9">
        <f>AS800/AT800</f>
        <v>4.8345911949685538</v>
      </c>
      <c r="AV800" s="20">
        <v>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1093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1.0408181818181819</v>
      </c>
      <c r="D801" s="13">
        <f>$W801*((1+$AF801)^D$1)*D$1</f>
        <v>2.0248644628099171</v>
      </c>
      <c r="E801" s="13">
        <f>$W801*((1+$AF801)^E$1)*E$1</f>
        <v>2.9544613298271973</v>
      </c>
      <c r="F801" s="13">
        <f>$W801*((1+$AF801)^F$1)*F$1</f>
        <v>3.8318468156546674</v>
      </c>
      <c r="G801" s="13">
        <f>$W801*((1+$AF801)^G$1)*G$1</f>
        <v>4.6591773781255617</v>
      </c>
      <c r="H801" s="13">
        <f>$W801*((1+$AF801)^H$1)*H$1</f>
        <v>5.4385306850120188</v>
      </c>
      <c r="I801" s="13">
        <f>$W801*((1+$AF801)^I$1)*I$1</f>
        <v>6.1719083076878816</v>
      </c>
      <c r="J801" s="13">
        <f>$W801*((1+$AF801)^J$1)*J$1</f>
        <v>6.8612383264686052</v>
      </c>
      <c r="K801" s="13">
        <f>$W801*((1+$AF801)^K$1)*K$1</f>
        <v>7.5083778504423471</v>
      </c>
      <c r="L801" s="13">
        <f>$W801*((1+$AF801)^L$1)*L$1</f>
        <v>8.1151154545184969</v>
      </c>
      <c r="M801" s="13">
        <f>$W801*((1+$AF801)^M$1)*M$1</f>
        <v>8.6831735363347917</v>
      </c>
      <c r="N801" s="13">
        <v>22.06</v>
      </c>
      <c r="O801" s="12">
        <f>M801/N801*100-100</f>
        <v>-60.638379255055341</v>
      </c>
      <c r="P801" s="10" t="s">
        <v>320</v>
      </c>
      <c r="Q801" s="10" t="s">
        <v>856</v>
      </c>
      <c r="R801" s="18">
        <v>43438</v>
      </c>
      <c r="S801" s="17"/>
      <c r="T801" s="9">
        <v>0.01</v>
      </c>
      <c r="U801" s="9">
        <v>0.31</v>
      </c>
      <c r="V801" s="9">
        <f>U801+T801</f>
        <v>0.32</v>
      </c>
      <c r="W801" s="9">
        <f>SUM(X801:AA801)</f>
        <v>1.07</v>
      </c>
      <c r="X801" s="9">
        <v>0.33</v>
      </c>
      <c r="Y801" s="9">
        <v>0.18</v>
      </c>
      <c r="Z801" s="9">
        <v>0.28000000000000003</v>
      </c>
      <c r="AA801" s="9">
        <v>0.28000000000000003</v>
      </c>
      <c r="AB801" s="9">
        <v>0.34</v>
      </c>
      <c r="AC801" s="9">
        <v>0.3</v>
      </c>
      <c r="AD801" s="9">
        <v>0.24</v>
      </c>
      <c r="AE801" s="9">
        <v>0.22</v>
      </c>
      <c r="AF801" s="11">
        <f>AG801</f>
        <v>-2.7272727272727337E-2</v>
      </c>
      <c r="AG801" s="16">
        <f>SUM(X801:AA801)/SUM(AB801:AE801)-1</f>
        <v>-2.7272727272727337E-2</v>
      </c>
      <c r="AH801" s="11">
        <f>IF(AM801/AJ801-1&gt;=0,(AM801/AJ801-1)/3,(((AM801/AJ801-1)*(AJ801/AM801))/3))</f>
        <v>-0.1562963378450484</v>
      </c>
      <c r="AI801" s="9"/>
      <c r="AJ801" s="9">
        <v>3404.4</v>
      </c>
      <c r="AK801" s="9">
        <v>3637.21</v>
      </c>
      <c r="AL801" s="9">
        <v>2649.22</v>
      </c>
      <c r="AM801" s="9">
        <v>2317.67</v>
      </c>
      <c r="AN801" s="10">
        <f>IF(AK801/AJ801-1&gt;=0,AK801/AJ801-1,(AK801/AJ801-1)*(AJ801/AK801))</f>
        <v>6.8385031136176666E-2</v>
      </c>
      <c r="AO801" s="10">
        <f>IF(AL801/AK801-1&gt;=0,AL801/AK801-1,(AL801/AK801-1)*(AK801/AL801))</f>
        <v>-0.37293618499029924</v>
      </c>
      <c r="AP801" s="10">
        <f>IF(AM801/AL801-1&gt;=0,AM801/AL801-1,(AM801/AL801-1)*(AL801/AM801))</f>
        <v>-0.14305315251955614</v>
      </c>
      <c r="AQ801" s="10">
        <v>2017</v>
      </c>
      <c r="AS801" s="12">
        <v>1732.08</v>
      </c>
      <c r="AT801" s="10">
        <v>491.2</v>
      </c>
      <c r="AU801" s="9">
        <f>AS801/AT801</f>
        <v>3.5262214983713354</v>
      </c>
      <c r="AV801" s="20">
        <v>4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261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1.200344827586207</v>
      </c>
      <c r="D802" s="13">
        <f>$W802*((1+$AF802)^D$1)*D$1</f>
        <v>2.442080856123662</v>
      </c>
      <c r="E802" s="13">
        <f>$W802*((1+$AF802)^E$1)*E$1</f>
        <v>3.7262785477059328</v>
      </c>
      <c r="F802" s="13">
        <f>$W802*((1+$AF802)^F$1)*F$1</f>
        <v>5.0540329727505746</v>
      </c>
      <c r="G802" s="13">
        <f>$W802*((1+$AF802)^G$1)*G$1</f>
        <v>6.4264643403509449</v>
      </c>
      <c r="H802" s="13">
        <f>$W802*((1+$AF802)^H$1)*H$1</f>
        <v>7.8447185396008079</v>
      </c>
      <c r="I802" s="13">
        <f>$W802*((1+$AF802)^I$1)*I$1</f>
        <v>9.3099676921124548</v>
      </c>
      <c r="J802" s="13">
        <f>$W802*((1+$AF802)^J$1)*J$1</f>
        <v>10.823410715953392</v>
      </c>
      <c r="K802" s="13">
        <f>$W802*((1+$AF802)^K$1)*K$1</f>
        <v>12.386273901231144</v>
      </c>
      <c r="L802" s="13">
        <f>$W802*((1+$AF802)^L$1)*L$1</f>
        <v>13.999811497560103</v>
      </c>
      <c r="M802" s="13">
        <f>$W802*((1+$AF802)^M$1)*M$1</f>
        <v>15.66530631364915</v>
      </c>
      <c r="N802" s="13">
        <v>39.97</v>
      </c>
      <c r="O802" s="12">
        <f>M802/N802*100-100</f>
        <v>-60.807339720667628</v>
      </c>
      <c r="P802" s="10" t="s">
        <v>321</v>
      </c>
      <c r="Q802" s="10" t="s">
        <v>856</v>
      </c>
      <c r="R802" s="18">
        <v>43411</v>
      </c>
      <c r="S802" s="17"/>
      <c r="T802" s="9">
        <v>0</v>
      </c>
      <c r="U802" s="9">
        <v>0</v>
      </c>
      <c r="V802" s="9">
        <f>U802+T802</f>
        <v>0</v>
      </c>
      <c r="W802" s="9">
        <f>SUM(X802:AA802)</f>
        <v>1.1800000000000002</v>
      </c>
      <c r="X802" s="9">
        <v>-0.03</v>
      </c>
      <c r="Y802" s="9">
        <v>0.79</v>
      </c>
      <c r="Z802" s="9">
        <v>0.81</v>
      </c>
      <c r="AA802" s="9">
        <v>-0.39</v>
      </c>
      <c r="AB802" s="9">
        <v>-0.48</v>
      </c>
      <c r="AC802" s="9">
        <v>0.59</v>
      </c>
      <c r="AD802" s="9">
        <v>0</v>
      </c>
      <c r="AE802" s="9">
        <v>1.05</v>
      </c>
      <c r="AF802" s="11">
        <f>AG802</f>
        <v>1.7241379310344751E-2</v>
      </c>
      <c r="AG802" s="16">
        <f>SUM(X802:AA802)/SUM(AB802:AE802)-1</f>
        <v>1.7241379310344751E-2</v>
      </c>
      <c r="AH802" s="11">
        <f>IF(AM802/AJ802-1&gt;=0,(AM802/AJ802-1)/3,(((AM802/AJ802-1)*(AJ802/AM802))/3))</f>
        <v>0.22981760672555693</v>
      </c>
      <c r="AI802" s="9"/>
      <c r="AJ802" s="9">
        <v>320.37</v>
      </c>
      <c r="AK802" s="9">
        <v>334.26</v>
      </c>
      <c r="AL802" s="9">
        <v>546.11</v>
      </c>
      <c r="AM802" s="9">
        <v>541.25</v>
      </c>
      <c r="AN802" s="10">
        <f>IF(AK802/AJ802-1&gt;=0,AK802/AJ802-1,(AK802/AJ802-1)*(AJ802/AK802))</f>
        <v>4.3356119486843259E-2</v>
      </c>
      <c r="AO802" s="10">
        <f>IF(AL802/AK802-1&gt;=0,AL802/AK802-1,(AL802/AK802-1)*(AK802/AL802))</f>
        <v>0.6337880691677138</v>
      </c>
      <c r="AP802" s="10">
        <f>IF(AM802/AL802-1&gt;=0,AM802/AL802-1,(AM802/AL802-1)*(AL802/AM802))</f>
        <v>-8.9792147806004863E-3</v>
      </c>
      <c r="AQ802" s="10">
        <v>2016</v>
      </c>
      <c r="AR802" s="18">
        <v>43270</v>
      </c>
      <c r="AS802" s="12">
        <v>96.46</v>
      </c>
      <c r="AT802" s="10">
        <v>17.559999999999999</v>
      </c>
      <c r="AU802" s="9">
        <f>AS802/AT802</f>
        <v>5.4931662870159457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0.57999999999999996</v>
      </c>
      <c r="D803" s="13">
        <f>$W803*((1+$AF803)^D$1)*D$1</f>
        <v>1.1599999999999999</v>
      </c>
      <c r="E803" s="13">
        <f>$W803*((1+$AF803)^E$1)*E$1</f>
        <v>1.7399999999999998</v>
      </c>
      <c r="F803" s="13">
        <f>$W803*((1+$AF803)^F$1)*F$1</f>
        <v>2.3199999999999998</v>
      </c>
      <c r="G803" s="13">
        <f>$W803*((1+$AF803)^G$1)*G$1</f>
        <v>2.9</v>
      </c>
      <c r="H803" s="13">
        <f>$W803*((1+$AF803)^H$1)*H$1</f>
        <v>3.4799999999999995</v>
      </c>
      <c r="I803" s="13">
        <f>$W803*((1+$AF803)^I$1)*I$1</f>
        <v>4.0599999999999996</v>
      </c>
      <c r="J803" s="13">
        <f>$W803*((1+$AF803)^J$1)*J$1</f>
        <v>4.6399999999999997</v>
      </c>
      <c r="K803" s="13">
        <f>$W803*((1+$AF803)^K$1)*K$1</f>
        <v>5.22</v>
      </c>
      <c r="L803" s="13">
        <f>$W803*((1+$AF803)^L$1)*L$1</f>
        <v>5.8</v>
      </c>
      <c r="M803" s="13">
        <f>$W803*((1+$AF803)^M$1)*M$1</f>
        <v>6.38</v>
      </c>
      <c r="N803" s="13">
        <v>16.36</v>
      </c>
      <c r="O803" s="12">
        <f>M803/N803*100-100</f>
        <v>-61.002444987775064</v>
      </c>
      <c r="P803" s="10" t="s">
        <v>321</v>
      </c>
      <c r="Q803" s="10" t="s">
        <v>856</v>
      </c>
      <c r="R803" s="18">
        <v>43398</v>
      </c>
      <c r="S803" s="17"/>
      <c r="T803" s="9"/>
      <c r="U803" s="9"/>
      <c r="V803" s="9">
        <f>U803+T803</f>
        <v>0</v>
      </c>
      <c r="W803" s="9">
        <f>SUM(X803:AA803)</f>
        <v>0.57999999999999996</v>
      </c>
      <c r="X803" s="9">
        <v>0.19</v>
      </c>
      <c r="Y803" s="9">
        <v>0.15</v>
      </c>
      <c r="Z803" s="9">
        <v>0.14000000000000001</v>
      </c>
      <c r="AA803" s="9">
        <v>0.1</v>
      </c>
      <c r="AB803" s="9">
        <v>0.17</v>
      </c>
      <c r="AC803" s="9">
        <v>0.1</v>
      </c>
      <c r="AD803" s="9">
        <v>0.2</v>
      </c>
      <c r="AE803" s="9">
        <v>0.11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0.32942326490713586</v>
      </c>
      <c r="AI803" s="9"/>
      <c r="AJ803" s="9">
        <v>3.41</v>
      </c>
      <c r="AK803" s="9">
        <v>3.41</v>
      </c>
      <c r="AL803" s="9">
        <v>5.45</v>
      </c>
      <c r="AM803" s="9">
        <v>6.78</v>
      </c>
      <c r="AN803" s="10">
        <f>IF(AK803/AJ803-1&gt;=0,AK803/AJ803-1,(AK803/AJ803-1)*(AJ803/AK803))</f>
        <v>0</v>
      </c>
      <c r="AO803" s="10">
        <f>IF(AL803/AK803-1&gt;=0,AL803/AK803-1,(AL803/AK803-1)*(AK803/AL803))</f>
        <v>0.59824046920821106</v>
      </c>
      <c r="AP803" s="10">
        <f>IF(AM803/AL803-1&gt;=0,AM803/AL803-1,(AM803/AL803-1)*(AL803/AM803))</f>
        <v>0.24403669724770638</v>
      </c>
      <c r="AQ803" s="10">
        <v>2016</v>
      </c>
      <c r="AR803" s="18">
        <v>43257</v>
      </c>
      <c r="AS803" s="12">
        <v>0</v>
      </c>
      <c r="AT803" s="10">
        <v>11.84</v>
      </c>
      <c r="AU803" s="9">
        <f>AS803/AT803</f>
        <v>0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726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2.2580597014925377</v>
      </c>
      <c r="D804" s="13">
        <f>$W804*((1+$AF804)^D$1)*D$1</f>
        <v>4.1453931833370472</v>
      </c>
      <c r="E804" s="13">
        <f>$W804*((1+$AF804)^E$1)*E$1</f>
        <v>5.7076495695946656</v>
      </c>
      <c r="F804" s="13">
        <f>$W804*((1+$AF804)^F$1)*F$1</f>
        <v>6.9854815627875038</v>
      </c>
      <c r="G804" s="13">
        <f>$W804*((1+$AF804)^G$1)*G$1</f>
        <v>8.015058136407303</v>
      </c>
      <c r="H804" s="13">
        <f>$W804*((1+$AF804)^H$1)*H$1</f>
        <v>8.8285267233859575</v>
      </c>
      <c r="I804" s="13">
        <f>$W804*((1+$AF804)^I$1)*I$1</f>
        <v>9.4544297373573514</v>
      </c>
      <c r="J804" s="13">
        <f>$W804*((1+$AF804)^J$1)*J$1</f>
        <v>9.9180798097650698</v>
      </c>
      <c r="K804" s="13">
        <f>$W804*((1+$AF804)^K$1)*K$1</f>
        <v>10.241897714001803</v>
      </c>
      <c r="L804" s="13">
        <f>$W804*((1+$AF804)^L$1)*L$1</f>
        <v>10.44571657398194</v>
      </c>
      <c r="M804" s="13">
        <f>$W804*((1+$AF804)^M$1)*M$1</f>
        <v>10.547055615371319</v>
      </c>
      <c r="N804" s="13">
        <v>27.12</v>
      </c>
      <c r="O804" s="12">
        <f>M804/N804*100-100</f>
        <v>-61.109676934471544</v>
      </c>
      <c r="P804" s="10" t="s">
        <v>320</v>
      </c>
      <c r="Q804" s="10" t="s">
        <v>572</v>
      </c>
      <c r="R804" s="18">
        <v>43732</v>
      </c>
      <c r="S804" s="17"/>
      <c r="T804" s="9">
        <v>0.03</v>
      </c>
      <c r="U804" s="9">
        <v>0.65</v>
      </c>
      <c r="V804" s="9">
        <f>U804+T804</f>
        <v>0.68</v>
      </c>
      <c r="W804" s="9">
        <f>SUM(X804:AA804)</f>
        <v>2.46</v>
      </c>
      <c r="X804" s="9">
        <v>0.68</v>
      </c>
      <c r="Y804" s="9">
        <v>0.51</v>
      </c>
      <c r="Z804" s="9">
        <v>0.31</v>
      </c>
      <c r="AA804" s="9">
        <v>0.96</v>
      </c>
      <c r="AB804" s="9">
        <v>0.87</v>
      </c>
      <c r="AC804" s="9">
        <v>0.56999999999999995</v>
      </c>
      <c r="AD804" s="9">
        <v>0.4</v>
      </c>
      <c r="AE804" s="9">
        <v>0.84</v>
      </c>
      <c r="AF804" s="11">
        <f>AG804</f>
        <v>-8.2089552238805874E-2</v>
      </c>
      <c r="AG804" s="16">
        <f>SUM(X804:AA804)/SUM(AB804:AE804)-1</f>
        <v>-8.2089552238805874E-2</v>
      </c>
      <c r="AH804" s="11">
        <f>IF(AM804/AJ804-1&gt;=0,(AM804/AJ804-1)/3,(((AM804/AJ804-1)*(AJ804/AM804))/3))</f>
        <v>0.30064946463050729</v>
      </c>
      <c r="AI804" s="9"/>
      <c r="AJ804" s="9">
        <v>94.95</v>
      </c>
      <c r="AK804" s="9">
        <v>84.64</v>
      </c>
      <c r="AL804" s="9">
        <v>105.61</v>
      </c>
      <c r="AM804" s="9">
        <v>180.59</v>
      </c>
      <c r="AN804" s="10">
        <f>IF(AK804/AJ804-1&gt;=0,AK804/AJ804-1,(AK804/AJ804-1)*(AJ804/AK804))</f>
        <v>-0.12181001890359168</v>
      </c>
      <c r="AO804" s="10">
        <f>IF(AL804/AK804-1&gt;=0,AL804/AK804-1,(AL804/AK804-1)*(AK804/AL804))</f>
        <v>0.24775519848771266</v>
      </c>
      <c r="AP804" s="10">
        <f>IF(AM804/AL804-1&gt;=0,AM804/AL804-1,(AM804/AL804-1)*(AL804/AM804))</f>
        <v>0.70997064671906074</v>
      </c>
      <c r="AQ804" s="10">
        <v>2017</v>
      </c>
      <c r="AR804" s="18">
        <v>43221</v>
      </c>
      <c r="AS804" s="12">
        <v>494.05</v>
      </c>
      <c r="AT804" s="10">
        <v>86.5</v>
      </c>
      <c r="AU804" s="9">
        <f>AS804/AT804</f>
        <v>5.7115606936416183</v>
      </c>
      <c r="AV804" s="20">
        <v>3</v>
      </c>
      <c r="AW804" s="10" t="s">
        <v>852</v>
      </c>
      <c r="AY804" s="10">
        <v>4</v>
      </c>
      <c r="AZ804" s="10">
        <v>3</v>
      </c>
      <c r="BA804" s="10">
        <f>6-AY804</f>
        <v>2</v>
      </c>
      <c r="BB804" s="25">
        <v>6</v>
      </c>
      <c r="BC804" s="18"/>
      <c r="BD804" s="18"/>
      <c r="BH804" s="19">
        <v>43655</v>
      </c>
      <c r="BI804" s="18">
        <f>BH804+120</f>
        <v>43775</v>
      </c>
      <c r="BJ804" s="18">
        <v>43745</v>
      </c>
      <c r="BM804" s="19"/>
    </row>
    <row r="805" spans="1:65" s="10" customFormat="1" x14ac:dyDescent="0.2">
      <c r="A805" s="10" t="s">
        <v>128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3.2707418397626116</v>
      </c>
      <c r="D805" s="13">
        <f>$W805*((1+$AF805)^D$1)*D$1</f>
        <v>6.4444290255263335</v>
      </c>
      <c r="E805" s="13">
        <f>$W805*((1+$AF805)^E$1)*E$1</f>
        <v>9.5232215273356502</v>
      </c>
      <c r="F805" s="13">
        <f>$W805*((1+$AF805)^F$1)*F$1</f>
        <v>12.509236585857312</v>
      </c>
      <c r="G805" s="13">
        <f>$W805*((1+$AF805)^G$1)*G$1</f>
        <v>15.404549504839125</v>
      </c>
      <c r="H805" s="13">
        <f>$W805*((1+$AF805)^H$1)*H$1</f>
        <v>18.211194429459667</v>
      </c>
      <c r="I805" s="13">
        <f>$W805*((1+$AF805)^I$1)*I$1</f>
        <v>20.93116511081319</v>
      </c>
      <c r="J805" s="13">
        <f>$W805*((1+$AF805)^J$1)*J$1</f>
        <v>23.566415656769745</v>
      </c>
      <c r="K805" s="13">
        <f>$W805*((1+$AF805)^K$1)*K$1</f>
        <v>26.118861269446587</v>
      </c>
      <c r="L805" s="13">
        <f>$W805*((1+$AF805)^L$1)*L$1</f>
        <v>28.59037896952281</v>
      </c>
      <c r="M805" s="13">
        <f>$W805*((1+$AF805)^M$1)*M$1</f>
        <v>30.982808307625312</v>
      </c>
      <c r="N805" s="13">
        <v>79.87</v>
      </c>
      <c r="O805" s="12">
        <f>M805/N805*100-100</f>
        <v>-61.208453352165634</v>
      </c>
      <c r="P805" s="10" t="s">
        <v>320</v>
      </c>
      <c r="Q805" s="10" t="s">
        <v>572</v>
      </c>
      <c r="R805" s="18">
        <v>43676</v>
      </c>
      <c r="S805" s="17">
        <v>-0.35709999999999997</v>
      </c>
      <c r="T805" s="9">
        <v>-0.42</v>
      </c>
      <c r="U805" s="9">
        <v>1.19</v>
      </c>
      <c r="V805" s="9">
        <f>U805+T805</f>
        <v>0.77</v>
      </c>
      <c r="W805" s="9">
        <f>SUM(X805:AA805)</f>
        <v>3.3200000000000003</v>
      </c>
      <c r="X805" s="9">
        <v>0.77</v>
      </c>
      <c r="Y805" s="9">
        <v>0.72</v>
      </c>
      <c r="Z805" s="9">
        <v>0.8</v>
      </c>
      <c r="AA805" s="9">
        <v>1.03</v>
      </c>
      <c r="AB805" s="9">
        <v>0.76</v>
      </c>
      <c r="AC805" s="9">
        <v>0.71</v>
      </c>
      <c r="AD805" s="9">
        <v>1.1200000000000001</v>
      </c>
      <c r="AE805" s="9">
        <v>0.78</v>
      </c>
      <c r="AF805" s="11">
        <f>AG805</f>
        <v>-1.4836795252225476E-2</v>
      </c>
      <c r="AG805" s="16">
        <f>SUM(X805:AA805)/SUM(AB805:AE805)-1</f>
        <v>-1.4836795252225476E-2</v>
      </c>
      <c r="AH805" s="11">
        <f>IF(AM805/AJ805-1&gt;=0,(AM805/AJ805-1)/3,(((AM805/AJ805-1)*(AJ805/AM805))/3))</f>
        <v>0.52700357325165903</v>
      </c>
      <c r="AI805" s="9"/>
      <c r="AJ805" s="9">
        <v>195.9</v>
      </c>
      <c r="AK805" s="9">
        <v>209.54</v>
      </c>
      <c r="AL805" s="9">
        <v>397.09</v>
      </c>
      <c r="AM805" s="9">
        <v>505.62</v>
      </c>
      <c r="AN805" s="10">
        <f>IF(AK805/AJ805-1&gt;=0,AK805/AJ805-1,(AK805/AJ805-1)*(AJ805/AK805))</f>
        <v>6.9627360898417479E-2</v>
      </c>
      <c r="AO805" s="10">
        <f>IF(AL805/AK805-1&gt;=0,AL805/AK805-1,(AL805/AK805-1)*(AK805/AL805))</f>
        <v>0.89505583659444499</v>
      </c>
      <c r="AP805" s="10">
        <f>IF(AM805/AL805-1&gt;=0,AM805/AL805-1,(AM805/AL805-1)*(AL805/AM805))</f>
        <v>0.27331335465511608</v>
      </c>
      <c r="AQ805" s="10">
        <v>2017</v>
      </c>
      <c r="AR805" s="18">
        <v>43221</v>
      </c>
      <c r="AS805" s="12">
        <v>63.73</v>
      </c>
      <c r="AT805" s="10">
        <v>126.01</v>
      </c>
      <c r="AU805" s="9">
        <f>AS805/AT805</f>
        <v>0.50575351162606141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927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2.671411764705883</v>
      </c>
      <c r="D806" s="13">
        <f>$W806*((1+$AF806)^D$1)*D$1</f>
        <v>5.4685370242214555</v>
      </c>
      <c r="E806" s="13">
        <f>$W806*((1+$AF806)^E$1)*E$1</f>
        <v>8.3958127254223545</v>
      </c>
      <c r="F806" s="13">
        <f>$W806*((1+$AF806)^F$1)*F$1</f>
        <v>11.457815013517568</v>
      </c>
      <c r="G806" s="13">
        <f>$W806*((1+$AF806)^G$1)*G$1</f>
        <v>14.659263326118069</v>
      </c>
      <c r="H806" s="13">
        <f>$W806*((1+$AF806)^H$1)*H$1</f>
        <v>18.005024602902665</v>
      </c>
      <c r="I806" s="13">
        <f>$W806*((1+$AF806)^I$1)*I$1</f>
        <v>21.500117614054364</v>
      </c>
      <c r="J806" s="13">
        <f>$W806*((1+$AF806)^J$1)*J$1</f>
        <v>25.149717410725781</v>
      </c>
      <c r="K806" s="13">
        <f>$W806*((1+$AF806)^K$1)*K$1</f>
        <v>28.959159900879836</v>
      </c>
      <c r="L806" s="13">
        <f>$W806*((1+$AF806)^L$1)*L$1</f>
        <v>32.93394655394178</v>
      </c>
      <c r="M806" s="13">
        <f>$W806*((1+$AF806)^M$1)*M$1</f>
        <v>37.079749237790928</v>
      </c>
      <c r="N806" s="13">
        <v>95.64</v>
      </c>
      <c r="O806" s="12">
        <f>M806/N806*100-100</f>
        <v>-61.229873235266702</v>
      </c>
      <c r="P806" s="10" t="s">
        <v>320</v>
      </c>
      <c r="Q806" s="10" t="s">
        <v>856</v>
      </c>
      <c r="R806" s="18">
        <v>43488</v>
      </c>
      <c r="S806" s="17"/>
      <c r="T806" s="9">
        <v>-0.66</v>
      </c>
      <c r="U806" s="9">
        <v>1.72</v>
      </c>
      <c r="V806" s="9">
        <f>U806+T806</f>
        <v>1.06</v>
      </c>
      <c r="W806" s="9">
        <f>SUM(X806:AA806)</f>
        <v>2.6100000000000003</v>
      </c>
      <c r="X806" s="9">
        <v>-0.73</v>
      </c>
      <c r="Y806" s="9">
        <v>1.03</v>
      </c>
      <c r="Z806" s="9">
        <v>1.19</v>
      </c>
      <c r="AA806" s="9">
        <v>1.1200000000000001</v>
      </c>
      <c r="AB806" s="9">
        <v>0.28999999999999998</v>
      </c>
      <c r="AC806" s="9">
        <v>0.4</v>
      </c>
      <c r="AD806" s="9">
        <v>0.08</v>
      </c>
      <c r="AE806" s="9">
        <v>1.78</v>
      </c>
      <c r="AF806" s="11">
        <f>AG806</f>
        <v>2.3529411764706021E-2</v>
      </c>
      <c r="AG806" s="16">
        <f>SUM(X806:AA806)/SUM(AB806:AE806)-1</f>
        <v>2.3529411764706021E-2</v>
      </c>
      <c r="AH806" s="11">
        <f>IF(AM806/AJ806-1&gt;=0,(AM806/AJ806-1)/3,(((AM806/AJ806-1)*(AJ806/AM806))/3))</f>
        <v>-0.86626430526697673</v>
      </c>
      <c r="AI806" s="9">
        <v>110.7</v>
      </c>
      <c r="AJ806" s="9">
        <v>363.73</v>
      </c>
      <c r="AK806" s="9">
        <v>302.91000000000003</v>
      </c>
      <c r="AL806" s="9">
        <v>278.91000000000003</v>
      </c>
      <c r="AM806" s="9">
        <v>101.07</v>
      </c>
      <c r="AN806" s="10">
        <f>IF(AK806/AJ806-1&gt;=0,AK806/AJ806-1,(AK806/AJ806-1)*(AJ806/AK806))</f>
        <v>-0.20078571192763525</v>
      </c>
      <c r="AO806" s="10">
        <f>IF(AL806/AK806-1&gt;=0,AL806/AK806-1,(AL806/AK806-1)*(AK806/AL806))</f>
        <v>-8.6049263203183748E-2</v>
      </c>
      <c r="AP806" s="10">
        <f>IF(AM806/AL806-1&gt;=0,AM806/AL806-1,(AM806/AL806-1)*(AL806/AM806))</f>
        <v>-1.7595725734639363</v>
      </c>
      <c r="AQ806" s="10">
        <v>2017</v>
      </c>
      <c r="AR806" s="18">
        <v>43270</v>
      </c>
      <c r="AS806" s="12">
        <v>241.49</v>
      </c>
      <c r="AT806" s="10">
        <v>97.45</v>
      </c>
      <c r="AU806" s="9">
        <f>AS806/AT806</f>
        <v>2.4780913288866087</v>
      </c>
      <c r="AV806" s="20">
        <v>3</v>
      </c>
      <c r="BA806" s="10">
        <f>6-AY806</f>
        <v>6</v>
      </c>
      <c r="BB806" s="25">
        <v>6</v>
      </c>
      <c r="BH806" s="19">
        <v>43488</v>
      </c>
      <c r="BI806" s="18">
        <f>BH806+120</f>
        <v>43608</v>
      </c>
      <c r="BJ806" s="18">
        <v>43745</v>
      </c>
      <c r="BM806" s="19"/>
    </row>
    <row r="807" spans="1:65" s="10" customFormat="1" x14ac:dyDescent="0.2">
      <c r="A807" s="10" t="b">
        <v>1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0.11111111111111112</v>
      </c>
      <c r="D807" s="13">
        <f>$W807*((1+$AF807)^D$1)*D$1</f>
        <v>0.24691358024691362</v>
      </c>
      <c r="E807" s="13">
        <f>$W807*((1+$AF807)^E$1)*E$1</f>
        <v>0.41152263374485609</v>
      </c>
      <c r="F807" s="13">
        <f>$W807*((1+$AF807)^F$1)*F$1</f>
        <v>0.6096631611034905</v>
      </c>
      <c r="G807" s="13">
        <f>$W807*((1+$AF807)^G$1)*G$1</f>
        <v>0.84675439042151468</v>
      </c>
      <c r="H807" s="13">
        <f>$W807*((1+$AF807)^H$1)*H$1</f>
        <v>1.1290058538953529</v>
      </c>
      <c r="I807" s="13">
        <f>$W807*((1+$AF807)^I$1)*I$1</f>
        <v>1.4635261069013834</v>
      </c>
      <c r="J807" s="13">
        <f>$W807*((1+$AF807)^J$1)*J$1</f>
        <v>1.8584458500335028</v>
      </c>
      <c r="K807" s="13">
        <f>$W807*((1+$AF807)^K$1)*K$1</f>
        <v>2.3230573125418785</v>
      </c>
      <c r="L807" s="13">
        <f>$W807*((1+$AF807)^L$1)*L$1</f>
        <v>2.8679719907924435</v>
      </c>
      <c r="M807" s="13">
        <f>$W807*((1+$AF807)^M$1)*M$1</f>
        <v>3.5052990998574312</v>
      </c>
      <c r="N807" s="13">
        <v>9.18</v>
      </c>
      <c r="O807" s="12">
        <f>M807/N807*100-100</f>
        <v>-61.815913944908161</v>
      </c>
      <c r="P807" s="10" t="s">
        <v>321</v>
      </c>
      <c r="Q807" s="10" t="s">
        <v>572</v>
      </c>
      <c r="R807" s="18">
        <v>43685</v>
      </c>
      <c r="S807" s="17">
        <v>0</v>
      </c>
      <c r="T807" s="9">
        <v>-0.01</v>
      </c>
      <c r="U807" s="9">
        <v>0.04</v>
      </c>
      <c r="V807" s="9">
        <f>U807+T807</f>
        <v>0.03</v>
      </c>
      <c r="W807" s="9">
        <f>SUM(X807:AA807)</f>
        <v>0.1</v>
      </c>
      <c r="X807" s="9">
        <v>0</v>
      </c>
      <c r="Y807" s="9">
        <v>0.03</v>
      </c>
      <c r="Z807" s="9">
        <v>0.04</v>
      </c>
      <c r="AA807" s="9">
        <v>0.03</v>
      </c>
      <c r="AB807" s="9">
        <v>0.01</v>
      </c>
      <c r="AC807" s="9">
        <v>0.05</v>
      </c>
      <c r="AD807" s="9">
        <v>0.02</v>
      </c>
      <c r="AE807" s="9">
        <v>0.01</v>
      </c>
      <c r="AF807" s="11">
        <f>AG807</f>
        <v>0.11111111111111116</v>
      </c>
      <c r="AG807" s="16">
        <f>SUM(X807:AA807)/SUM(AB807:AE807)-1</f>
        <v>0.11111111111111116</v>
      </c>
      <c r="AH807" s="11">
        <f>IF(AM807/AJ807-1&gt;=0,(AM807/AJ807-1)/3,(((AM807/AJ807-1)*(AJ807/AM807))/3))</f>
        <v>0.18642275563074975</v>
      </c>
      <c r="AI807" s="9"/>
      <c r="AJ807" s="9">
        <v>189.14</v>
      </c>
      <c r="AK807" s="9">
        <v>236.18</v>
      </c>
      <c r="AL807" s="9">
        <v>252.34</v>
      </c>
      <c r="AM807" s="9">
        <v>294.92</v>
      </c>
      <c r="AN807" s="10">
        <f>IF(AK807/AJ807-1&gt;=0,AK807/AJ807-1,(AK807/AJ807-1)*(AJ807/AK807))</f>
        <v>0.24870466321243545</v>
      </c>
      <c r="AO807" s="10">
        <f>IF(AL807/AK807-1&gt;=0,AL807/AK807-1,(AL807/AK807-1)*(AK807/AL807))</f>
        <v>6.8422389702769149E-2</v>
      </c>
      <c r="AP807" s="10">
        <f>IF(AM807/AL807-1&gt;=0,AM807/AL807-1,(AM807/AL807-1)*(AL807/AM807))</f>
        <v>0.16874058809542691</v>
      </c>
      <c r="AQ807" s="10">
        <v>2017</v>
      </c>
      <c r="AR807" s="18">
        <v>43221</v>
      </c>
      <c r="AS807" s="12">
        <v>181.72</v>
      </c>
      <c r="AT807" s="10">
        <v>97.58</v>
      </c>
      <c r="AU807" s="9">
        <f>AS807/AT807</f>
        <v>1.8622668579626973</v>
      </c>
      <c r="AV807" s="20">
        <v>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468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0.65126760563380282</v>
      </c>
      <c r="D808" s="13">
        <f>$W808*((1+$AF808)^D$1)*D$1</f>
        <v>-1.2474985121999602</v>
      </c>
      <c r="E808" s="13">
        <f>$W808*((1+$AF808)^E$1)*E$1</f>
        <v>1.7921809611886756</v>
      </c>
      <c r="F808" s="13">
        <f>$W808*((1+$AF808)^F$1)*F$1</f>
        <v>-2.2886066734428154</v>
      </c>
      <c r="G808" s="13">
        <f>$W808*((1+$AF808)^G$1)*G$1</f>
        <v>2.7398812287695677</v>
      </c>
      <c r="H808" s="13">
        <f>$W808*((1+$AF808)^H$1)*H$1</f>
        <v>-3.1489339192619261</v>
      </c>
      <c r="I808" s="13">
        <f>$W808*((1+$AF808)^I$1)*I$1</f>
        <v>3.5185271022738895</v>
      </c>
      <c r="J808" s="13">
        <f>$W808*((1+$AF808)^J$1)*J$1</f>
        <v>-3.8512650777404343</v>
      </c>
      <c r="K808" s="13">
        <f>$W808*((1+$AF808)^K$1)*K$1</f>
        <v>4.1496025133400458</v>
      </c>
      <c r="L808" s="13">
        <f>$W808*((1+$AF808)^L$1)*L$1</f>
        <v>-4.4158524398610819</v>
      </c>
      <c r="M808" s="13">
        <f>$W808*((1+$AF808)^M$1)*M$1</f>
        <v>4.6521938380508292</v>
      </c>
      <c r="N808" s="13">
        <v>12.3</v>
      </c>
      <c r="O808" s="12">
        <f>M808/N808*100-100</f>
        <v>-62.177285869505454</v>
      </c>
      <c r="P808" s="10" t="s">
        <v>320</v>
      </c>
      <c r="Q808" s="10" t="s">
        <v>856</v>
      </c>
      <c r="R808" s="18">
        <v>43423</v>
      </c>
      <c r="S808" s="17"/>
      <c r="T808" s="9"/>
      <c r="U808" s="9"/>
      <c r="V808" s="9">
        <f>U808+T808</f>
        <v>0</v>
      </c>
      <c r="W808" s="9">
        <f>SUM(X808:AA808)</f>
        <v>-0.67999999999999994</v>
      </c>
      <c r="X808" s="9">
        <v>-0.14000000000000001</v>
      </c>
      <c r="Y808" s="9">
        <v>-0.39</v>
      </c>
      <c r="Z808" s="9">
        <v>-0.41</v>
      </c>
      <c r="AA808" s="9">
        <v>0.26</v>
      </c>
      <c r="AB808" s="9">
        <v>0.28999999999999998</v>
      </c>
      <c r="AC808" s="9">
        <v>0.14000000000000001</v>
      </c>
      <c r="AD808" s="9">
        <v>-0.03</v>
      </c>
      <c r="AE808" s="9">
        <v>0.31</v>
      </c>
      <c r="AF808" s="11">
        <f>AG808</f>
        <v>-1.9577464788732395</v>
      </c>
      <c r="AG808" s="16">
        <f>SUM(X808:AA808)/SUM(AB808:AE808)-1</f>
        <v>-1.9577464788732395</v>
      </c>
      <c r="AH808" s="11">
        <f>IF(AM808/AJ808-1&gt;=0,(AM808/AJ808-1)/3,(((AM808/AJ808-1)*(AJ808/AM808))/3))</f>
        <v>0.52674823175811414</v>
      </c>
      <c r="AI808" s="9"/>
      <c r="AJ808" s="9">
        <v>612.19000000000005</v>
      </c>
      <c r="AK808" s="9">
        <v>836.94</v>
      </c>
      <c r="AL808" s="9">
        <v>1178.01</v>
      </c>
      <c r="AM808" s="9">
        <v>1579.6</v>
      </c>
      <c r="AN808" s="10">
        <f>IF(AK808/AJ808-1&gt;=0,AK808/AJ808-1,(AK808/AJ808-1)*(AJ808/AK808))</f>
        <v>0.36712458550450022</v>
      </c>
      <c r="AO808" s="10">
        <f>IF(AL808/AK808-1&gt;=0,AL808/AK808-1,(AL808/AK808-1)*(AK808/AL808))</f>
        <v>0.40752025234783851</v>
      </c>
      <c r="AP808" s="10">
        <f>IF(AM808/AL808-1&gt;=0,AM808/AL808-1,(AM808/AL808-1)*(AL808/AM808))</f>
        <v>0.34090542525105882</v>
      </c>
      <c r="AQ808" s="10">
        <v>2016</v>
      </c>
      <c r="AR808" s="18">
        <v>43312</v>
      </c>
      <c r="AS808" s="12">
        <v>195</v>
      </c>
      <c r="AT808" s="10">
        <v>57</v>
      </c>
      <c r="AU808" s="9">
        <f>AS808/AT808</f>
        <v>3.4210526315789473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218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1.270077519379845</v>
      </c>
      <c r="D809" s="13">
        <f>$W809*((1+$AF809)^D$1)*D$1</f>
        <v>2.5204639144282193</v>
      </c>
      <c r="E809" s="13">
        <f>$W809*((1+$AF809)^E$1)*E$1</f>
        <v>3.751388151707117</v>
      </c>
      <c r="F809" s="13">
        <f>$W809*((1+$AF809)^F$1)*F$1</f>
        <v>4.9630768311990803</v>
      </c>
      <c r="G809" s="13">
        <f>$W809*((1+$AF809)^G$1)*G$1</f>
        <v>6.1557542092391691</v>
      </c>
      <c r="H809" s="13">
        <f>$W809*((1+$AF809)^H$1)*H$1</f>
        <v>7.3296422212336143</v>
      </c>
      <c r="I809" s="13">
        <f>$W809*((1+$AF809)^I$1)*I$1</f>
        <v>8.4849605041670788</v>
      </c>
      <c r="J809" s="13">
        <f>$W809*((1+$AF809)^J$1)*J$1</f>
        <v>9.621926418900431</v>
      </c>
      <c r="K809" s="13">
        <f>$W809*((1+$AF809)^K$1)*K$1</f>
        <v>10.740755072260946</v>
      </c>
      <c r="L809" s="13">
        <f>$W809*((1+$AF809)^L$1)*L$1</f>
        <v>11.841659338926798</v>
      </c>
      <c r="M809" s="13">
        <f>$W809*((1+$AF809)^M$1)*M$1</f>
        <v>12.924849883107697</v>
      </c>
      <c r="N809" s="13">
        <v>34.33</v>
      </c>
      <c r="O809" s="12">
        <f>M809/N809*100-100</f>
        <v>-62.351150937641428</v>
      </c>
      <c r="P809" s="10" t="s">
        <v>321</v>
      </c>
      <c r="Q809" s="10" t="s">
        <v>856</v>
      </c>
      <c r="R809" s="18">
        <v>43607</v>
      </c>
      <c r="S809" s="17"/>
      <c r="T809" s="9">
        <v>0</v>
      </c>
      <c r="U809" s="9">
        <v>0.22</v>
      </c>
      <c r="V809" s="9">
        <f>U809+T809</f>
        <v>0.22</v>
      </c>
      <c r="W809" s="9">
        <f>SUM(X809:AA809)</f>
        <v>1.28</v>
      </c>
      <c r="X809" s="9">
        <v>0.44</v>
      </c>
      <c r="Y809" s="9">
        <v>0.13</v>
      </c>
      <c r="Z809" s="9">
        <v>0.42</v>
      </c>
      <c r="AA809" s="9">
        <v>0.28999999999999998</v>
      </c>
      <c r="AB809" s="9">
        <v>0.55000000000000004</v>
      </c>
      <c r="AC809" s="9">
        <v>0.24</v>
      </c>
      <c r="AD809" s="9">
        <v>0.41</v>
      </c>
      <c r="AE809" s="9">
        <v>0.09</v>
      </c>
      <c r="AF809" s="11">
        <f>AG809</f>
        <v>-7.7519379844961378E-3</v>
      </c>
      <c r="AG809" s="16">
        <f>SUM(X809:AA809)/SUM(AB809:AE809)-1</f>
        <v>-7.7519379844961378E-3</v>
      </c>
      <c r="AH809" s="11">
        <f>IF(AM809/AJ809-1&gt;=0,(AM809/AJ809-1)/3,(((AM809/AJ809-1)*(AJ809/AM809))/3))</f>
        <v>0.85652697204560557</v>
      </c>
      <c r="AI809" s="9"/>
      <c r="AJ809" s="9">
        <v>5386.75</v>
      </c>
      <c r="AK809" s="9">
        <v>7346.92</v>
      </c>
      <c r="AL809" s="9">
        <v>10897.57</v>
      </c>
      <c r="AM809" s="9">
        <v>19228.439999999999</v>
      </c>
      <c r="AN809" s="10">
        <f>IF(AK809/AJ809-1&gt;=0,AK809/AJ809-1,(AK809/AJ809-1)*(AJ809/AK809))</f>
        <v>0.36388731609968916</v>
      </c>
      <c r="AO809" s="10">
        <f>IF(AL809/AK809-1&gt;=0,AL809/AK809-1,(AL809/AK809-1)*(AK809/AL809))</f>
        <v>0.48328415172616546</v>
      </c>
      <c r="AP809" s="10">
        <f>IF(AM809/AL809-1&gt;=0,AM809/AL809-1,(AM809/AL809-1)*(AL809/AM809))</f>
        <v>0.76447042781097063</v>
      </c>
      <c r="AQ809" s="10">
        <v>2016</v>
      </c>
      <c r="AR809" s="18">
        <v>43257</v>
      </c>
      <c r="AS809" s="12">
        <v>7126</v>
      </c>
      <c r="AT809" s="10">
        <v>524</v>
      </c>
      <c r="AU809" s="9">
        <f>AS809/AT809</f>
        <v>13.599236641221374</v>
      </c>
      <c r="AV809" s="20">
        <v>3</v>
      </c>
      <c r="AW809" s="10" t="s">
        <v>852</v>
      </c>
      <c r="AY809" s="10">
        <v>5</v>
      </c>
      <c r="AZ809" s="10">
        <v>3</v>
      </c>
      <c r="BA809" s="10">
        <f>6-AY809</f>
        <v>1</v>
      </c>
      <c r="BB809" s="25">
        <v>6</v>
      </c>
      <c r="BC809" s="18"/>
      <c r="BD809" s="18"/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515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1.1389629629629632</v>
      </c>
      <c r="D810" s="13">
        <f>$W810*((1+$AF810)^D$1)*D$1</f>
        <v>2.0923171467764066</v>
      </c>
      <c r="E810" s="13">
        <f>$W810*((1+$AF810)^E$1)*E$1</f>
        <v>2.8827480688919382</v>
      </c>
      <c r="F810" s="13">
        <f>$W810*((1+$AF810)^F$1)*F$1</f>
        <v>3.5304766473343245</v>
      </c>
      <c r="G810" s="13">
        <f>$W810*((1+$AF810)^G$1)*G$1</f>
        <v>4.0535102247171881</v>
      </c>
      <c r="H810" s="13">
        <f>$W810*((1+$AF810)^H$1)*H$1</f>
        <v>4.4678690476882785</v>
      </c>
      <c r="I810" s="13">
        <f>$W810*((1+$AF810)^I$1)*I$1</f>
        <v>4.7877905350536132</v>
      </c>
      <c r="J810" s="13">
        <f>$W810*((1+$AF810)^J$1)*J$1</f>
        <v>5.0259134505536336</v>
      </c>
      <c r="K810" s="13">
        <f>$W810*((1+$AF810)^K$1)*K$1</f>
        <v>5.1934438989054224</v>
      </c>
      <c r="L810" s="13">
        <f>$W810*((1+$AF810)^L$1)*L$1</f>
        <v>5.3003048844796083</v>
      </c>
      <c r="M810" s="13">
        <f>$W810*((1+$AF810)^M$1)*M$1</f>
        <v>5.355271009207546</v>
      </c>
      <c r="N810" s="13">
        <v>14.3</v>
      </c>
      <c r="O810" s="12">
        <f>M810/N810*100-100</f>
        <v>-62.550552383164018</v>
      </c>
      <c r="P810" s="10" t="s">
        <v>320</v>
      </c>
      <c r="Q810" s="10" t="s">
        <v>856</v>
      </c>
      <c r="R810" s="18">
        <v>43409</v>
      </c>
      <c r="S810" s="17"/>
      <c r="T810" s="9"/>
      <c r="U810" s="9"/>
      <c r="V810" s="9">
        <f>U810+T810</f>
        <v>0</v>
      </c>
      <c r="W810" s="9">
        <f>SUM(X810:AA810)</f>
        <v>1.24</v>
      </c>
      <c r="X810" s="9">
        <v>0.28999999999999998</v>
      </c>
      <c r="Y810" s="9">
        <v>0.2</v>
      </c>
      <c r="Z810" s="9">
        <v>0.36</v>
      </c>
      <c r="AA810" s="9">
        <v>0.39</v>
      </c>
      <c r="AB810" s="9">
        <v>0.3</v>
      </c>
      <c r="AC810" s="9">
        <v>0.3</v>
      </c>
      <c r="AD810" s="9">
        <v>0.3</v>
      </c>
      <c r="AE810" s="9">
        <v>0.45</v>
      </c>
      <c r="AF810" s="11">
        <f>AG810</f>
        <v>-8.1481481481481377E-2</v>
      </c>
      <c r="AG810" s="16">
        <f>SUM(X810:AA810)/SUM(AB810:AE810)-1</f>
        <v>-8.1481481481481377E-2</v>
      </c>
      <c r="AH810" s="11">
        <f>IF(AM810/AJ810-1&gt;=0,(AM810/AJ810-1)/3,(((AM810/AJ810-1)*(AJ810/AM810))/3))</f>
        <v>-3.1685678073510783E-2</v>
      </c>
      <c r="AI810" s="9"/>
      <c r="AJ810" s="9">
        <v>5.76</v>
      </c>
      <c r="AK810" s="9">
        <v>5.83</v>
      </c>
      <c r="AL810" s="9">
        <v>5.9</v>
      </c>
      <c r="AM810" s="9">
        <v>5.26</v>
      </c>
      <c r="AN810" s="10">
        <f>IF(AK810/AJ810-1&gt;=0,AK810/AJ810-1,(AK810/AJ810-1)*(AJ810/AK810))</f>
        <v>1.2152777777777901E-2</v>
      </c>
      <c r="AO810" s="10">
        <f>IF(AL810/AK810-1&gt;=0,AL810/AK810-1,(AL810/AK810-1)*(AK810/AL810))</f>
        <v>1.2006861063464935E-2</v>
      </c>
      <c r="AP810" s="10">
        <f>IF(AM810/AL810-1&gt;=0,AM810/AL810-1,(AM810/AL810-1)*(AL810/AM810))</f>
        <v>-0.12167300380228147</v>
      </c>
      <c r="AQ810" s="10">
        <v>2017</v>
      </c>
      <c r="AR810" s="18">
        <v>43221</v>
      </c>
      <c r="AS810" s="12">
        <v>4.07</v>
      </c>
      <c r="AT810" s="10">
        <v>4.4800000000000004</v>
      </c>
      <c r="AU810" s="9">
        <f>AS810/AT810</f>
        <v>0.90848214285714279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960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6.4500154559505418</v>
      </c>
      <c r="D811" s="13">
        <f>$W811*((1+$AF811)^D$1)*D$1</f>
        <v>12.880092687925968</v>
      </c>
      <c r="E811" s="13">
        <f>$W811*((1+$AF811)^E$1)*E$1</f>
        <v>19.290277920556825</v>
      </c>
      <c r="F811" s="13">
        <f>$W811*((1+$AF811)^F$1)*F$1</f>
        <v>25.680617283214236</v>
      </c>
      <c r="G811" s="13">
        <f>$W811*((1+$AF811)^G$1)*G$1</f>
        <v>32.051156810193973</v>
      </c>
      <c r="H811" s="13">
        <f>$W811*((1+$AF811)^H$1)*H$1</f>
        <v>38.401942440900108</v>
      </c>
      <c r="I811" s="13">
        <f>$W811*((1+$AF811)^I$1)*I$1</f>
        <v>44.73302002002842</v>
      </c>
      <c r="J811" s="13">
        <f>$W811*((1+$AF811)^J$1)*J$1</f>
        <v>51.044435297749366</v>
      </c>
      <c r="K811" s="13">
        <f>$W811*((1+$AF811)^K$1)*K$1</f>
        <v>57.33623392989081</v>
      </c>
      <c r="L811" s="13">
        <f>$W811*((1+$AF811)^L$1)*L$1</f>
        <v>63.608461478120333</v>
      </c>
      <c r="M811" s="13">
        <f>$W811*((1+$AF811)^M$1)*M$1</f>
        <v>69.861163410127233</v>
      </c>
      <c r="N811" s="13">
        <v>186.68</v>
      </c>
      <c r="O811" s="12">
        <f>M811/N811*100-100</f>
        <v>-62.577049812445239</v>
      </c>
      <c r="P811" s="10" t="s">
        <v>320</v>
      </c>
      <c r="Q811" s="10" t="s">
        <v>572</v>
      </c>
      <c r="R811" s="18">
        <v>43663</v>
      </c>
      <c r="S811" s="17"/>
      <c r="T811" s="9">
        <v>-0.04</v>
      </c>
      <c r="U811" s="9">
        <v>1.0900000000000001</v>
      </c>
      <c r="V811" s="9">
        <f>U811+T811</f>
        <v>1.05</v>
      </c>
      <c r="W811" s="9">
        <f>SUM(X811:AA811)</f>
        <v>6.46</v>
      </c>
      <c r="X811" s="9">
        <v>1.05</v>
      </c>
      <c r="Y811" s="9">
        <v>1.43</v>
      </c>
      <c r="Z811" s="9">
        <v>2.12</v>
      </c>
      <c r="AA811" s="9">
        <v>1.86</v>
      </c>
      <c r="AB811" s="9">
        <v>1.63</v>
      </c>
      <c r="AC811" s="9">
        <v>1.55</v>
      </c>
      <c r="AD811" s="9">
        <v>1.77</v>
      </c>
      <c r="AE811" s="9">
        <v>1.52</v>
      </c>
      <c r="AF811" s="11">
        <f>AG811</f>
        <v>-1.5455950540956831E-3</v>
      </c>
      <c r="AG811" s="16">
        <f>SUM(X811:AA811)/SUM(AB811:AE811)-1</f>
        <v>-1.5455950540956831E-3</v>
      </c>
      <c r="AH811" s="11">
        <f>IF(AM811/AJ811-1&gt;=0,(AM811/AJ811-1)/3,(((AM811/AJ811-1)*(AJ811/AM811))/3))</f>
        <v>0.26144315193653328</v>
      </c>
      <c r="AI811" s="9">
        <v>1015.49</v>
      </c>
      <c r="AJ811" s="9">
        <v>1196.6400000000001</v>
      </c>
      <c r="AK811" s="9">
        <v>1387.17</v>
      </c>
      <c r="AL811" s="9">
        <v>1471.89</v>
      </c>
      <c r="AM811" s="9">
        <v>2135.1999999999998</v>
      </c>
      <c r="AN811" s="10">
        <f>IF(AK811/AJ811-1&gt;=0,AK811/AJ811-1,(AK811/AJ811-1)*(AJ811/AK811))</f>
        <v>0.15922081829121537</v>
      </c>
      <c r="AO811" s="10">
        <f>IF(AL811/AK811-1&gt;=0,AL811/AK811-1,(AL811/AK811-1)*(AK811/AL811))</f>
        <v>6.1073985164038946E-2</v>
      </c>
      <c r="AP811" s="10">
        <f>IF(AM811/AL811-1&gt;=0,AM811/AL811-1,(AM811/AL811-1)*(AL811/AM811))</f>
        <v>0.45065188295320957</v>
      </c>
      <c r="AQ811" s="10">
        <v>2017</v>
      </c>
      <c r="AR811" s="18">
        <v>43221</v>
      </c>
      <c r="AS811" s="12">
        <v>2677.6</v>
      </c>
      <c r="AT811" s="10">
        <v>429.94</v>
      </c>
      <c r="AU811" s="9">
        <f>AS811/AT811</f>
        <v>6.2278457459180352</v>
      </c>
      <c r="AV811" s="20">
        <v>4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411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1.6343537414965992</v>
      </c>
      <c r="D812" s="13">
        <f>$W812*((1+$AF812)^D$1)*D$1</f>
        <v>3.4465963256050736</v>
      </c>
      <c r="E812" s="13">
        <f>$W812*((1+$AF812)^E$1)*E$1</f>
        <v>5.451249290497822</v>
      </c>
      <c r="F812" s="13">
        <f>$W812*((1+$AF812)^F$1)*F$1</f>
        <v>7.663887891402835</v>
      </c>
      <c r="G812" s="13">
        <f>$W812*((1+$AF812)^G$1)*G$1</f>
        <v>10.101212782036054</v>
      </c>
      <c r="H812" s="13">
        <f>$W812*((1+$AF812)^H$1)*H$1</f>
        <v>12.781126377270111</v>
      </c>
      <c r="I812" s="13">
        <f>$W812*((1+$AF812)^I$1)*I$1</f>
        <v>15.722814194260852</v>
      </c>
      <c r="J812" s="13">
        <f>$W812*((1+$AF812)^J$1)*J$1</f>
        <v>18.946831487739029</v>
      </c>
      <c r="K812" s="13">
        <f>$W812*((1+$AF812)^K$1)*K$1</f>
        <v>22.475195514792475</v>
      </c>
      <c r="L812" s="13">
        <f>$W812*((1+$AF812)^L$1)*L$1</f>
        <v>26.331483785282195</v>
      </c>
      <c r="M812" s="13">
        <f>$W812*((1+$AF812)^M$1)*M$1</f>
        <v>30.540938676126643</v>
      </c>
      <c r="N812" s="13">
        <v>84.84</v>
      </c>
      <c r="O812" s="12">
        <f>M812/N812*100-100</f>
        <v>-64.001722446809708</v>
      </c>
      <c r="P812" s="10" t="s">
        <v>320</v>
      </c>
      <c r="Q812" s="10" t="s">
        <v>856</v>
      </c>
      <c r="R812" s="18">
        <v>43404</v>
      </c>
      <c r="S812" s="17">
        <v>-7.6899999999999996E-2</v>
      </c>
      <c r="T812" s="9">
        <v>-0.01</v>
      </c>
      <c r="U812" s="9">
        <v>0.41</v>
      </c>
      <c r="V812" s="9">
        <f>U812+T812</f>
        <v>0.39999999999999997</v>
      </c>
      <c r="W812" s="9">
        <f>SUM(X812:AA812)</f>
        <v>1.55</v>
      </c>
      <c r="X812" s="9">
        <v>0.23</v>
      </c>
      <c r="Y812" s="9">
        <v>0.43</v>
      </c>
      <c r="Z812" s="9">
        <v>0.48</v>
      </c>
      <c r="AA812" s="9">
        <v>0.41</v>
      </c>
      <c r="AB812" s="9">
        <v>0.44</v>
      </c>
      <c r="AC812" s="9">
        <v>0.31</v>
      </c>
      <c r="AD812" s="9">
        <v>0.36</v>
      </c>
      <c r="AE812" s="9">
        <v>0.36</v>
      </c>
      <c r="AF812" s="11">
        <f>AG812</f>
        <v>5.4421768707483276E-2</v>
      </c>
      <c r="AG812" s="16">
        <f>SUM(X812:AA812)/SUM(AB812:AE812)-1</f>
        <v>5.4421768707483276E-2</v>
      </c>
      <c r="AH812" s="11">
        <f>IF(AM812/AJ812-1&gt;=0,(AM812/AJ812-1)/3,(((AM812/AJ812-1)*(AJ812/AM812))/3))</f>
        <v>0.11411577140053963</v>
      </c>
      <c r="AI812" s="9"/>
      <c r="AJ812" s="9">
        <v>108.72</v>
      </c>
      <c r="AK812" s="9">
        <v>87.23</v>
      </c>
      <c r="AL812" s="9">
        <v>4.82</v>
      </c>
      <c r="AM812" s="9">
        <v>145.94</v>
      </c>
      <c r="AN812" s="10">
        <f>IF(AK812/AJ812-1&gt;=0,AK812/AJ812-1,(AK812/AJ812-1)*(AJ812/AK812))</f>
        <v>-0.24636019717986923</v>
      </c>
      <c r="AO812" s="10">
        <f>IF(AL812/AK812-1&gt;=0,AL812/AK812-1,(AL812/AK812-1)*(AK812/AL812))</f>
        <v>-17.097510373443985</v>
      </c>
      <c r="AP812" s="10">
        <f>IF(AM812/AL812-1&gt;=0,AM812/AL812-1,(AM812/AL812-1)*(AL812/AM812))</f>
        <v>29.278008298755186</v>
      </c>
      <c r="AQ812" s="10">
        <v>2017</v>
      </c>
      <c r="AR812" s="18">
        <v>43257</v>
      </c>
      <c r="AS812" s="12">
        <v>88.39</v>
      </c>
      <c r="AT812" s="10">
        <v>65.31</v>
      </c>
      <c r="AU812" s="9">
        <f>AS812/AT812</f>
        <v>1.3533915173786557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115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5.0994432548179862</v>
      </c>
      <c r="D813" s="13">
        <f>$W813*((1+$AF813)^D$1)*D$1</f>
        <v>10.657508815208466</v>
      </c>
      <c r="E813" s="13">
        <f>$W813*((1+$AF813)^E$1)*E$1</f>
        <v>16.705131590433826</v>
      </c>
      <c r="F813" s="13">
        <f>$W813*((1+$AF813)^F$1)*F$1</f>
        <v>23.275101259476674</v>
      </c>
      <c r="G813" s="13">
        <f>$W813*((1+$AF813)^G$1)*G$1</f>
        <v>30.402166527367815</v>
      </c>
      <c r="H813" s="13">
        <f>$W813*((1+$AF813)^H$1)*H$1</f>
        <v>38.123145007337456</v>
      </c>
      <c r="I813" s="13">
        <f>$W813*((1+$AF813)^I$1)*I$1</f>
        <v>46.477039023934594</v>
      </c>
      <c r="J813" s="13">
        <f>$W813*((1+$AF813)^J$1)*J$1</f>
        <v>55.505157647427531</v>
      </c>
      <c r="K813" s="13">
        <f>$W813*((1+$AF813)^K$1)*K$1</f>
        <v>65.251245285733859</v>
      </c>
      <c r="L813" s="13">
        <f>$W813*((1+$AF813)^L$1)*L$1</f>
        <v>75.76161717686918</v>
      </c>
      <c r="M813" s="13">
        <f>$W813*((1+$AF813)^M$1)*M$1</f>
        <v>87.085302142491173</v>
      </c>
      <c r="N813" s="13">
        <v>242.4</v>
      </c>
      <c r="O813" s="12">
        <f>M813/N813*100-100</f>
        <v>-64.07372023824621</v>
      </c>
      <c r="P813" s="10" t="s">
        <v>321</v>
      </c>
      <c r="Q813" s="10" t="s">
        <v>572</v>
      </c>
      <c r="R813" s="18">
        <v>43670</v>
      </c>
      <c r="S813" s="17"/>
      <c r="T813" s="9">
        <v>0.04</v>
      </c>
      <c r="U813" s="9">
        <v>1.51</v>
      </c>
      <c r="V813" s="9">
        <f>U813+T813</f>
        <v>1.55</v>
      </c>
      <c r="W813" s="9">
        <f>SUM(X813:AA813)</f>
        <v>4.88</v>
      </c>
      <c r="X813" s="9">
        <v>1.55</v>
      </c>
      <c r="Y813" s="9">
        <v>0.89</v>
      </c>
      <c r="Z813" s="9">
        <v>1.2</v>
      </c>
      <c r="AA813" s="9">
        <v>1.24</v>
      </c>
      <c r="AB813" s="9">
        <v>1.3</v>
      </c>
      <c r="AC813" s="9">
        <v>1.17</v>
      </c>
      <c r="AD813" s="9">
        <v>1.19</v>
      </c>
      <c r="AE813" s="9">
        <v>1.01</v>
      </c>
      <c r="AF813" s="11">
        <f>AG813</f>
        <v>4.4967880085653E-2</v>
      </c>
      <c r="AG813" s="16">
        <f>SUM(X813:AA813)/SUM(AB813:AE813)-1</f>
        <v>4.4967880085653E-2</v>
      </c>
      <c r="AH813" s="11">
        <f>IF(AM813/AJ813-1&gt;=0,(AM813/AJ813-1)/3,(((AM813/AJ813-1)*(AJ813/AM813))/3))</f>
        <v>0.39568904432101304</v>
      </c>
      <c r="AI813" s="9"/>
      <c r="AJ813" s="9">
        <v>145.83000000000001</v>
      </c>
      <c r="AK813" s="9">
        <v>144.02000000000001</v>
      </c>
      <c r="AL813" s="9">
        <v>191.37</v>
      </c>
      <c r="AM813" s="9">
        <v>318.94</v>
      </c>
      <c r="AN813" s="10">
        <f>IF(AK813/AJ813-1&gt;=0,AK813/AJ813-1,(AK813/AJ813-1)*(AJ813/AK813))</f>
        <v>-1.2567698930704077E-2</v>
      </c>
      <c r="AO813" s="10">
        <f>IF(AL813/AK813-1&gt;=0,AL813/AK813-1,(AL813/AK813-1)*(AK813/AL813))</f>
        <v>0.32877378141924729</v>
      </c>
      <c r="AP813" s="10">
        <f>IF(AM813/AL813-1&gt;=0,AM813/AL813-1,(AM813/AL813-1)*(AL813/AM813))</f>
        <v>0.6666144118722892</v>
      </c>
      <c r="AQ813" s="10">
        <v>2017</v>
      </c>
      <c r="AR813" s="18">
        <v>43221</v>
      </c>
      <c r="AS813" s="12">
        <v>362.61</v>
      </c>
      <c r="AT813" s="10">
        <v>80.180000000000007</v>
      </c>
      <c r="AU813" s="9">
        <f>AS813/AT813</f>
        <v>4.522449488650536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1051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1.3107692307692309</v>
      </c>
      <c r="D814" s="13">
        <f>$W814*((1+$AF814)^D$1)*D$1</f>
        <v>2.4198816568047339</v>
      </c>
      <c r="E814" s="13">
        <f>$W814*((1+$AF814)^E$1)*E$1</f>
        <v>3.3506053709604005</v>
      </c>
      <c r="F814" s="13">
        <f>$W814*((1+$AF814)^F$1)*F$1</f>
        <v>4.1238219950281847</v>
      </c>
      <c r="G814" s="13">
        <f>$W814*((1+$AF814)^G$1)*G$1</f>
        <v>4.7582561481094441</v>
      </c>
      <c r="H814" s="13">
        <f>$W814*((1+$AF814)^H$1)*H$1</f>
        <v>5.2706837332904604</v>
      </c>
      <c r="I814" s="13">
        <f>$W814*((1+$AF814)^I$1)*I$1</f>
        <v>5.6761209435435722</v>
      </c>
      <c r="J814" s="13">
        <f>$W814*((1+$AF814)^J$1)*J$1</f>
        <v>5.9879957206613508</v>
      </c>
      <c r="K814" s="13">
        <f>$W814*((1+$AF814)^K$1)*K$1</f>
        <v>6.2183032483790948</v>
      </c>
      <c r="L814" s="13">
        <f>$W814*((1+$AF814)^L$1)*L$1</f>
        <v>6.377746921414456</v>
      </c>
      <c r="M814" s="13">
        <f>$W814*((1+$AF814)^M$1)*M$1</f>
        <v>6.475866104820831</v>
      </c>
      <c r="N814" s="13">
        <v>18.12</v>
      </c>
      <c r="O814" s="12">
        <f>M814/N814*100-100</f>
        <v>-64.2612245870815</v>
      </c>
      <c r="P814" s="10" t="s">
        <v>320</v>
      </c>
      <c r="Q814" s="10" t="s">
        <v>856</v>
      </c>
      <c r="R814" s="18">
        <v>43237</v>
      </c>
      <c r="S814" s="17"/>
      <c r="T814" s="9"/>
      <c r="U814" s="9"/>
      <c r="V814" s="9">
        <f>U814+T814</f>
        <v>0</v>
      </c>
      <c r="W814" s="9">
        <f>SUM(X814:AA814)</f>
        <v>1.4200000000000002</v>
      </c>
      <c r="X814" s="9">
        <v>0.31</v>
      </c>
      <c r="Y814" s="9">
        <v>0.41</v>
      </c>
      <c r="Z814" s="9">
        <v>0.38</v>
      </c>
      <c r="AA814" s="9">
        <v>0.32</v>
      </c>
      <c r="AB814" s="9">
        <v>0.39</v>
      </c>
      <c r="AC814" s="9">
        <v>0.39</v>
      </c>
      <c r="AD814" s="9"/>
      <c r="AE814" s="9"/>
      <c r="AF814" s="11">
        <f>AG814</f>
        <v>-7.6923076923076983E-2</v>
      </c>
      <c r="AG814" s="16">
        <f>SUM(X814:Y814)/SUM(AB814:AC814)-1</f>
        <v>-7.6923076923076983E-2</v>
      </c>
      <c r="AH814" s="11">
        <f>IF(AM814/AJ814-1&gt;=0,(AM814/AJ814-1)/3,(((AM814/AJ814-1)*(AJ814/AM814))/3))</f>
        <v>-1.4780241151302982E-2</v>
      </c>
      <c r="AI814" s="9"/>
      <c r="AJ814" s="9">
        <v>4475</v>
      </c>
      <c r="AK814" s="9">
        <v>2736</v>
      </c>
      <c r="AL814" s="9">
        <v>4535</v>
      </c>
      <c r="AM814" s="9">
        <v>4285</v>
      </c>
      <c r="AN814" s="10">
        <f>IF(AK814/AJ814-1&gt;=0,AK814/AJ814-1,(AK814/AJ814-1)*(AJ814/AK814))</f>
        <v>-0.63559941520467844</v>
      </c>
      <c r="AO814" s="10">
        <f>IF(AL814/AK814-1&gt;=0,AL814/AK814-1,(AL814/AK814-1)*(AK814/AL814))</f>
        <v>0.65752923976608191</v>
      </c>
      <c r="AP814" s="10">
        <f>IF(AM814/AL814-1&gt;=0,AM814/AL814-1,(AM814/AL814-1)*(AL814/AM814))</f>
        <v>-5.8343057176195999E-2</v>
      </c>
      <c r="AQ814" s="10">
        <v>2016</v>
      </c>
      <c r="AS814" s="12">
        <v>0</v>
      </c>
      <c r="AT814" s="10">
        <v>3885</v>
      </c>
      <c r="AU814" s="9">
        <f>AS814/AT814</f>
        <v>0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K814" s="10" t="s">
        <v>1031</v>
      </c>
      <c r="BM814" s="19"/>
    </row>
    <row r="815" spans="1:65" s="10" customFormat="1" x14ac:dyDescent="0.2">
      <c r="A815" s="10" t="s">
        <v>1354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1.6834042553191495</v>
      </c>
      <c r="D815" s="13">
        <f>$W815*((1+$AF815)^D$1)*D$1</f>
        <v>3.080271616115891</v>
      </c>
      <c r="E815" s="13">
        <f>$W815*((1+$AF815)^E$1)*E$1</f>
        <v>4.2271812604143619</v>
      </c>
      <c r="F815" s="13">
        <f>$W815*((1+$AF815)^F$1)*F$1</f>
        <v>5.1565615375267404</v>
      </c>
      <c r="G815" s="13">
        <f>$W815*((1+$AF815)^G$1)*G$1</f>
        <v>5.897131545575796</v>
      </c>
      <c r="H815" s="13">
        <f>$W815*((1+$AF815)^H$1)*H$1</f>
        <v>6.4742976117385345</v>
      </c>
      <c r="I815" s="13">
        <f>$W815*((1+$AF815)^I$1)*I$1</f>
        <v>6.9105091529549618</v>
      </c>
      <c r="J815" s="13">
        <f>$W815*((1+$AF815)^J$1)*J$1</f>
        <v>7.2255779593206908</v>
      </c>
      <c r="K815" s="13">
        <f>$W815*((1+$AF815)^K$1)*K$1</f>
        <v>7.436964548556138</v>
      </c>
      <c r="L815" s="13">
        <f>$W815*((1+$AF815)^L$1)*L$1</f>
        <v>7.5600348838750362</v>
      </c>
      <c r="M815" s="13">
        <f>$W815*((1+$AF815)^M$1)*M$1</f>
        <v>7.6082904256870059</v>
      </c>
      <c r="N815" s="13">
        <v>21.97</v>
      </c>
      <c r="O815" s="12">
        <f>M815/N815*100-100</f>
        <v>-65.369638481169744</v>
      </c>
      <c r="P815" s="10" t="s">
        <v>320</v>
      </c>
      <c r="Q815" s="10" t="s">
        <v>572</v>
      </c>
      <c r="R815" s="18">
        <v>43578</v>
      </c>
      <c r="S815" s="17"/>
      <c r="T815" s="9">
        <v>-0.08</v>
      </c>
      <c r="U815" s="9">
        <v>0.48</v>
      </c>
      <c r="V815" s="9">
        <f>U815+T815</f>
        <v>0.39999999999999997</v>
      </c>
      <c r="W815" s="9">
        <f>SUM(X815:AA815)</f>
        <v>1.84</v>
      </c>
      <c r="X815" s="9">
        <v>0.4</v>
      </c>
      <c r="Y815" s="9">
        <v>0.46</v>
      </c>
      <c r="Z815" s="9">
        <v>0.5</v>
      </c>
      <c r="AA815" s="9">
        <v>0.48</v>
      </c>
      <c r="AB815" s="9">
        <v>0.46</v>
      </c>
      <c r="AC815" s="9">
        <v>0.48</v>
      </c>
      <c r="AD815" s="9"/>
      <c r="AE815" s="9"/>
      <c r="AF815" s="11">
        <f>AG815</f>
        <v>-8.5106382978723194E-2</v>
      </c>
      <c r="AG815" s="16">
        <f>SUM(X815:Y815)/SUM(AB815:AC815)-1</f>
        <v>-8.5106382978723194E-2</v>
      </c>
      <c r="AH815" s="11">
        <f>IF(AM815/AJ815-1&gt;=0,(AM815/AJ815-1)/3,(((AM815/AJ815-1)*(AJ815/AM815))/3))</f>
        <v>2.6908881199538635</v>
      </c>
      <c r="AI815" s="9"/>
      <c r="AJ815" s="9">
        <v>5.78</v>
      </c>
      <c r="AK815" s="9">
        <v>12.81</v>
      </c>
      <c r="AL815" s="9">
        <v>20.78</v>
      </c>
      <c r="AM815" s="9">
        <v>52.44</v>
      </c>
      <c r="AN815" s="10">
        <f>IF(AK815/AJ815-1&gt;=0,AK815/AJ815-1,(AK815/AJ815-1)*(AJ815/AK815))</f>
        <v>1.2162629757785468</v>
      </c>
      <c r="AO815" s="10">
        <f>IF(AL815/AK815-1&gt;=0,AL815/AK815-1,(AL815/AK815-1)*(AK815/AL815))</f>
        <v>0.62217017954722875</v>
      </c>
      <c r="AP815" s="10">
        <f>IF(AM815/AL815-1&gt;=0,AM815/AL815-1,(AM815/AL815-1)*(AL815/AM815))</f>
        <v>1.5235803657362847</v>
      </c>
      <c r="AQ815" s="10">
        <v>2017</v>
      </c>
      <c r="AS815" s="12">
        <v>68.650000000000006</v>
      </c>
      <c r="AT815" s="10">
        <v>25.54</v>
      </c>
      <c r="AU815" s="9">
        <f>AS815/AT815</f>
        <v>2.6879404855129212</v>
      </c>
      <c r="AV815" s="20">
        <v>24</v>
      </c>
      <c r="AW815" s="10" t="s">
        <v>851</v>
      </c>
      <c r="AY815" s="10">
        <v>1</v>
      </c>
      <c r="AZ815" s="10">
        <v>3</v>
      </c>
      <c r="BA815" s="10">
        <f>6-AY815</f>
        <v>5</v>
      </c>
      <c r="BB815" s="25">
        <v>6</v>
      </c>
      <c r="BC815" s="10" t="s">
        <v>1333</v>
      </c>
      <c r="BH815" s="19">
        <v>43480</v>
      </c>
      <c r="BI815" s="18">
        <f>BH815+120</f>
        <v>43600</v>
      </c>
      <c r="BJ815" s="18">
        <v>43745</v>
      </c>
      <c r="BM815" s="19"/>
    </row>
    <row r="816" spans="1:65" s="10" customFormat="1" x14ac:dyDescent="0.2">
      <c r="A816" s="10" t="s">
        <v>1226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6.8194271481942712</v>
      </c>
      <c r="D816" s="13">
        <f>$W816*((1+$AF816)^D$1)*D$1</f>
        <v>12.568807197170013</v>
      </c>
      <c r="E816" s="13">
        <f>$W816*((1+$AF816)^E$1)*E$1</f>
        <v>17.374067233946093</v>
      </c>
      <c r="F816" s="13">
        <f>$W816*((1+$AF816)^F$1)*F$1</f>
        <v>21.347961399950364</v>
      </c>
      <c r="G816" s="13">
        <f>$W816*((1+$AF816)^G$1)*G$1</f>
        <v>24.591362758348797</v>
      </c>
      <c r="H816" s="13">
        <f>$W816*((1+$AF816)^H$1)*H$1</f>
        <v>27.194433536007139</v>
      </c>
      <c r="I816" s="13">
        <f>$W816*((1+$AF816)^I$1)*I$1</f>
        <v>29.237684872668531</v>
      </c>
      <c r="J816" s="13">
        <f>$W816*((1+$AF816)^J$1)*J$1</f>
        <v>30.792936211741267</v>
      </c>
      <c r="K816" s="13">
        <f>$W816*((1+$AF816)^K$1)*K$1</f>
        <v>31.924183557004483</v>
      </c>
      <c r="L816" s="13">
        <f>$W816*((1+$AF816)^L$1)*L$1</f>
        <v>32.688384989875907</v>
      </c>
      <c r="M816" s="13">
        <f>$W816*((1+$AF816)^M$1)*M$1</f>
        <v>33.13617108562763</v>
      </c>
      <c r="N816" s="13">
        <v>95.77</v>
      </c>
      <c r="O816" s="12">
        <f>M816/N816*100-100</f>
        <v>-65.400259908501994</v>
      </c>
      <c r="P816" s="10" t="s">
        <v>320</v>
      </c>
      <c r="Q816" s="10" t="s">
        <v>572</v>
      </c>
      <c r="R816" s="18">
        <v>43586</v>
      </c>
      <c r="S816" s="17"/>
      <c r="T816" s="9">
        <v>-0.24</v>
      </c>
      <c r="U816" s="9">
        <v>2.57</v>
      </c>
      <c r="V816" s="9">
        <f>U816+T816</f>
        <v>2.33</v>
      </c>
      <c r="W816" s="9">
        <f>SUM(X816:AA816)</f>
        <v>7.4</v>
      </c>
      <c r="X816" s="9">
        <v>2.33</v>
      </c>
      <c r="Y816" s="9">
        <v>1.24</v>
      </c>
      <c r="Z816" s="9">
        <v>1.93</v>
      </c>
      <c r="AA816" s="9">
        <v>1.9</v>
      </c>
      <c r="AB816" s="9">
        <v>2.96</v>
      </c>
      <c r="AC816" s="9">
        <v>2.09</v>
      </c>
      <c r="AD816" s="9">
        <v>1.6</v>
      </c>
      <c r="AE816" s="9">
        <v>1.38</v>
      </c>
      <c r="AF816" s="11">
        <f>AG816</f>
        <v>-7.8455790784557999E-2</v>
      </c>
      <c r="AG816" s="16">
        <f>SUM(X816:AA816)/SUM(AB816:AE816)-1</f>
        <v>-7.8455790784557999E-2</v>
      </c>
      <c r="AH816" s="11">
        <f>IF(AM816/AJ816-1&gt;=0,(AM816/AJ816-1)/3,(((AM816/AJ816-1)*(AJ816/AM816))/3))</f>
        <v>-2.0747918996148598E-2</v>
      </c>
      <c r="AI816" s="9">
        <v>2280</v>
      </c>
      <c r="AJ816" s="9">
        <v>2850</v>
      </c>
      <c r="AK816" s="9">
        <v>2171</v>
      </c>
      <c r="AL816" s="9">
        <v>1877</v>
      </c>
      <c r="AM816" s="9">
        <v>2683</v>
      </c>
      <c r="AN816" s="10">
        <f>IF(AK816/AJ816-1&gt;=0,AK816/AJ816-1,(AK816/AJ816-1)*(AJ816/AK816))</f>
        <v>-0.31275909719023492</v>
      </c>
      <c r="AO816" s="10">
        <f>IF(AL816/AK816-1&gt;=0,AL816/AK816-1,(AL816/AK816-1)*(AK816/AL816))</f>
        <v>-0.15663292488012792</v>
      </c>
      <c r="AP816" s="10">
        <f>IF(AM816/AL816-1&gt;=0,AM816/AL816-1,(AM816/AL816-1)*(AL816/AM816))</f>
        <v>0.42940863079381986</v>
      </c>
      <c r="AQ816" s="10">
        <v>2017</v>
      </c>
      <c r="AR816" s="18">
        <v>43221</v>
      </c>
      <c r="AS816" s="12">
        <v>2309</v>
      </c>
      <c r="AT816" s="10">
        <v>360</v>
      </c>
      <c r="AU816" s="9">
        <f>AS816/AT816</f>
        <v>6.4138888888888888</v>
      </c>
      <c r="AV816" s="20">
        <v>3</v>
      </c>
      <c r="BA816" s="10">
        <f>6-AY816</f>
        <v>6</v>
      </c>
      <c r="BB816" s="25">
        <v>6</v>
      </c>
      <c r="BH816" s="19">
        <v>43501</v>
      </c>
      <c r="BI816" s="18">
        <f>BH816+120</f>
        <v>43621</v>
      </c>
      <c r="BJ816" s="18">
        <v>43745</v>
      </c>
      <c r="BM816" s="19"/>
    </row>
    <row r="817" spans="1:65" s="10" customFormat="1" x14ac:dyDescent="0.2">
      <c r="A817" s="10" t="s">
        <v>907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1.6248205128205131</v>
      </c>
      <c r="D817" s="13">
        <f>$W817*((1+$AF817)^D$1)*D$1</f>
        <v>2.9663389875082191</v>
      </c>
      <c r="E817" s="13">
        <f>$W817*((1+$AF817)^E$1)*E$1</f>
        <v>4.0616026136650998</v>
      </c>
      <c r="F817" s="13">
        <f>$W817*((1+$AF817)^F$1)*F$1</f>
        <v>4.9433522409052166</v>
      </c>
      <c r="G817" s="13">
        <f>$W817*((1+$AF817)^G$1)*G$1</f>
        <v>5.6404916594944146</v>
      </c>
      <c r="H817" s="13">
        <f>$W817*((1+$AF817)^H$1)*H$1</f>
        <v>6.1785077870154215</v>
      </c>
      <c r="I817" s="13">
        <f>$W817*((1+$AF817)^I$1)*I$1</f>
        <v>6.5798467543771073</v>
      </c>
      <c r="J817" s="13">
        <f>$W817*((1+$AF817)^J$1)*J$1</f>
        <v>6.8642503869838842</v>
      </c>
      <c r="K817" s="13">
        <f>$W817*((1+$AF817)^K$1)*K$1</f>
        <v>7.0490571281719125</v>
      </c>
      <c r="L817" s="13">
        <f>$W817*((1+$AF817)^L$1)*L$1</f>
        <v>7.1494710473766423</v>
      </c>
      <c r="M817" s="13">
        <f>$W817*((1+$AF817)^M$1)*M$1</f>
        <v>7.1788022106479312</v>
      </c>
      <c r="N817" s="13">
        <v>20.85</v>
      </c>
      <c r="O817" s="12">
        <f>M817/N817*100-100</f>
        <v>-65.569293953726941</v>
      </c>
      <c r="P817" s="10" t="s">
        <v>320</v>
      </c>
      <c r="Q817" s="10" t="s">
        <v>856</v>
      </c>
      <c r="R817" s="18">
        <v>43405</v>
      </c>
      <c r="S817" s="17">
        <v>-8.6199999999999999E-2</v>
      </c>
      <c r="T817" s="9">
        <v>-0.01</v>
      </c>
      <c r="U817" s="9">
        <v>0.46</v>
      </c>
      <c r="V817" s="9">
        <f>U817+T817</f>
        <v>0.45</v>
      </c>
      <c r="W817" s="9">
        <f>SUM(X817:AA817)</f>
        <v>1.78</v>
      </c>
      <c r="X817" s="9">
        <v>0.55000000000000004</v>
      </c>
      <c r="Y817" s="9">
        <v>0.45</v>
      </c>
      <c r="Z817" s="9">
        <v>0.26</v>
      </c>
      <c r="AA817" s="9">
        <v>0.52</v>
      </c>
      <c r="AB817" s="9">
        <v>0.6</v>
      </c>
      <c r="AC817" s="9">
        <v>0.53</v>
      </c>
      <c r="AD817" s="9">
        <v>0.28999999999999998</v>
      </c>
      <c r="AE817" s="9">
        <v>0.53</v>
      </c>
      <c r="AF817" s="11">
        <f>AG817</f>
        <v>-8.7179487179487092E-2</v>
      </c>
      <c r="AG817" s="16">
        <f>SUM(X817:AA817)/SUM(AB817:AE817)-1</f>
        <v>-8.7179487179487092E-2</v>
      </c>
      <c r="AH817" s="11">
        <f>IF(AM817/AJ817-1&gt;=0,(AM817/AJ817-1)/3,(((AM817/AJ817-1)*(AJ817/AM817))/3))</f>
        <v>9.5973829064899999E-2</v>
      </c>
      <c r="AI817" s="9">
        <v>330.49</v>
      </c>
      <c r="AJ817" s="9">
        <v>404.52</v>
      </c>
      <c r="AK817" s="9">
        <v>428.86</v>
      </c>
      <c r="AL817" s="9">
        <v>536.92999999999995</v>
      </c>
      <c r="AM817" s="9">
        <v>520.99</v>
      </c>
      <c r="AN817" s="10">
        <f>IF(AK817/AJ817-1&gt;=0,AK817/AJ817-1,(AK817/AJ817-1)*(AJ817/AK817))</f>
        <v>6.0170078117274928E-2</v>
      </c>
      <c r="AO817" s="10">
        <f>IF(AL817/AK817-1&gt;=0,AL817/AK817-1,(AL817/AK817-1)*(AK817/AL817))</f>
        <v>0.25199365760387993</v>
      </c>
      <c r="AP817" s="10">
        <f>IF(AM817/AL817-1&gt;=0,AM817/AL817-1,(AM817/AL817-1)*(AL817/AM817))</f>
        <v>-3.0595596844469077E-2</v>
      </c>
      <c r="AQ817" s="10">
        <v>2017</v>
      </c>
      <c r="AR817" s="18">
        <v>43221</v>
      </c>
      <c r="AS817" s="12">
        <v>400.05</v>
      </c>
      <c r="AT817" s="10">
        <v>364.57</v>
      </c>
      <c r="AU817" s="9">
        <f>AS817/AT817</f>
        <v>1.0973201305647751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1281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1.0431007751937986</v>
      </c>
      <c r="D818" s="13">
        <f>$W818*((1+$AF818)^D$1)*D$1</f>
        <v>1.8759641848446611</v>
      </c>
      <c r="E818" s="13">
        <f>$W818*((1+$AF818)^E$1)*E$1</f>
        <v>2.5303702958369847</v>
      </c>
      <c r="F818" s="13">
        <f>$W818*((1+$AF818)^F$1)*F$1</f>
        <v>3.033828985189563</v>
      </c>
      <c r="G818" s="13">
        <f>$W818*((1+$AF818)^G$1)*G$1</f>
        <v>3.4101178515696642</v>
      </c>
      <c r="H818" s="13">
        <f>$W818*((1+$AF818)^H$1)*H$1</f>
        <v>3.6797550770426142</v>
      </c>
      <c r="I818" s="13">
        <f>$W818*((1+$AF818)^I$1)*I$1</f>
        <v>3.8604148870266188</v>
      </c>
      <c r="J818" s="13">
        <f>$W818*((1+$AF818)^J$1)*J$1</f>
        <v>3.9672923755932468</v>
      </c>
      <c r="K818" s="13">
        <f>$W818*((1+$AF818)^K$1)*K$1</f>
        <v>4.0134236822861915</v>
      </c>
      <c r="L818" s="13">
        <f>$W818*((1+$AF818)^L$1)*L$1</f>
        <v>4.0099668143427927</v>
      </c>
      <c r="M818" s="13">
        <f>$W818*((1+$AF818)^M$1)*M$1</f>
        <v>3.9664477946522512</v>
      </c>
      <c r="N818" s="13">
        <v>11.53</v>
      </c>
      <c r="O818" s="12">
        <f>M818/N818*100-100</f>
        <v>-65.598891633545094</v>
      </c>
      <c r="P818" s="10" t="s">
        <v>320</v>
      </c>
      <c r="Q818" s="10" t="s">
        <v>856</v>
      </c>
      <c r="R818" s="18">
        <v>43322</v>
      </c>
      <c r="S818" s="17"/>
      <c r="T818" s="9">
        <v>-7.0000000000000007E-2</v>
      </c>
      <c r="U818" s="9">
        <v>0.25</v>
      </c>
      <c r="V818" s="9">
        <f>U818+T818</f>
        <v>0.18</v>
      </c>
      <c r="W818" s="9">
        <f>SUM(X818:AA818)</f>
        <v>1.1600000000000001</v>
      </c>
      <c r="X818" s="9">
        <v>0.18</v>
      </c>
      <c r="Y818" s="9">
        <v>0.38</v>
      </c>
      <c r="Z818" s="9">
        <v>0.33</v>
      </c>
      <c r="AA818" s="9">
        <v>0.27</v>
      </c>
      <c r="AB818" s="9">
        <v>0.28000000000000003</v>
      </c>
      <c r="AC818" s="9">
        <v>0.47</v>
      </c>
      <c r="AD818" s="9">
        <v>0.35</v>
      </c>
      <c r="AE818" s="9">
        <v>0.19</v>
      </c>
      <c r="AF818" s="11">
        <f>AG818</f>
        <v>-0.10077519379844957</v>
      </c>
      <c r="AG818" s="16">
        <f>SUM(X818:AA818)/SUM(AB818:AE818)-1</f>
        <v>-0.10077519379844957</v>
      </c>
      <c r="AH818" s="11">
        <f>IF(AM818/AJ818-1&gt;=0,(AM818/AJ818-1)/3,(((AM818/AJ818-1)*(AJ818/AM818))/3))</f>
        <v>0.34105358764759303</v>
      </c>
      <c r="AI818" s="9">
        <v>250.2</v>
      </c>
      <c r="AJ818" s="9">
        <v>146.80000000000001</v>
      </c>
      <c r="AK818" s="9">
        <v>222</v>
      </c>
      <c r="AL818" s="9">
        <v>302.2</v>
      </c>
      <c r="AM818" s="9">
        <v>297</v>
      </c>
      <c r="AN818" s="10">
        <f>IF(AK818/AJ818-1&gt;=0,AK818/AJ818-1,(AK818/AJ818-1)*(AJ818/AK818))</f>
        <v>0.51226158038147118</v>
      </c>
      <c r="AO818" s="10">
        <f>IF(AL818/AK818-1&gt;=0,AL818/AK818-1,(AL818/AK818-1)*(AK818/AL818))</f>
        <v>0.36126126126126112</v>
      </c>
      <c r="AP818" s="10">
        <f>IF(AM818/AL818-1&gt;=0,AM818/AL818-1,(AM818/AL818-1)*(AL818/AM818))</f>
        <v>-1.7508417508417435E-2</v>
      </c>
      <c r="AQ818" s="10">
        <v>2017</v>
      </c>
      <c r="AR818" s="18">
        <v>43221</v>
      </c>
      <c r="AS818" s="12">
        <v>22.6</v>
      </c>
      <c r="AT818" s="10">
        <v>250.3</v>
      </c>
      <c r="AU818" s="9">
        <f>AS818/AT818</f>
        <v>9.0291650019976036E-2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K818" s="10" t="s">
        <v>839</v>
      </c>
      <c r="BM818" s="19"/>
    </row>
    <row r="819" spans="1:65" s="10" customFormat="1" x14ac:dyDescent="0.2">
      <c r="A819" s="10" t="s">
        <v>109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13.6816011042098</v>
      </c>
      <c r="D819" s="13">
        <f>$W819*((1+$AF819)^D$1)*D$1</f>
        <v>26.588950110044721</v>
      </c>
      <c r="E819" s="13">
        <f>$W819*((1+$AF819)^E$1)*E$1</f>
        <v>38.754908649009288</v>
      </c>
      <c r="F819" s="13">
        <f>$W819*((1+$AF819)^F$1)*F$1</f>
        <v>50.211098576310164</v>
      </c>
      <c r="G819" s="13">
        <f>$W819*((1+$AF819)^G$1)*G$1</f>
        <v>60.987945820777014</v>
      </c>
      <c r="H819" s="13">
        <f>$W819*((1+$AF819)^H$1)*H$1</f>
        <v>71.114722745883256</v>
      </c>
      <c r="I819" s="13">
        <f>$W819*((1+$AF819)^I$1)*I$1</f>
        <v>80.619589071017415</v>
      </c>
      <c r="J819" s="13">
        <f>$W819*((1+$AF819)^J$1)*J$1</f>
        <v>89.529631400565933</v>
      </c>
      <c r="K819" s="13">
        <f>$W819*((1+$AF819)^K$1)*K$1</f>
        <v>97.870901406829844</v>
      </c>
      <c r="L819" s="13">
        <f>$W819*((1+$AF819)^L$1)*L$1</f>
        <v>105.66845271130774</v>
      </c>
      <c r="M819" s="13">
        <f>$W819*((1+$AF819)^M$1)*M$1</f>
        <v>112.94637650743509</v>
      </c>
      <c r="N819" s="13">
        <v>341.49</v>
      </c>
      <c r="O819" s="12">
        <f>M819/N819*100-100</f>
        <v>-66.925421972111906</v>
      </c>
      <c r="P819" s="10" t="s">
        <v>320</v>
      </c>
      <c r="Q819" s="10" t="s">
        <v>572</v>
      </c>
      <c r="R819" s="18">
        <v>43670</v>
      </c>
      <c r="S819" s="17"/>
      <c r="T819" s="9">
        <v>0.05</v>
      </c>
      <c r="U819" s="9">
        <v>1.81</v>
      </c>
      <c r="V819" s="9">
        <f>U819+T819</f>
        <v>1.86</v>
      </c>
      <c r="W819" s="9">
        <f>SUM(X819:AA819)</f>
        <v>14.08</v>
      </c>
      <c r="X819" s="9">
        <v>1.86</v>
      </c>
      <c r="Y819" s="9">
        <v>3.16</v>
      </c>
      <c r="Z819" s="9">
        <v>5.48</v>
      </c>
      <c r="AA819" s="9">
        <v>3.58</v>
      </c>
      <c r="AB819" s="9">
        <v>3.33</v>
      </c>
      <c r="AC819" s="9">
        <v>3.64</v>
      </c>
      <c r="AD819" s="9">
        <v>4.8</v>
      </c>
      <c r="AE819" s="9">
        <v>2.72</v>
      </c>
      <c r="AF819" s="11">
        <f>AG819</f>
        <v>-2.8295376121463045E-2</v>
      </c>
      <c r="AG819" s="16">
        <f>SUM(X819:AA819)/SUM(AB819:AE819)-1</f>
        <v>-2.8295376121463045E-2</v>
      </c>
      <c r="AH819" s="11">
        <f>IF(AM819/AJ819-1&gt;=0,(AM819/AJ819-1)/3,(((AM819/AJ819-1)*(AJ819/AM819))/3))</f>
        <v>0.10405190353776472</v>
      </c>
      <c r="AI819" s="9"/>
      <c r="AJ819" s="9">
        <v>5446</v>
      </c>
      <c r="AK819" s="9">
        <v>5176</v>
      </c>
      <c r="AL819" s="9">
        <v>4895</v>
      </c>
      <c r="AM819" s="9">
        <v>7146</v>
      </c>
      <c r="AN819" s="10">
        <f>IF(AK819/AJ819-1&gt;=0,AK819/AJ819-1,(AK819/AJ819-1)*(AJ819/AK819))</f>
        <v>-5.2163833075734189E-2</v>
      </c>
      <c r="AO819" s="10">
        <f>IF(AL819/AK819-1&gt;=0,AL819/AK819-1,(AL819/AK819-1)*(AK819/AL819))</f>
        <v>-5.7405515832482101E-2</v>
      </c>
      <c r="AP819" s="10">
        <f>IF(AM819/AL819-1&gt;=0,AM819/AL819-1,(AM819/AL819-1)*(AL819/AM819))</f>
        <v>0.45985699693564852</v>
      </c>
      <c r="AQ819" s="10">
        <v>2017</v>
      </c>
      <c r="AR819" s="18">
        <v>43221</v>
      </c>
      <c r="AS819" s="12">
        <v>8569</v>
      </c>
      <c r="AT819" s="10">
        <v>597.35</v>
      </c>
      <c r="AU819" s="9">
        <f>AS819/AT819</f>
        <v>14.345023855361179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793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1.28</v>
      </c>
      <c r="D820" s="13">
        <f>$W820*((1+$AF820)^D$1)*D$1</f>
        <v>2.56</v>
      </c>
      <c r="E820" s="13">
        <f>$W820*((1+$AF820)^E$1)*E$1</f>
        <v>3.84</v>
      </c>
      <c r="F820" s="13">
        <f>$W820*((1+$AF820)^F$1)*F$1</f>
        <v>5.12</v>
      </c>
      <c r="G820" s="13">
        <f>$W820*((1+$AF820)^G$1)*G$1</f>
        <v>6.4</v>
      </c>
      <c r="H820" s="13">
        <f>$W820*((1+$AF820)^H$1)*H$1</f>
        <v>7.68</v>
      </c>
      <c r="I820" s="13">
        <f>$W820*((1+$AF820)^I$1)*I$1</f>
        <v>8.9600000000000009</v>
      </c>
      <c r="J820" s="13">
        <f>$W820*((1+$AF820)^J$1)*J$1</f>
        <v>10.24</v>
      </c>
      <c r="K820" s="13">
        <f>$W820*((1+$AF820)^K$1)*K$1</f>
        <v>11.52</v>
      </c>
      <c r="L820" s="13">
        <f>$W820*((1+$AF820)^L$1)*L$1</f>
        <v>12.8</v>
      </c>
      <c r="M820" s="13">
        <f>$W820*((1+$AF820)^M$1)*M$1</f>
        <v>14.08</v>
      </c>
      <c r="N820" s="13">
        <v>44.19</v>
      </c>
      <c r="O820" s="12">
        <f>M820/N820*100-100</f>
        <v>-68.137587689522519</v>
      </c>
      <c r="P820" s="10" t="s">
        <v>321</v>
      </c>
      <c r="Q820" s="10" t="s">
        <v>856</v>
      </c>
      <c r="R820" s="18">
        <v>43403</v>
      </c>
      <c r="S820" s="17">
        <v>-0.35139999999999999</v>
      </c>
      <c r="T820" s="9">
        <v>-0.04</v>
      </c>
      <c r="U820" s="9">
        <v>0.34</v>
      </c>
      <c r="V820" s="9">
        <f>U820+T820</f>
        <v>0.30000000000000004</v>
      </c>
      <c r="W820" s="9">
        <f>SUM(X820:AA820)</f>
        <v>1.28</v>
      </c>
      <c r="X820" s="9">
        <v>0.38</v>
      </c>
      <c r="Y820" s="9">
        <v>0.3</v>
      </c>
      <c r="Z820" s="9">
        <v>0.3</v>
      </c>
      <c r="AA820" s="9">
        <v>0.3</v>
      </c>
      <c r="AB820" s="9">
        <v>0.31</v>
      </c>
      <c r="AC820" s="9">
        <v>0.24</v>
      </c>
      <c r="AD820" s="9">
        <v>0.31</v>
      </c>
      <c r="AE820" s="9">
        <v>0.42</v>
      </c>
      <c r="AF820" s="11">
        <f>AG820</f>
        <v>0</v>
      </c>
      <c r="AG820" s="16">
        <f>SUM(X820:AA820)/SUM(AB820:AE820)-1</f>
        <v>0</v>
      </c>
      <c r="AH820" s="11">
        <f>IF(AM820/AJ820-1&gt;=0,(AM820/AJ820-1)/3,(((AM820/AJ820-1)*(AJ820/AM820))/3))</f>
        <v>-1.3502904694614527E-2</v>
      </c>
      <c r="AI820" s="9"/>
      <c r="AJ820" s="9">
        <v>22.09</v>
      </c>
      <c r="AK820" s="9">
        <v>19.55</v>
      </c>
      <c r="AL820" s="9">
        <v>32.630000000000003</v>
      </c>
      <c r="AM820" s="9">
        <v>21.23</v>
      </c>
      <c r="AN820" s="10">
        <f>IF(AK820/AJ820-1&gt;=0,AK820/AJ820-1,(AK820/AJ820-1)*(AJ820/AK820))</f>
        <v>-0.12992327365728895</v>
      </c>
      <c r="AO820" s="10">
        <f>IF(AL820/AK820-1&gt;=0,AL820/AK820-1,(AL820/AK820-1)*(AK820/AL820))</f>
        <v>0.66905370843989775</v>
      </c>
      <c r="AP820" s="10">
        <f>IF(AM820/AL820-1&gt;=0,AM820/AL820-1,(AM820/AL820-1)*(AL820/AM820))</f>
        <v>-0.53697597739048519</v>
      </c>
      <c r="AQ820" s="10">
        <v>2017</v>
      </c>
      <c r="AR820" s="18">
        <v>43257</v>
      </c>
      <c r="AS820" s="12">
        <v>210.55</v>
      </c>
      <c r="AT820" s="10">
        <v>34.61</v>
      </c>
      <c r="AU820" s="9">
        <f>AS820/AT820</f>
        <v>6.0835018780699226</v>
      </c>
      <c r="AV820" s="20">
        <v>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697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1.1628125000000007</v>
      </c>
      <c r="D821" s="13">
        <f>$W821*((1+$AF821)^D$1)*D$1</f>
        <v>2.2166113281250022</v>
      </c>
      <c r="E821" s="13">
        <f>$W821*((1+$AF821)^E$1)*E$1</f>
        <v>3.1690615081787152</v>
      </c>
      <c r="F821" s="13">
        <f>$W821*((1+$AF821)^F$1)*F$1</f>
        <v>4.0273489999771188</v>
      </c>
      <c r="G821" s="13">
        <f>$W821*((1+$AF821)^G$1)*G$1</f>
        <v>4.7982087695039901</v>
      </c>
      <c r="H821" s="13">
        <f>$W821*((1+$AF821)^H$1)*H$1</f>
        <v>5.4879512801201908</v>
      </c>
      <c r="I821" s="13">
        <f>$W821*((1+$AF821)^I$1)*I$1</f>
        <v>6.1024874911753191</v>
      </c>
      <c r="J821" s="13">
        <f>$W821*((1+$AF821)^J$1)*J$1</f>
        <v>6.6473524457445459</v>
      </c>
      <c r="K821" s="13">
        <f>$W821*((1+$AF821)^K$1)*K$1</f>
        <v>7.127727524831557</v>
      </c>
      <c r="L821" s="13">
        <f>$W821*((1+$AF821)^L$1)*L$1</f>
        <v>7.5484614412278672</v>
      </c>
      <c r="M821" s="13">
        <f>$W821*((1+$AF821)^M$1)*M$1</f>
        <v>7.9140900422873433</v>
      </c>
      <c r="N821" s="13">
        <v>25.3</v>
      </c>
      <c r="O821" s="12">
        <f>M821/N821*100-100</f>
        <v>-68.71901169056386</v>
      </c>
      <c r="P821" s="10" t="s">
        <v>321</v>
      </c>
      <c r="Q821" s="10" t="s">
        <v>856</v>
      </c>
      <c r="R821" s="18">
        <v>43410</v>
      </c>
      <c r="S821" s="17">
        <v>0</v>
      </c>
      <c r="T821" s="9">
        <v>0</v>
      </c>
      <c r="U821" s="9">
        <v>0.23</v>
      </c>
      <c r="V821" s="9">
        <f>U821+T821</f>
        <v>0.23</v>
      </c>
      <c r="W821" s="9">
        <f>SUM(X821:AA821)</f>
        <v>1.2200000000000002</v>
      </c>
      <c r="X821" s="9">
        <v>0.27</v>
      </c>
      <c r="Y821" s="9">
        <v>0.34</v>
      </c>
      <c r="Z821" s="9">
        <v>0.23</v>
      </c>
      <c r="AA821" s="9">
        <v>0.38</v>
      </c>
      <c r="AB821" s="9">
        <v>0.28999999999999998</v>
      </c>
      <c r="AC821" s="9">
        <v>0.35</v>
      </c>
      <c r="AD821" s="9">
        <v>0.24</v>
      </c>
      <c r="AE821" s="9">
        <v>0.4</v>
      </c>
      <c r="AF821" s="11">
        <f>AG821</f>
        <v>-4.6874999999999667E-2</v>
      </c>
      <c r="AG821" s="16">
        <f>SUM(X821:AA821)/SUM(AB821:AE821)-1</f>
        <v>-4.6874999999999667E-2</v>
      </c>
      <c r="AH821" s="11">
        <f>IF(AM821/AJ821-1&gt;=0,(AM821/AJ821-1)/3,(((AM821/AJ821-1)*(AJ821/AM821))/3))</f>
        <v>0</v>
      </c>
      <c r="AI821" s="9"/>
      <c r="AJ821" s="9">
        <v>1</v>
      </c>
      <c r="AK821" s="9">
        <v>1</v>
      </c>
      <c r="AL821" s="9">
        <v>1</v>
      </c>
      <c r="AM821" s="9">
        <v>1</v>
      </c>
      <c r="AN821" s="10">
        <f>IF(AK821/AJ821-1&gt;=0,AK821/AJ821-1,(AK821/AJ821-1)*(AJ821/AK821))</f>
        <v>0</v>
      </c>
      <c r="AO821" s="10">
        <f>IF(AL821/AK821-1&gt;=0,AL821/AK821-1,(AL821/AK821-1)*(AK821/AL821))</f>
        <v>0</v>
      </c>
      <c r="AP821" s="10">
        <f>IF(AM821/AL821-1&gt;=0,AM821/AL821-1,(AM821/AL821-1)*(AL821/AM821))</f>
        <v>0</v>
      </c>
      <c r="AQ821" s="10">
        <v>2013</v>
      </c>
      <c r="AR821" s="18">
        <v>43257</v>
      </c>
      <c r="AS821" s="12">
        <v>0</v>
      </c>
      <c r="AT821" s="10">
        <v>1</v>
      </c>
      <c r="AU821" s="9">
        <f>AS821/AT821</f>
        <v>0</v>
      </c>
      <c r="AV821" s="20" t="s">
        <v>828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1149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2.4372324723247227</v>
      </c>
      <c r="D822" s="13">
        <f>$W822*((1+$AF822)^D$1)*D$1</f>
        <v>4.6226475674350826</v>
      </c>
      <c r="E822" s="13">
        <f>$W822*((1+$AF822)^E$1)*E$1</f>
        <v>6.5757588090266577</v>
      </c>
      <c r="F822" s="13">
        <f>$W822*((1+$AF822)^F$1)*F$1</f>
        <v>8.3147356158418244</v>
      </c>
      <c r="G822" s="13">
        <f>$W822*((1+$AF822)^G$1)*G$1</f>
        <v>9.8564900981150778</v>
      </c>
      <c r="H822" s="13">
        <f>$W822*((1+$AF822)^H$1)*H$1</f>
        <v>11.216758473279295</v>
      </c>
      <c r="I822" s="13">
        <f>$W822*((1+$AF822)^I$1)*I$1</f>
        <v>12.410177425233366</v>
      </c>
      <c r="J822" s="13">
        <f>$W822*((1+$AF822)^J$1)*J$1</f>
        <v>13.450355712324617</v>
      </c>
      <c r="K822" s="13">
        <f>$W822*((1+$AF822)^K$1)*K$1</f>
        <v>14.349941311165512</v>
      </c>
      <c r="L822" s="13">
        <f>$W822*((1+$AF822)^L$1)*L$1</f>
        <v>15.120684366418764</v>
      </c>
      <c r="M822" s="13">
        <f>$W822*((1+$AF822)^M$1)*M$1</f>
        <v>15.773496200688502</v>
      </c>
      <c r="N822" s="13">
        <v>50.81</v>
      </c>
      <c r="O822" s="12">
        <f>M822/N822*100-100</f>
        <v>-68.955921667607754</v>
      </c>
      <c r="P822" s="10" t="s">
        <v>320</v>
      </c>
      <c r="Q822" s="10" t="s">
        <v>856</v>
      </c>
      <c r="R822" s="18">
        <v>43399</v>
      </c>
      <c r="S822" s="17"/>
      <c r="T822" s="9">
        <v>-0.2</v>
      </c>
      <c r="U822" s="9">
        <v>0.83</v>
      </c>
      <c r="V822" s="9">
        <f>U822+T822</f>
        <v>0.62999999999999989</v>
      </c>
      <c r="W822" s="9">
        <f>SUM(X822:AA822)</f>
        <v>2.57</v>
      </c>
      <c r="X822" s="9">
        <v>0.83</v>
      </c>
      <c r="Y822" s="9">
        <v>0.74</v>
      </c>
      <c r="Z822" s="9">
        <v>0.46</v>
      </c>
      <c r="AA822" s="9">
        <v>0.54</v>
      </c>
      <c r="AB822" s="9">
        <v>0.74</v>
      </c>
      <c r="AC822" s="9">
        <v>0.81</v>
      </c>
      <c r="AD822" s="9">
        <v>0.74</v>
      </c>
      <c r="AE822" s="9">
        <v>0.42</v>
      </c>
      <c r="AF822" s="11">
        <f>AG822</f>
        <v>-5.1660516605166129E-2</v>
      </c>
      <c r="AG822" s="16">
        <f>SUM(X822:AA822)/SUM(AB822:AE822)-1</f>
        <v>-5.1660516605166129E-2</v>
      </c>
      <c r="AH822" s="11">
        <f>IF(AM822/AJ822-1&gt;=0,(AM822/AJ822-1)/3,(((AM822/AJ822-1)*(AJ822/AM822))/3))</f>
        <v>5.1858853182104626E-2</v>
      </c>
      <c r="AI822" s="9"/>
      <c r="AJ822" s="9">
        <v>52.9</v>
      </c>
      <c r="AK822" s="9">
        <v>48.12</v>
      </c>
      <c r="AL822" s="9">
        <v>62.41</v>
      </c>
      <c r="AM822" s="9">
        <v>61.13</v>
      </c>
      <c r="AN822" s="10">
        <f>IF(AK822/AJ822-1&gt;=0,AK822/AJ822-1,(AK822/AJ822-1)*(AJ822/AK822))</f>
        <v>-9.9334995843724044E-2</v>
      </c>
      <c r="AO822" s="10">
        <f>IF(AL822/AK822-1&gt;=0,AL822/AK822-1,(AL822/AK822-1)*(AK822/AL822))</f>
        <v>0.29696591853699084</v>
      </c>
      <c r="AP822" s="10">
        <f>IF(AM822/AL822-1&gt;=0,AM822/AL822-1,(AM822/AL822-1)*(AL822/AM822))</f>
        <v>-2.0938982496319185E-2</v>
      </c>
      <c r="AQ822" s="10">
        <v>2017</v>
      </c>
      <c r="AR822" s="18">
        <v>43270</v>
      </c>
      <c r="AS822" s="12">
        <v>25.4</v>
      </c>
      <c r="AT822" s="10">
        <v>22.49</v>
      </c>
      <c r="AU822" s="9">
        <f>AS822/AT822</f>
        <v>1.1293908403734993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749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1.2582312925170065</v>
      </c>
      <c r="D823" s="13">
        <f>$W823*((1+$AF823)^D$1)*D$1</f>
        <v>2.3281558609838489</v>
      </c>
      <c r="E823" s="13">
        <f>$W823*((1+$AF823)^E$1)*E$1</f>
        <v>3.2309101744265658</v>
      </c>
      <c r="F823" s="13">
        <f>$W823*((1+$AF823)^F$1)*F$1</f>
        <v>3.9855218478187107</v>
      </c>
      <c r="G823" s="13">
        <f>$W823*((1+$AF823)^G$1)*G$1</f>
        <v>4.6091068988379638</v>
      </c>
      <c r="H823" s="13">
        <f>$W823*((1+$AF823)^H$1)*H$1</f>
        <v>5.1170492917711279</v>
      </c>
      <c r="I823" s="13">
        <f>$W823*((1+$AF823)^I$1)*I$1</f>
        <v>5.5231643149275662</v>
      </c>
      <c r="J823" s="13">
        <f>$W823*((1+$AF823)^J$1)*J$1</f>
        <v>5.8398472056765707</v>
      </c>
      <c r="K823" s="13">
        <f>$W823*((1+$AF823)^K$1)*K$1</f>
        <v>6.0782083161123479</v>
      </c>
      <c r="L823" s="13">
        <f>$W823*((1+$AF823)^L$1)*L$1</f>
        <v>6.2481960014457991</v>
      </c>
      <c r="M823" s="13">
        <f>$W823*((1+$AF823)^M$1)*M$1</f>
        <v>6.3587083116754535</v>
      </c>
      <c r="N823" s="13">
        <v>20.59</v>
      </c>
      <c r="O823" s="12">
        <f>M823/N823*100-100</f>
        <v>-69.117492415369341</v>
      </c>
      <c r="P823" s="10" t="s">
        <v>320</v>
      </c>
      <c r="Q823" s="10" t="s">
        <v>856</v>
      </c>
      <c r="R823" s="18">
        <v>43411</v>
      </c>
      <c r="S823" s="17">
        <v>-0.31909999999999999</v>
      </c>
      <c r="T823" s="9">
        <v>-0.14000000000000001</v>
      </c>
      <c r="U823" s="9">
        <v>0.48</v>
      </c>
      <c r="V823" s="9">
        <f>U823+T823</f>
        <v>0.33999999999999997</v>
      </c>
      <c r="W823" s="9">
        <f>SUM(X823:AA823)</f>
        <v>1.3599999999999999</v>
      </c>
      <c r="X823" s="9">
        <v>0.38</v>
      </c>
      <c r="Y823" s="9">
        <v>0.31</v>
      </c>
      <c r="Z823" s="9">
        <v>0.28999999999999998</v>
      </c>
      <c r="AA823" s="9">
        <v>0.38</v>
      </c>
      <c r="AB823" s="9">
        <v>0.34</v>
      </c>
      <c r="AC823" s="9">
        <v>0.32</v>
      </c>
      <c r="AD823" s="9">
        <v>0.37</v>
      </c>
      <c r="AE823" s="9">
        <v>0.44</v>
      </c>
      <c r="AF823" s="11">
        <f>AG823</f>
        <v>-7.4829931972789199E-2</v>
      </c>
      <c r="AG823" s="16">
        <f>SUM(X823:AA823)/SUM(AB823:AE823)-1</f>
        <v>-7.4829931972789199E-2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832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356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0.28033333333333338</v>
      </c>
      <c r="D824" s="13">
        <f>$W824*((1+$AF824)^D$1)*D$1</f>
        <v>0.54197777777777778</v>
      </c>
      <c r="E824" s="13">
        <f>$W824*((1+$AF824)^E$1)*E$1</f>
        <v>0.78586777777777783</v>
      </c>
      <c r="F824" s="13">
        <f>$W824*((1+$AF824)^F$1)*F$1</f>
        <v>1.0128962469135803</v>
      </c>
      <c r="G824" s="13">
        <f>$W824*((1+$AF824)^G$1)*G$1</f>
        <v>1.2239162983539096</v>
      </c>
      <c r="H824" s="13">
        <f>$W824*((1+$AF824)^H$1)*H$1</f>
        <v>1.4197429060905349</v>
      </c>
      <c r="I824" s="13">
        <f>$W824*((1+$AF824)^I$1)*I$1</f>
        <v>1.6011544996465477</v>
      </c>
      <c r="J824" s="13">
        <f>$W824*((1+$AF824)^J$1)*J$1</f>
        <v>1.7688944948476144</v>
      </c>
      <c r="K824" s="13">
        <f>$W824*((1+$AF824)^K$1)*K$1</f>
        <v>1.9236727631467805</v>
      </c>
      <c r="L824" s="13">
        <f>$W824*((1+$AF824)^L$1)*L$1</f>
        <v>2.0661670418983942</v>
      </c>
      <c r="M824" s="13">
        <f>$W824*((1+$AF824)^M$1)*M$1</f>
        <v>2.1970242878852924</v>
      </c>
      <c r="N824" s="13">
        <v>7.2</v>
      </c>
      <c r="O824" s="12">
        <f>M824/N824*100-100</f>
        <v>-69.485773779370945</v>
      </c>
      <c r="P824" s="10" t="s">
        <v>321</v>
      </c>
      <c r="Q824" s="10" t="s">
        <v>856</v>
      </c>
      <c r="R824" s="18">
        <v>43405</v>
      </c>
      <c r="S824" s="17"/>
      <c r="T824" s="9">
        <v>0</v>
      </c>
      <c r="U824" s="9">
        <v>0.04</v>
      </c>
      <c r="V824" s="9">
        <f>U824+T824</f>
        <v>0.04</v>
      </c>
      <c r="W824" s="9">
        <f>SUM(X824:AA824)</f>
        <v>0.29000000000000004</v>
      </c>
      <c r="X824" s="9">
        <v>0.14000000000000001</v>
      </c>
      <c r="Y824" s="9">
        <v>0.06</v>
      </c>
      <c r="Z824" s="9">
        <v>0.06</v>
      </c>
      <c r="AA824" s="9">
        <v>0.03</v>
      </c>
      <c r="AB824" s="9">
        <v>0.11</v>
      </c>
      <c r="AC824" s="9">
        <v>0.08</v>
      </c>
      <c r="AD824" s="9">
        <v>0.08</v>
      </c>
      <c r="AE824" s="9">
        <v>0.03</v>
      </c>
      <c r="AF824" s="11">
        <f>AG824</f>
        <v>-3.3333333333333326E-2</v>
      </c>
      <c r="AG824" s="16">
        <f>SUM(X824:AA824)/SUM(AB824:AE824)-1</f>
        <v>-3.3333333333333326E-2</v>
      </c>
      <c r="AH824" s="11">
        <f>IF(AM824/AJ824-1&gt;=0,(AM824/AJ824-1)/3,(((AM824/AJ824-1)*(AJ824/AM824))/3))</f>
        <v>0.47745098039215694</v>
      </c>
      <c r="AI824" s="9"/>
      <c r="AJ824" s="9">
        <v>17</v>
      </c>
      <c r="AK824" s="9">
        <v>22.9</v>
      </c>
      <c r="AL824" s="9">
        <v>31.31</v>
      </c>
      <c r="AM824" s="9">
        <v>41.35</v>
      </c>
      <c r="AN824" s="10">
        <f>IF(AK824/AJ824-1&gt;=0,AK824/AJ824-1,(AK824/AJ824-1)*(AJ824/AK824))</f>
        <v>0.34705882352941164</v>
      </c>
      <c r="AO824" s="10">
        <f>IF(AL824/AK824-1&gt;=0,AL824/AK824-1,(AL824/AK824-1)*(AK824/AL824))</f>
        <v>0.36724890829694323</v>
      </c>
      <c r="AP824" s="10">
        <f>IF(AM824/AL824-1&gt;=0,AM824/AL824-1,(AM824/AL824-1)*(AL824/AM824))</f>
        <v>0.32066432449696602</v>
      </c>
      <c r="AQ824" s="10">
        <v>2017</v>
      </c>
      <c r="AR824" s="18">
        <v>43221</v>
      </c>
      <c r="AS824" s="12">
        <v>42.57</v>
      </c>
      <c r="AT824" s="10">
        <v>33.72</v>
      </c>
      <c r="AU824" s="9">
        <f>AS824/AT824</f>
        <v>1.262455516014235</v>
      </c>
      <c r="AV824" s="20">
        <v>3</v>
      </c>
      <c r="AW824" s="10" t="s">
        <v>852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1212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2.4612585034013601</v>
      </c>
      <c r="D825" s="13">
        <f>$W825*((1+$AF825)^D$1)*D$1</f>
        <v>4.5039356286732364</v>
      </c>
      <c r="E825" s="13">
        <f>$W825*((1+$AF825)^E$1)*E$1</f>
        <v>6.1814218577199007</v>
      </c>
      <c r="F825" s="13">
        <f>$W825*((1+$AF825)^F$1)*F$1</f>
        <v>7.5410543298260908</v>
      </c>
      <c r="G825" s="13">
        <f>$W825*((1+$AF825)^G$1)*G$1</f>
        <v>8.6247602666803509</v>
      </c>
      <c r="H825" s="13">
        <f>$W825*((1+$AF825)^H$1)*H$1</f>
        <v>9.4696347417837305</v>
      </c>
      <c r="I825" s="13">
        <f>$W825*((1+$AF825)^I$1)*I$1</f>
        <v>10.108459307697709</v>
      </c>
      <c r="J825" s="13">
        <f>$W825*((1+$AF825)^J$1)*J$1</f>
        <v>10.570167361596438</v>
      </c>
      <c r="K825" s="13">
        <f>$W825*((1+$AF825)^K$1)*K$1</f>
        <v>10.880261557153474</v>
      </c>
      <c r="L825" s="13">
        <f>$W825*((1+$AF825)^L$1)*L$1</f>
        <v>11.061188053190794</v>
      </c>
      <c r="M825" s="13">
        <f>$W825*((1+$AF825)^M$1)*M$1</f>
        <v>11.132671921561753</v>
      </c>
      <c r="N825" s="13">
        <v>36.659999999999997</v>
      </c>
      <c r="O825" s="12">
        <f>M825/N825*100-100</f>
        <v>-69.632646149586051</v>
      </c>
      <c r="P825" s="10" t="s">
        <v>321</v>
      </c>
      <c r="Q825" s="10" t="s">
        <v>856</v>
      </c>
      <c r="R825" s="18">
        <v>43416</v>
      </c>
      <c r="S825" s="17"/>
      <c r="T825" s="9">
        <v>0</v>
      </c>
      <c r="U825" s="9">
        <v>0.67</v>
      </c>
      <c r="V825" s="9">
        <f>U825+T825</f>
        <v>0.67</v>
      </c>
      <c r="W825" s="9">
        <f>SUM(X825:AA825)</f>
        <v>2.69</v>
      </c>
      <c r="X825" s="9">
        <v>0.83</v>
      </c>
      <c r="Y825" s="9">
        <v>0.62</v>
      </c>
      <c r="Z825" s="9">
        <v>0.67</v>
      </c>
      <c r="AA825" s="9">
        <v>0.56999999999999995</v>
      </c>
      <c r="AB825" s="9">
        <v>0.74</v>
      </c>
      <c r="AC825" s="9">
        <v>0.78</v>
      </c>
      <c r="AD825" s="9">
        <v>0.89</v>
      </c>
      <c r="AE825" s="9">
        <v>0.53</v>
      </c>
      <c r="AF825" s="11">
        <f>AG825</f>
        <v>-8.5034013605442271E-2</v>
      </c>
      <c r="AG825" s="16">
        <f>SUM(X825:AA825)/SUM(AB825:AE825)-1</f>
        <v>-8.5034013605442271E-2</v>
      </c>
      <c r="AH825" s="11">
        <f>IF(AM825/AJ825-1&gt;=0,(AM825/AJ825-1)/3,(((AM825/AJ825-1)*(AJ825/AM825))/3))</f>
        <v>0.23193941498420889</v>
      </c>
      <c r="AI825" s="9"/>
      <c r="AJ825" s="9">
        <v>403.18</v>
      </c>
      <c r="AK825" s="9">
        <v>535.19000000000005</v>
      </c>
      <c r="AL825" s="9">
        <v>642.82000000000005</v>
      </c>
      <c r="AM825" s="9">
        <v>683.72</v>
      </c>
      <c r="AN825" s="10">
        <f>IF(AK825/AJ825-1&gt;=0,AK825/AJ825-1,(AK825/AJ825-1)*(AJ825/AK825))</f>
        <v>0.32742199513864789</v>
      </c>
      <c r="AO825" s="10">
        <f>IF(AL825/AK825-1&gt;=0,AL825/AK825-1,(AL825/AK825-1)*(AK825/AL825))</f>
        <v>0.2011061492180346</v>
      </c>
      <c r="AP825" s="10">
        <f>IF(AM825/AL825-1&gt;=0,AM825/AL825-1,(AM825/AL825-1)*(AL825/AM825))</f>
        <v>6.3625898385240021E-2</v>
      </c>
      <c r="AQ825" s="10">
        <v>2017</v>
      </c>
      <c r="AR825" s="18">
        <v>43221</v>
      </c>
      <c r="AS825" s="12">
        <v>813.66</v>
      </c>
      <c r="AT825" s="10">
        <v>157.53</v>
      </c>
      <c r="AU825" s="9">
        <f>AS825/AT825</f>
        <v>5.165111407350981</v>
      </c>
      <c r="AV825" s="20">
        <v>3</v>
      </c>
      <c r="BA825" s="10">
        <f>6-AY825</f>
        <v>6</v>
      </c>
      <c r="BB825" s="25">
        <v>6</v>
      </c>
      <c r="BH825" s="19">
        <v>43416</v>
      </c>
      <c r="BI825" s="18">
        <f>BH825+120</f>
        <v>43536</v>
      </c>
      <c r="BJ825" s="18">
        <v>43745</v>
      </c>
      <c r="BM825" s="19"/>
    </row>
    <row r="826" spans="1:65" s="10" customFormat="1" x14ac:dyDescent="0.2">
      <c r="A826" s="10" t="s">
        <v>303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1.9545762711864403</v>
      </c>
      <c r="D826" s="13">
        <f>$W826*((1+$AF826)^D$1)*D$1</f>
        <v>4.1079230106291282</v>
      </c>
      <c r="E826" s="13">
        <f>$W826*((1+$AF826)^E$1)*E$1</f>
        <v>6.4752006777713369</v>
      </c>
      <c r="F826" s="13">
        <f>$W826*((1+$AF826)^F$1)*F$1</f>
        <v>9.0725975598152058</v>
      </c>
      <c r="G826" s="13">
        <f>$W826*((1+$AF826)^G$1)*G$1</f>
        <v>11.917395099757259</v>
      </c>
      <c r="H826" s="13">
        <f>$W826*((1+$AF826)^H$1)*H$1</f>
        <v>15.02803721054136</v>
      </c>
      <c r="I826" s="13">
        <f>$W826*((1+$AF826)^I$1)*I$1</f>
        <v>18.424203811793639</v>
      </c>
      <c r="J826" s="13">
        <f>$W826*((1+$AF826)^J$1)*J$1</f>
        <v>22.126888839345387</v>
      </c>
      <c r="K826" s="13">
        <f>$W826*((1+$AF826)^K$1)*K$1</f>
        <v>26.158482992276959</v>
      </c>
      <c r="L826" s="13">
        <f>$W826*((1+$AF826)^L$1)*L$1</f>
        <v>30.542861497573849</v>
      </c>
      <c r="M826" s="13">
        <f>$W826*((1+$AF826)^M$1)*M$1</f>
        <v>35.30547718872095</v>
      </c>
      <c r="N826" s="13">
        <v>117.68</v>
      </c>
      <c r="O826" s="12">
        <f>M826/N826*100-100</f>
        <v>-69.998744741059696</v>
      </c>
      <c r="P826" s="10" t="s">
        <v>321</v>
      </c>
      <c r="Q826" s="10" t="s">
        <v>572</v>
      </c>
      <c r="R826" s="18">
        <v>43683</v>
      </c>
      <c r="S826" s="17">
        <v>0.13789999999999999</v>
      </c>
      <c r="T826" s="9">
        <v>-0.05</v>
      </c>
      <c r="U826" s="9">
        <v>0.5</v>
      </c>
      <c r="V826" s="9">
        <f>U826+T826</f>
        <v>0.45</v>
      </c>
      <c r="W826" s="9">
        <f>SUM(X826:AA826)</f>
        <v>1.8599999999999999</v>
      </c>
      <c r="X826" s="9">
        <v>0.45</v>
      </c>
      <c r="Y826" s="9">
        <v>0.24</v>
      </c>
      <c r="Z826" s="9">
        <v>0.44</v>
      </c>
      <c r="AA826" s="9">
        <v>0.73</v>
      </c>
      <c r="AB826" s="9">
        <v>0.65</v>
      </c>
      <c r="AC826" s="9">
        <v>0.48</v>
      </c>
      <c r="AD826" s="9">
        <v>0.31</v>
      </c>
      <c r="AE826" s="9">
        <v>0.33</v>
      </c>
      <c r="AF826" s="11">
        <f>AG826</f>
        <v>5.0847457627118509E-2</v>
      </c>
      <c r="AG826" s="16">
        <f>SUM(X826:AA826)/SUM(AB826:AE826)-1</f>
        <v>5.0847457627118509E-2</v>
      </c>
      <c r="AH826" s="11">
        <f>IF(AM826/AJ826-1&gt;=0,(AM826/AJ826-1)/3,(((AM826/AJ826-1)*(AJ826/AM826))/3))</f>
        <v>1.0614934114202048</v>
      </c>
      <c r="AI826" s="9"/>
      <c r="AJ826" s="9">
        <v>6.83</v>
      </c>
      <c r="AK826" s="9">
        <v>11.59</v>
      </c>
      <c r="AL826" s="9">
        <v>20.52</v>
      </c>
      <c r="AM826" s="9">
        <v>28.58</v>
      </c>
      <c r="AN826" s="10">
        <f>IF(AK826/AJ826-1&gt;=0,AK826/AJ826-1,(AK826/AJ826-1)*(AJ826/AK826))</f>
        <v>0.69692532942898966</v>
      </c>
      <c r="AO826" s="10">
        <f>IF(AL826/AK826-1&gt;=0,AL826/AK826-1,(AL826/AK826-1)*(AK826/AL826))</f>
        <v>0.77049180327868849</v>
      </c>
      <c r="AP826" s="10">
        <f>IF(AM826/AL826-1&gt;=0,AM826/AL826-1,(AM826/AL826-1)*(AL826/AM826))</f>
        <v>0.39278752436647157</v>
      </c>
      <c r="AQ826" s="10">
        <v>2017</v>
      </c>
      <c r="AR826" s="18">
        <v>43221</v>
      </c>
      <c r="AS826" s="12">
        <v>163.09</v>
      </c>
      <c r="AT826" s="10">
        <v>20.85</v>
      </c>
      <c r="AU826" s="9">
        <f>AS826/AT826</f>
        <v>7.8220623501199036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43655</v>
      </c>
      <c r="BI826" s="18">
        <f>BH826+120</f>
        <v>43775</v>
      </c>
      <c r="BJ826" s="18">
        <v>43745</v>
      </c>
      <c r="BM826" s="19"/>
    </row>
    <row r="827" spans="1:65" s="10" customFormat="1" x14ac:dyDescent="0.2">
      <c r="A827" s="10" t="s">
        <v>458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10.06410825199645</v>
      </c>
      <c r="D827" s="13">
        <f>$W827*((1+$AF827)^D$1)*D$1</f>
        <v>19.020896696319816</v>
      </c>
      <c r="E827" s="13">
        <f>$W827*((1+$AF827)^E$1)*E$1</f>
        <v>26.961741324197789</v>
      </c>
      <c r="F827" s="13">
        <f>$W827*((1+$AF827)^F$1)*F$1</f>
        <v>33.971315599255419</v>
      </c>
      <c r="G827" s="13">
        <f>$W827*((1+$AF827)^G$1)*G$1</f>
        <v>40.128051367798385</v>
      </c>
      <c r="H827" s="13">
        <f>$W827*((1+$AF827)^H$1)*H$1</f>
        <v>45.504569341656023</v>
      </c>
      <c r="I827" s="13">
        <f>$W827*((1+$AF827)^I$1)*I$1</f>
        <v>50.168081106484117</v>
      </c>
      <c r="J827" s="13">
        <f>$W827*((1+$AF827)^J$1)*J$1</f>
        <v>54.180764485643891</v>
      </c>
      <c r="K827" s="13">
        <f>$W827*((1+$AF827)^K$1)*K$1</f>
        <v>57.600113974589249</v>
      </c>
      <c r="L827" s="13">
        <f>$W827*((1+$AF827)^L$1)*L$1</f>
        <v>60.479267852644732</v>
      </c>
      <c r="M827" s="13">
        <f>$W827*((1+$AF827)^M$1)*M$1</f>
        <v>62.867313477704791</v>
      </c>
      <c r="N827" s="13">
        <v>209.85</v>
      </c>
      <c r="O827" s="12">
        <f>M827/N827*100-100</f>
        <v>-70.04178533347401</v>
      </c>
      <c r="P827" s="10" t="s">
        <v>321</v>
      </c>
      <c r="Q827" s="10" t="s">
        <v>856</v>
      </c>
      <c r="R827" s="18">
        <v>43516</v>
      </c>
      <c r="S827" s="17"/>
      <c r="T827" s="9">
        <v>0.34</v>
      </c>
      <c r="U827" s="9">
        <v>2.2599999999999998</v>
      </c>
      <c r="V827" s="9">
        <f>U827+T827</f>
        <v>2.5999999999999996</v>
      </c>
      <c r="W827" s="9">
        <f>SUM(X827:AA827)</f>
        <v>10.649999999999999</v>
      </c>
      <c r="X827" s="9">
        <v>2.6</v>
      </c>
      <c r="Y827" s="9">
        <v>2.76</v>
      </c>
      <c r="Z827" s="9">
        <v>2.75</v>
      </c>
      <c r="AA827" s="9">
        <v>2.54</v>
      </c>
      <c r="AB827" s="9">
        <v>4.68</v>
      </c>
      <c r="AC827" s="9">
        <v>2.68</v>
      </c>
      <c r="AD827" s="9">
        <v>2.08</v>
      </c>
      <c r="AE827" s="9">
        <v>1.83</v>
      </c>
      <c r="AF827" s="11">
        <f>AG827</f>
        <v>-5.5013309671694821E-2</v>
      </c>
      <c r="AG827" s="16">
        <f>SUM(X827:AA827)/SUM(AB827:AE827)-1</f>
        <v>-5.5013309671694821E-2</v>
      </c>
      <c r="AH827" s="11">
        <f>IF(AM827/AJ827-1&gt;=0,(AM827/AJ827-1)/3,(((AM827/AJ827-1)*(AJ827/AM827))/3))</f>
        <v>0.80191209047452494</v>
      </c>
      <c r="AI827" s="9"/>
      <c r="AJ827" s="9">
        <v>114.36</v>
      </c>
      <c r="AK827" s="9">
        <v>170.02</v>
      </c>
      <c r="AL827" s="9">
        <v>301.33</v>
      </c>
      <c r="AM827" s="9">
        <v>389.48</v>
      </c>
      <c r="AN827" s="10">
        <f>IF(AK827/AJ827-1&gt;=0,AK827/AJ827-1,(AK827/AJ827-1)*(AJ827/AK827))</f>
        <v>0.48670863938440023</v>
      </c>
      <c r="AO827" s="10">
        <f>IF(AL827/AK827-1&gt;=0,AL827/AK827-1,(AL827/AK827-1)*(AK827/AL827))</f>
        <v>0.77232090342312643</v>
      </c>
      <c r="AP827" s="10">
        <f>IF(AM827/AL827-1&gt;=0,AM827/AL827-1,(AM827/AL827-1)*(AL827/AM827))</f>
        <v>0.29253642186307394</v>
      </c>
      <c r="AQ827" s="10">
        <v>2017</v>
      </c>
      <c r="AR827" s="18">
        <v>43221</v>
      </c>
      <c r="AS827" s="12">
        <v>183.54</v>
      </c>
      <c r="AT827" s="10">
        <v>17.34</v>
      </c>
      <c r="AU827" s="9">
        <f>AS827/AT827</f>
        <v>10.584775086505189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742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0.4</v>
      </c>
      <c r="D828" s="13">
        <f>$W828*((1+$AF828)^D$1)*D$1</f>
        <v>0.8</v>
      </c>
      <c r="E828" s="13">
        <f>$W828*((1+$AF828)^E$1)*E$1</f>
        <v>1.2000000000000002</v>
      </c>
      <c r="F828" s="13">
        <f>$W828*((1+$AF828)^F$1)*F$1</f>
        <v>1.6</v>
      </c>
      <c r="G828" s="13">
        <f>$W828*((1+$AF828)^G$1)*G$1</f>
        <v>2</v>
      </c>
      <c r="H828" s="13">
        <f>$W828*((1+$AF828)^H$1)*H$1</f>
        <v>2.4000000000000004</v>
      </c>
      <c r="I828" s="13">
        <f>$W828*((1+$AF828)^I$1)*I$1</f>
        <v>2.8000000000000003</v>
      </c>
      <c r="J828" s="13">
        <f>$W828*((1+$AF828)^J$1)*J$1</f>
        <v>3.2</v>
      </c>
      <c r="K828" s="13">
        <f>$W828*((1+$AF828)^K$1)*K$1</f>
        <v>3.6</v>
      </c>
      <c r="L828" s="13">
        <f>$W828*((1+$AF828)^L$1)*L$1</f>
        <v>4</v>
      </c>
      <c r="M828" s="13">
        <f>$W828*((1+$AF828)^M$1)*M$1</f>
        <v>4.4000000000000004</v>
      </c>
      <c r="N828" s="13">
        <v>14.76</v>
      </c>
      <c r="O828" s="12">
        <f>M828/N828*100-100</f>
        <v>-70.189701897018978</v>
      </c>
      <c r="P828" s="10" t="s">
        <v>320</v>
      </c>
      <c r="Q828" s="10" t="s">
        <v>856</v>
      </c>
      <c r="R828" s="18">
        <v>43502</v>
      </c>
      <c r="S828" s="17">
        <v>-0.63160000000000005</v>
      </c>
      <c r="T828" s="9">
        <v>-0.15</v>
      </c>
      <c r="U828" s="9">
        <v>0.23</v>
      </c>
      <c r="V828" s="9">
        <f>U828+T828</f>
        <v>8.0000000000000016E-2</v>
      </c>
      <c r="W828" s="9">
        <f>SUM(X828:AA828)</f>
        <v>0.4</v>
      </c>
      <c r="X828" s="9">
        <v>0.08</v>
      </c>
      <c r="Y828" s="9">
        <v>0.1</v>
      </c>
      <c r="Z828" s="9">
        <v>0.13</v>
      </c>
      <c r="AA828" s="9">
        <v>0.09</v>
      </c>
      <c r="AB828" s="9">
        <v>0.17</v>
      </c>
      <c r="AC828" s="9">
        <v>0.09</v>
      </c>
      <c r="AD828" s="9">
        <v>7.0000000000000007E-2</v>
      </c>
      <c r="AE828" s="9">
        <v>7.0000000000000007E-2</v>
      </c>
      <c r="AF828" s="11">
        <f>AG828</f>
        <v>0</v>
      </c>
      <c r="AG828" s="16">
        <f>SUM(X828:AA828)/SUM(AB828:AE828)-1</f>
        <v>0</v>
      </c>
      <c r="AH828" s="11">
        <f>IF(AM828/AJ828-1&gt;=0,(AM828/AJ828-1)/3,(((AM828/AJ828-1)*(AJ828/AM828))/3))</f>
        <v>0.34290512174643162</v>
      </c>
      <c r="AI828" s="9"/>
      <c r="AJ828" s="9">
        <v>19.850000000000001</v>
      </c>
      <c r="AK828" s="9">
        <v>20.58</v>
      </c>
      <c r="AL828" s="9">
        <v>32.49</v>
      </c>
      <c r="AM828" s="9">
        <v>40.270000000000003</v>
      </c>
      <c r="AN828" s="10">
        <f>IF(AK828/AJ828-1&gt;=0,AK828/AJ828-1,(AK828/AJ828-1)*(AJ828/AK828))</f>
        <v>3.6775818639798397E-2</v>
      </c>
      <c r="AO828" s="10">
        <f>IF(AL828/AK828-1&gt;=0,AL828/AK828-1,(AL828/AK828-1)*(AK828/AL828))</f>
        <v>0.57871720116618097</v>
      </c>
      <c r="AP828" s="10">
        <f>IF(AM828/AL828-1&gt;=0,AM828/AL828-1,(AM828/AL828-1)*(AL828/AM828))</f>
        <v>0.23945829485995684</v>
      </c>
      <c r="AQ828" s="10">
        <v>2017</v>
      </c>
      <c r="AR828" s="18">
        <v>43257</v>
      </c>
      <c r="AS828" s="12">
        <v>10.23</v>
      </c>
      <c r="AT828" s="10">
        <v>75.63</v>
      </c>
      <c r="AU828" s="9">
        <f>AS828/AT828</f>
        <v>0.13526378421261406</v>
      </c>
      <c r="AV828" s="20">
        <v>3</v>
      </c>
      <c r="AW828" s="10" t="s">
        <v>852</v>
      </c>
      <c r="AY828" s="18"/>
      <c r="AZ828" s="18"/>
      <c r="BA828" s="10">
        <f>6-AY828</f>
        <v>6</v>
      </c>
      <c r="BB828" s="25">
        <v>6</v>
      </c>
      <c r="BC828" s="18"/>
      <c r="BD828" s="18"/>
      <c r="BH828" s="19">
        <v>43556</v>
      </c>
      <c r="BI828" s="18">
        <f>BH828+120</f>
        <v>43676</v>
      </c>
      <c r="BJ828" s="18">
        <v>43745</v>
      </c>
      <c r="BK828" s="18"/>
      <c r="BM828" s="19"/>
    </row>
    <row r="829" spans="1:65" s="10" customFormat="1" x14ac:dyDescent="0.2">
      <c r="A829" s="10" t="s">
        <v>445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1.7304504504504501</v>
      </c>
      <c r="D829" s="13">
        <f>$W829*((1+$AF829)^D$1)*D$1</f>
        <v>3.0555701647593527</v>
      </c>
      <c r="E829" s="13">
        <f>$W829*((1+$AF829)^E$1)*E$1</f>
        <v>4.0465658938704934</v>
      </c>
      <c r="F829" s="13">
        <f>$W829*((1+$AF829)^F$1)*F$1</f>
        <v>4.7635250162079075</v>
      </c>
      <c r="G829" s="13">
        <f>$W829*((1+$AF829)^G$1)*G$1</f>
        <v>5.2570433737429596</v>
      </c>
      <c r="H829" s="13">
        <f>$W829*((1+$AF829)^H$1)*H$1</f>
        <v>5.5696243311006493</v>
      </c>
      <c r="I829" s="13">
        <f>$W829*((1+$AF829)^I$1)*I$1</f>
        <v>5.7368803170195868</v>
      </c>
      <c r="J829" s="13">
        <f>$W829*((1+$AF829)^J$1)*J$1</f>
        <v>5.7885639234792219</v>
      </c>
      <c r="K829" s="13">
        <f>$W829*((1+$AF829)^K$1)*K$1</f>
        <v>5.7494520050773339</v>
      </c>
      <c r="L829" s="13">
        <f>$W829*((1+$AF829)^L$1)*L$1</f>
        <v>5.64010306804383</v>
      </c>
      <c r="M829" s="13">
        <f>$W829*((1+$AF829)^M$1)*M$1</f>
        <v>5.4775055021182411</v>
      </c>
      <c r="N829" s="13">
        <v>18.600000000000001</v>
      </c>
      <c r="O829" s="12">
        <f>M829/N829*100-100</f>
        <v>-70.551045687536345</v>
      </c>
      <c r="P829" s="10" t="s">
        <v>320</v>
      </c>
      <c r="Q829" s="10" t="s">
        <v>856</v>
      </c>
      <c r="R829" s="18">
        <v>43411</v>
      </c>
      <c r="S829" s="17"/>
      <c r="T829" s="9">
        <v>-0.01</v>
      </c>
      <c r="U829" s="9">
        <v>0.56999999999999995</v>
      </c>
      <c r="V829" s="9">
        <f>U829+T829</f>
        <v>0.55999999999999994</v>
      </c>
      <c r="W829" s="9">
        <f>SUM(X829:AA829)</f>
        <v>1.96</v>
      </c>
      <c r="X829" s="9">
        <v>0.5</v>
      </c>
      <c r="Y829" s="9">
        <v>0.5</v>
      </c>
      <c r="Z829" s="9">
        <v>0.55000000000000004</v>
      </c>
      <c r="AA829" s="9">
        <v>0.41</v>
      </c>
      <c r="AB829" s="9">
        <v>0.54</v>
      </c>
      <c r="AC829" s="9">
        <v>0.6</v>
      </c>
      <c r="AD829" s="9">
        <v>0.55000000000000004</v>
      </c>
      <c r="AE829" s="9">
        <v>0.53</v>
      </c>
      <c r="AF829" s="11">
        <f>AG829</f>
        <v>-0.11711711711711725</v>
      </c>
      <c r="AG829" s="16">
        <f>SUM(X829:AA829)/SUM(AB829:AE829)-1</f>
        <v>-0.11711711711711725</v>
      </c>
      <c r="AH829" s="11">
        <f>IF(AM829/AJ829-1&gt;=0,(AM829/AJ829-1)/3,(((AM829/AJ829-1)*(AJ829/AM829))/3))</f>
        <v>-3.2491636897222804E-3</v>
      </c>
      <c r="AI829" s="9"/>
      <c r="AJ829" s="9">
        <v>1156.07</v>
      </c>
      <c r="AK829" s="9">
        <v>1115.68</v>
      </c>
      <c r="AL829" s="9">
        <v>1111.49</v>
      </c>
      <c r="AM829" s="9">
        <v>1144.9100000000001</v>
      </c>
      <c r="AN829" s="10">
        <f>IF(AK829/AJ829-1&gt;=0,AK829/AJ829-1,(AK829/AJ829-1)*(AJ829/AK829))</f>
        <v>-3.6202136813423047E-2</v>
      </c>
      <c r="AO829" s="10">
        <f>IF(AL829/AK829-1&gt;=0,AL829/AK829-1,(AL829/AK829-1)*(AK829/AL829))</f>
        <v>-3.7697145273462075E-3</v>
      </c>
      <c r="AP829" s="10">
        <f>IF(AM829/AL829-1&gt;=0,AM829/AL829-1,(AM829/AL829-1)*(AL829/AM829))</f>
        <v>3.0067746898307712E-2</v>
      </c>
      <c r="AQ829" s="10">
        <v>2017</v>
      </c>
      <c r="AR829" s="18">
        <v>43221</v>
      </c>
      <c r="AS829" s="12">
        <v>22.73</v>
      </c>
      <c r="AT829" s="10">
        <v>37.54</v>
      </c>
      <c r="AU829" s="9">
        <f>AS829/AT829</f>
        <v>0.60548748002131059</v>
      </c>
      <c r="AV829" s="20">
        <v>3</v>
      </c>
      <c r="AW829" s="10" t="s">
        <v>851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539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2.6309189189189186</v>
      </c>
      <c r="D830" s="13">
        <f>$W830*((1+$AF830)^D$1)*D$1</f>
        <v>4.437009203798393</v>
      </c>
      <c r="E830" s="13">
        <f>$W830*((1+$AF830)^E$1)*E$1</f>
        <v>5.6122170469666148</v>
      </c>
      <c r="F830" s="13">
        <f>$W830*((1+$AF830)^F$1)*F$1</f>
        <v>6.3099521392921947</v>
      </c>
      <c r="G830" s="13">
        <f>$W830*((1+$AF830)^G$1)*G$1</f>
        <v>6.6510306333079878</v>
      </c>
      <c r="H830" s="13">
        <f>$W830*((1+$AF830)^H$1)*H$1</f>
        <v>6.7301239705689486</v>
      </c>
      <c r="I830" s="13">
        <f>$W830*((1+$AF830)^I$1)*I$1</f>
        <v>6.6209868251002622</v>
      </c>
      <c r="J830" s="13">
        <f>$W830*((1+$AF830)^J$1)*J$1</f>
        <v>6.3806884615638051</v>
      </c>
      <c r="K830" s="13">
        <f>$W830*((1+$AF830)^K$1)*K$1</f>
        <v>6.0530314865105277</v>
      </c>
      <c r="L830" s="13">
        <f>$W830*((1+$AF830)^L$1)*L$1</f>
        <v>5.6713087801540087</v>
      </c>
      <c r="M830" s="13">
        <f>$W830*((1+$AF830)^M$1)*M$1</f>
        <v>5.2605220901320422</v>
      </c>
      <c r="N830" s="13">
        <v>18.23</v>
      </c>
      <c r="O830" s="12">
        <f>M830/N830*100-100</f>
        <v>-71.143597969654195</v>
      </c>
      <c r="P830" s="10" t="s">
        <v>320</v>
      </c>
      <c r="Q830" s="10" t="s">
        <v>856</v>
      </c>
      <c r="R830" s="18">
        <v>43433</v>
      </c>
      <c r="S830" s="17"/>
      <c r="T830" s="9">
        <v>-0.03</v>
      </c>
      <c r="U830" s="9">
        <v>0.56000000000000005</v>
      </c>
      <c r="V830" s="9">
        <f>U830+T830</f>
        <v>0.53</v>
      </c>
      <c r="W830" s="9">
        <f>SUM(X830:AA830)</f>
        <v>3.12</v>
      </c>
      <c r="X830" s="9">
        <v>0.67</v>
      </c>
      <c r="Y830" s="9">
        <v>0.05</v>
      </c>
      <c r="Z830" s="9">
        <v>0.38</v>
      </c>
      <c r="AA830" s="9">
        <v>2.02</v>
      </c>
      <c r="AB830" s="9">
        <v>0.54</v>
      </c>
      <c r="AC830" s="9">
        <v>0.15</v>
      </c>
      <c r="AD830" s="9">
        <v>0.63</v>
      </c>
      <c r="AE830" s="9">
        <v>2.38</v>
      </c>
      <c r="AF830" s="11">
        <f>AG830</f>
        <v>-0.15675675675675682</v>
      </c>
      <c r="AG830" s="16">
        <f>SUM(X830:AA830)/SUM(AB830:AE830)-1</f>
        <v>-0.15675675675675682</v>
      </c>
      <c r="AH830" s="11">
        <f>IF(AM830/AJ830-1&gt;=0,(AM830/AJ830-1)/3,(((AM830/AJ830-1)*(AJ830/AM830))/3))</f>
        <v>-9.4375235938090379E-4</v>
      </c>
      <c r="AI830" s="9"/>
      <c r="AJ830" s="9">
        <v>354.2</v>
      </c>
      <c r="AK830" s="9">
        <v>393.1</v>
      </c>
      <c r="AL830" s="9">
        <v>402.8</v>
      </c>
      <c r="AM830" s="9">
        <v>353.2</v>
      </c>
      <c r="AN830" s="10">
        <f>IF(AK830/AJ830-1&gt;=0,AK830/AJ830-1,(AK830/AJ830-1)*(AJ830/AK830))</f>
        <v>0.10982495765104461</v>
      </c>
      <c r="AO830" s="10">
        <f>IF(AL830/AK830-1&gt;=0,AL830/AK830-1,(AL830/AK830-1)*(AK830/AL830))</f>
        <v>2.4675655049605671E-2</v>
      </c>
      <c r="AP830" s="10">
        <f>IF(AM830/AL830-1&gt;=0,AM830/AL830-1,(AM830/AL830-1)*(AL830/AM830))</f>
        <v>-0.14043035107587781</v>
      </c>
      <c r="AQ830" s="10">
        <v>2017</v>
      </c>
      <c r="AR830" s="18">
        <v>43270</v>
      </c>
      <c r="AS830" s="12">
        <v>262.10000000000002</v>
      </c>
      <c r="AT830" s="10">
        <v>101.3</v>
      </c>
      <c r="AU830" s="9">
        <f>AS830/AT830</f>
        <v>2.5873642645607111</v>
      </c>
      <c r="AV830" s="20">
        <v>2</v>
      </c>
      <c r="BA830" s="10">
        <f>6-AY830</f>
        <v>6</v>
      </c>
      <c r="BB830" s="25">
        <v>6</v>
      </c>
      <c r="BH830" s="19">
        <v>43433</v>
      </c>
      <c r="BI830" s="18">
        <f>BH830+120</f>
        <v>43553</v>
      </c>
      <c r="BJ830" s="18">
        <v>43745</v>
      </c>
      <c r="BM830" s="19"/>
    </row>
    <row r="831" spans="1:65" s="10" customFormat="1" x14ac:dyDescent="0.2">
      <c r="A831" s="10" t="s">
        <v>167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2.3450328947368422</v>
      </c>
      <c r="D831" s="13">
        <f>$W831*((1+$AF831)^D$1)*D$1</f>
        <v>4.1192354137811629</v>
      </c>
      <c r="E831" s="13">
        <f>$W831*((1+$AF831)^E$1)*E$1</f>
        <v>5.4268216553268278</v>
      </c>
      <c r="F831" s="13">
        <f>$W831*((1+$AF831)^F$1)*F$1</f>
        <v>6.3550937805801002</v>
      </c>
      <c r="G831" s="13">
        <f>$W831*((1+$AF831)^G$1)*G$1</f>
        <v>6.9770149646993698</v>
      </c>
      <c r="H831" s="13">
        <f>$W831*((1+$AF831)^H$1)*H$1</f>
        <v>7.3534065614792041</v>
      </c>
      <c r="I831" s="13">
        <f>$W831*((1+$AF831)^I$1)*I$1</f>
        <v>7.5348228417788548</v>
      </c>
      <c r="J831" s="13">
        <f>$W831*((1+$AF831)^J$1)*J$1</f>
        <v>7.5631492434396765</v>
      </c>
      <c r="K831" s="13">
        <f>$W831*((1+$AF831)^K$1)*K$1</f>
        <v>7.4729636644677395</v>
      </c>
      <c r="L831" s="13">
        <f>$W831*((1+$AF831)^L$1)*L$1</f>
        <v>7.2926948041406661</v>
      </c>
      <c r="M831" s="13">
        <f>$W831*((1+$AF831)^M$1)*M$1</f>
        <v>7.0456067893951113</v>
      </c>
      <c r="N831" s="13">
        <v>24.49</v>
      </c>
      <c r="O831" s="12">
        <f>M831/N831*100-100</f>
        <v>-71.230678687647568</v>
      </c>
      <c r="P831" s="10" t="s">
        <v>321</v>
      </c>
      <c r="Q831" s="10" t="s">
        <v>572</v>
      </c>
      <c r="R831" s="18">
        <v>43592</v>
      </c>
      <c r="S831" s="17"/>
      <c r="T831" s="9">
        <v>-0.06</v>
      </c>
      <c r="U831" s="9">
        <v>0.56999999999999995</v>
      </c>
      <c r="V831" s="9">
        <f>U831+T831</f>
        <v>0.51</v>
      </c>
      <c r="W831" s="9">
        <f>SUM(X831:AA831)</f>
        <v>2.67</v>
      </c>
      <c r="X831" s="9">
        <v>0.51</v>
      </c>
      <c r="Y831" s="9">
        <v>0.76</v>
      </c>
      <c r="Z831" s="9">
        <v>0.68</v>
      </c>
      <c r="AA831" s="9">
        <v>0.72</v>
      </c>
      <c r="AB831" s="9">
        <v>0.73</v>
      </c>
      <c r="AC831" s="9">
        <v>0.88</v>
      </c>
      <c r="AD831" s="9">
        <v>0.8</v>
      </c>
      <c r="AE831" s="9">
        <v>0.63</v>
      </c>
      <c r="AF831" s="11">
        <f>AG831</f>
        <v>-0.12171052631578949</v>
      </c>
      <c r="AG831" s="16">
        <f>SUM(X831:AA831)/SUM(AB831:AE831)-1</f>
        <v>-0.12171052631578949</v>
      </c>
      <c r="AH831" s="11">
        <f>IF(AM831/AJ831-1&gt;=0,(AM831/AJ831-1)/3,(((AM831/AJ831-1)*(AJ831/AM831))/3))</f>
        <v>-1.4948036069081461</v>
      </c>
      <c r="AI831" s="9"/>
      <c r="AJ831" s="9">
        <v>239.23</v>
      </c>
      <c r="AK831" s="9">
        <v>84.46</v>
      </c>
      <c r="AL831" s="9">
        <v>8.9600000000000009</v>
      </c>
      <c r="AM831" s="9">
        <v>43.62</v>
      </c>
      <c r="AN831" s="10">
        <f>IF(AK831/AJ831-1&gt;=0,AK831/AJ831-1,(AK831/AJ831-1)*(AJ831/AK831))</f>
        <v>-1.8324650722235378</v>
      </c>
      <c r="AO831" s="10">
        <f>IF(AL831/AK831-1&gt;=0,AL831/AK831-1,(AL831/AK831-1)*(AK831/AL831))</f>
        <v>-8.4263392857142847</v>
      </c>
      <c r="AP831" s="10">
        <f>IF(AM831/AL831-1&gt;=0,AM831/AL831-1,(AM831/AL831-1)*(AL831/AM831))</f>
        <v>3.8683035714285703</v>
      </c>
      <c r="AQ831" s="10">
        <v>2017</v>
      </c>
      <c r="AR831" s="18">
        <v>43221</v>
      </c>
      <c r="AS831" s="12">
        <v>1413.14</v>
      </c>
      <c r="AT831" s="10">
        <v>187</v>
      </c>
      <c r="AU831" s="9">
        <f>AS831/AT831</f>
        <v>7.5568983957219258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334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1.2503773584905662</v>
      </c>
      <c r="D832" s="13">
        <f>$W832*((1+$AF832)^D$1)*D$1</f>
        <v>2.2176504093983627</v>
      </c>
      <c r="E832" s="13">
        <f>$W832*((1+$AF832)^E$1)*E$1</f>
        <v>2.94989346910537</v>
      </c>
      <c r="F832" s="13">
        <f>$W832*((1+$AF832)^F$1)*F$1</f>
        <v>3.4879243534076068</v>
      </c>
      <c r="G832" s="13">
        <f>$W832*((1+$AF832)^G$1)*G$1</f>
        <v>3.8663312408056023</v>
      </c>
      <c r="H832" s="13">
        <f>$W832*((1+$AF832)^H$1)*H$1</f>
        <v>4.114360037385584</v>
      </c>
      <c r="I832" s="13">
        <f>$W832*((1+$AF832)^I$1)*I$1</f>
        <v>4.2566806676096132</v>
      </c>
      <c r="J832" s="13">
        <f>$W832*((1+$AF832)^J$1)*J$1</f>
        <v>4.31404833159357</v>
      </c>
      <c r="K832" s="13">
        <f>$W832*((1+$AF832)^K$1)*K$1</f>
        <v>4.3038736893020761</v>
      </c>
      <c r="L832" s="13">
        <f>$W832*((1+$AF832)^L$1)*L$1</f>
        <v>4.2407141173416694</v>
      </c>
      <c r="M832" s="13">
        <f>$W832*((1+$AF832)^M$1)*M$1</f>
        <v>4.1366966012559301</v>
      </c>
      <c r="N832" s="13">
        <v>14.38</v>
      </c>
      <c r="O832" s="12">
        <f>M832/N832*100-100</f>
        <v>-71.232986083060297</v>
      </c>
      <c r="P832" s="10" t="s">
        <v>320</v>
      </c>
      <c r="Q832" s="10" t="s">
        <v>856</v>
      </c>
      <c r="R832" s="18">
        <v>43412</v>
      </c>
      <c r="S832" s="17">
        <v>0</v>
      </c>
      <c r="T832" s="9">
        <v>0</v>
      </c>
      <c r="U832" s="9">
        <v>0.35</v>
      </c>
      <c r="V832" s="9">
        <f>U832+T832</f>
        <v>0.35</v>
      </c>
      <c r="W832" s="9">
        <f>SUM(X832:AA832)</f>
        <v>1.4100000000000001</v>
      </c>
      <c r="X832" s="9">
        <v>0.4</v>
      </c>
      <c r="Y832" s="9">
        <v>0.36</v>
      </c>
      <c r="Z832" s="9">
        <v>0.33</v>
      </c>
      <c r="AA832" s="9">
        <v>0.32</v>
      </c>
      <c r="AB832" s="9">
        <v>0.23</v>
      </c>
      <c r="AC832" s="9">
        <v>0.28999999999999998</v>
      </c>
      <c r="AD832" s="9">
        <v>0.33</v>
      </c>
      <c r="AE832" s="9">
        <v>0.74</v>
      </c>
      <c r="AF832" s="11">
        <f>AG832</f>
        <v>-0.1132075471698113</v>
      </c>
      <c r="AG832" s="16">
        <f>SUM(X832:AA832)/SUM(AB832:AE832)-1</f>
        <v>-0.1132075471698113</v>
      </c>
      <c r="AH832" s="11">
        <f>IF(AM832/AJ832-1&gt;=0,(AM832/AJ832-1)/3,(((AM832/AJ832-1)*(AJ832/AM832))/3))</f>
        <v>0.36139527920554926</v>
      </c>
      <c r="AI832" s="9"/>
      <c r="AJ832" s="9">
        <v>1603.12</v>
      </c>
      <c r="AK832" s="9">
        <v>2626.14</v>
      </c>
      <c r="AL832" s="9">
        <v>3050.95</v>
      </c>
      <c r="AM832" s="9">
        <v>3341.2</v>
      </c>
      <c r="AN832" s="10">
        <f>IF(AK832/AJ832-1&gt;=0,AK832/AJ832-1,(AK832/AJ832-1)*(AJ832/AK832))</f>
        <v>0.63814312091421721</v>
      </c>
      <c r="AO832" s="10">
        <f>IF(AL832/AK832-1&gt;=0,AL832/AK832-1,(AL832/AK832-1)*(AK832/AL832))</f>
        <v>0.16176212997022255</v>
      </c>
      <c r="AP832" s="10">
        <f>IF(AM832/AL832-1&gt;=0,AM832/AL832-1,(AM832/AL832-1)*(AL832/AM832))</f>
        <v>9.513430243039056E-2</v>
      </c>
      <c r="AQ832" s="10">
        <v>2016</v>
      </c>
      <c r="AR832" s="18">
        <v>43270</v>
      </c>
      <c r="AS832" s="12">
        <v>65.67</v>
      </c>
      <c r="AT832" s="10">
        <v>215.12</v>
      </c>
      <c r="AU832" s="9">
        <f>AS832/AT832</f>
        <v>0.30527147638527335</v>
      </c>
      <c r="AV832" s="20">
        <v>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886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1.7668711656441718</v>
      </c>
      <c r="D833" s="13">
        <f>$W833*((1+$AF833)^D$1)*D$1</f>
        <v>3.2519101208174939</v>
      </c>
      <c r="E833" s="13">
        <f>$W833*((1+$AF833)^E$1)*E$1</f>
        <v>4.4888329888585039</v>
      </c>
      <c r="F833" s="13">
        <f>$W833*((1+$AF833)^F$1)*F$1</f>
        <v>5.5077705384766924</v>
      </c>
      <c r="G833" s="13">
        <f>$W833*((1+$AF833)^G$1)*G$1</f>
        <v>6.3356256194133733</v>
      </c>
      <c r="H833" s="13">
        <f>$W833*((1+$AF833)^H$1)*H$1</f>
        <v>6.9963963895362404</v>
      </c>
      <c r="I833" s="13">
        <f>$W833*((1+$AF833)^I$1)*I$1</f>
        <v>7.5114685163732648</v>
      </c>
      <c r="J833" s="13">
        <f>$W833*((1+$AF833)^J$1)*J$1</f>
        <v>7.8998792459666243</v>
      </c>
      <c r="K833" s="13">
        <f>$W833*((1+$AF833)^K$1)*K$1</f>
        <v>8.1785559678335442</v>
      </c>
      <c r="L833" s="13">
        <f>$W833*((1+$AF833)^L$1)*L$1</f>
        <v>8.3625316644514776</v>
      </c>
      <c r="M833" s="13">
        <f>$W833*((1+$AF833)^M$1)*M$1</f>
        <v>8.4651394149355461</v>
      </c>
      <c r="N833" s="13">
        <v>29.47</v>
      </c>
      <c r="O833" s="12">
        <f>M833/N833*100-100</f>
        <v>-71.275400695841384</v>
      </c>
      <c r="P833" s="10" t="s">
        <v>321</v>
      </c>
      <c r="Q833" s="10" t="s">
        <v>856</v>
      </c>
      <c r="R833" s="18">
        <v>43417</v>
      </c>
      <c r="S833" s="17">
        <v>0</v>
      </c>
      <c r="T833" s="9"/>
      <c r="U833" s="9">
        <v>0.31</v>
      </c>
      <c r="V833" s="9">
        <f>U833+T833</f>
        <v>0.31</v>
      </c>
      <c r="W833" s="9">
        <f>SUM(X833:AA833)</f>
        <v>1.92</v>
      </c>
      <c r="X833" s="9">
        <v>0.35</v>
      </c>
      <c r="Y833" s="9">
        <v>0.46</v>
      </c>
      <c r="Z833" s="9">
        <v>0.69</v>
      </c>
      <c r="AA833" s="9">
        <v>0.42</v>
      </c>
      <c r="AB833" s="9">
        <v>0.43</v>
      </c>
      <c r="AC833" s="9">
        <v>0.5</v>
      </c>
      <c r="AD833" s="9">
        <v>0.7</v>
      </c>
      <c r="AE833" s="9"/>
      <c r="AF833" s="11">
        <f>AG833</f>
        <v>-7.9754601226993849E-2</v>
      </c>
      <c r="AG833" s="16">
        <f>SUM(X833:Z833)/SUM(AB833:AD833)-1</f>
        <v>-7.9754601226993849E-2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0</v>
      </c>
      <c r="AR833" s="18">
        <v>43270</v>
      </c>
      <c r="AS833" s="12">
        <v>0</v>
      </c>
      <c r="AT833" s="10">
        <v>1</v>
      </c>
      <c r="AU833" s="9">
        <f>AS833/AT833</f>
        <v>0</v>
      </c>
      <c r="AV833" s="20">
        <v>0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1272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2.5720195439739415</v>
      </c>
      <c r="D834" s="13">
        <f>$W834*((1+$AF834)^D$1)*D$1</f>
        <v>4.7083875690988775</v>
      </c>
      <c r="E834" s="13">
        <f>$W834*((1+$AF834)^E$1)*E$1</f>
        <v>6.4644474279321713</v>
      </c>
      <c r="F834" s="13">
        <f>$W834*((1+$AF834)^F$1)*F$1</f>
        <v>7.8892930607988729</v>
      </c>
      <c r="G834" s="13">
        <f>$W834*((1+$AF834)^G$1)*G$1</f>
        <v>9.0264305785198822</v>
      </c>
      <c r="H834" s="13">
        <f>$W834*((1+$AF834)^H$1)*H$1</f>
        <v>9.9143726093710267</v>
      </c>
      <c r="I834" s="13">
        <f>$W834*((1+$AF834)^I$1)*I$1</f>
        <v>10.587172053546583</v>
      </c>
      <c r="J834" s="13">
        <f>$W834*((1+$AF834)^J$1)*J$1</f>
        <v>11.07490124540378</v>
      </c>
      <c r="K834" s="13">
        <f>$W834*((1+$AF834)^K$1)*K$1</f>
        <v>11.404081942030196</v>
      </c>
      <c r="L834" s="13">
        <f>$W834*((1+$AF834)^L$1)*L$1</f>
        <v>11.598071030439685</v>
      </c>
      <c r="M834" s="13">
        <f>$W834*((1+$AF834)^M$1)*M$1</f>
        <v>11.677406369735854</v>
      </c>
      <c r="N834" s="13">
        <v>41.16</v>
      </c>
      <c r="O834" s="12">
        <f>M834/N834*100-100</f>
        <v>-71.62923622513155</v>
      </c>
      <c r="P834" s="10" t="s">
        <v>320</v>
      </c>
      <c r="Q834" s="10" t="s">
        <v>572</v>
      </c>
      <c r="R834" s="18">
        <v>43670</v>
      </c>
      <c r="S834" s="17"/>
      <c r="T834" s="9">
        <v>-0.01</v>
      </c>
      <c r="U834" s="9">
        <v>0.68</v>
      </c>
      <c r="V834" s="9">
        <f>U834+T834</f>
        <v>0.67</v>
      </c>
      <c r="W834" s="9">
        <f>SUM(X834:AA834)</f>
        <v>2.81</v>
      </c>
      <c r="X834" s="9">
        <v>0.67</v>
      </c>
      <c r="Y834" s="9">
        <v>0.65</v>
      </c>
      <c r="Z834" s="9">
        <v>0.59</v>
      </c>
      <c r="AA834" s="9">
        <v>0.9</v>
      </c>
      <c r="AB834" s="9">
        <v>0.82</v>
      </c>
      <c r="AC834" s="9">
        <v>0.77</v>
      </c>
      <c r="AD834" s="9">
        <v>0.86</v>
      </c>
      <c r="AE834" s="9">
        <v>0.62</v>
      </c>
      <c r="AF834" s="11">
        <f>AG834</f>
        <v>-8.4690553745928265E-2</v>
      </c>
      <c r="AG834" s="16">
        <f>SUM(X834:AA834)/SUM(AB834:AE834)-1</f>
        <v>-8.4690553745928265E-2</v>
      </c>
      <c r="AH834" s="11">
        <f>IF(AM834/AJ834-1&gt;=0,(AM834/AJ834-1)/3,(((AM834/AJ834-1)*(AJ834/AM834))/3))</f>
        <v>0.66325531289785544</v>
      </c>
      <c r="AI834" s="9">
        <v>208.94</v>
      </c>
      <c r="AJ834" s="9">
        <v>204.22</v>
      </c>
      <c r="AK834" s="9">
        <v>251.66</v>
      </c>
      <c r="AL834" s="9">
        <v>225.74</v>
      </c>
      <c r="AM834" s="9">
        <v>610.57000000000005</v>
      </c>
      <c r="AN834" s="10">
        <f>IF(AK834/AJ834-1&gt;=0,AK834/AJ834-1,(AK834/AJ834-1)*(AJ834/AK834))</f>
        <v>0.23229850161590448</v>
      </c>
      <c r="AO834" s="10">
        <f>IF(AL834/AK834-1&gt;=0,AL834/AK834-1,(AL834/AK834-1)*(AK834/AL834))</f>
        <v>-0.11482236200939125</v>
      </c>
      <c r="AP834" s="10">
        <f>IF(AM834/AL834-1&gt;=0,AM834/AL834-1,(AM834/AL834-1)*(AL834/AM834))</f>
        <v>1.7047488260831045</v>
      </c>
      <c r="AQ834" s="10">
        <v>2017</v>
      </c>
      <c r="AR834" s="18">
        <v>43221</v>
      </c>
      <c r="AS834" s="12">
        <v>0</v>
      </c>
      <c r="AT834" s="10">
        <v>106.82</v>
      </c>
      <c r="AU834" s="9">
        <f>AS834/AT834</f>
        <v>0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1077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3.0794460641399417</v>
      </c>
      <c r="D835" s="13">
        <f>$W835*((1+$AF835)^D$1)*D$1</f>
        <v>5.8356849611981403</v>
      </c>
      <c r="E835" s="13">
        <f>$W835*((1+$AF835)^E$1)*E$1</f>
        <v>8.2941586547641197</v>
      </c>
      <c r="F835" s="13">
        <f>$W835*((1+$AF835)^F$1)*F$1</f>
        <v>10.478528912724352</v>
      </c>
      <c r="G835" s="13">
        <f>$W835*((1+$AF835)^G$1)*G$1</f>
        <v>12.410794083948302</v>
      </c>
      <c r="H835" s="13">
        <f>$W835*((1+$AF835)^H$1)*H$1</f>
        <v>14.1113985211074</v>
      </c>
      <c r="I835" s="13">
        <f>$W835*((1+$AF835)^I$1)*I$1</f>
        <v>15.599335099863623</v>
      </c>
      <c r="J835" s="13">
        <f>$W835*((1+$AF835)^J$1)*J$1</f>
        <v>16.892241257661571</v>
      </c>
      <c r="K835" s="13">
        <f>$W835*((1+$AF835)^K$1)*K$1</f>
        <v>18.006488949949013</v>
      </c>
      <c r="L835" s="13">
        <f>$W835*((1+$AF835)^L$1)*L$1</f>
        <v>18.957268897743536</v>
      </c>
      <c r="M835" s="13">
        <f>$W835*((1+$AF835)^M$1)*M$1</f>
        <v>19.758669477968841</v>
      </c>
      <c r="N835" s="13">
        <v>71.19</v>
      </c>
      <c r="O835" s="12">
        <f>M835/N835*100-100</f>
        <v>-72.24516157048906</v>
      </c>
      <c r="P835" s="10" t="s">
        <v>320</v>
      </c>
      <c r="Q835" s="10" t="s">
        <v>572</v>
      </c>
      <c r="R835" s="18">
        <v>43670</v>
      </c>
      <c r="S835" s="17"/>
      <c r="T835" s="9">
        <v>-0.09</v>
      </c>
      <c r="U835" s="9">
        <v>0.8</v>
      </c>
      <c r="V835" s="9">
        <f>U835+T835</f>
        <v>0.71000000000000008</v>
      </c>
      <c r="W835" s="9">
        <f>SUM(X835:AA835)</f>
        <v>3.25</v>
      </c>
      <c r="X835" s="9">
        <v>0.8</v>
      </c>
      <c r="Y835" s="9">
        <v>0.91</v>
      </c>
      <c r="Z835" s="9">
        <v>0.77</v>
      </c>
      <c r="AA835" s="9">
        <v>0.77</v>
      </c>
      <c r="AB835" s="9">
        <v>0.74</v>
      </c>
      <c r="AC835" s="9">
        <v>1.04</v>
      </c>
      <c r="AD835" s="9">
        <v>0.88</v>
      </c>
      <c r="AE835" s="9">
        <v>0.77</v>
      </c>
      <c r="AF835" s="11">
        <f>AG835</f>
        <v>-5.2478134110787167E-2</v>
      </c>
      <c r="AG835" s="16">
        <f>SUM(X835:AA835)/SUM(AB835:AE835)-1</f>
        <v>-5.2478134110787167E-2</v>
      </c>
      <c r="AH835" s="11">
        <f>IF(AM835/AJ835-1&gt;=0,(AM835/AJ835-1)/3,(((AM835/AJ835-1)*(AJ835/AM835))/3))</f>
        <v>-0.10396953077391836</v>
      </c>
      <c r="AI835" s="9">
        <v>2954.68</v>
      </c>
      <c r="AJ835" s="9">
        <v>3588.07</v>
      </c>
      <c r="AK835" s="9">
        <v>2385.6999999999998</v>
      </c>
      <c r="AL835" s="9">
        <v>2016</v>
      </c>
      <c r="AM835" s="9">
        <v>2735</v>
      </c>
      <c r="AN835" s="10">
        <f>IF(AK835/AJ835-1&gt;=0,AK835/AJ835-1,(AK835/AJ835-1)*(AJ835/AK835))</f>
        <v>-0.5039904430565455</v>
      </c>
      <c r="AO835" s="10">
        <f>IF(AL835/AK835-1&gt;=0,AL835/AK835-1,(AL835/AK835-1)*(AK835/AL835))</f>
        <v>-0.18338293650793649</v>
      </c>
      <c r="AP835" s="10">
        <f>IF(AM835/AL835-1&gt;=0,AM835/AL835-1,(AM835/AL835-1)*(AL835/AM835))</f>
        <v>0.35664682539682535</v>
      </c>
      <c r="AQ835" s="24">
        <v>2017</v>
      </c>
      <c r="AR835" s="18">
        <v>43257</v>
      </c>
      <c r="AS835" s="12">
        <v>2001</v>
      </c>
      <c r="AT835" s="10">
        <v>790</v>
      </c>
      <c r="AU835" s="9">
        <f>AS835/AT835</f>
        <v>2.5329113924050635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1279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1.0676190476190475</v>
      </c>
      <c r="D836" s="13">
        <f>$W836*((1+$AF836)^D$1)*D$1</f>
        <v>1.9318820861677999</v>
      </c>
      <c r="E836" s="13">
        <f>$W836*((1+$AF836)^E$1)*E$1</f>
        <v>2.621839974084871</v>
      </c>
      <c r="F836" s="13">
        <f>$W836*((1+$AF836)^F$1)*F$1</f>
        <v>3.1628545719119079</v>
      </c>
      <c r="G836" s="13">
        <f>$W836*((1+$AF836)^G$1)*G$1</f>
        <v>3.5770379087098951</v>
      </c>
      <c r="H836" s="13">
        <f>$W836*((1+$AF836)^H$1)*H$1</f>
        <v>3.8836411580278858</v>
      </c>
      <c r="I836" s="13">
        <f>$W836*((1+$AF836)^I$1)*I$1</f>
        <v>4.0993990001405454</v>
      </c>
      <c r="J836" s="13">
        <f>$W836*((1+$AF836)^J$1)*J$1</f>
        <v>4.2388343402813806</v>
      </c>
      <c r="K836" s="13">
        <f>$W836*((1+$AF836)^K$1)*K$1</f>
        <v>4.314527810643547</v>
      </c>
      <c r="L836" s="13">
        <f>$W836*((1+$AF836)^L$1)*L$1</f>
        <v>4.3373560001178513</v>
      </c>
      <c r="M836" s="13">
        <f>$W836*((1+$AF836)^M$1)*M$1</f>
        <v>4.3167019239268134</v>
      </c>
      <c r="N836" s="13">
        <v>15.63</v>
      </c>
      <c r="O836" s="12">
        <f>M836/N836*100-100</f>
        <v>-72.381945464319813</v>
      </c>
      <c r="P836" s="10" t="s">
        <v>320</v>
      </c>
      <c r="Q836" s="10" t="s">
        <v>856</v>
      </c>
      <c r="R836" s="18">
        <v>43402</v>
      </c>
      <c r="S836" s="17"/>
      <c r="T836" s="9">
        <v>-0.31</v>
      </c>
      <c r="U836" s="9">
        <v>0.5</v>
      </c>
      <c r="V836" s="9">
        <f>U836+T836</f>
        <v>0.19</v>
      </c>
      <c r="W836" s="9">
        <f>SUM(X836:AA836)</f>
        <v>1.18</v>
      </c>
      <c r="X836" s="9">
        <v>0.49</v>
      </c>
      <c r="Y836" s="9">
        <v>0.26</v>
      </c>
      <c r="Z836" s="9">
        <v>0.2</v>
      </c>
      <c r="AA836" s="9">
        <v>0.23</v>
      </c>
      <c r="AB836" s="9">
        <v>0.27</v>
      </c>
      <c r="AC836" s="9">
        <v>0.25</v>
      </c>
      <c r="AD836" s="9">
        <v>0.53</v>
      </c>
      <c r="AE836" s="9"/>
      <c r="AF836" s="11">
        <f>AG836</f>
        <v>-9.5238095238095344E-2</v>
      </c>
      <c r="AG836" s="16">
        <f>SUM(X836:Z836)/SUM(AB836:AD836)-1</f>
        <v>-9.5238095238095344E-2</v>
      </c>
      <c r="AH836" s="11">
        <f>IF(AM836/AJ836-1&gt;=0,(AM836/AJ836-1)/3,(((AM836/AJ836-1)*(AJ836/AM836))/3))</f>
        <v>0.55721348043648644</v>
      </c>
      <c r="AI836" s="9"/>
      <c r="AJ836" s="9">
        <v>110.58</v>
      </c>
      <c r="AK836" s="9">
        <v>197.08</v>
      </c>
      <c r="AL836" s="9">
        <v>277.67</v>
      </c>
      <c r="AM836" s="9">
        <v>295.43</v>
      </c>
      <c r="AN836" s="10">
        <f>IF(AK836/AJ836-1&gt;=0,AK836/AJ836-1,(AK836/AJ836-1)*(AJ836/AK836))</f>
        <v>0.78223910291191912</v>
      </c>
      <c r="AO836" s="10">
        <f>IF(AL836/AK836-1&gt;=0,AL836/AK836-1,(AL836/AK836-1)*(AK836/AL836))</f>
        <v>0.40892023543738576</v>
      </c>
      <c r="AP836" s="10">
        <f>IF(AM836/AL836-1&gt;=0,AM836/AL836-1,(AM836/AL836-1)*(AL836/AM836))</f>
        <v>6.396081679691723E-2</v>
      </c>
      <c r="AQ836" s="10">
        <v>2017</v>
      </c>
      <c r="AR836" s="18">
        <v>43270</v>
      </c>
      <c r="AS836" s="12">
        <v>29.98</v>
      </c>
      <c r="AT836" s="10">
        <v>304.94</v>
      </c>
      <c r="AU836" s="9">
        <f>AS836/AT836</f>
        <v>9.8314422509346105E-2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318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0.53248000000000006</v>
      </c>
      <c r="D837" s="13">
        <f>$W837*((1+$AF837)^D$1)*D$1</f>
        <v>1.09051904</v>
      </c>
      <c r="E837" s="13">
        <f>$W837*((1+$AF837)^E$1)*E$1</f>
        <v>1.6750372454400002</v>
      </c>
      <c r="F837" s="13">
        <f>$W837*((1+$AF837)^F$1)*F$1</f>
        <v>2.28698418577408</v>
      </c>
      <c r="G837" s="13">
        <f>$W837*((1+$AF837)^G$1)*G$1</f>
        <v>2.9273397577908229</v>
      </c>
      <c r="H837" s="13">
        <f>$W837*((1+$AF837)^H$1)*H$1</f>
        <v>3.5971150943733621</v>
      </c>
      <c r="I837" s="13">
        <f>$W837*((1+$AF837)^I$1)*I$1</f>
        <v>4.2973534994113782</v>
      </c>
      <c r="J837" s="13">
        <f>$W837*((1+$AF837)^J$1)*J$1</f>
        <v>5.0291314095968573</v>
      </c>
      <c r="K837" s="13">
        <f>$W837*((1+$AF837)^K$1)*K$1</f>
        <v>5.7935593838555786</v>
      </c>
      <c r="L837" s="13">
        <f>$W837*((1+$AF837)^L$1)*L$1</f>
        <v>6.5917831211867925</v>
      </c>
      <c r="M837" s="13">
        <f>$W837*((1+$AF837)^M$1)*M$1</f>
        <v>7.4249845077048047</v>
      </c>
      <c r="N837" s="13">
        <v>28</v>
      </c>
      <c r="O837" s="12">
        <f>M837/N837*100-100</f>
        <v>-73.482198186768557</v>
      </c>
      <c r="P837" s="10" t="s">
        <v>320</v>
      </c>
      <c r="Q837" s="10" t="s">
        <v>856</v>
      </c>
      <c r="R837" s="18">
        <v>43405</v>
      </c>
      <c r="S837" s="17"/>
      <c r="T837" s="9"/>
      <c r="U837" s="9"/>
      <c r="V837" s="9">
        <f>U837+T837</f>
        <v>0</v>
      </c>
      <c r="W837" s="9">
        <f>SUM(X837:AA837)</f>
        <v>0.52</v>
      </c>
      <c r="X837" s="9">
        <v>0</v>
      </c>
      <c r="Y837" s="9">
        <v>-0.64</v>
      </c>
      <c r="Z837" s="9">
        <v>0.6</v>
      </c>
      <c r="AA837" s="9">
        <v>0.56000000000000005</v>
      </c>
      <c r="AB837" s="9">
        <v>0.6</v>
      </c>
      <c r="AC837" s="9"/>
      <c r="AD837" s="9"/>
      <c r="AE837" s="9"/>
      <c r="AF837" s="11">
        <f>AG837</f>
        <v>2.4E-2</v>
      </c>
      <c r="AG837" s="16">
        <v>2.4E-2</v>
      </c>
      <c r="AH837" s="11">
        <f>IF(AM837/AJ837-1&gt;=0,(AM837/AJ837-1)/3,(((AM837/AJ837-1)*(AJ837/AM837))/3))</f>
        <v>0.36296296296296288</v>
      </c>
      <c r="AI837" s="9"/>
      <c r="AJ837" s="9">
        <v>5.4</v>
      </c>
      <c r="AK837" s="9">
        <v>11.07</v>
      </c>
      <c r="AL837" s="9">
        <v>14.42</v>
      </c>
      <c r="AM837" s="9">
        <v>11.28</v>
      </c>
      <c r="AN837" s="10">
        <f>IF(AK837/AJ837-1&gt;=0,AK837/AJ837-1,(AK837/AJ837-1)*(AJ837/AK837))</f>
        <v>1.0499999999999998</v>
      </c>
      <c r="AO837" s="10">
        <f>IF(AL837/AK837-1&gt;=0,AL837/AK837-1,(AL837/AK837-1)*(AK837/AL837))</f>
        <v>0.30261969286359536</v>
      </c>
      <c r="AP837" s="10">
        <f>IF(AM837/AL837-1&gt;=0,AM837/AL837-1,(AM837/AL837-1)*(AL837/AM837))</f>
        <v>-0.27836879432624118</v>
      </c>
      <c r="AQ837" s="10">
        <v>2016</v>
      </c>
      <c r="AS837" s="12">
        <v>0</v>
      </c>
      <c r="AT837" s="10">
        <v>3.87</v>
      </c>
      <c r="AU837" s="9">
        <f>AS837/AT837</f>
        <v>0</v>
      </c>
      <c r="AV837" s="20">
        <v>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K837" s="10" t="s">
        <v>1031</v>
      </c>
      <c r="BM837" s="19"/>
    </row>
    <row r="838" spans="1:65" s="10" customFormat="1" x14ac:dyDescent="0.2">
      <c r="A838" s="10" t="s">
        <v>588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1.9002150537634415</v>
      </c>
      <c r="D838" s="13">
        <f>$W838*((1+$AF838)^D$1)*D$1</f>
        <v>3.8412949473927638</v>
      </c>
      <c r="E838" s="13">
        <f>$W838*((1+$AF838)^E$1)*E$1</f>
        <v>5.8238987912083857</v>
      </c>
      <c r="F838" s="13">
        <f>$W838*((1+$AF838)^F$1)*F$1</f>
        <v>7.8486951451410505</v>
      </c>
      <c r="G838" s="13">
        <f>$W838*((1+$AF838)^G$1)*G$1</f>
        <v>9.9163621457427276</v>
      </c>
      <c r="H838" s="13">
        <f>$W838*((1+$AF838)^H$1)*H$1</f>
        <v>12.02758763483634</v>
      </c>
      <c r="I838" s="13">
        <f>$W838*((1+$AF838)^I$1)*I$1</f>
        <v>14.183069289824937</v>
      </c>
      <c r="J838" s="13">
        <f>$W838*((1+$AF838)^J$1)*J$1</f>
        <v>16.383514755681034</v>
      </c>
      <c r="K838" s="13">
        <f>$W838*((1+$AF838)^K$1)*K$1</f>
        <v>18.629641778637311</v>
      </c>
      <c r="L838" s="13">
        <f>$W838*((1+$AF838)^L$1)*L$1</f>
        <v>20.922178341599849</v>
      </c>
      <c r="M838" s="13">
        <f>$W838*((1+$AF838)^M$1)*M$1</f>
        <v>23.261862801305647</v>
      </c>
      <c r="N838" s="13">
        <v>88.75</v>
      </c>
      <c r="O838" s="12">
        <f>M838/N838*100-100</f>
        <v>-73.789450364726036</v>
      </c>
      <c r="P838" s="10" t="s">
        <v>321</v>
      </c>
      <c r="Q838" s="10" t="s">
        <v>856</v>
      </c>
      <c r="R838" s="18">
        <v>43398</v>
      </c>
      <c r="S838" s="17">
        <v>-1.9199999999999998E-2</v>
      </c>
      <c r="T838" s="9">
        <v>-0.01</v>
      </c>
      <c r="U838" s="9">
        <v>0.41</v>
      </c>
      <c r="V838" s="9">
        <f>U838+T838</f>
        <v>0.39999999999999997</v>
      </c>
      <c r="W838" s="9">
        <f>SUM(X838:AA838)</f>
        <v>1.8800000000000001</v>
      </c>
      <c r="X838" s="9">
        <v>0.67</v>
      </c>
      <c r="Y838" s="9">
        <v>0.54</v>
      </c>
      <c r="Z838" s="9">
        <v>0.34</v>
      </c>
      <c r="AA838" s="9">
        <v>0.33</v>
      </c>
      <c r="AB838" s="9">
        <v>0.53</v>
      </c>
      <c r="AC838" s="9">
        <v>0.51</v>
      </c>
      <c r="AD838" s="9">
        <v>0.25</v>
      </c>
      <c r="AE838" s="9">
        <v>0.56999999999999995</v>
      </c>
      <c r="AF838" s="11">
        <f>AG838</f>
        <v>1.0752688172043223E-2</v>
      </c>
      <c r="AG838" s="16">
        <f>SUM(X838:AA838)/SUM(AB838:AE838)-1</f>
        <v>1.0752688172043223E-2</v>
      </c>
      <c r="AH838" s="11">
        <f>IF(AM838/AJ838-1&gt;=0,(AM838/AJ838-1)/3,(((AM838/AJ838-1)*(AJ838/AM838))/3))</f>
        <v>0.66194331983805677</v>
      </c>
      <c r="AI838" s="9"/>
      <c r="AJ838" s="9">
        <v>14.82</v>
      </c>
      <c r="AK838" s="9">
        <v>22.26</v>
      </c>
      <c r="AL838" s="9">
        <v>37.78</v>
      </c>
      <c r="AM838" s="9">
        <v>44.25</v>
      </c>
      <c r="AN838" s="10">
        <f>IF(AK838/AJ838-1&gt;=0,AK838/AJ838-1,(AK838/AJ838-1)*(AJ838/AK838))</f>
        <v>0.50202429149797578</v>
      </c>
      <c r="AO838" s="10">
        <f>IF(AL838/AK838-1&gt;=0,AL838/AK838-1,(AL838/AK838-1)*(AK838/AL838))</f>
        <v>0.69721473495058395</v>
      </c>
      <c r="AP838" s="10">
        <f>IF(AM838/AL838-1&gt;=0,AM838/AL838-1,(AM838/AL838-1)*(AL838/AM838))</f>
        <v>0.17125463208046576</v>
      </c>
      <c r="AQ838" s="10">
        <v>2017</v>
      </c>
      <c r="AR838" s="18">
        <v>43257</v>
      </c>
      <c r="AS838" s="12">
        <v>246.83</v>
      </c>
      <c r="AT838" s="10">
        <v>34.53</v>
      </c>
      <c r="AU838" s="9">
        <f>AS838/AT838</f>
        <v>7.1482768607008396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623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3.4224999999999994</v>
      </c>
      <c r="D839" s="13">
        <f>$W839*((1+$AF839)^D$1)*D$1</f>
        <v>6.3316249999999981</v>
      </c>
      <c r="E839" s="13">
        <f>$W839*((1+$AF839)^E$1)*E$1</f>
        <v>8.785129687499996</v>
      </c>
      <c r="F839" s="13">
        <f>$W839*((1+$AF839)^F$1)*F$1</f>
        <v>10.834993281249996</v>
      </c>
      <c r="G839" s="13">
        <f>$W839*((1+$AF839)^G$1)*G$1</f>
        <v>12.527960981445307</v>
      </c>
      <c r="H839" s="13">
        <f>$W839*((1+$AF839)^H$1)*H$1</f>
        <v>13.906036689404292</v>
      </c>
      <c r="I839" s="13">
        <f>$W839*((1+$AF839)^I$1)*I$1</f>
        <v>15.006931260648795</v>
      </c>
      <c r="J839" s="13">
        <f>$W839*((1+$AF839)^J$1)*J$1</f>
        <v>15.864470189828724</v>
      </c>
      <c r="K839" s="13">
        <f>$W839*((1+$AF839)^K$1)*K$1</f>
        <v>16.508964291290514</v>
      </c>
      <c r="L839" s="13">
        <f>$W839*((1+$AF839)^L$1)*L$1</f>
        <v>16.967546632715251</v>
      </c>
      <c r="M839" s="13">
        <f>$W839*((1+$AF839)^M$1)*M$1</f>
        <v>17.264478698787766</v>
      </c>
      <c r="N839" s="13">
        <v>66.61</v>
      </c>
      <c r="O839" s="12">
        <f>M839/N839*100-100</f>
        <v>-74.081251015181252</v>
      </c>
      <c r="P839" s="10" t="s">
        <v>320</v>
      </c>
      <c r="Q839" s="10" t="s">
        <v>856</v>
      </c>
      <c r="R839" s="18">
        <v>43410</v>
      </c>
      <c r="S839" s="17">
        <v>-0.29849999999999999</v>
      </c>
      <c r="T839" s="9">
        <v>-0.43</v>
      </c>
      <c r="U839" s="9">
        <v>1.38</v>
      </c>
      <c r="V839" s="9">
        <f>U839+T839</f>
        <v>0.95</v>
      </c>
      <c r="W839" s="9">
        <f>SUM(X839:AA839)</f>
        <v>3.6999999999999997</v>
      </c>
      <c r="X839" s="9">
        <v>0.97</v>
      </c>
      <c r="Y839" s="9">
        <v>0.91</v>
      </c>
      <c r="Z839" s="9">
        <v>0.92</v>
      </c>
      <c r="AA839" s="9">
        <v>0.9</v>
      </c>
      <c r="AB839" s="9">
        <v>0.94</v>
      </c>
      <c r="AC839" s="9">
        <v>0.93</v>
      </c>
      <c r="AD839" s="9">
        <v>1.1000000000000001</v>
      </c>
      <c r="AE839" s="9">
        <v>1.03</v>
      </c>
      <c r="AF839" s="11">
        <f>AG839</f>
        <v>-7.5000000000000067E-2</v>
      </c>
      <c r="AG839" s="16">
        <f>SUM(X839:AA839)/SUM(AB839:AE839)-1</f>
        <v>-7.5000000000000067E-2</v>
      </c>
      <c r="AH839" s="11">
        <f>IF(AM839/AJ839-1&gt;=0,(AM839/AJ839-1)/3,(((AM839/AJ839-1)*(AJ839/AM839))/3))</f>
        <v>0.18217693676208965</v>
      </c>
      <c r="AI839" s="9"/>
      <c r="AJ839" s="9">
        <v>103.05</v>
      </c>
      <c r="AK839" s="9">
        <v>150.31</v>
      </c>
      <c r="AL839" s="9">
        <v>152.72</v>
      </c>
      <c r="AM839" s="9">
        <v>159.37</v>
      </c>
      <c r="AN839" s="10">
        <f>IF(AK839/AJ839-1&gt;=0,AK839/AJ839-1,(AK839/AJ839-1)*(AJ839/AK839))</f>
        <v>0.45861232411450747</v>
      </c>
      <c r="AO839" s="10">
        <f>IF(AL839/AK839-1&gt;=0,AL839/AK839-1,(AL839/AK839-1)*(AK839/AL839))</f>
        <v>1.6033530703213339E-2</v>
      </c>
      <c r="AP839" s="10">
        <f>IF(AM839/AL839-1&gt;=0,AM839/AL839-1,(AM839/AL839-1)*(AL839/AM839))</f>
        <v>4.3543740178103807E-2</v>
      </c>
      <c r="AQ839" s="10">
        <v>2017</v>
      </c>
      <c r="AR839" s="18">
        <v>43221</v>
      </c>
      <c r="AS839" s="12">
        <v>3.93</v>
      </c>
      <c r="AT839" s="10">
        <v>41.53</v>
      </c>
      <c r="AU839" s="9">
        <f>AS839/AT839</f>
        <v>9.4630387671562732E-2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116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2.6903422053231942</v>
      </c>
      <c r="D840" s="13">
        <f>$W840*((1+$AF840)^D$1)*D$1</f>
        <v>5.4420610389047122</v>
      </c>
      <c r="E840" s="13">
        <f>$W840*((1+$AF840)^E$1)*E$1</f>
        <v>8.2562066711900393</v>
      </c>
      <c r="F840" s="13">
        <f>$W840*((1+$AF840)^F$1)*F$1</f>
        <v>11.133845244798731</v>
      </c>
      <c r="G840" s="13">
        <f>$W840*((1+$AF840)^G$1)*G$1</f>
        <v>14.076059102264555</v>
      </c>
      <c r="H840" s="13">
        <f>$W840*((1+$AF840)^H$1)*H$1</f>
        <v>17.083947016892949</v>
      </c>
      <c r="I840" s="13">
        <f>$W840*((1+$AF840)^I$1)*I$1</f>
        <v>20.158624426777365</v>
      </c>
      <c r="J840" s="13">
        <f>$W840*((1+$AF840)^J$1)*J$1</f>
        <v>23.301223672016416</v>
      </c>
      <c r="K840" s="13">
        <f>$W840*((1+$AF840)^K$1)*K$1</f>
        <v>26.512894235174574</v>
      </c>
      <c r="L840" s="13">
        <f>$W840*((1+$AF840)^L$1)*L$1</f>
        <v>29.7948029850293</v>
      </c>
      <c r="M840" s="13">
        <f>$W840*((1+$AF840)^M$1)*M$1</f>
        <v>33.148134423648571</v>
      </c>
      <c r="N840" s="13">
        <v>133.72</v>
      </c>
      <c r="O840" s="12">
        <f>M840/N840*100-100</f>
        <v>-75.210787897361229</v>
      </c>
      <c r="P840" s="10" t="s">
        <v>320</v>
      </c>
      <c r="Q840" s="10" t="s">
        <v>856</v>
      </c>
      <c r="R840" s="18">
        <v>43403</v>
      </c>
      <c r="S840" s="17"/>
      <c r="T840" s="9">
        <v>-1.17</v>
      </c>
      <c r="U840" s="9">
        <v>1.8</v>
      </c>
      <c r="V840" s="9">
        <f>U840+T840</f>
        <v>0.63000000000000012</v>
      </c>
      <c r="W840" s="9">
        <f>SUM(X840:AA840)</f>
        <v>2.66</v>
      </c>
      <c r="X840" s="9">
        <v>0.83</v>
      </c>
      <c r="Y840" s="9">
        <v>0.69</v>
      </c>
      <c r="Z840" s="9">
        <v>0.63</v>
      </c>
      <c r="AA840" s="9">
        <v>0.51</v>
      </c>
      <c r="AB840" s="9">
        <v>0.69</v>
      </c>
      <c r="AC840" s="9">
        <v>0.8</v>
      </c>
      <c r="AD840" s="9">
        <v>0.67</v>
      </c>
      <c r="AE840" s="9">
        <v>0.47</v>
      </c>
      <c r="AF840" s="11">
        <f>AG840</f>
        <v>1.1406844106463865E-2</v>
      </c>
      <c r="AG840" s="16">
        <f>SUM(X840:AA840)/SUM(AB840:AE840)-1</f>
        <v>1.1406844106463865E-2</v>
      </c>
      <c r="AH840" s="11">
        <f>IF(AM840/AJ840-1&gt;=0,(AM840/AJ840-1)/3,(((AM840/AJ840-1)*(AJ840/AM840))/3))</f>
        <v>0.16782868525896411</v>
      </c>
      <c r="AI840" s="9"/>
      <c r="AJ840" s="9">
        <v>803.2</v>
      </c>
      <c r="AK840" s="9">
        <v>672.01</v>
      </c>
      <c r="AL840" s="9">
        <v>970.36</v>
      </c>
      <c r="AM840" s="9">
        <v>1207.5999999999999</v>
      </c>
      <c r="AN840" s="10">
        <f>IF(AK840/AJ840-1&gt;=0,AK840/AJ840-1,(AK840/AJ840-1)*(AJ840/AK840))</f>
        <v>-0.19522030922158909</v>
      </c>
      <c r="AO840" s="10">
        <f>IF(AL840/AK840-1&gt;=0,AL840/AK840-1,(AL840/AK840-1)*(AK840/AL840))</f>
        <v>0.44396660763976725</v>
      </c>
      <c r="AP840" s="10">
        <f>IF(AM840/AL840-1&gt;=0,AM840/AL840-1,(AM840/AL840-1)*(AL840/AM840))</f>
        <v>0.24448658229935272</v>
      </c>
      <c r="AQ840" s="10">
        <v>2017</v>
      </c>
      <c r="AR840" s="18">
        <v>43221</v>
      </c>
      <c r="AS840" s="12">
        <v>799.47</v>
      </c>
      <c r="AT840" s="10">
        <v>429.24</v>
      </c>
      <c r="AU840" s="9">
        <f>AS840/AT840</f>
        <v>1.8625244618395305</v>
      </c>
      <c r="AV840" s="20">
        <v>3</v>
      </c>
      <c r="AY840" s="10">
        <v>1</v>
      </c>
      <c r="AZ840" s="10">
        <v>2</v>
      </c>
      <c r="BA840" s="10">
        <f>6-AY840</f>
        <v>5</v>
      </c>
      <c r="BB840" s="25">
        <v>6</v>
      </c>
      <c r="BC840" s="18"/>
      <c r="BD840" s="18"/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918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3.3567276887871853</v>
      </c>
      <c r="D841" s="13">
        <f>$W841*((1+$AF841)^D$1)*D$1</f>
        <v>5.8838750792013359</v>
      </c>
      <c r="E841" s="13">
        <f>$W841*((1+$AF841)^E$1)*E$1</f>
        <v>7.7352087711697193</v>
      </c>
      <c r="F841" s="13">
        <f>$W841*((1+$AF841)^F$1)*F$1</f>
        <v>9.0391608218398236</v>
      </c>
      <c r="G841" s="13">
        <f>$W841*((1+$AF841)^G$1)*G$1</f>
        <v>9.9027419758714323</v>
      </c>
      <c r="H841" s="13">
        <f>$W841*((1+$AF841)^H$1)*H$1</f>
        <v>10.41487462725517</v>
      </c>
      <c r="I841" s="13">
        <f>$W841*((1+$AF841)^I$1)*I$1</f>
        <v>10.64922916692262</v>
      </c>
      <c r="J841" s="13">
        <f>$W841*((1+$AF841)^J$1)*J$1</f>
        <v>10.666635556538381</v>
      </c>
      <c r="K841" s="13">
        <f>$W841*((1+$AF841)^K$1)*K$1</f>
        <v>10.517131797307721</v>
      </c>
      <c r="L841" s="13">
        <f>$W841*((1+$AF841)^L$1)*L$1</f>
        <v>10.241702207904543</v>
      </c>
      <c r="M841" s="13">
        <f>$W841*((1+$AF841)^M$1)*M$1</f>
        <v>9.8737508928837165</v>
      </c>
      <c r="N841" s="13">
        <v>40.299999999999997</v>
      </c>
      <c r="O841" s="12">
        <f>M841/N841*100-100</f>
        <v>-75.499377437013109</v>
      </c>
      <c r="P841" s="10" t="s">
        <v>320</v>
      </c>
      <c r="Q841" s="10" t="s">
        <v>856</v>
      </c>
      <c r="R841" s="18">
        <v>43409</v>
      </c>
      <c r="S841" s="17">
        <v>-0.14549999999999999</v>
      </c>
      <c r="T841" s="9">
        <v>-0.12</v>
      </c>
      <c r="U841" s="9">
        <v>0.97</v>
      </c>
      <c r="V841" s="9">
        <f>U841+T841</f>
        <v>0.85</v>
      </c>
      <c r="W841" s="9">
        <f>SUM(X841:AA841)</f>
        <v>3.83</v>
      </c>
      <c r="X841" s="9">
        <v>1.1299999999999999</v>
      </c>
      <c r="Y841" s="9">
        <v>1.1599999999999999</v>
      </c>
      <c r="Z841" s="9">
        <v>0.91</v>
      </c>
      <c r="AA841" s="9">
        <v>0.63</v>
      </c>
      <c r="AB841" s="9">
        <v>1.1200000000000001</v>
      </c>
      <c r="AC841" s="9">
        <v>0.86</v>
      </c>
      <c r="AD841" s="9">
        <v>1.06</v>
      </c>
      <c r="AE841" s="9">
        <v>1.33</v>
      </c>
      <c r="AF841" s="11">
        <f>AG841</f>
        <v>-0.1235697940503433</v>
      </c>
      <c r="AG841" s="16">
        <f>SUM(X841:AA841)/SUM(AB841:AE841)-1</f>
        <v>-0.1235697940503433</v>
      </c>
      <c r="AH841" s="11">
        <f>IF(AM841/AJ841-1&gt;=0,(AM841/AJ841-1)/3,(((AM841/AJ841-1)*(AJ841/AM841))/3))</f>
        <v>8.2068965517241368E-2</v>
      </c>
      <c r="AI841" s="9">
        <v>828</v>
      </c>
      <c r="AJ841" s="9">
        <v>1450</v>
      </c>
      <c r="AK841" s="9">
        <v>888</v>
      </c>
      <c r="AL841" s="9">
        <v>1407</v>
      </c>
      <c r="AM841" s="9">
        <v>1807</v>
      </c>
      <c r="AN841" s="10">
        <f>IF(AK841/AJ841-1&gt;=0,AK841/AJ841-1,(AK841/AJ841-1)*(AJ841/AK841))</f>
        <v>-0.63288288288288297</v>
      </c>
      <c r="AO841" s="10">
        <f>IF(AL841/AK841-1&gt;=0,AL841/AK841-1,(AL841/AK841-1)*(AK841/AL841))</f>
        <v>0.58445945945945943</v>
      </c>
      <c r="AP841" s="10">
        <f>IF(AM841/AL841-1&gt;=0,AM841/AL841-1,(AM841/AL841-1)*(AL841/AM841))</f>
        <v>0.28429282160625435</v>
      </c>
      <c r="AQ841" s="10">
        <v>2017</v>
      </c>
      <c r="AR841" s="18">
        <v>43257</v>
      </c>
      <c r="AS841" s="12">
        <v>191</v>
      </c>
      <c r="AT841" s="10">
        <v>513.77</v>
      </c>
      <c r="AU841" s="9">
        <f>AS841/AT841</f>
        <v>0.37176168324347469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842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3.9025420168067235</v>
      </c>
      <c r="D842" s="13">
        <f>$W842*((1+$AF842)^D$1)*D$1</f>
        <v>7.0672084422004122</v>
      </c>
      <c r="E842" s="13">
        <f>$W842*((1+$AF842)^E$1)*E$1</f>
        <v>9.5986349955516097</v>
      </c>
      <c r="F842" s="13">
        <f>$W842*((1+$AF842)^F$1)*F$1</f>
        <v>11.588268019839621</v>
      </c>
      <c r="G842" s="13">
        <f>$W842*((1+$AF842)^G$1)*G$1</f>
        <v>13.115923100186127</v>
      </c>
      <c r="H842" s="13">
        <f>$W842*((1+$AF842)^H$1)*H$1</f>
        <v>14.251166864319885</v>
      </c>
      <c r="I842" s="13">
        <f>$W842*((1+$AF842)^I$1)*I$1</f>
        <v>15.054541466965372</v>
      </c>
      <c r="J842" s="13">
        <f>$W842*((1+$AF842)^J$1)*J$1</f>
        <v>15.578649153090218</v>
      </c>
      <c r="K842" s="13">
        <f>$W842*((1+$AF842)^K$1)*K$1</f>
        <v>15.869112411984498</v>
      </c>
      <c r="L842" s="13">
        <f>$W842*((1+$AF842)^L$1)*L$1</f>
        <v>15.965423551739775</v>
      </c>
      <c r="M842" s="13">
        <f>$W842*((1+$AF842)^M$1)*M$1</f>
        <v>15.90169602075594</v>
      </c>
      <c r="N842" s="13">
        <v>65.55</v>
      </c>
      <c r="O842" s="12">
        <f>M842/N842*100-100</f>
        <v>-75.741119724247227</v>
      </c>
      <c r="P842" s="10" t="s">
        <v>321</v>
      </c>
      <c r="Q842" s="10" t="s">
        <v>856</v>
      </c>
      <c r="R842" s="18">
        <v>43494</v>
      </c>
      <c r="S842" s="17"/>
      <c r="T842" s="9">
        <v>-0.1</v>
      </c>
      <c r="U842" s="9">
        <v>0.77</v>
      </c>
      <c r="V842" s="9">
        <f>U842+T842</f>
        <v>0.67</v>
      </c>
      <c r="W842" s="9">
        <f>SUM(X842:AA842)</f>
        <v>4.3100000000000005</v>
      </c>
      <c r="X842" s="9">
        <v>0.67</v>
      </c>
      <c r="Y842" s="9">
        <v>1.05</v>
      </c>
      <c r="Z842" s="9">
        <v>1.25</v>
      </c>
      <c r="AA842" s="9">
        <v>1.34</v>
      </c>
      <c r="AB842" s="9">
        <v>1.31</v>
      </c>
      <c r="AC842" s="9">
        <v>1.19</v>
      </c>
      <c r="AD842" s="9">
        <v>1.22</v>
      </c>
      <c r="AE842" s="9">
        <v>1.04</v>
      </c>
      <c r="AF842" s="11">
        <f>AG842</f>
        <v>-9.4537815126050306E-2</v>
      </c>
      <c r="AG842" s="16">
        <f>SUM(X842:AA842)/SUM(AB842:AE842)-1</f>
        <v>-9.4537815126050306E-2</v>
      </c>
      <c r="AH842" s="11">
        <f>IF(AM842/AJ842-1&gt;=0,(AM842/AJ842-1)/3,(((AM842/AJ842-1)*(AJ842/AM842))/3))</f>
        <v>0.66892086330935252</v>
      </c>
      <c r="AI842" s="9"/>
      <c r="AJ842" s="9">
        <v>69.5</v>
      </c>
      <c r="AK842" s="9">
        <v>83.48</v>
      </c>
      <c r="AL842" s="9">
        <v>116.95</v>
      </c>
      <c r="AM842" s="9">
        <v>208.97</v>
      </c>
      <c r="AN842" s="10">
        <f>IF(AK842/AJ842-1&gt;=0,AK842/AJ842-1,(AK842/AJ842-1)*(AJ842/AK842))</f>
        <v>0.20115107913669061</v>
      </c>
      <c r="AO842" s="10">
        <f>IF(AL842/AK842-1&gt;=0,AL842/AK842-1,(AL842/AK842-1)*(AK842/AL842))</f>
        <v>0.40093435553425971</v>
      </c>
      <c r="AP842" s="10">
        <f>IF(AM842/AL842-1&gt;=0,AM842/AL842-1,(AM842/AL842-1)*(AL842/AM842))</f>
        <v>0.78683197947840955</v>
      </c>
      <c r="AQ842" s="10">
        <v>2017</v>
      </c>
      <c r="AR842" s="18">
        <v>43221</v>
      </c>
      <c r="AS842" s="12">
        <v>366.57</v>
      </c>
      <c r="AT842" s="10">
        <v>39.619999999999997</v>
      </c>
      <c r="AU842" s="9">
        <f>AS842/AT842</f>
        <v>9.2521453811206467</v>
      </c>
      <c r="AV842" s="20">
        <v>3</v>
      </c>
      <c r="AW842" s="10" t="s">
        <v>851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1020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6.5937530266343822</v>
      </c>
      <c r="D843" s="13">
        <f>$W843*((1+$AF843)^D$1)*D$1</f>
        <v>11.782541727981052</v>
      </c>
      <c r="E843" s="13">
        <f>$W843*((1+$AF843)^E$1)*E$1</f>
        <v>15.790888248032717</v>
      </c>
      <c r="F843" s="13">
        <f>$W843*((1+$AF843)^F$1)*F$1</f>
        <v>18.811421351167301</v>
      </c>
      <c r="G843" s="13">
        <f>$W843*((1+$AF843)^G$1)*G$1</f>
        <v>21.009123724517963</v>
      </c>
      <c r="H843" s="13">
        <f>$W843*((1+$AF843)^H$1)*H$1</f>
        <v>22.525036283817322</v>
      </c>
      <c r="I843" s="13">
        <f>$W843*((1+$AF843)^I$1)*I$1</f>
        <v>23.479486973809578</v>
      </c>
      <c r="J843" s="13">
        <f>$W843*((1+$AF843)^J$1)*J$1</f>
        <v>23.974903336798988</v>
      </c>
      <c r="K843" s="13">
        <f>$W843*((1+$AF843)^K$1)*K$1</f>
        <v>24.09826089028736</v>
      </c>
      <c r="L843" s="13">
        <f>$W843*((1+$AF843)^L$1)*L$1</f>
        <v>23.923212990357907</v>
      </c>
      <c r="M843" s="13">
        <f>$W843*((1+$AF843)^M$1)*M$1</f>
        <v>23.511942258562414</v>
      </c>
      <c r="N843" s="13">
        <v>97.11</v>
      </c>
      <c r="O843" s="12">
        <f>M843/N843*100-100</f>
        <v>-75.788340790276578</v>
      </c>
      <c r="P843" s="10" t="s">
        <v>320</v>
      </c>
      <c r="Q843" s="10" t="s">
        <v>572</v>
      </c>
      <c r="R843" s="18">
        <v>43671</v>
      </c>
      <c r="S843" s="17">
        <v>2.0299999999999999E-2</v>
      </c>
      <c r="T843" s="9">
        <v>-0.21</v>
      </c>
      <c r="U843" s="9">
        <v>2.09</v>
      </c>
      <c r="V843" s="9">
        <f>U843+T843</f>
        <v>1.88</v>
      </c>
      <c r="W843" s="9">
        <f>SUM(X843:AA843)</f>
        <v>7.38</v>
      </c>
      <c r="X843" s="9">
        <v>1.88</v>
      </c>
      <c r="Y843" s="9">
        <v>1.77</v>
      </c>
      <c r="Z843" s="9">
        <v>1.39</v>
      </c>
      <c r="AA843" s="9">
        <v>2.34</v>
      </c>
      <c r="AB843" s="9">
        <v>2.2200000000000002</v>
      </c>
      <c r="AC843" s="9">
        <v>2.23</v>
      </c>
      <c r="AD843" s="9">
        <v>1.62</v>
      </c>
      <c r="AE843" s="9">
        <v>2.19</v>
      </c>
      <c r="AF843" s="11">
        <f>AG843</f>
        <v>-0.10653753026634383</v>
      </c>
      <c r="AG843" s="16">
        <f>SUM(X843:AA843)/SUM(AB843:AE843)-1</f>
        <v>-0.10653753026634383</v>
      </c>
      <c r="AH843" s="11">
        <f>IF(AM843/AJ843-1&gt;=0,(AM843/AJ843-1)/3,(((AM843/AJ843-1)*(AJ843/AM843))/3))</f>
        <v>0.12980132450331125</v>
      </c>
      <c r="AI843" s="9">
        <v>1172</v>
      </c>
      <c r="AJ843" s="9">
        <v>755</v>
      </c>
      <c r="AK843" s="9">
        <v>854</v>
      </c>
      <c r="AL843" s="9">
        <v>859</v>
      </c>
      <c r="AM843" s="9">
        <v>1049</v>
      </c>
      <c r="AN843" s="10">
        <f>IF(AK843/AJ843-1&gt;=0,AK843/AJ843-1,(AK843/AJ843-1)*(AJ843/AK843))</f>
        <v>0.1311258278145695</v>
      </c>
      <c r="AO843" s="10">
        <f>IF(AL843/AK843-1&gt;=0,AL843/AK843-1,(AL843/AK843-1)*(AK843/AL843))</f>
        <v>5.8548009367680454E-3</v>
      </c>
      <c r="AP843" s="10">
        <f>IF(AM843/AL843-1&gt;=0,AM843/AL843-1,(AM843/AL843-1)*(AL843/AM843))</f>
        <v>0.22118742724097795</v>
      </c>
      <c r="AQ843" s="10">
        <v>2017</v>
      </c>
      <c r="AR843" s="18">
        <v>43257</v>
      </c>
      <c r="AS843" s="12">
        <v>195</v>
      </c>
      <c r="AT843" s="10">
        <v>143.68</v>
      </c>
      <c r="AU843" s="9">
        <f>AS843/AT843</f>
        <v>1.3571826280623607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1316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0.29898999999999998</v>
      </c>
      <c r="D844" s="13">
        <f>$W844*((1+$AF844)^D$1)*D$1</f>
        <v>0.61651737999999989</v>
      </c>
      <c r="E844" s="13">
        <f>$W844*((1+$AF844)^E$1)*E$1</f>
        <v>0.95344412816999968</v>
      </c>
      <c r="F844" s="13">
        <f>$W844*((1+$AF844)^F$1)*F$1</f>
        <v>1.3106678615243597</v>
      </c>
      <c r="G844" s="13">
        <f>$W844*((1+$AF844)^G$1)*G$1</f>
        <v>1.6891232065395183</v>
      </c>
      <c r="H844" s="13">
        <f>$W844*((1+$AF844)^H$1)*H$1</f>
        <v>2.0897832311306921</v>
      </c>
      <c r="I844" s="13">
        <f>$W844*((1+$AF844)^I$1)*I$1</f>
        <v>2.5136609298450336</v>
      </c>
      <c r="J844" s="13">
        <f>$W844*((1+$AF844)^J$1)*J$1</f>
        <v>2.9618107641945484</v>
      </c>
      <c r="K844" s="13">
        <f>$W844*((1+$AF844)^K$1)*K$1</f>
        <v>3.4353302601201507</v>
      </c>
      <c r="L844" s="13">
        <f>$W844*((1+$AF844)^L$1)*L$1</f>
        <v>3.935361664648751</v>
      </c>
      <c r="M844" s="13">
        <f>$W844*((1+$AF844)^M$1)*M$1</f>
        <v>4.4630936638781478</v>
      </c>
      <c r="N844" s="13">
        <v>18.75</v>
      </c>
      <c r="O844" s="12">
        <f>M844/N844*100-100</f>
        <v>-76.196833792649883</v>
      </c>
      <c r="P844" s="10" t="s">
        <v>320</v>
      </c>
      <c r="Q844" s="10" t="s">
        <v>856</v>
      </c>
      <c r="R844" s="18">
        <v>43412</v>
      </c>
      <c r="S844" s="17"/>
      <c r="T844" s="9">
        <v>-0.3</v>
      </c>
      <c r="U844" s="9">
        <v>0.28999999999999998</v>
      </c>
      <c r="V844" s="9">
        <f>U844+T844</f>
        <v>-1.0000000000000009E-2</v>
      </c>
      <c r="W844" s="9">
        <f>SUM(X844:AA844)</f>
        <v>0.28999999999999998</v>
      </c>
      <c r="X844" s="9">
        <v>0.17</v>
      </c>
      <c r="Y844" s="9">
        <v>0.2</v>
      </c>
      <c r="Z844" s="9">
        <v>-0.08</v>
      </c>
      <c r="AA844" s="9"/>
      <c r="AB844" s="9"/>
      <c r="AC844" s="9"/>
      <c r="AD844" s="9"/>
      <c r="AE844" s="9"/>
      <c r="AF844" s="11">
        <f>AG844</f>
        <v>3.1E-2</v>
      </c>
      <c r="AG844" s="16">
        <v>3.1E-2</v>
      </c>
      <c r="AH844" s="11">
        <f>IF(AM844/AJ844-1&gt;=0,(AM844/AJ844-1)/3,(((AM844/AJ844-1)*(AJ844/AM844))/3))</f>
        <v>2.3895158956550516E-2</v>
      </c>
      <c r="AI844" s="9"/>
      <c r="AJ844" s="9">
        <v>322.52</v>
      </c>
      <c r="AK844" s="9">
        <v>322.52</v>
      </c>
      <c r="AL844" s="9">
        <v>337.02</v>
      </c>
      <c r="AM844" s="9">
        <v>345.64</v>
      </c>
      <c r="AN844" s="10">
        <f>IF(AK844/AJ844-1&gt;=0,AK844/AJ844-1,(AK844/AJ844-1)*(AJ844/AK844))</f>
        <v>0</v>
      </c>
      <c r="AO844" s="10">
        <f>IF(AL844/AK844-1&gt;=0,AL844/AK844-1,(AL844/AK844-1)*(AK844/AL844))</f>
        <v>4.4958452189011622E-2</v>
      </c>
      <c r="AP844" s="10">
        <f>IF(AM844/AL844-1&gt;=0,AM844/AL844-1,(AM844/AL844-1)*(AL844/AM844))</f>
        <v>2.5577117085039403E-2</v>
      </c>
      <c r="AQ844" s="10">
        <v>2016</v>
      </c>
      <c r="AR844" s="18">
        <v>43270</v>
      </c>
      <c r="AS844" s="12">
        <v>82.04</v>
      </c>
      <c r="AT844" s="10">
        <v>113.04</v>
      </c>
      <c r="AU844" s="9">
        <f>AS844/AT844</f>
        <v>0.72576079263977356</v>
      </c>
      <c r="AV844" s="20">
        <v>3</v>
      </c>
      <c r="BA844" s="10">
        <f>6-AY844</f>
        <v>6</v>
      </c>
      <c r="BB844" s="25">
        <v>6</v>
      </c>
      <c r="BC844" s="18"/>
      <c r="BD844" s="18"/>
      <c r="BH844" s="19">
        <v>43412</v>
      </c>
      <c r="BI844" s="18">
        <f>BH844+120</f>
        <v>43532</v>
      </c>
      <c r="BJ844" s="18">
        <v>43745</v>
      </c>
      <c r="BM844" s="19"/>
    </row>
    <row r="845" spans="1:65" s="10" customFormat="1" x14ac:dyDescent="0.2">
      <c r="A845" s="10" t="s">
        <v>1024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1.7167381974248928</v>
      </c>
      <c r="D845" s="13">
        <f>$W845*((1+$AF845)^D$1)*D$1</f>
        <v>2.9471900384976699</v>
      </c>
      <c r="E845" s="13">
        <f>$W845*((1+$AF845)^E$1)*E$1</f>
        <v>3.7946652856193177</v>
      </c>
      <c r="F845" s="13">
        <f>$W845*((1+$AF845)^F$1)*F$1</f>
        <v>4.3429645615099481</v>
      </c>
      <c r="G845" s="13">
        <f>$W845*((1+$AF845)^G$1)*G$1</f>
        <v>4.6598332205042361</v>
      </c>
      <c r="H845" s="13">
        <f>$W845*((1+$AF845)^H$1)*H$1</f>
        <v>4.7998282099614453</v>
      </c>
      <c r="I845" s="13">
        <f>$W845*((1+$AF845)^I$1)*I$1</f>
        <v>4.8066949169857107</v>
      </c>
      <c r="J845" s="13">
        <f>$W845*((1+$AF845)^J$1)*J$1</f>
        <v>4.7153352956328236</v>
      </c>
      <c r="K845" s="13">
        <f>$W845*((1+$AF845)^K$1)*K$1</f>
        <v>4.5534353713192504</v>
      </c>
      <c r="L845" s="13">
        <f>$W845*((1+$AF845)^L$1)*L$1</f>
        <v>4.3428091285829762</v>
      </c>
      <c r="M845" s="13">
        <f>$W845*((1+$AF845)^M$1)*M$1</f>
        <v>4.1005064733401495</v>
      </c>
      <c r="N845" s="13">
        <v>18.239999999999998</v>
      </c>
      <c r="O845" s="12">
        <f>M845/N845*100-100</f>
        <v>-77.519153106687781</v>
      </c>
      <c r="P845" s="10" t="s">
        <v>320</v>
      </c>
      <c r="Q845" s="10" t="s">
        <v>572</v>
      </c>
      <c r="R845" s="18">
        <v>43671</v>
      </c>
      <c r="S845" s="17"/>
      <c r="T845" s="9">
        <v>0</v>
      </c>
      <c r="U845" s="9">
        <v>0.03</v>
      </c>
      <c r="V845" s="9">
        <f>U845+T845</f>
        <v>0.03</v>
      </c>
      <c r="W845" s="9">
        <f>SUM(X845:AA845)</f>
        <v>2</v>
      </c>
      <c r="X845" s="9">
        <v>0.03</v>
      </c>
      <c r="Y845" s="9">
        <v>0.83</v>
      </c>
      <c r="Z845" s="9">
        <v>0.79</v>
      </c>
      <c r="AA845" s="9">
        <v>0.35</v>
      </c>
      <c r="AB845" s="9">
        <v>0.44</v>
      </c>
      <c r="AC845" s="9">
        <v>1.01</v>
      </c>
      <c r="AD845" s="9">
        <v>0.76</v>
      </c>
      <c r="AE845" s="9">
        <v>0.12</v>
      </c>
      <c r="AF845" s="11">
        <f>AG845</f>
        <v>-0.14163090128755362</v>
      </c>
      <c r="AG845" s="16">
        <f>SUM(X845:AA845)/SUM(AB845:AE845)-1</f>
        <v>-0.14163090128755362</v>
      </c>
      <c r="AH845" s="11">
        <f>IF(AM845/AJ845-1&gt;=0,(AM845/AJ845-1)/3,(((AM845/AJ845-1)*(AJ845/AM845))/3))</f>
        <v>9.5625559763330356E-2</v>
      </c>
      <c r="AI845" s="9">
        <v>1793.35</v>
      </c>
      <c r="AJ845" s="9">
        <v>2363.35</v>
      </c>
      <c r="AK845" s="9">
        <v>1954</v>
      </c>
      <c r="AL845" s="9">
        <v>1857.34</v>
      </c>
      <c r="AM845" s="9">
        <v>3041.34</v>
      </c>
      <c r="AN845" s="10">
        <f>IF(AK845/AJ845-1&gt;=0,AK845/AJ845-1,(AK845/AJ845-1)*(AJ845/AK845))</f>
        <v>-0.20949334698055266</v>
      </c>
      <c r="AO845" s="10">
        <f>IF(AL845/AK845-1&gt;=0,AL845/AK845-1,(AL845/AK845-1)*(AK845/AL845))</f>
        <v>-5.2042167831414861E-2</v>
      </c>
      <c r="AP845" s="10">
        <f>IF(AM845/AL845-1&gt;=0,AM845/AL845-1,(AM845/AL845-1)*(AL845/AM845))</f>
        <v>0.63747079156212672</v>
      </c>
      <c r="AQ845" s="10">
        <v>2017</v>
      </c>
      <c r="AS845" s="12">
        <v>147.31</v>
      </c>
      <c r="AT845" s="10">
        <v>264.32</v>
      </c>
      <c r="AU845" s="9">
        <f>AS845/AT845</f>
        <v>0.55731688861985473</v>
      </c>
      <c r="AV845" s="20">
        <v>4</v>
      </c>
      <c r="AW845" s="10" t="s">
        <v>852</v>
      </c>
      <c r="AY845" s="10">
        <v>1</v>
      </c>
      <c r="AZ845" s="10">
        <v>3</v>
      </c>
      <c r="BA845" s="10">
        <f>6-AY845</f>
        <v>5</v>
      </c>
      <c r="BB845" s="25">
        <v>6</v>
      </c>
      <c r="BC845" s="18"/>
      <c r="BD845" s="18"/>
      <c r="BH845" s="19">
        <v>43580</v>
      </c>
      <c r="BI845" s="18">
        <f>BH845+120</f>
        <v>43700</v>
      </c>
      <c r="BJ845" s="18">
        <v>43745</v>
      </c>
      <c r="BM845" s="19"/>
    </row>
    <row r="846" spans="1:65" s="10" customFormat="1" x14ac:dyDescent="0.2">
      <c r="A846" s="10" t="s">
        <v>222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0.76500000000000012</v>
      </c>
      <c r="D846" s="13">
        <f>$W846*((1+$AF846)^D$1)*D$1</f>
        <v>1.4450000000000005</v>
      </c>
      <c r="E846" s="13">
        <f>$W846*((1+$AF846)^E$1)*E$1</f>
        <v>2.047083333333334</v>
      </c>
      <c r="F846" s="13">
        <f>$W846*((1+$AF846)^F$1)*F$1</f>
        <v>2.5778086419753099</v>
      </c>
      <c r="G846" s="13">
        <f>$W846*((1+$AF846)^G$1)*G$1</f>
        <v>3.0432463134430741</v>
      </c>
      <c r="H846" s="13">
        <f>$W846*((1+$AF846)^H$1)*H$1</f>
        <v>3.4490124885688176</v>
      </c>
      <c r="I846" s="13">
        <f>$W846*((1+$AF846)^I$1)*I$1</f>
        <v>3.8003007975897161</v>
      </c>
      <c r="J846" s="13">
        <f>$W846*((1+$AF846)^J$1)*J$1</f>
        <v>4.1019119720015995</v>
      </c>
      <c r="K846" s="13">
        <f>$W846*((1+$AF846)^K$1)*K$1</f>
        <v>4.3582814702516988</v>
      </c>
      <c r="L846" s="13">
        <f>$W846*((1+$AF846)^L$1)*L$1</f>
        <v>4.5735052465604262</v>
      </c>
      <c r="M846" s="13">
        <f>$W846*((1+$AF846)^M$1)*M$1</f>
        <v>4.7513637839266654</v>
      </c>
      <c r="N846" s="13">
        <v>21.2</v>
      </c>
      <c r="O846" s="12">
        <f>M846/N846*100-100</f>
        <v>-77.5879066795912</v>
      </c>
      <c r="P846" s="10" t="s">
        <v>321</v>
      </c>
      <c r="Q846" s="10" t="s">
        <v>856</v>
      </c>
      <c r="R846" s="18">
        <v>43136</v>
      </c>
      <c r="S846" s="17"/>
      <c r="T846" s="9"/>
      <c r="U846" s="9"/>
      <c r="V846" s="9">
        <f>U846+T846</f>
        <v>0</v>
      </c>
      <c r="W846" s="9">
        <f>SUM(X846:AA846)</f>
        <v>0.81</v>
      </c>
      <c r="X846" s="9">
        <v>0.2</v>
      </c>
      <c r="Y846" s="9">
        <v>0.14000000000000001</v>
      </c>
      <c r="Z846" s="9">
        <v>0.18</v>
      </c>
      <c r="AA846" s="9">
        <v>0.28999999999999998</v>
      </c>
      <c r="AB846" s="9">
        <v>0.22</v>
      </c>
      <c r="AC846" s="9">
        <v>0.14000000000000001</v>
      </c>
      <c r="AD846" s="9"/>
      <c r="AE846" s="9"/>
      <c r="AF846" s="11">
        <f>AG846</f>
        <v>-5.5555555555555469E-2</v>
      </c>
      <c r="AG846" s="16">
        <f>SUM(X846:Y846)/SUM(AB846:AC846)-1</f>
        <v>-5.5555555555555469E-2</v>
      </c>
      <c r="AH846" s="11">
        <f>IF(AM846/AJ846-1&gt;=0,(AM846/AJ846-1)/3,(((AM846/AJ846-1)*(AJ846/AM846))/3))</f>
        <v>4.3577235772357721</v>
      </c>
      <c r="AI846" s="9"/>
      <c r="AJ846" s="9">
        <v>0.41</v>
      </c>
      <c r="AK846" s="9">
        <v>0.41</v>
      </c>
      <c r="AL846" s="9">
        <v>2.78</v>
      </c>
      <c r="AM846" s="9">
        <v>5.77</v>
      </c>
      <c r="AN846" s="10">
        <f>IF(AK846/AJ846-1&gt;=0,AK846/AJ846-1,(AK846/AJ846-1)*(AJ846/AK846))</f>
        <v>0</v>
      </c>
      <c r="AO846" s="10">
        <f>IF(AL846/AK846-1&gt;=0,AL846/AK846-1,(AL846/AK846-1)*(AK846/AL846))</f>
        <v>5.7804878048780486</v>
      </c>
      <c r="AP846" s="10">
        <f>IF(AM846/AL846-1&gt;=0,AM846/AL846-1,(AM846/AL846-1)*(AL846/AM846))</f>
        <v>1.0755395683453237</v>
      </c>
      <c r="AQ846" s="10">
        <v>2016</v>
      </c>
      <c r="AS846" s="12">
        <v>0</v>
      </c>
      <c r="AT846" s="10">
        <v>4.3899999999999997</v>
      </c>
      <c r="AU846" s="9">
        <f>AS846/AT846</f>
        <v>0</v>
      </c>
      <c r="AV846" s="20">
        <v>2</v>
      </c>
      <c r="BA846" s="10">
        <f>6-AY846</f>
        <v>6</v>
      </c>
      <c r="BB846" s="25">
        <v>6</v>
      </c>
      <c r="BE846" s="10" t="s">
        <v>517</v>
      </c>
      <c r="BG846" s="10" t="s">
        <v>320</v>
      </c>
      <c r="BH846" s="19">
        <v>43556</v>
      </c>
      <c r="BI846" s="18">
        <f>BH846+120</f>
        <v>43676</v>
      </c>
      <c r="BJ846" s="18">
        <v>43745</v>
      </c>
      <c r="BK846" s="10" t="s">
        <v>1031</v>
      </c>
      <c r="BM846" s="19"/>
    </row>
    <row r="847" spans="1:65" s="10" customFormat="1" x14ac:dyDescent="0.2">
      <c r="A847" s="10" t="s">
        <v>497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0.88640287769784143</v>
      </c>
      <c r="D847" s="13">
        <f>$W847*((1+$AF847)^D$1)*D$1</f>
        <v>1.4156938046684946</v>
      </c>
      <c r="E847" s="13">
        <f>$W847*((1+$AF847)^E$1)*E$1</f>
        <v>1.6957771113475126</v>
      </c>
      <c r="F847" s="13">
        <f>$W847*((1+$AF847)^F$1)*F$1</f>
        <v>1.8055756293484306</v>
      </c>
      <c r="G847" s="13">
        <f>$W847*((1+$AF847)^G$1)*G$1</f>
        <v>1.8023281911661491</v>
      </c>
      <c r="H847" s="13">
        <f>$W847*((1+$AF847)^H$1)*H$1</f>
        <v>1.7271231299520213</v>
      </c>
      <c r="I847" s="13">
        <f>$W847*((1+$AF847)^I$1)*I$1</f>
        <v>1.6090823404948682</v>
      </c>
      <c r="J847" s="13">
        <f>$W847*((1+$AF847)^J$1)*J$1</f>
        <v>1.4685150240076494</v>
      </c>
      <c r="K847" s="13">
        <f>$W847*((1+$AF847)^K$1)*K$1</f>
        <v>1.3192864289421238</v>
      </c>
      <c r="L847" s="13">
        <f>$W847*((1+$AF847)^L$1)*L$1</f>
        <v>1.1705898769990062</v>
      </c>
      <c r="M847" s="13">
        <f>$W847*((1+$AF847)^M$1)*M$1</f>
        <v>1.0282663595797024</v>
      </c>
      <c r="N847" s="13">
        <v>4.6100000000000003</v>
      </c>
      <c r="O847" s="12">
        <f>M847/N847*100-100</f>
        <v>-77.694872894149626</v>
      </c>
      <c r="P847" s="10" t="s">
        <v>321</v>
      </c>
      <c r="Q847" s="10" t="s">
        <v>856</v>
      </c>
      <c r="R847" s="18">
        <v>43501</v>
      </c>
      <c r="S847" s="17"/>
      <c r="T847" s="9">
        <v>-0.06</v>
      </c>
      <c r="U847" s="9">
        <v>0.23</v>
      </c>
      <c r="V847" s="9">
        <f>U847+T847</f>
        <v>0.17</v>
      </c>
      <c r="W847" s="9">
        <f>SUM(X847:AA847)</f>
        <v>1.1099999999999999</v>
      </c>
      <c r="X847" s="9">
        <v>0.17</v>
      </c>
      <c r="Y847" s="9">
        <v>0.28999999999999998</v>
      </c>
      <c r="Z847" s="9">
        <v>0.4</v>
      </c>
      <c r="AA847" s="9">
        <v>0.25</v>
      </c>
      <c r="AB847" s="9">
        <v>0.65</v>
      </c>
      <c r="AC847" s="9">
        <v>0.15</v>
      </c>
      <c r="AD847" s="9">
        <v>0.3</v>
      </c>
      <c r="AE847" s="9">
        <v>0.28999999999999998</v>
      </c>
      <c r="AF847" s="11">
        <f>AG847</f>
        <v>-0.2014388489208635</v>
      </c>
      <c r="AG847" s="16">
        <f>SUM(X847:AA847)/SUM(AB847:AE847)-1</f>
        <v>-0.2014388489208635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2013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 t="s">
        <v>838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1273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6.8109218203033848</v>
      </c>
      <c r="D848" s="13">
        <f>$W848*((1+$AF848)^D$1)*D$1</f>
        <v>12.143627236200203</v>
      </c>
      <c r="E848" s="13">
        <f>$W848*((1+$AF848)^E$1)*E$1</f>
        <v>16.238736070811473</v>
      </c>
      <c r="F848" s="13">
        <f>$W848*((1+$AF848)^F$1)*F$1</f>
        <v>19.302052676934995</v>
      </c>
      <c r="G848" s="13">
        <f>$W848*((1+$AF848)^G$1)*G$1</f>
        <v>21.509288572313796</v>
      </c>
      <c r="H848" s="13">
        <f>$W848*((1+$AF848)^H$1)*H$1</f>
        <v>23.010170085294384</v>
      </c>
      <c r="I848" s="13">
        <f>$W848*((1+$AF848)^I$1)*I$1</f>
        <v>23.932008871286346</v>
      </c>
      <c r="J848" s="13">
        <f>$W848*((1+$AF848)^J$1)*J$1</f>
        <v>24.382803504134383</v>
      </c>
      <c r="K848" s="13">
        <f>$W848*((1+$AF848)^K$1)*K$1</f>
        <v>24.453931869082268</v>
      </c>
      <c r="L848" s="13">
        <f>$W848*((1+$AF848)^L$1)*L$1</f>
        <v>24.222486643302027</v>
      </c>
      <c r="M848" s="13">
        <f>$W848*((1+$AF848)^M$1)*M$1</f>
        <v>23.753299620806335</v>
      </c>
      <c r="N848" s="13">
        <v>108.23</v>
      </c>
      <c r="O848" s="12">
        <f>M848/N848*100-100</f>
        <v>-78.052943157344231</v>
      </c>
      <c r="P848" s="10" t="s">
        <v>320</v>
      </c>
      <c r="Q848" s="10" t="s">
        <v>856</v>
      </c>
      <c r="R848" s="18">
        <v>43514</v>
      </c>
      <c r="S848" s="17"/>
      <c r="T848" s="9">
        <v>-0.12</v>
      </c>
      <c r="U848" s="9">
        <v>1.69</v>
      </c>
      <c r="V848" s="9">
        <f>U848+T848</f>
        <v>1.5699999999999998</v>
      </c>
      <c r="W848" s="9">
        <f>SUM(X848:AA848)</f>
        <v>7.6400000000000006</v>
      </c>
      <c r="X848" s="9">
        <v>1.57</v>
      </c>
      <c r="Y848" s="9">
        <v>1.41</v>
      </c>
      <c r="Z848" s="9">
        <v>2.02</v>
      </c>
      <c r="AA848" s="9">
        <v>2.64</v>
      </c>
      <c r="AB848" s="9">
        <v>2.4</v>
      </c>
      <c r="AC848" s="9">
        <v>2.2400000000000002</v>
      </c>
      <c r="AD848" s="9">
        <v>2.0499999999999998</v>
      </c>
      <c r="AE848" s="9">
        <v>1.88</v>
      </c>
      <c r="AF848" s="11">
        <f>AG848</f>
        <v>-0.10851808634772453</v>
      </c>
      <c r="AG848" s="16">
        <f>SUM(X848:AA848)/SUM(AB848:AE848)-1</f>
        <v>-0.10851808634772453</v>
      </c>
      <c r="AH848" s="11">
        <f>IF(AM848/AJ848-1&gt;=0,(AM848/AJ848-1)/3,(((AM848/AJ848-1)*(AJ848/AM848))/3))</f>
        <v>0.56006436351110389</v>
      </c>
      <c r="AI848" s="9">
        <v>2461.7399999999998</v>
      </c>
      <c r="AJ848" s="9">
        <v>3503.02</v>
      </c>
      <c r="AK848" s="9">
        <v>5009.8900000000003</v>
      </c>
      <c r="AL848" s="9">
        <v>6540.83</v>
      </c>
      <c r="AM848" s="9">
        <v>9388.77</v>
      </c>
      <c r="AN848" s="10">
        <f>IF(AK848/AJ848-1&gt;=0,AK848/AJ848-1,(AK848/AJ848-1)*(AJ848/AK848))</f>
        <v>0.43016311639670923</v>
      </c>
      <c r="AO848" s="10">
        <f>IF(AL848/AK848-1&gt;=0,AL848/AK848-1,(AL848/AK848-1)*(AK848/AL848))</f>
        <v>0.30558355572677232</v>
      </c>
      <c r="AP848" s="10">
        <f>IF(AM848/AL848-1&gt;=0,AM848/AL848-1,(AM848/AL848-1)*(AL848/AM848))</f>
        <v>0.43540957340276387</v>
      </c>
      <c r="AQ848" s="10">
        <v>2017</v>
      </c>
      <c r="AR848" s="18">
        <v>43221</v>
      </c>
      <c r="AS848" s="12">
        <v>0</v>
      </c>
      <c r="AT848" s="10">
        <v>669.66</v>
      </c>
      <c r="AU848" s="9">
        <f>AS848/AT848</f>
        <v>0</v>
      </c>
      <c r="AV848" s="20">
        <v>3</v>
      </c>
      <c r="AY848" s="10">
        <v>2</v>
      </c>
      <c r="AZ848" s="10">
        <v>4</v>
      </c>
      <c r="BA848" s="10">
        <f>6-AY848</f>
        <v>4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453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0.62132352941176461</v>
      </c>
      <c r="D849" s="13">
        <f>$W849*((1+$AF849)^D$1)*D$1</f>
        <v>1.1878243944636675</v>
      </c>
      <c r="E849" s="13">
        <f>$W849*((1+$AF849)^E$1)*E$1</f>
        <v>1.7031305655912876</v>
      </c>
      <c r="F849" s="13">
        <f>$W849*((1+$AF849)^F$1)*F$1</f>
        <v>2.170656603204582</v>
      </c>
      <c r="G849" s="13">
        <f>$W849*((1+$AF849)^G$1)*G$1</f>
        <v>2.5936154266231219</v>
      </c>
      <c r="H849" s="13">
        <f>$W849*((1+$AF849)^H$1)*H$1</f>
        <v>2.9750294599500511</v>
      </c>
      <c r="I849" s="13">
        <f>$W849*((1+$AF849)^I$1)*I$1</f>
        <v>3.3177411869541009</v>
      </c>
      <c r="J849" s="13">
        <f>$W849*((1+$AF849)^J$1)*J$1</f>
        <v>3.6244231454120421</v>
      </c>
      <c r="K849" s="13">
        <f>$W849*((1+$AF849)^K$1)*K$1</f>
        <v>3.8975873898272879</v>
      </c>
      <c r="L849" s="13">
        <f>$W849*((1+$AF849)^L$1)*L$1</f>
        <v>4.1395944499799615</v>
      </c>
      <c r="M849" s="13">
        <f>$W849*((1+$AF849)^M$1)*M$1</f>
        <v>4.352661811375989</v>
      </c>
      <c r="N849" s="13">
        <v>20.76</v>
      </c>
      <c r="O849" s="12">
        <f>M849/N849*100-100</f>
        <v>-79.033420947129144</v>
      </c>
      <c r="P849" s="10" t="s">
        <v>320</v>
      </c>
      <c r="Q849" s="10" t="s">
        <v>856</v>
      </c>
      <c r="R849" s="18">
        <v>43521</v>
      </c>
      <c r="S849" s="17"/>
      <c r="T849" s="9">
        <v>-0.31</v>
      </c>
      <c r="U849" s="9">
        <v>0.57999999999999996</v>
      </c>
      <c r="V849" s="9">
        <f>U849+T849</f>
        <v>0.26999999999999996</v>
      </c>
      <c r="W849" s="9">
        <f>SUM(X849:AA849)</f>
        <v>0.64999999999999991</v>
      </c>
      <c r="X849" s="9">
        <v>-0.01</v>
      </c>
      <c r="Y849" s="9">
        <v>0.31</v>
      </c>
      <c r="Z849" s="9">
        <v>0.28999999999999998</v>
      </c>
      <c r="AA849" s="9">
        <v>0.06</v>
      </c>
      <c r="AB849" s="9">
        <v>0.36</v>
      </c>
      <c r="AC849" s="9">
        <v>0.13</v>
      </c>
      <c r="AD849" s="9">
        <v>0.12</v>
      </c>
      <c r="AE849" s="9">
        <v>7.0000000000000007E-2</v>
      </c>
      <c r="AF849" s="11">
        <f>AG849</f>
        <v>-4.4117647058823595E-2</v>
      </c>
      <c r="AG849" s="16">
        <f>SUM(X849:AA849)/SUM(AB849:AE849)-1</f>
        <v>-4.4117647058823595E-2</v>
      </c>
      <c r="AH849" s="11">
        <f>IF(AM849/AJ849-1&gt;=0,(AM849/AJ849-1)/3,(((AM849/AJ849-1)*(AJ849/AM849))/3))</f>
        <v>-0.41927521597666328</v>
      </c>
      <c r="AI849" s="9"/>
      <c r="AJ849" s="9">
        <v>67.08</v>
      </c>
      <c r="AK849" s="9">
        <v>33.18</v>
      </c>
      <c r="AL849" s="9">
        <v>31.7</v>
      </c>
      <c r="AM849" s="9">
        <v>29.71</v>
      </c>
      <c r="AN849" s="10">
        <f>IF(AK849/AJ849-1&gt;=0,AK849/AJ849-1,(AK849/AJ849-1)*(AJ849/AK849))</f>
        <v>-1.0216998191681734</v>
      </c>
      <c r="AO849" s="10">
        <f>IF(AL849/AK849-1&gt;=0,AL849/AK849-1,(AL849/AK849-1)*(AK849/AL849))</f>
        <v>-4.6687697160883349E-2</v>
      </c>
      <c r="AP849" s="10">
        <f>IF(AM849/AL849-1&gt;=0,AM849/AL849-1,(AM849/AL849-1)*(AL849/AM849))</f>
        <v>-6.6980814540558639E-2</v>
      </c>
      <c r="AQ849" s="10">
        <v>2017</v>
      </c>
      <c r="AR849" s="18">
        <v>43221</v>
      </c>
      <c r="AS849" s="12">
        <v>11.28</v>
      </c>
      <c r="AT849" s="10">
        <v>39.840000000000003</v>
      </c>
      <c r="AU849" s="9">
        <f>AS849/AT849</f>
        <v>0.2831325301204819</v>
      </c>
      <c r="AV849" s="20">
        <v>3</v>
      </c>
      <c r="BA849" s="10">
        <f>6-AY849</f>
        <v>6</v>
      </c>
      <c r="BB849" s="25">
        <v>6</v>
      </c>
      <c r="BH849" s="19">
        <v>43521</v>
      </c>
      <c r="BI849" s="18">
        <f>BH849+120</f>
        <v>43641</v>
      </c>
      <c r="BJ849" s="18">
        <v>43745</v>
      </c>
      <c r="BM849" s="19"/>
    </row>
    <row r="850" spans="1:65" s="10" customFormat="1" x14ac:dyDescent="0.2">
      <c r="A850" s="10" t="s">
        <v>286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1.5012254901960784</v>
      </c>
      <c r="D850" s="13">
        <f>$W850*((1+$AF850)^D$1)*D$1</f>
        <v>2.5756319684736635</v>
      </c>
      <c r="E850" s="13">
        <f>$W850*((1+$AF850)^E$1)*E$1</f>
        <v>3.314232312374199</v>
      </c>
      <c r="F850" s="13">
        <f>$W850*((1+$AF850)^F$1)*F$1</f>
        <v>3.7907885925848679</v>
      </c>
      <c r="G850" s="13">
        <f>$W850*((1+$AF850)^G$1)*G$1</f>
        <v>4.0648774736663711</v>
      </c>
      <c r="H850" s="13">
        <f>$W850*((1+$AF850)^H$1)*H$1</f>
        <v>4.1844326934800877</v>
      </c>
      <c r="I850" s="13">
        <f>$W850*((1+$AF850)^I$1)*I$1</f>
        <v>4.187851347641427</v>
      </c>
      <c r="J850" s="13">
        <f>$W850*((1+$AF850)^J$1)*J$1</f>
        <v>4.1057366153347328</v>
      </c>
      <c r="K850" s="13">
        <f>$W850*((1+$AF850)^K$1)*K$1</f>
        <v>3.9623377261962034</v>
      </c>
      <c r="L850" s="13">
        <f>$W850*((1+$AF850)^L$1)*L$1</f>
        <v>3.7767380287817836</v>
      </c>
      <c r="M850" s="13">
        <f>$W850*((1+$AF850)^M$1)*M$1</f>
        <v>3.5638336791200658</v>
      </c>
      <c r="N850" s="13">
        <v>17</v>
      </c>
      <c r="O850" s="12">
        <f>M850/N850*100-100</f>
        <v>-79.036272475764321</v>
      </c>
      <c r="P850" s="10" t="s">
        <v>320</v>
      </c>
      <c r="Q850" s="10" t="s">
        <v>856</v>
      </c>
      <c r="R850" s="18">
        <v>43654</v>
      </c>
      <c r="S850" s="17"/>
      <c r="T850" s="9"/>
      <c r="U850" s="9"/>
      <c r="V850" s="9">
        <f>U850+T850</f>
        <v>0</v>
      </c>
      <c r="W850" s="9">
        <f>SUM(X850:AA850)</f>
        <v>1.75</v>
      </c>
      <c r="X850" s="9">
        <v>0.37</v>
      </c>
      <c r="Y850" s="9">
        <v>0.39</v>
      </c>
      <c r="Z850" s="9">
        <v>0.46</v>
      </c>
      <c r="AA850" s="9">
        <v>0.53</v>
      </c>
      <c r="AB850" s="9">
        <v>0.57999999999999996</v>
      </c>
      <c r="AC850" s="9">
        <v>0.53</v>
      </c>
      <c r="AD850" s="9">
        <v>0.42</v>
      </c>
      <c r="AE850" s="9">
        <v>0.51</v>
      </c>
      <c r="AF850" s="11">
        <f>AG850</f>
        <v>-0.14215686274509809</v>
      </c>
      <c r="AG850" s="16">
        <f>SUM(X850:AA850)/SUM(AB850:AE850)-1</f>
        <v>-0.14215686274509809</v>
      </c>
      <c r="AH850" s="11">
        <f>IF(AM850/AJ850-1&gt;=0,(AM850/AJ850-1)/3,(((AM850/AJ850-1)*(AJ850/AM850))/3))</f>
        <v>0.31594958713602783</v>
      </c>
      <c r="AI850" s="9"/>
      <c r="AJ850" s="9">
        <v>7.67</v>
      </c>
      <c r="AK850" s="9">
        <v>11.39</v>
      </c>
      <c r="AL850" s="9">
        <v>14.37</v>
      </c>
      <c r="AM850" s="9">
        <v>14.94</v>
      </c>
      <c r="AN850" s="10">
        <f>IF(AK850/AJ850-1&gt;=0,AK850/AJ850-1,(AK850/AJ850-1)*(AJ850/AK850))</f>
        <v>0.48500651890482405</v>
      </c>
      <c r="AO850" s="10">
        <f>IF(AL850/AK850-1&gt;=0,AL850/AK850-1,(AL850/AK850-1)*(AK850/AL850))</f>
        <v>0.26163301141352058</v>
      </c>
      <c r="AP850" s="10">
        <f>IF(AM850/AL850-1&gt;=0,AM850/AL850-1,(AM850/AL850-1)*(AL850/AM850))</f>
        <v>3.9665970772442716E-2</v>
      </c>
      <c r="AQ850" s="10">
        <v>2017</v>
      </c>
      <c r="AR850" s="18">
        <v>43221</v>
      </c>
      <c r="AS850" s="12">
        <v>15.71</v>
      </c>
      <c r="AT850" s="10">
        <v>7.78</v>
      </c>
      <c r="AU850" s="9">
        <f>AS850/AT850</f>
        <v>2.019280205655527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1048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2.3341049382716048</v>
      </c>
      <c r="D851" s="13">
        <f>$W851*((1+$AF851)^D$1)*D$1</f>
        <v>3.9622151729919217</v>
      </c>
      <c r="E851" s="13">
        <f>$W851*((1+$AF851)^E$1)*E$1</f>
        <v>5.0444869100591596</v>
      </c>
      <c r="F851" s="13">
        <f>$W851*((1+$AF851)^F$1)*F$1</f>
        <v>5.7087814825772378</v>
      </c>
      <c r="G851" s="13">
        <f>$W851*((1+$AF851)^G$1)*G$1</f>
        <v>6.0567704772713746</v>
      </c>
      <c r="H851" s="13">
        <f>$W851*((1+$AF851)^H$1)*H$1</f>
        <v>6.168932893517141</v>
      </c>
      <c r="I851" s="13">
        <f>$W851*((1+$AF851)^I$1)*I$1</f>
        <v>6.108639825113424</v>
      </c>
      <c r="J851" s="13">
        <f>$W851*((1+$AF851)^J$1)*J$1</f>
        <v>5.9254883665121394</v>
      </c>
      <c r="K851" s="13">
        <f>$W851*((1+$AF851)^K$1)*K$1</f>
        <v>5.6580184055237446</v>
      </c>
      <c r="L851" s="13">
        <f>$W851*((1+$AF851)^L$1)*L$1</f>
        <v>5.3359227075412541</v>
      </c>
      <c r="M851" s="13">
        <f>$W851*((1+$AF851)^M$1)*M$1</f>
        <v>4.9818414167630527</v>
      </c>
      <c r="N851" s="13">
        <v>24.16</v>
      </c>
      <c r="O851" s="12">
        <f>M851/N851*100-100</f>
        <v>-79.379795460417824</v>
      </c>
      <c r="P851" s="10" t="s">
        <v>321</v>
      </c>
      <c r="Q851" s="10" t="s">
        <v>572</v>
      </c>
      <c r="R851" s="18">
        <v>43585</v>
      </c>
      <c r="S851" s="17"/>
      <c r="T851" s="9">
        <v>-0.03</v>
      </c>
      <c r="U851" s="9">
        <v>0.41</v>
      </c>
      <c r="V851" s="9">
        <f>U851+T851</f>
        <v>0.38</v>
      </c>
      <c r="W851" s="9">
        <f>SUM(X851:AA851)</f>
        <v>2.75</v>
      </c>
      <c r="X851" s="9">
        <v>0.38</v>
      </c>
      <c r="Y851" s="9">
        <v>0.52</v>
      </c>
      <c r="Z851" s="9">
        <v>0.84</v>
      </c>
      <c r="AA851" s="9">
        <v>1.01</v>
      </c>
      <c r="AB851" s="9">
        <v>0.96</v>
      </c>
      <c r="AC851" s="9">
        <v>0.76</v>
      </c>
      <c r="AD851" s="9">
        <v>0.67</v>
      </c>
      <c r="AE851" s="9">
        <v>0.85</v>
      </c>
      <c r="AF851" s="11">
        <f>AG851</f>
        <v>-0.15123456790123457</v>
      </c>
      <c r="AG851" s="16">
        <f>SUM(X851:AA851)/SUM(AB851:AE851)-1</f>
        <v>-0.15123456790123457</v>
      </c>
      <c r="AH851" s="11">
        <f>IF(AM851/AJ851-1&gt;=0,(AM851/AJ851-1)/3,(((AM851/AJ851-1)*(AJ851/AM851))/3))</f>
        <v>0.16808309726156753</v>
      </c>
      <c r="AI851" s="9">
        <v>154</v>
      </c>
      <c r="AJ851" s="9">
        <v>353</v>
      </c>
      <c r="AK851" s="9">
        <v>428</v>
      </c>
      <c r="AL851" s="9">
        <v>365</v>
      </c>
      <c r="AM851" s="9">
        <v>531</v>
      </c>
      <c r="AN851" s="10">
        <f>IF(AK851/AJ851-1&gt;=0,AK851/AJ851-1,(AK851/AJ851-1)*(AJ851/AK851))</f>
        <v>0.21246458923512757</v>
      </c>
      <c r="AO851" s="23">
        <f>IF(AL851/AK851-1&gt;=0,AL851/AK851-1,(AL851/AK851-1)*(AK851/AL851))</f>
        <v>-0.17260273972602738</v>
      </c>
      <c r="AP851" s="10">
        <f>IF(AM851/AL851-1&gt;=0,AM851/AL851-1,(AM851/AL851-1)*(AL851/AM851))</f>
        <v>0.45479452054794511</v>
      </c>
      <c r="AQ851" s="10">
        <v>2017</v>
      </c>
      <c r="AS851" s="12">
        <v>470</v>
      </c>
      <c r="AT851" s="10">
        <v>240.21</v>
      </c>
      <c r="AU851" s="9">
        <f>AS851/AT851</f>
        <v>1.9566212897048416</v>
      </c>
      <c r="AV851" s="20">
        <v>4</v>
      </c>
      <c r="AW851" s="10" t="s">
        <v>852</v>
      </c>
      <c r="AY851" s="10">
        <v>2</v>
      </c>
      <c r="AZ851" s="10">
        <v>2</v>
      </c>
      <c r="BA851" s="10">
        <f>6-AY851</f>
        <v>4</v>
      </c>
      <c r="BB851" s="25">
        <v>6</v>
      </c>
      <c r="BC851" s="18"/>
      <c r="BD851" s="18"/>
      <c r="BH851" s="19">
        <v>43508</v>
      </c>
      <c r="BI851" s="18">
        <f>BH851+120</f>
        <v>43628</v>
      </c>
      <c r="BJ851" s="18">
        <v>43745</v>
      </c>
      <c r="BM851" s="19"/>
    </row>
    <row r="852" spans="1:65" s="10" customFormat="1" x14ac:dyDescent="0.2">
      <c r="A852" s="10" t="s">
        <v>1065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1.721782608695652</v>
      </c>
      <c r="D852" s="13">
        <f>$W852*((1+$AF852)^D$1)*D$1</f>
        <v>2.9794325141776934</v>
      </c>
      <c r="E852" s="13">
        <f>$W852*((1+$AF852)^E$1)*E$1</f>
        <v>3.8667852412262667</v>
      </c>
      <c r="F852" s="13">
        <f>$W852*((1+$AF852)^F$1)*F$1</f>
        <v>4.4608131188639248</v>
      </c>
      <c r="G852" s="13">
        <f>$W852*((1+$AF852)^G$1)*G$1</f>
        <v>4.8244663622495709</v>
      </c>
      <c r="H852" s="13">
        <f>$W852*((1+$AF852)^H$1)*H$1</f>
        <v>5.0090546404573804</v>
      </c>
      <c r="I852" s="13">
        <f>$W852*((1+$AF852)^I$1)*I$1</f>
        <v>5.0562413870703846</v>
      </c>
      <c r="J852" s="13">
        <f>$W852*((1+$AF852)^J$1)*J$1</f>
        <v>4.999711980258418</v>
      </c>
      <c r="K852" s="13">
        <f>$W852*((1+$AF852)^K$1)*K$1</f>
        <v>4.8665674764363187</v>
      </c>
      <c r="L852" s="13">
        <f>$W852*((1+$AF852)^L$1)*L$1</f>
        <v>4.6784875739653495</v>
      </c>
      <c r="M852" s="13">
        <f>$W852*((1+$AF852)^M$1)*M$1</f>
        <v>4.452699695395717</v>
      </c>
      <c r="N852" s="13">
        <v>21.61</v>
      </c>
      <c r="O852" s="12">
        <f>M852/N852*100-100</f>
        <v>-79.395188822787063</v>
      </c>
      <c r="P852" s="10" t="s">
        <v>320</v>
      </c>
      <c r="Q852" s="10" t="s">
        <v>856</v>
      </c>
      <c r="R852" s="18">
        <v>43398</v>
      </c>
      <c r="S852" s="17"/>
      <c r="T852" s="9">
        <v>-7.0000000000000007E-2</v>
      </c>
      <c r="U852" s="9">
        <v>0.6</v>
      </c>
      <c r="V852" s="9">
        <f>U852+T852</f>
        <v>0.53</v>
      </c>
      <c r="W852" s="9">
        <f>SUM(X852:AA852)</f>
        <v>1.9899999999999998</v>
      </c>
      <c r="X852" s="9">
        <v>0.6</v>
      </c>
      <c r="Y852" s="9">
        <v>0.49</v>
      </c>
      <c r="Z852" s="9">
        <v>0.42</v>
      </c>
      <c r="AA852" s="9">
        <v>0.48</v>
      </c>
      <c r="AB852" s="9">
        <v>0.36</v>
      </c>
      <c r="AC852" s="9">
        <v>0.89</v>
      </c>
      <c r="AD852" s="9">
        <v>0.65</v>
      </c>
      <c r="AE852" s="9">
        <v>0.4</v>
      </c>
      <c r="AF852" s="11">
        <f>AG852</f>
        <v>-0.13478260869565217</v>
      </c>
      <c r="AG852" s="16">
        <f>SUM(X852:AA852)/SUM(AB852:AE852)-1</f>
        <v>-0.13478260869565217</v>
      </c>
      <c r="AH852" s="11">
        <f>IF(AM852/AJ852-1&gt;=0,(AM852/AJ852-1)/3,(((AM852/AJ852-1)*(AJ852/AM852))/3))</f>
        <v>0.3773580955172629</v>
      </c>
      <c r="AI852" s="9"/>
      <c r="AJ852" s="9">
        <v>477.61</v>
      </c>
      <c r="AK852" s="9">
        <v>488.48</v>
      </c>
      <c r="AL852" s="9">
        <v>309.31</v>
      </c>
      <c r="AM852" s="9">
        <v>1018.3</v>
      </c>
      <c r="AN852" s="10">
        <f>IF(AK852/AJ852-1&gt;=0,AK852/AJ852-1,(AK852/AJ852-1)*(AJ852/AK852))</f>
        <v>2.2759154959067107E-2</v>
      </c>
      <c r="AO852" s="10">
        <f>IF(AL852/AK852-1&gt;=0,AL852/AK852-1,(AL852/AK852-1)*(AK852/AL852))</f>
        <v>-0.57925705602793309</v>
      </c>
      <c r="AP852" s="10">
        <f>IF(AM852/AL852-1&gt;=0,AM852/AL852-1,(AM852/AL852-1)*(AL852/AM852))</f>
        <v>2.2921664349681548</v>
      </c>
      <c r="AQ852" s="10">
        <v>2017</v>
      </c>
      <c r="AR852" s="18">
        <v>43221</v>
      </c>
      <c r="AS852" s="12">
        <v>3766.3</v>
      </c>
      <c r="AT852" s="10">
        <v>473.13</v>
      </c>
      <c r="AU852" s="9">
        <f>AS852/AT852</f>
        <v>7.9603914357576144</v>
      </c>
      <c r="AV852" s="20">
        <v>3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724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1.5369142857142859</v>
      </c>
      <c r="D853" s="13">
        <f>$W853*((1+$AF853)^D$1)*D$1</f>
        <v>2.8806164897959188</v>
      </c>
      <c r="E853" s="13">
        <f>$W853*((1+$AF853)^E$1)*E$1</f>
        <v>4.0493237513702631</v>
      </c>
      <c r="F853" s="13">
        <f>$W853*((1+$AF853)^F$1)*F$1</f>
        <v>5.0597264398074149</v>
      </c>
      <c r="G853" s="13">
        <f>$W853*((1+$AF853)^G$1)*G$1</f>
        <v>5.927108115202973</v>
      </c>
      <c r="H853" s="13">
        <f>$W853*((1+$AF853)^H$1)*H$1</f>
        <v>6.6654564404111154</v>
      </c>
      <c r="I853" s="13">
        <f>$W853*((1+$AF853)^I$1)*I$1</f>
        <v>7.2875657081828189</v>
      </c>
      <c r="J853" s="13">
        <f>$W853*((1+$AF853)^J$1)*J$1</f>
        <v>7.8051315992945787</v>
      </c>
      <c r="K853" s="13">
        <f>$W853*((1+$AF853)^K$1)*K$1</f>
        <v>8.2288387432562864</v>
      </c>
      <c r="L853" s="13">
        <f>$W853*((1+$AF853)^L$1)*L$1</f>
        <v>8.5684416120255928</v>
      </c>
      <c r="M853" s="13">
        <f>$W853*((1+$AF853)^M$1)*M$1</f>
        <v>8.8328392389109531</v>
      </c>
      <c r="N853" s="13">
        <v>43.17</v>
      </c>
      <c r="O853" s="12">
        <f>M853/N853*100-100</f>
        <v>-79.53940412575642</v>
      </c>
      <c r="P853" s="10" t="s">
        <v>321</v>
      </c>
      <c r="Q853" s="10" t="s">
        <v>572</v>
      </c>
      <c r="R853" s="18">
        <v>43684</v>
      </c>
      <c r="S853" s="17">
        <v>-0.2</v>
      </c>
      <c r="T853" s="9">
        <v>-0.02</v>
      </c>
      <c r="U853" s="9">
        <v>0.09</v>
      </c>
      <c r="V853" s="9">
        <f>U853+T853</f>
        <v>6.9999999999999993E-2</v>
      </c>
      <c r="W853" s="9">
        <f>SUM(X853:AA853)</f>
        <v>1.6400000000000001</v>
      </c>
      <c r="X853" s="9">
        <v>0.72</v>
      </c>
      <c r="Y853" s="9">
        <v>0.03</v>
      </c>
      <c r="Z853" s="9">
        <v>0.1</v>
      </c>
      <c r="AA853" s="9">
        <v>0.79</v>
      </c>
      <c r="AB853" s="9">
        <v>0.86</v>
      </c>
      <c r="AC853" s="9">
        <v>0.19</v>
      </c>
      <c r="AD853" s="9">
        <v>0.08</v>
      </c>
      <c r="AE853" s="9">
        <v>0.62</v>
      </c>
      <c r="AF853" s="11">
        <f>AG853</f>
        <v>-6.2857142857142834E-2</v>
      </c>
      <c r="AG853" s="16">
        <f>SUM(X853:AA853)/SUM(AB853:AE853)-1</f>
        <v>-6.2857142857142834E-2</v>
      </c>
      <c r="AH853" s="11">
        <f>IF(AM853/AJ853-1&gt;=0,(AM853/AJ853-1)/3,(((AM853/AJ853-1)*(AJ853/AM853))/3))</f>
        <v>2.3730482009504414</v>
      </c>
      <c r="AI853" s="9"/>
      <c r="AJ853" s="9">
        <v>9.82</v>
      </c>
      <c r="AK853" s="9">
        <v>33.020000000000003</v>
      </c>
      <c r="AL853" s="9">
        <v>45.59</v>
      </c>
      <c r="AM853" s="9">
        <v>79.73</v>
      </c>
      <c r="AN853" s="10">
        <f>IF(AK853/AJ853-1&gt;=0,AK853/AJ853-1,(AK853/AJ853-1)*(AJ853/AK853))</f>
        <v>2.3625254582484727</v>
      </c>
      <c r="AO853" s="10">
        <f>IF(AL853/AK853-1&gt;=0,AL853/AK853-1,(AL853/AK853-1)*(AK853/AL853))</f>
        <v>0.38067837674136884</v>
      </c>
      <c r="AP853" s="10">
        <f>IF(AM853/AL853-1&gt;=0,AM853/AL853-1,(AM853/AL853-1)*(AL853/AM853))</f>
        <v>0.74884843167361259</v>
      </c>
      <c r="AQ853" s="10">
        <v>2017</v>
      </c>
      <c r="AR853" s="18">
        <v>43221</v>
      </c>
      <c r="AS853" s="12">
        <v>14.47</v>
      </c>
      <c r="AT853" s="10">
        <v>51.75</v>
      </c>
      <c r="AU853" s="9">
        <f>AS853/AT853</f>
        <v>0.27961352657004834</v>
      </c>
      <c r="AV853" s="20">
        <v>2</v>
      </c>
      <c r="AY853" s="18"/>
      <c r="AZ853" s="18"/>
      <c r="BA853" s="10">
        <f>6-AY853</f>
        <v>6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K853" s="18"/>
      <c r="BM853" s="19"/>
    </row>
    <row r="854" spans="1:65" s="10" customFormat="1" x14ac:dyDescent="0.2">
      <c r="A854" s="10" t="s">
        <v>442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0.95071428571428584</v>
      </c>
      <c r="D854" s="13">
        <f>$W854*((1+$AF854)^D$1)*D$1</f>
        <v>1.4939795918367351</v>
      </c>
      <c r="E854" s="13">
        <f>$W854*((1+$AF854)^E$1)*E$1</f>
        <v>1.7607616618075808</v>
      </c>
      <c r="F854" s="13">
        <f>$W854*((1+$AF854)^F$1)*F$1</f>
        <v>1.8446074552269898</v>
      </c>
      <c r="G854" s="13">
        <f>$W854*((1+$AF854)^G$1)*G$1</f>
        <v>1.811668036383651</v>
      </c>
      <c r="H854" s="13">
        <f>$W854*((1+$AF854)^H$1)*H$1</f>
        <v>1.7081441485902995</v>
      </c>
      <c r="I854" s="13">
        <f>$W854*((1+$AF854)^I$1)*I$1</f>
        <v>1.5657988028744414</v>
      </c>
      <c r="J854" s="13">
        <f>$W854*((1+$AF854)^J$1)*J$1</f>
        <v>1.4060234148260293</v>
      </c>
      <c r="K854" s="13">
        <f>$W854*((1+$AF854)^K$1)*K$1</f>
        <v>1.2428242684622939</v>
      </c>
      <c r="L854" s="13">
        <f>$W854*((1+$AF854)^L$1)*L$1</f>
        <v>1.0850053137369238</v>
      </c>
      <c r="M854" s="13">
        <f>$W854*((1+$AF854)^M$1)*M$1</f>
        <v>0.93775459258691263</v>
      </c>
      <c r="N854" s="13">
        <v>4.62</v>
      </c>
      <c r="O854" s="12">
        <f>M854/N854*100-100</f>
        <v>-79.702281545737819</v>
      </c>
      <c r="P854" s="10" t="s">
        <v>321</v>
      </c>
      <c r="Q854" s="10" t="s">
        <v>856</v>
      </c>
      <c r="R854" s="18">
        <v>43418</v>
      </c>
      <c r="S854" s="17"/>
      <c r="T854" s="9">
        <v>-0.02</v>
      </c>
      <c r="U854" s="9">
        <v>0.28999999999999998</v>
      </c>
      <c r="V854" s="9">
        <f>U854+T854</f>
        <v>0.26999999999999996</v>
      </c>
      <c r="W854" s="9">
        <f>SUM(X854:AA854)</f>
        <v>1.21</v>
      </c>
      <c r="X854" s="9">
        <v>0.28000000000000003</v>
      </c>
      <c r="Y854" s="9">
        <v>0.35</v>
      </c>
      <c r="Z854" s="9">
        <v>0.43</v>
      </c>
      <c r="AA854" s="9">
        <v>0.15</v>
      </c>
      <c r="AB854" s="9">
        <v>0.44</v>
      </c>
      <c r="AC854" s="9">
        <v>0.31</v>
      </c>
      <c r="AD854" s="9">
        <v>0.36</v>
      </c>
      <c r="AE854" s="9">
        <v>0.43</v>
      </c>
      <c r="AF854" s="11">
        <f>AG854</f>
        <v>-0.21428571428571419</v>
      </c>
      <c r="AG854" s="16">
        <f>SUM(X854:AA854)/SUM(AB854:AE854)-1</f>
        <v>-0.21428571428571419</v>
      </c>
      <c r="AH854" s="11">
        <f>IF(AM854/AJ854-1&gt;=0,(AM854/AJ854-1)/3,(((AM854/AJ854-1)*(AJ854/AM854))/3))</f>
        <v>0.10156462258873922</v>
      </c>
      <c r="AI854" s="9"/>
      <c r="AJ854" s="9">
        <v>208.57</v>
      </c>
      <c r="AK854" s="9">
        <v>237.65</v>
      </c>
      <c r="AL854" s="9">
        <v>218.66</v>
      </c>
      <c r="AM854" s="9">
        <v>272.12</v>
      </c>
      <c r="AN854" s="10">
        <f>IF(AK854/AJ854-1&gt;=0,AK854/AJ854-1,(AK854/AJ854-1)*(AJ854/AK854))</f>
        <v>0.13942561250419527</v>
      </c>
      <c r="AO854" s="10">
        <f>IF(AL854/AK854-1&gt;=0,AL854/AK854-1,(AL854/AK854-1)*(AK854/AL854))</f>
        <v>-8.6847159974389493E-2</v>
      </c>
      <c r="AP854" s="10">
        <f>IF(AM854/AL854-1&gt;=0,AM854/AL854-1,(AM854/AL854-1)*(AL854/AM854))</f>
        <v>0.24448916125491627</v>
      </c>
      <c r="AQ854" s="10">
        <v>2016</v>
      </c>
      <c r="AR854" s="18">
        <v>43312</v>
      </c>
      <c r="AS854" s="12">
        <v>7.65</v>
      </c>
      <c r="AT854" s="10">
        <v>19.3</v>
      </c>
      <c r="AU854" s="9">
        <f>AS854/AT854</f>
        <v>0.39637305699481867</v>
      </c>
      <c r="AV854" s="20">
        <v>3</v>
      </c>
      <c r="AW854" s="10" t="s">
        <v>852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E854" s="10" t="s">
        <v>517</v>
      </c>
      <c r="BG854" s="10" t="s">
        <v>320</v>
      </c>
      <c r="BH854" s="19">
        <v>43418</v>
      </c>
      <c r="BI854" s="18">
        <f>BH854+120</f>
        <v>43538</v>
      </c>
      <c r="BJ854" s="18">
        <v>43745</v>
      </c>
      <c r="BM854" s="19"/>
    </row>
    <row r="855" spans="1:65" s="10" customFormat="1" x14ac:dyDescent="0.2">
      <c r="A855" s="10" t="s">
        <v>404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0.94581818181818189</v>
      </c>
      <c r="D855" s="13">
        <f>$W855*((1+$AF855)^D$1)*D$1</f>
        <v>1.7540628099173556</v>
      </c>
      <c r="E855" s="13">
        <f>$W855*((1+$AF855)^E$1)*E$1</f>
        <v>2.4397419083395953</v>
      </c>
      <c r="F855" s="13">
        <f>$W855*((1+$AF855)^F$1)*F$1</f>
        <v>3.0164081775834997</v>
      </c>
      <c r="G855" s="13">
        <f>$W855*((1+$AF855)^G$1)*G$1</f>
        <v>3.4962912967445114</v>
      </c>
      <c r="H855" s="13">
        <f>$W855*((1+$AF855)^H$1)*H$1</f>
        <v>3.8904186792866202</v>
      </c>
      <c r="I855" s="13">
        <f>$W855*((1+$AF855)^I$1)*I$1</f>
        <v>4.2087256621373443</v>
      </c>
      <c r="J855" s="13">
        <f>$W855*((1+$AF855)^J$1)*J$1</f>
        <v>4.4601560263689262</v>
      </c>
      <c r="K855" s="13">
        <f>$W855*((1+$AF855)^K$1)*K$1</f>
        <v>4.6527536729621302</v>
      </c>
      <c r="L855" s="13">
        <f>$W855*((1+$AF855)^L$1)*L$1</f>
        <v>4.7937462085064375</v>
      </c>
      <c r="M855" s="13">
        <f>$W855*((1+$AF855)^M$1)*M$1</f>
        <v>4.8896211326765675</v>
      </c>
      <c r="N855" s="13">
        <v>24.1</v>
      </c>
      <c r="O855" s="12">
        <f>M855/N855*100-100</f>
        <v>-79.711115632047438</v>
      </c>
      <c r="P855" s="10" t="s">
        <v>321</v>
      </c>
      <c r="Q855" s="10" t="s">
        <v>856</v>
      </c>
      <c r="R855" s="18">
        <v>43655</v>
      </c>
      <c r="S855" s="17"/>
      <c r="T855" s="9"/>
      <c r="U855" s="9"/>
      <c r="V855" s="9">
        <f>U855+T855</f>
        <v>0</v>
      </c>
      <c r="W855" s="9">
        <f>SUM(X855:AA855)</f>
        <v>1.02</v>
      </c>
      <c r="X855" s="9">
        <v>0.24</v>
      </c>
      <c r="Y855" s="9">
        <v>0.3</v>
      </c>
      <c r="Z855" s="9">
        <v>0.22</v>
      </c>
      <c r="AA855" s="9">
        <v>0.26</v>
      </c>
      <c r="AB855" s="9">
        <v>0.22</v>
      </c>
      <c r="AC855" s="9">
        <v>0.41</v>
      </c>
      <c r="AD855" s="9">
        <v>0.3</v>
      </c>
      <c r="AE855" s="9">
        <v>0.17</v>
      </c>
      <c r="AF855" s="11">
        <f>AG855</f>
        <v>-7.272727272727264E-2</v>
      </c>
      <c r="AG855" s="16">
        <f>SUM(X855:AA855)/SUM(AB855:AE855)-1</f>
        <v>-7.272727272727264E-2</v>
      </c>
      <c r="AH855" s="11">
        <f>IF(AM855/AJ855-1&gt;=0,(AM855/AJ855-1)/3,(((AM855/AJ855-1)*(AJ855/AM855))/3))</f>
        <v>0.39108187134502925</v>
      </c>
      <c r="AI855" s="9"/>
      <c r="AJ855" s="9">
        <v>4.5599999999999996</v>
      </c>
      <c r="AK855" s="9">
        <v>3.82</v>
      </c>
      <c r="AL855" s="9">
        <v>6.34</v>
      </c>
      <c r="AM855" s="9">
        <v>9.91</v>
      </c>
      <c r="AN855" s="10">
        <f>IF(AK855/AJ855-1&gt;=0,AK855/AJ855-1,(AK855/AJ855-1)*(AJ855/AK855))</f>
        <v>-0.19371727748691092</v>
      </c>
      <c r="AO855" s="10">
        <f>IF(AL855/AK855-1&gt;=0,AL855/AK855-1,(AL855/AK855-1)*(AK855/AL855))</f>
        <v>0.65968586387434569</v>
      </c>
      <c r="AP855" s="10">
        <f>IF(AM855/AL855-1&gt;=0,AM855/AL855-1,(AM855/AL855-1)*(AL855/AM855))</f>
        <v>0.56309148264984232</v>
      </c>
      <c r="AQ855" s="10">
        <v>2017</v>
      </c>
      <c r="AR855" s="18">
        <v>43221</v>
      </c>
      <c r="AS855" s="12">
        <v>0</v>
      </c>
      <c r="AT855" s="10">
        <v>9.6300000000000008</v>
      </c>
      <c r="AU855" s="9">
        <f>AS855/AT855</f>
        <v>0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807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2.1271008403361344</v>
      </c>
      <c r="D856" s="13">
        <f>$W856*((1+$AF856)^D$1)*D$1</f>
        <v>4.0218293199632802</v>
      </c>
      <c r="E856" s="13">
        <f>$W856*((1+$AF856)^E$1)*E$1</f>
        <v>5.7032243507882647</v>
      </c>
      <c r="F856" s="13">
        <f>$W856*((1+$AF856)^F$1)*F$1</f>
        <v>7.1889382572961331</v>
      </c>
      <c r="G856" s="13">
        <f>$W856*((1+$AF856)^G$1)*G$1</f>
        <v>8.4953314490106617</v>
      </c>
      <c r="H856" s="13">
        <f>$W856*((1+$AF856)^H$1)*H$1</f>
        <v>9.6375608875331054</v>
      </c>
      <c r="I856" s="13">
        <f>$W856*((1+$AF856)^I$1)*I$1</f>
        <v>10.62966274360269</v>
      </c>
      <c r="J856" s="13">
        <f>$W856*((1+$AF856)^J$1)*J$1</f>
        <v>11.484629614936878</v>
      </c>
      <c r="K856" s="13">
        <f>$W856*((1+$AF856)^K$1)*K$1</f>
        <v>12.214482652440747</v>
      </c>
      <c r="L856" s="13">
        <f>$W856*((1+$AF856)^L$1)*L$1</f>
        <v>12.830338920631037</v>
      </c>
      <c r="M856" s="13">
        <f>$W856*((1+$AF856)^M$1)*M$1</f>
        <v>13.342474297715052</v>
      </c>
      <c r="N856" s="13">
        <v>67.98</v>
      </c>
      <c r="O856" s="12">
        <f>M856/N856*100-100</f>
        <v>-80.372941603831933</v>
      </c>
      <c r="P856" s="10" t="s">
        <v>320</v>
      </c>
      <c r="Q856" s="10" t="s">
        <v>856</v>
      </c>
      <c r="R856" s="18">
        <v>43412</v>
      </c>
      <c r="S856" s="17">
        <v>0.13950000000000001</v>
      </c>
      <c r="T856" s="9">
        <v>0</v>
      </c>
      <c r="U856" s="9">
        <v>0.37</v>
      </c>
      <c r="V856" s="9">
        <f>U856+T856</f>
        <v>0.37</v>
      </c>
      <c r="W856" s="9">
        <f>SUM(X856:AA856)</f>
        <v>2.25</v>
      </c>
      <c r="X856" s="9">
        <v>0.52</v>
      </c>
      <c r="Y856" s="9">
        <v>0.41</v>
      </c>
      <c r="Z856" s="9">
        <v>0.38</v>
      </c>
      <c r="AA856" s="9">
        <v>0.94</v>
      </c>
      <c r="AB856" s="9">
        <v>0.6</v>
      </c>
      <c r="AC856" s="9">
        <v>0.55000000000000004</v>
      </c>
      <c r="AD856" s="9">
        <v>0.31</v>
      </c>
      <c r="AE856" s="9">
        <v>0.92</v>
      </c>
      <c r="AF856" s="11">
        <f>AG856</f>
        <v>-5.4621848739495715E-2</v>
      </c>
      <c r="AG856" s="16">
        <f>SUM(X856:AA856)/SUM(AB856:AE856)-1</f>
        <v>-5.4621848739495715E-2</v>
      </c>
      <c r="AH856" s="11">
        <f>IF(AM856/AJ856-1&gt;=0,(AM856/AJ856-1)/3,(((AM856/AJ856-1)*(AJ856/AM856))/3))</f>
        <v>1.6955684007707122E-2</v>
      </c>
      <c r="AI856" s="9"/>
      <c r="AJ856" s="9">
        <v>865</v>
      </c>
      <c r="AK856" s="9">
        <v>892</v>
      </c>
      <c r="AL856" s="9">
        <v>966</v>
      </c>
      <c r="AM856" s="9">
        <v>909</v>
      </c>
      <c r="AN856" s="10">
        <f>IF(AK856/AJ856-1&gt;=0,AK856/AJ856-1,(AK856/AJ856-1)*(AJ856/AK856))</f>
        <v>3.1213872832369871E-2</v>
      </c>
      <c r="AO856" s="10">
        <f>IF(AL856/AK856-1&gt;=0,AL856/AK856-1,(AL856/AK856-1)*(AK856/AL856))</f>
        <v>8.2959641255605288E-2</v>
      </c>
      <c r="AP856" s="10">
        <f>IF(AM856/AL856-1&gt;=0,AM856/AL856-1,(AM856/AL856-1)*(AL856/AM856))</f>
        <v>-6.2706270627062646E-2</v>
      </c>
      <c r="AQ856" s="10">
        <v>2017</v>
      </c>
      <c r="AR856" s="18">
        <v>43257</v>
      </c>
      <c r="AS856" s="12">
        <v>3576</v>
      </c>
      <c r="AT856" s="10">
        <v>756.06</v>
      </c>
      <c r="AU856" s="9">
        <f>AS856/AT856</f>
        <v>4.729783350527736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3.6685915492957757</v>
      </c>
      <c r="D857" s="13">
        <f>$W857*((1+$AF857)^D$1)*D$1</f>
        <v>6.3037770283673913</v>
      </c>
      <c r="E857" s="13">
        <f>$W857*((1+$AF857)^E$1)*E$1</f>
        <v>8.1238816633185422</v>
      </c>
      <c r="F857" s="13">
        <f>$W857*((1+$AF857)^F$1)*F$1</f>
        <v>9.3062306377921331</v>
      </c>
      <c r="G857" s="13">
        <f>$W857*((1+$AF857)^G$1)*G$1</f>
        <v>9.9943674103049336</v>
      </c>
      <c r="H857" s="13">
        <f>$W857*((1+$AF857)^H$1)*H$1</f>
        <v>10.304052034286217</v>
      </c>
      <c r="I857" s="13">
        <f>$W857*((1+$AF857)^I$1)*I$1</f>
        <v>10.328239949859661</v>
      </c>
      <c r="J857" s="13">
        <f>$W857*((1+$AF857)^J$1)*J$1</f>
        <v>10.141209447749528</v>
      </c>
      <c r="K857" s="13">
        <f>$W857*((1+$AF857)^K$1)*K$1</f>
        <v>9.8019788500255149</v>
      </c>
      <c r="L857" s="13">
        <f>$W857*((1+$AF857)^L$1)*L$1</f>
        <v>9.3571316095705246</v>
      </c>
      <c r="M857" s="13">
        <f>$W857*((1+$AF857)^M$1)*M$1</f>
        <v>8.8431483239744004</v>
      </c>
      <c r="N857" s="13">
        <v>45.97</v>
      </c>
      <c r="O857" s="12">
        <f>M857/N857*100-100</f>
        <v>-80.763218786220577</v>
      </c>
      <c r="P857" s="10" t="s">
        <v>321</v>
      </c>
      <c r="Q857" s="10" t="s">
        <v>856</v>
      </c>
      <c r="R857" s="18">
        <v>43412</v>
      </c>
      <c r="S857" s="17"/>
      <c r="T857" s="9">
        <v>0.02</v>
      </c>
      <c r="U857" s="9">
        <v>0.91</v>
      </c>
      <c r="V857" s="9">
        <f>U857+T857</f>
        <v>0.93</v>
      </c>
      <c r="W857" s="9">
        <f>SUM(X857:AA857)</f>
        <v>4.2700000000000005</v>
      </c>
      <c r="X857" s="9">
        <v>1.24</v>
      </c>
      <c r="Y857" s="9">
        <v>1</v>
      </c>
      <c r="Z857" s="9">
        <v>0.92</v>
      </c>
      <c r="AA857" s="9">
        <v>1.1100000000000001</v>
      </c>
      <c r="AB857" s="9">
        <v>1.03</v>
      </c>
      <c r="AC857" s="9">
        <v>1.18</v>
      </c>
      <c r="AD857" s="9">
        <v>1.27</v>
      </c>
      <c r="AE857" s="9">
        <v>1.49</v>
      </c>
      <c r="AF857" s="11">
        <f>AG857</f>
        <v>-0.14084507042253502</v>
      </c>
      <c r="AG857" s="16">
        <f>SUM(X857:AA857)/SUM(AB857:AE857)-1</f>
        <v>-0.14084507042253502</v>
      </c>
      <c r="AH857" s="11">
        <f>IF(AM857/AJ857-1&gt;=0,(AM857/AJ857-1)/3,(((AM857/AJ857-1)*(AJ857/AM857))/3))</f>
        <v>1.7205682872849293E-2</v>
      </c>
      <c r="AI857" s="9"/>
      <c r="AJ857" s="9">
        <v>46.69</v>
      </c>
      <c r="AK857" s="9">
        <v>110.4</v>
      </c>
      <c r="AL857" s="9">
        <v>72.2</v>
      </c>
      <c r="AM857" s="9">
        <v>49.1</v>
      </c>
      <c r="AN857" s="10">
        <f>IF(AK857/AJ857-1&gt;=0,AK857/AJ857-1,(AK857/AJ857-1)*(AJ857/AK857))</f>
        <v>1.3645320197044337</v>
      </c>
      <c r="AO857" s="10">
        <f>IF(AL857/AK857-1&gt;=0,AL857/AK857-1,(AL857/AK857-1)*(AK857/AL857))</f>
        <v>-0.52908587257617723</v>
      </c>
      <c r="AP857" s="10">
        <f>IF(AM857/AL857-1&gt;=0,AM857/AL857-1,(AM857/AL857-1)*(AL857/AM857))</f>
        <v>-0.47046843177189418</v>
      </c>
      <c r="AQ857" s="10">
        <v>2017</v>
      </c>
      <c r="AR857" s="18">
        <v>43221</v>
      </c>
      <c r="AS857" s="12">
        <v>199.7</v>
      </c>
      <c r="AT857" s="10">
        <v>33.74</v>
      </c>
      <c r="AU857" s="9">
        <f>AS857/AT857</f>
        <v>5.9187907528156485</v>
      </c>
      <c r="AV857" s="20">
        <v>3</v>
      </c>
      <c r="AW857" s="10" t="s">
        <v>851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1345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0.89571428571428591</v>
      </c>
      <c r="D858" s="13">
        <f>$W858*((1+$AF858)^D$1)*D$1</f>
        <v>1.4587346938775516</v>
      </c>
      <c r="E858" s="13">
        <f>$W858*((1+$AF858)^E$1)*E$1</f>
        <v>1.7817402332361523</v>
      </c>
      <c r="F858" s="13">
        <f>$W858*((1+$AF858)^F$1)*F$1</f>
        <v>1.9344608246563944</v>
      </c>
      <c r="G858" s="13">
        <f>$W858*((1+$AF858)^G$1)*G$1</f>
        <v>1.9690047679538303</v>
      </c>
      <c r="H858" s="13">
        <f>$W858*((1+$AF858)^H$1)*H$1</f>
        <v>1.9239989446863146</v>
      </c>
      <c r="I858" s="13">
        <f>$W858*((1+$AF858)^I$1)*I$1</f>
        <v>1.8277989974519988</v>
      </c>
      <c r="J858" s="13">
        <f>$W858*((1+$AF858)^J$1)*J$1</f>
        <v>1.7009721282410439</v>
      </c>
      <c r="K858" s="13">
        <f>$W858*((1+$AF858)^K$1)*K$1</f>
        <v>1.5582119674779564</v>
      </c>
      <c r="L858" s="13">
        <f>$W858*((1+$AF858)^L$1)*L$1</f>
        <v>1.4098108277181511</v>
      </c>
      <c r="M858" s="13">
        <f>$W858*((1+$AF858)^M$1)*M$1</f>
        <v>1.2627876985418298</v>
      </c>
      <c r="N858" s="13">
        <v>6.86</v>
      </c>
      <c r="O858" s="12">
        <f>M858/N858*100-100</f>
        <v>-81.592016056241548</v>
      </c>
      <c r="P858" s="10" t="s">
        <v>320</v>
      </c>
      <c r="Q858" s="10" t="s">
        <v>572</v>
      </c>
      <c r="R858" s="18">
        <v>43586</v>
      </c>
      <c r="S858" s="17"/>
      <c r="T858" s="9">
        <v>-0.02</v>
      </c>
      <c r="U858" s="9">
        <v>0.21</v>
      </c>
      <c r="V858" s="9">
        <f>U858+T858</f>
        <v>0.19</v>
      </c>
      <c r="W858" s="9">
        <f>SUM(X858:AA858)</f>
        <v>1.1000000000000001</v>
      </c>
      <c r="X858" s="9">
        <v>0.19</v>
      </c>
      <c r="Y858" s="9">
        <v>0.38</v>
      </c>
      <c r="Z858" s="9">
        <v>0.27</v>
      </c>
      <c r="AA858" s="9">
        <v>0.26</v>
      </c>
      <c r="AB858" s="9">
        <v>0.3</v>
      </c>
      <c r="AC858" s="9">
        <v>0.4</v>
      </c>
      <c r="AD858" s="9"/>
      <c r="AE858" s="9"/>
      <c r="AF858" s="11">
        <f>AG858</f>
        <v>-0.18571428571428561</v>
      </c>
      <c r="AG858" s="16">
        <f>SUM(X858:Y858)/SUM(AB858:AC858)-1</f>
        <v>-0.18571428571428561</v>
      </c>
      <c r="AH858" s="11">
        <f>IF(AM858/AJ858-1&gt;=0,(AM858/AJ858-1)/3,(((AM858/AJ858-1)*(AJ858/AM858))/3))</f>
        <v>2.6908881199538635</v>
      </c>
      <c r="AI858" s="9"/>
      <c r="AJ858" s="9">
        <v>5.78</v>
      </c>
      <c r="AK858" s="9">
        <v>12.81</v>
      </c>
      <c r="AL858" s="9">
        <v>20.78</v>
      </c>
      <c r="AM858" s="9">
        <v>52.44</v>
      </c>
      <c r="AN858" s="10">
        <f>IF(AK858/AJ858-1&gt;=0,AK858/AJ858-1,(AK858/AJ858-1)*(AJ858/AK858))</f>
        <v>1.2162629757785468</v>
      </c>
      <c r="AO858" s="10">
        <f>IF(AL858/AK858-1&gt;=0,AL858/AK858-1,(AL858/AK858-1)*(AK858/AL858))</f>
        <v>0.62217017954722875</v>
      </c>
      <c r="AP858" s="10">
        <f>IF(AM858/AL858-1&gt;=0,AM858/AL858-1,(AM858/AL858-1)*(AL858/AM858))</f>
        <v>1.5235803657362847</v>
      </c>
      <c r="AQ858" s="10">
        <v>2017</v>
      </c>
      <c r="AS858" s="12">
        <v>68.650000000000006</v>
      </c>
      <c r="AT858" s="10">
        <v>25.54</v>
      </c>
      <c r="AU858" s="9">
        <f>AS858/AT858</f>
        <v>2.6879404855129212</v>
      </c>
      <c r="AV858" s="20">
        <v>15</v>
      </c>
      <c r="AW858" s="10" t="s">
        <v>851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0" t="s">
        <v>1333</v>
      </c>
      <c r="BH858" s="19">
        <v>43501</v>
      </c>
      <c r="BI858" s="18">
        <f>BH858+120</f>
        <v>43621</v>
      </c>
      <c r="BJ858" s="18">
        <v>43745</v>
      </c>
      <c r="BM858" s="19"/>
    </row>
    <row r="859" spans="1:65" s="10" customFormat="1" x14ac:dyDescent="0.2">
      <c r="A859" s="10" t="s">
        <v>899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1.7307042253521125</v>
      </c>
      <c r="D859" s="13">
        <f>$W859*((1+$AF859)^D$1)*D$1</f>
        <v>3.1201428288038087</v>
      </c>
      <c r="E859" s="13">
        <f>$W859*((1+$AF859)^E$1)*E$1</f>
        <v>4.2187846699319103</v>
      </c>
      <c r="F859" s="13">
        <f>$W859*((1+$AF859)^F$1)*F$1</f>
        <v>5.070464204237414</v>
      </c>
      <c r="G859" s="13">
        <f>$W859*((1+$AF859)^G$1)*G$1</f>
        <v>5.7131991033661</v>
      </c>
      <c r="H859" s="13">
        <f>$W859*((1+$AF859)^H$1)*H$1</f>
        <v>6.1799111427960067</v>
      </c>
      <c r="I859" s="13">
        <f>$W859*((1+$AF859)^I$1)*I$1</f>
        <v>6.4990614835037812</v>
      </c>
      <c r="J859" s="13">
        <f>$W859*((1+$AF859)^J$1)*J$1</f>
        <v>6.6952102204304555</v>
      </c>
      <c r="K859" s="13">
        <f>$W859*((1+$AF859)^K$1)*K$1</f>
        <v>6.7895089559294757</v>
      </c>
      <c r="L859" s="13">
        <f>$W859*((1+$AF859)^L$1)*L$1</f>
        <v>6.8001341655631702</v>
      </c>
      <c r="M859" s="13">
        <f>$W859*((1+$AF859)^M$1)*M$1</f>
        <v>6.7426682430372837</v>
      </c>
      <c r="N859" s="13">
        <v>36.770000000000003</v>
      </c>
      <c r="O859" s="12">
        <f>M859/N859*100-100</f>
        <v>-81.662582966991351</v>
      </c>
      <c r="P859" s="10" t="s">
        <v>320</v>
      </c>
      <c r="Q859" s="10" t="s">
        <v>572</v>
      </c>
      <c r="R859" s="18">
        <v>43679</v>
      </c>
      <c r="S859" s="17"/>
      <c r="T859" s="9">
        <v>0</v>
      </c>
      <c r="U859" s="9">
        <v>0.4</v>
      </c>
      <c r="V859" s="9">
        <f>U859+T859</f>
        <v>0.4</v>
      </c>
      <c r="W859" s="9">
        <f>SUM(X859:AA859)</f>
        <v>1.92</v>
      </c>
      <c r="X859" s="9">
        <v>0.4</v>
      </c>
      <c r="Y859" s="9">
        <v>0.61</v>
      </c>
      <c r="Z859" s="9">
        <v>0.49</v>
      </c>
      <c r="AA859" s="9">
        <v>0.42</v>
      </c>
      <c r="AB859" s="9">
        <v>0.62</v>
      </c>
      <c r="AC859" s="9">
        <v>0.82</v>
      </c>
      <c r="AD859" s="9">
        <v>0.39</v>
      </c>
      <c r="AE859" s="9">
        <v>0.3</v>
      </c>
      <c r="AF859" s="11">
        <f>AG859</f>
        <v>-9.8591549295774628E-2</v>
      </c>
      <c r="AG859" s="16">
        <f>SUM(X859:AA859)/SUM(AB859:AE859)-1</f>
        <v>-9.8591549295774628E-2</v>
      </c>
      <c r="AH859" s="11">
        <f>IF(AM859/AJ859-1&gt;=0,(AM859/AJ859-1)/3,(((AM859/AJ859-1)*(AJ859/AM859))/3))</f>
        <v>0.34495848161328596</v>
      </c>
      <c r="AI859" s="9"/>
      <c r="AJ859" s="9">
        <v>1405</v>
      </c>
      <c r="AK859" s="9">
        <v>251</v>
      </c>
      <c r="AL859" s="9">
        <v>2069</v>
      </c>
      <c r="AM859" s="9">
        <v>2859</v>
      </c>
      <c r="AN859" s="10">
        <f>IF(AK859/AJ859-1&gt;=0,AK859/AJ859-1,(AK859/AJ859-1)*(AJ859/AK859))</f>
        <v>-4.5976095617529884</v>
      </c>
      <c r="AO859" s="10">
        <f>IF(AL859/AK859-1&gt;=0,AL859/AK859-1,(AL859/AK859-1)*(AK859/AL859))</f>
        <v>7.2430278884462158</v>
      </c>
      <c r="AP859" s="10">
        <f>IF(AM859/AL859-1&gt;=0,AM859/AL859-1,(AM859/AL859-1)*(AL859/AM859))</f>
        <v>0.38182696955050743</v>
      </c>
      <c r="AQ859" s="10">
        <v>2017</v>
      </c>
      <c r="AS859" s="12">
        <v>480</v>
      </c>
      <c r="AT859" s="10">
        <v>1695</v>
      </c>
      <c r="AU859" s="9">
        <f>AS859/AT859</f>
        <v>0.2831858407079646</v>
      </c>
      <c r="AV859" s="20">
        <v>4</v>
      </c>
      <c r="AW859" s="10" t="s">
        <v>852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86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2.4968152866242037</v>
      </c>
      <c r="D860" s="13">
        <f>$W860*((1+$AF860)^D$1)*D$1</f>
        <v>4.4529189825145039</v>
      </c>
      <c r="E860" s="13">
        <f>$W860*((1+$AF860)^E$1)*E$1</f>
        <v>5.9561336708792725</v>
      </c>
      <c r="F860" s="13">
        <f>$W860*((1+$AF860)^F$1)*F$1</f>
        <v>7.0816026660135734</v>
      </c>
      <c r="G860" s="13">
        <f>$W860*((1+$AF860)^G$1)*G$1</f>
        <v>7.8935061563845554</v>
      </c>
      <c r="H860" s="13">
        <f>$W860*((1+$AF860)^H$1)*H$1</f>
        <v>8.4465543584242404</v>
      </c>
      <c r="I860" s="13">
        <f>$W860*((1+$AF860)^I$1)*I$1</f>
        <v>8.7872858505899725</v>
      </c>
      <c r="J860" s="13">
        <f>$W860*((1+$AF860)^J$1)*J$1</f>
        <v>8.9551957713018844</v>
      </c>
      <c r="K860" s="13">
        <f>$W860*((1+$AF860)^K$1)*K$1</f>
        <v>8.9837155030576241</v>
      </c>
      <c r="L860" s="13">
        <f>$W860*((1+$AF860)^L$1)*L$1</f>
        <v>8.9010627772687005</v>
      </c>
      <c r="M860" s="13">
        <f>$W860*((1+$AF860)^M$1)*M$1</f>
        <v>8.7309787751552861</v>
      </c>
      <c r="N860" s="13">
        <v>47.67</v>
      </c>
      <c r="O860" s="12">
        <f>M860/N860*100-100</f>
        <v>-81.684542112113945</v>
      </c>
      <c r="P860" s="10" t="s">
        <v>320</v>
      </c>
      <c r="Q860" s="10" t="s">
        <v>856</v>
      </c>
      <c r="R860" s="18">
        <v>43423</v>
      </c>
      <c r="S860" s="17">
        <v>0</v>
      </c>
      <c r="T860" s="9">
        <v>0</v>
      </c>
      <c r="U860" s="9">
        <v>0.32</v>
      </c>
      <c r="V860" s="9">
        <f>U860+T860</f>
        <v>0.32</v>
      </c>
      <c r="W860" s="9">
        <f>SUM(X860:AA860)</f>
        <v>2.8</v>
      </c>
      <c r="X860" s="9">
        <v>0.16</v>
      </c>
      <c r="Y860" s="9">
        <v>0.36</v>
      </c>
      <c r="Z860" s="9">
        <v>0.17</v>
      </c>
      <c r="AA860" s="9">
        <v>2.11</v>
      </c>
      <c r="AB860" s="9">
        <v>0.3</v>
      </c>
      <c r="AC860" s="9">
        <v>0.48</v>
      </c>
      <c r="AD860" s="9">
        <v>0.33</v>
      </c>
      <c r="AE860" s="9">
        <v>2.0299999999999998</v>
      </c>
      <c r="AF860" s="11">
        <f>AG860</f>
        <v>-0.10828025477707004</v>
      </c>
      <c r="AG860" s="16">
        <f>SUM(X860:AA860)/SUM(AB860:AE860)-1</f>
        <v>-0.10828025477707004</v>
      </c>
      <c r="AH860" s="11">
        <f>IF(AM860/AJ860-1&gt;=0,(AM860/AJ860-1)/3,(((AM860/AJ860-1)*(AJ860/AM860))/3))</f>
        <v>-5.6595865702695834E-2</v>
      </c>
      <c r="AI860" s="9"/>
      <c r="AJ860" s="9">
        <v>1042</v>
      </c>
      <c r="AK860" s="9">
        <v>1253</v>
      </c>
      <c r="AL860" s="9">
        <v>1158</v>
      </c>
      <c r="AM860" s="9">
        <v>890.76</v>
      </c>
      <c r="AN860" s="10">
        <f>IF(AK860/AJ860-1&gt;=0,AK860/AJ860-1,(AK860/AJ860-1)*(AJ860/AK860))</f>
        <v>0.2024952015355086</v>
      </c>
      <c r="AO860" s="10">
        <f>IF(AL860/AK860-1&gt;=0,AL860/AK860-1,(AL860/AK860-1)*(AK860/AL860))</f>
        <v>-8.2037996545768571E-2</v>
      </c>
      <c r="AP860" s="10">
        <f>IF(AM860/AL860-1&gt;=0,AM860/AL860-1,(AM860/AL860-1)*(AL860/AM860))</f>
        <v>-0.30001347164219311</v>
      </c>
      <c r="AQ860" s="10">
        <v>2018</v>
      </c>
      <c r="AR860" s="18">
        <v>43270</v>
      </c>
      <c r="AS860" s="12">
        <v>1360</v>
      </c>
      <c r="AT860" s="10">
        <v>286</v>
      </c>
      <c r="AU860" s="9">
        <f>AS860/AT860</f>
        <v>4.755244755244755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2.9602572347266887</v>
      </c>
      <c r="D861" s="13">
        <f>$W861*((1+$AF861)^D$1)*D$1</f>
        <v>5.2161445808045839</v>
      </c>
      <c r="E861" s="13">
        <f>$W861*((1+$AF861)^E$1)*E$1</f>
        <v>6.8933614878157039</v>
      </c>
      <c r="F861" s="13">
        <f>$W861*((1+$AF861)^F$1)*F$1</f>
        <v>8.0976679428145903</v>
      </c>
      <c r="G861" s="13">
        <f>$W861*((1+$AF861)^G$1)*G$1</f>
        <v>8.9178497440964559</v>
      </c>
      <c r="H861" s="13">
        <f>$W861*((1+$AF861)^H$1)*H$1</f>
        <v>9.4282604368453864</v>
      </c>
      <c r="I861" s="13">
        <f>$W861*((1+$AF861)^I$1)*I$1</f>
        <v>9.6909986698121386</v>
      </c>
      <c r="J861" s="13">
        <f>$W861*((1+$AF861)^J$1)*J$1</f>
        <v>9.7577717428701014</v>
      </c>
      <c r="K861" s="13">
        <f>$W861*((1+$AF861)^K$1)*K$1</f>
        <v>9.671489195304531</v>
      </c>
      <c r="L861" s="13">
        <f>$W861*((1+$AF861)^L$1)*L$1</f>
        <v>9.4676242926525251</v>
      </c>
      <c r="M861" s="13">
        <f>$W861*((1+$AF861)^M$1)*M$1</f>
        <v>9.1753760829757915</v>
      </c>
      <c r="N861" s="13">
        <v>51.82</v>
      </c>
      <c r="O861" s="12">
        <f>M861/N861*100-100</f>
        <v>-82.293755146708236</v>
      </c>
      <c r="P861" s="10" t="s">
        <v>320</v>
      </c>
      <c r="Q861" s="10" t="s">
        <v>856</v>
      </c>
      <c r="R861" s="18">
        <v>43181</v>
      </c>
      <c r="S861" s="17">
        <v>-5.0599999999999999E-2</v>
      </c>
      <c r="T861" s="9"/>
      <c r="U861" s="9">
        <v>1.31</v>
      </c>
      <c r="V861" s="9">
        <f>U861+T861</f>
        <v>1.31</v>
      </c>
      <c r="W861" s="9">
        <f>SUM(X861:AA861)</f>
        <v>3.3600000000000003</v>
      </c>
      <c r="X861" s="9">
        <v>1.24</v>
      </c>
      <c r="Y861" s="9">
        <v>0.75</v>
      </c>
      <c r="Z861" s="9">
        <v>0.75</v>
      </c>
      <c r="AA861" s="9">
        <v>0.62</v>
      </c>
      <c r="AB861" s="9">
        <v>1.26</v>
      </c>
      <c r="AC861" s="9">
        <v>0.97</v>
      </c>
      <c r="AD861" s="9">
        <v>0.88</v>
      </c>
      <c r="AE861" s="9"/>
      <c r="AF861" s="11">
        <f>AG861</f>
        <v>-0.11897106109324751</v>
      </c>
      <c r="AG861" s="16">
        <f>SUM(X861:Z861)/SUM(AB861:AD861)-1</f>
        <v>-0.11897106109324751</v>
      </c>
      <c r="AH861" s="11">
        <f>IF(AM861/AJ861-1&gt;=0,(AM861/AJ861-1)/3,(((AM861/AJ861-1)*(AJ861/AM861))/3))</f>
        <v>0.77978228290161133</v>
      </c>
      <c r="AI861" s="9"/>
      <c r="AJ861" s="9">
        <v>1939.52</v>
      </c>
      <c r="AK861" s="9">
        <v>2435.3000000000002</v>
      </c>
      <c r="AL861" s="9">
        <v>3540.11</v>
      </c>
      <c r="AM861" s="9">
        <v>6476.73</v>
      </c>
      <c r="AN861" s="10">
        <f>IF(AK861/AJ861-1&gt;=0,AK861/AJ861-1,(AK861/AJ861-1)*(AJ861/AK861))</f>
        <v>0.25561994720343195</v>
      </c>
      <c r="AO861" s="10">
        <f>IF(AL861/AK861-1&gt;=0,AL861/AK861-1,(AL861/AK861-1)*(AK861/AL861))</f>
        <v>0.45366484622017822</v>
      </c>
      <c r="AP861" s="10">
        <f>IF(AM861/AL861-1&gt;=0,AM861/AL861-1,(AM861/AL861-1)*(AL861/AM861))</f>
        <v>0.82952789602582944</v>
      </c>
      <c r="AQ861" s="10">
        <v>2016</v>
      </c>
      <c r="AS861" s="12">
        <v>129.66999999999999</v>
      </c>
      <c r="AT861" s="10">
        <v>110.22</v>
      </c>
      <c r="AU861" s="9">
        <f>AS861/AT861</f>
        <v>1.1764652513155507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K861" s="18" t="s">
        <v>839</v>
      </c>
      <c r="BM861" s="19"/>
    </row>
    <row r="862" spans="1:65" s="10" customFormat="1" x14ac:dyDescent="0.2">
      <c r="A862" s="10" t="s">
        <v>885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2.1443824701195213</v>
      </c>
      <c r="D862" s="13">
        <f>$W862*((1+$AF862)^D$1)*D$1</f>
        <v>3.964117394961983</v>
      </c>
      <c r="E862" s="13">
        <f>$W862*((1+$AF862)^E$1)*E$1</f>
        <v>5.4960671452062542</v>
      </c>
      <c r="F862" s="13">
        <f>$W862*((1+$AF862)^F$1)*F$1</f>
        <v>6.77337358665525</v>
      </c>
      <c r="G862" s="13">
        <f>$W862*((1+$AF862)^G$1)*G$1</f>
        <v>7.8258101200399288</v>
      </c>
      <c r="H862" s="13">
        <f>$W862*((1+$AF862)^H$1)*H$1</f>
        <v>8.6801017427056397</v>
      </c>
      <c r="I862" s="13">
        <f>$W862*((1+$AF862)^I$1)*I$1</f>
        <v>9.3602159562775284</v>
      </c>
      <c r="J862" s="13">
        <f>$W862*((1+$AF862)^J$1)*J$1</f>
        <v>9.887627100085993</v>
      </c>
      <c r="K862" s="13">
        <f>$W862*((1+$AF862)^K$1)*K$1</f>
        <v>10.281556466623281</v>
      </c>
      <c r="L862" s="13">
        <f>$W862*((1+$AF862)^L$1)*L$1</f>
        <v>10.559190350848166</v>
      </c>
      <c r="M862" s="13">
        <f>$W862*((1+$AF862)^M$1)*M$1</f>
        <v>10.735877998153194</v>
      </c>
      <c r="N862" s="13">
        <v>60.91</v>
      </c>
      <c r="O862" s="12">
        <f>M862/N862*100-100</f>
        <v>-82.374194716543769</v>
      </c>
      <c r="P862" s="10" t="s">
        <v>320</v>
      </c>
      <c r="Q862" s="10" t="s">
        <v>856</v>
      </c>
      <c r="R862" s="18">
        <v>43404</v>
      </c>
      <c r="S862" s="17">
        <v>-0.46989999999999998</v>
      </c>
      <c r="T862" s="9">
        <v>-0.39</v>
      </c>
      <c r="U862" s="9">
        <v>1.21</v>
      </c>
      <c r="V862" s="9">
        <f>U862+T862</f>
        <v>0.82</v>
      </c>
      <c r="W862" s="9">
        <f>SUM(X862:AA862)</f>
        <v>2.3199999999999998</v>
      </c>
      <c r="X862" s="9">
        <v>-0.34</v>
      </c>
      <c r="Y862" s="9">
        <v>1.05</v>
      </c>
      <c r="Z862" s="9">
        <v>1.04</v>
      </c>
      <c r="AA862" s="9">
        <v>0.56999999999999995</v>
      </c>
      <c r="AB862" s="9">
        <v>-1.22</v>
      </c>
      <c r="AC862" s="9">
        <v>1.53</v>
      </c>
      <c r="AD862" s="9">
        <v>1.36</v>
      </c>
      <c r="AE862" s="9">
        <v>0.84</v>
      </c>
      <c r="AF862" s="11">
        <f>AG862</f>
        <v>-7.5697211155378641E-2</v>
      </c>
      <c r="AG862" s="16">
        <f>SUM(X862:AA862)/SUM(AB862:AE862)-1</f>
        <v>-7.5697211155378641E-2</v>
      </c>
      <c r="AH862" s="11">
        <f>IF(AM862/AJ862-1&gt;=0,(AM862/AJ862-1)/3,(((AM862/AJ862-1)*(AJ862/AM862))/3))</f>
        <v>-0.96856326318524266</v>
      </c>
      <c r="AI862" s="9"/>
      <c r="AJ862" s="9">
        <v>10022</v>
      </c>
      <c r="AK862" s="9">
        <v>4573</v>
      </c>
      <c r="AL862" s="9">
        <v>641</v>
      </c>
      <c r="AM862" s="9">
        <v>2566</v>
      </c>
      <c r="AN862" s="10">
        <f>IF(AK862/AJ862-1&gt;=0,AK862/AJ862-1,(AK862/AJ862-1)*(AJ862/AK862))</f>
        <v>-1.1915591515416577</v>
      </c>
      <c r="AO862" s="10">
        <f>IF(AL862/AK862-1&gt;=0,AL862/AK862-1,(AL862/AK862-1)*(AK862/AL862))</f>
        <v>-6.1341653666146652</v>
      </c>
      <c r="AP862" s="10">
        <f>IF(AM862/AL862-1&gt;=0,AM862/AL862-1,(AM862/AL862-1)*(AL862/AM862))</f>
        <v>3.0031201248049921</v>
      </c>
      <c r="AQ862" s="10">
        <v>2017</v>
      </c>
      <c r="AR862" s="18">
        <v>43270</v>
      </c>
      <c r="AS862" s="12">
        <v>0</v>
      </c>
      <c r="AT862" s="10">
        <v>898.88</v>
      </c>
      <c r="AU862" s="9">
        <f>AS862/AT862</f>
        <v>0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1029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1.1335714285714285</v>
      </c>
      <c r="D863" s="13">
        <f>$W863*((1+$AF863)^D$1)*D$1</f>
        <v>1.8622959183673464</v>
      </c>
      <c r="E863" s="13">
        <f>$W863*((1+$AF863)^E$1)*E$1</f>
        <v>2.2946146137026231</v>
      </c>
      <c r="F863" s="13">
        <f>$W863*((1+$AF863)^F$1)*F$1</f>
        <v>2.5131493388171586</v>
      </c>
      <c r="G863" s="13">
        <f>$W863*((1+$AF863)^G$1)*G$1</f>
        <v>2.5804658389640469</v>
      </c>
      <c r="H863" s="13">
        <f>$W863*((1+$AF863)^H$1)*H$1</f>
        <v>2.5436020412645597</v>
      </c>
      <c r="I863" s="13">
        <f>$W863*((1+$AF863)^I$1)*I$1</f>
        <v>2.4376186228785359</v>
      </c>
      <c r="J863" s="13">
        <f>$W863*((1+$AF863)^J$1)*J$1</f>
        <v>2.2883766663757688</v>
      </c>
      <c r="K863" s="13">
        <f>$W863*((1+$AF863)^K$1)*K$1</f>
        <v>2.1147052229454646</v>
      </c>
      <c r="L863" s="13">
        <f>$W863*((1+$AF863)^L$1)*L$1</f>
        <v>1.9300881003073687</v>
      </c>
      <c r="M863" s="13">
        <f>$W863*((1+$AF863)^M$1)*M$1</f>
        <v>1.7439724620634436</v>
      </c>
      <c r="N863" s="13">
        <v>10.039999999999999</v>
      </c>
      <c r="O863" s="12">
        <f>M863/N863*100-100</f>
        <v>-82.629756353949759</v>
      </c>
      <c r="P863" s="10" t="s">
        <v>320</v>
      </c>
      <c r="Q863" s="10" t="s">
        <v>856</v>
      </c>
      <c r="R863" s="18">
        <v>43397</v>
      </c>
      <c r="S863" s="17"/>
      <c r="T863" s="9">
        <v>-0.03</v>
      </c>
      <c r="U863" s="9">
        <v>0.34</v>
      </c>
      <c r="V863" s="9">
        <f>U863+T863</f>
        <v>0.31000000000000005</v>
      </c>
      <c r="W863" s="9">
        <f>SUM(X863:AA863)</f>
        <v>1.38</v>
      </c>
      <c r="X863" s="9">
        <v>0.28999999999999998</v>
      </c>
      <c r="Y863" s="9">
        <v>0.27</v>
      </c>
      <c r="Z863" s="9">
        <v>0.43</v>
      </c>
      <c r="AA863" s="9">
        <v>0.39</v>
      </c>
      <c r="AB863" s="9">
        <v>0.43</v>
      </c>
      <c r="AC863" s="9">
        <v>0.56000000000000005</v>
      </c>
      <c r="AD863" s="9">
        <v>0.39</v>
      </c>
      <c r="AE863" s="9">
        <v>0.3</v>
      </c>
      <c r="AF863" s="11">
        <f>AG863</f>
        <v>-0.1785714285714286</v>
      </c>
      <c r="AG863" s="16">
        <f>SUM(X863:AA863)/SUM(AB863:AE863)-1</f>
        <v>-0.1785714285714286</v>
      </c>
      <c r="AH863" s="11">
        <f>IF(AM863/AJ863-1&gt;=0,(AM863/AJ863-1)/3,(((AM863/AJ863-1)*(AJ863/AM863))/3))</f>
        <v>1.6260162601626016</v>
      </c>
      <c r="AI863" s="9">
        <v>11946</v>
      </c>
      <c r="AJ863" s="9">
        <v>1230</v>
      </c>
      <c r="AK863" s="9">
        <v>7371</v>
      </c>
      <c r="AL863" s="9">
        <v>4607</v>
      </c>
      <c r="AM863" s="9">
        <v>7230</v>
      </c>
      <c r="AN863" s="10">
        <f>IF(AK863/AJ863-1&gt;=0,AK863/AJ863-1,(AK863/AJ863-1)*(AJ863/AK863))</f>
        <v>4.9926829268292687</v>
      </c>
      <c r="AO863" s="10">
        <f>IF(AL863/AK863-1&gt;=0,AL863/AK863-1,(AL863/AK863-1)*(AK863/AL863))</f>
        <v>-0.59995658780117211</v>
      </c>
      <c r="AP863" s="10">
        <f>IF(AM863/AL863-1&gt;=0,AM863/AL863-1,(AM863/AL863-1)*(AL863/AM863))</f>
        <v>0.56935098762752334</v>
      </c>
      <c r="AQ863" s="10">
        <v>2017</v>
      </c>
      <c r="AR863" s="18">
        <v>43270</v>
      </c>
      <c r="AS863" s="12">
        <v>38081</v>
      </c>
      <c r="AT863" s="10">
        <v>4057</v>
      </c>
      <c r="AU863" s="9">
        <f>AS863/AT863</f>
        <v>9.3864924821296523</v>
      </c>
      <c r="AV863" s="20">
        <v>3</v>
      </c>
      <c r="AY863" s="10">
        <v>4</v>
      </c>
      <c r="AZ863" s="10">
        <v>3</v>
      </c>
      <c r="BA863" s="10">
        <f>6-AY863</f>
        <v>2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251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1.18530612244898</v>
      </c>
      <c r="D864" s="13">
        <f>$W864*((1+$AF864)^D$1)*D$1</f>
        <v>2.1287130362349029</v>
      </c>
      <c r="E864" s="13">
        <f>$W864*((1+$AF864)^E$1)*E$1</f>
        <v>2.8672461304388497</v>
      </c>
      <c r="F864" s="13">
        <f>$W864*((1+$AF864)^F$1)*F$1</f>
        <v>3.4328933262397121</v>
      </c>
      <c r="G864" s="13">
        <f>$W864*((1+$AF864)^G$1)*G$1</f>
        <v>3.8532476110853917</v>
      </c>
      <c r="H864" s="13">
        <f>$W864*((1+$AF864)^H$1)*H$1</f>
        <v>4.1520708952103824</v>
      </c>
      <c r="I864" s="13">
        <f>$W864*((1+$AF864)^I$1)*I$1</f>
        <v>4.3497885568870682</v>
      </c>
      <c r="J864" s="13">
        <f>$W864*((1+$AF864)^J$1)*J$1</f>
        <v>4.4639229505080129</v>
      </c>
      <c r="K864" s="13">
        <f>$W864*((1+$AF864)^K$1)*K$1</f>
        <v>4.509473184696871</v>
      </c>
      <c r="L864" s="13">
        <f>$W864*((1+$AF864)^L$1)*L$1</f>
        <v>4.4992476219197819</v>
      </c>
      <c r="M864" s="13">
        <f>$W864*((1+$AF864)^M$1)*M$1</f>
        <v>4.4441547938962742</v>
      </c>
      <c r="N864" s="13">
        <v>25.87</v>
      </c>
      <c r="O864" s="12">
        <f>M864/N864*100-100</f>
        <v>-82.821202961359589</v>
      </c>
      <c r="P864" s="10" t="s">
        <v>320</v>
      </c>
      <c r="Q864" s="10" t="s">
        <v>856</v>
      </c>
      <c r="R864" s="18">
        <v>43413</v>
      </c>
      <c r="S864" s="17"/>
      <c r="T864" s="9"/>
      <c r="U864" s="9"/>
      <c r="V864" s="9">
        <f>U864+T864</f>
        <v>0</v>
      </c>
      <c r="W864" s="9">
        <f>SUM(X864:AA864)</f>
        <v>1.32</v>
      </c>
      <c r="X864" s="9">
        <v>0.39</v>
      </c>
      <c r="Y864" s="9">
        <v>0.52</v>
      </c>
      <c r="Z864" s="9">
        <v>0.41</v>
      </c>
      <c r="AA864" s="9">
        <v>0</v>
      </c>
      <c r="AB864" s="9">
        <v>0.35</v>
      </c>
      <c r="AC864" s="9">
        <v>0.35</v>
      </c>
      <c r="AD864" s="9">
        <v>0.39</v>
      </c>
      <c r="AE864" s="9">
        <v>0.38</v>
      </c>
      <c r="AF864" s="11">
        <f>AG864</f>
        <v>-0.10204081632653039</v>
      </c>
      <c r="AG864" s="16">
        <f>SUM(X864:AA864)/SUM(AB864:AE864)-1</f>
        <v>-0.10204081632653039</v>
      </c>
      <c r="AH864" s="11">
        <f>IF(AM864/AJ864-1&gt;=0,(AM864/AJ864-1)/3,(((AM864/AJ864-1)*(AJ864/AM864))/3))</f>
        <v>1.5745692216280416E-2</v>
      </c>
      <c r="AI864" s="9"/>
      <c r="AJ864" s="9">
        <v>11.22</v>
      </c>
      <c r="AK864" s="9">
        <v>14.51</v>
      </c>
      <c r="AL864" s="9">
        <v>14.09</v>
      </c>
      <c r="AM864" s="9">
        <v>11.75</v>
      </c>
      <c r="AN864" s="10">
        <f>IF(AK864/AJ864-1&gt;=0,AK864/AJ864-1,(AK864/AJ864-1)*(AJ864/AK864))</f>
        <v>0.29322638146167557</v>
      </c>
      <c r="AO864" s="10">
        <f>IF(AL864/AK864-1&gt;=0,AL864/AK864-1,(AL864/AK864-1)*(AK864/AL864))</f>
        <v>-2.9808374733853758E-2</v>
      </c>
      <c r="AP864" s="10">
        <f>IF(AM864/AL864-1&gt;=0,AM864/AL864-1,(AM864/AL864-1)*(AL864/AM864))</f>
        <v>-0.19914893617021279</v>
      </c>
      <c r="AQ864" s="10">
        <v>2017</v>
      </c>
      <c r="AR864" s="18">
        <v>43297</v>
      </c>
      <c r="AS864" s="12">
        <v>0</v>
      </c>
      <c r="AT864" s="10">
        <v>8.01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43413</v>
      </c>
      <c r="BI864" s="18">
        <f>BH864+120</f>
        <v>43533</v>
      </c>
      <c r="BJ864" s="18">
        <v>43745</v>
      </c>
      <c r="BM864" s="19"/>
    </row>
    <row r="865" spans="1:65" s="10" customFormat="1" x14ac:dyDescent="0.2">
      <c r="A865" s="10" t="s">
        <v>729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1.8944485294117646</v>
      </c>
      <c r="D865" s="13">
        <f>$W865*((1+$AF865)^D$1)*D$1</f>
        <v>3.1620574718858125</v>
      </c>
      <c r="E865" s="13">
        <f>$W865*((1+$AF865)^E$1)*E$1</f>
        <v>3.9583844455041142</v>
      </c>
      <c r="F865" s="13">
        <f>$W865*((1+$AF865)^F$1)*F$1</f>
        <v>4.4046728878893822</v>
      </c>
      <c r="G865" s="13">
        <f>$W865*((1+$AF865)^G$1)*G$1</f>
        <v>4.5949482791860738</v>
      </c>
      <c r="H865" s="13">
        <f>$W865*((1+$AF865)^H$1)*H$1</f>
        <v>4.6017055560672286</v>
      </c>
      <c r="I865" s="13">
        <f>$W865*((1+$AF865)^I$1)*I$1</f>
        <v>4.4804596376169279</v>
      </c>
      <c r="J865" s="13">
        <f>$W865*((1+$AF865)^J$1)*J$1</f>
        <v>4.2733795703321116</v>
      </c>
      <c r="K865" s="13">
        <f>$W865*((1+$AF865)^K$1)*K$1</f>
        <v>4.0121849550498645</v>
      </c>
      <c r="L865" s="13">
        <f>$W865*((1+$AF865)^L$1)*L$1</f>
        <v>3.7204492842986885</v>
      </c>
      <c r="M865" s="13">
        <f>$W865*((1+$AF865)^M$1)*M$1</f>
        <v>3.4154271554756703</v>
      </c>
      <c r="N865" s="13">
        <v>20.22</v>
      </c>
      <c r="O865" s="12">
        <f>M865/N865*100-100</f>
        <v>-83.108668865105486</v>
      </c>
      <c r="P865" s="10" t="s">
        <v>320</v>
      </c>
      <c r="Q865" s="10" t="s">
        <v>856</v>
      </c>
      <c r="R865" s="18">
        <v>43677</v>
      </c>
      <c r="S865" s="17"/>
      <c r="T865" s="9">
        <v>0.09</v>
      </c>
      <c r="U865" s="9">
        <v>0</v>
      </c>
      <c r="V865" s="9">
        <f>U865+T865</f>
        <v>0.09</v>
      </c>
      <c r="W865" s="9">
        <f>SUM(X865:AA865)</f>
        <v>2.27</v>
      </c>
      <c r="X865" s="9">
        <v>0.75</v>
      </c>
      <c r="Y865" s="9">
        <v>0.38</v>
      </c>
      <c r="Z865" s="9">
        <v>0.62</v>
      </c>
      <c r="AA865" s="9">
        <v>0.52</v>
      </c>
      <c r="AB865" s="9">
        <v>1.2</v>
      </c>
      <c r="AC865" s="9">
        <v>0.42</v>
      </c>
      <c r="AD865" s="9">
        <v>0.79</v>
      </c>
      <c r="AE865" s="9">
        <v>0.31</v>
      </c>
      <c r="AF865" s="11">
        <f>AG865</f>
        <v>-0.16544117647058831</v>
      </c>
      <c r="AG865" s="16">
        <f>SUM(X865:AA865)/SUM(AB865:AE865)-1</f>
        <v>-0.16544117647058831</v>
      </c>
      <c r="AH865" s="11">
        <f>IF(AM865/AJ865-1&gt;=0,(AM865/AJ865-1)/3,(((AM865/AJ865-1)*(AJ865/AM865))/3))</f>
        <v>1.1468738438771794E-2</v>
      </c>
      <c r="AI865" s="9"/>
      <c r="AJ865" s="9">
        <v>90.1</v>
      </c>
      <c r="AK865" s="9">
        <v>59</v>
      </c>
      <c r="AL865" s="9">
        <v>76.5</v>
      </c>
      <c r="AM865" s="9">
        <v>93.2</v>
      </c>
      <c r="AN865" s="10">
        <f>IF(AK865/AJ865-1&gt;=0,AK865/AJ865-1,(AK865/AJ865-1)*(AJ865/AK865))</f>
        <v>-0.52711864406779652</v>
      </c>
      <c r="AO865" s="10">
        <f>IF(AL865/AK865-1&gt;=0,AL865/AK865-1,(AL865/AK865-1)*(AK865/AL865))</f>
        <v>0.29661016949152552</v>
      </c>
      <c r="AP865" s="10">
        <f>IF(AM865/AL865-1&gt;=0,AM865/AL865-1,(AM865/AL865-1)*(AL865/AM865))</f>
        <v>0.21830065359477135</v>
      </c>
      <c r="AQ865" s="10">
        <v>2017</v>
      </c>
      <c r="AR865" s="18">
        <v>43221</v>
      </c>
      <c r="AS865" s="12">
        <v>512.9</v>
      </c>
      <c r="AT865" s="10">
        <v>114.22</v>
      </c>
      <c r="AU865" s="9">
        <f>AS865/AT865</f>
        <v>4.4904570127823495</v>
      </c>
      <c r="AV865" s="20">
        <v>3</v>
      </c>
      <c r="AW865" s="10" t="s">
        <v>852</v>
      </c>
      <c r="AY865" s="10">
        <v>1</v>
      </c>
      <c r="AZ865" s="10">
        <v>2</v>
      </c>
      <c r="BA865" s="10">
        <f>6-AY865</f>
        <v>5</v>
      </c>
      <c r="BB865" s="25">
        <v>6</v>
      </c>
      <c r="BC865" s="18"/>
      <c r="BD865" s="18"/>
      <c r="BH865" s="19">
        <v>43586</v>
      </c>
      <c r="BI865" s="18">
        <f>BH865+120</f>
        <v>43706</v>
      </c>
      <c r="BJ865" s="18">
        <v>43745</v>
      </c>
      <c r="BL865" s="10" t="s">
        <v>1033</v>
      </c>
      <c r="BM865" s="19">
        <v>43678</v>
      </c>
    </row>
    <row r="866" spans="1:65" s="10" customFormat="1" x14ac:dyDescent="0.2">
      <c r="A866" s="10" t="s">
        <v>671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0.63472527472527474</v>
      </c>
      <c r="D866" s="13">
        <f>$W866*((1+$AF866)^D$1)*D$1</f>
        <v>1.0602004588817777</v>
      </c>
      <c r="E866" s="13">
        <f>$W866*((1+$AF866)^E$1)*E$1</f>
        <v>1.3281632122255238</v>
      </c>
      <c r="F866" s="13">
        <f>$W866*((1+$AF866)^F$1)*F$1</f>
        <v>1.4789802802804368</v>
      </c>
      <c r="G866" s="13">
        <f>$W866*((1+$AF866)^G$1)*G$1</f>
        <v>1.543990402490566</v>
      </c>
      <c r="H866" s="13">
        <f>$W866*((1+$AF866)^H$1)*H$1</f>
        <v>1.5473837879905457</v>
      </c>
      <c r="I866" s="13">
        <f>$W866*((1+$AF866)^I$1)*I$1</f>
        <v>1.5077072806061724</v>
      </c>
      <c r="J866" s="13">
        <f>$W866*((1+$AF866)^J$1)*J$1</f>
        <v>1.4390675456963156</v>
      </c>
      <c r="K866" s="13">
        <f>$W866*((1+$AF866)^K$1)*K$1</f>
        <v>1.3520909357915933</v>
      </c>
      <c r="L866" s="13">
        <f>$W866*((1+$AF866)^L$1)*L$1</f>
        <v>1.2546875594647267</v>
      </c>
      <c r="M866" s="13">
        <f>$W866*((1+$AF866)^M$1)*M$1</f>
        <v>1.1526580216621003</v>
      </c>
      <c r="N866" s="13">
        <v>6.88</v>
      </c>
      <c r="O866" s="12">
        <f>M866/N866*100-100</f>
        <v>-83.246249685143894</v>
      </c>
      <c r="P866" s="10" t="s">
        <v>321</v>
      </c>
      <c r="Q866" s="10" t="s">
        <v>856</v>
      </c>
      <c r="R866" s="18">
        <v>43320</v>
      </c>
      <c r="S866" s="17">
        <v>-0.28210000000000002</v>
      </c>
      <c r="T866" s="9">
        <v>-0.01</v>
      </c>
      <c r="U866" s="9">
        <v>0.16</v>
      </c>
      <c r="V866" s="9">
        <f>U866+T866</f>
        <v>0.15</v>
      </c>
      <c r="W866" s="9">
        <f>SUM(X866:AA866)</f>
        <v>0.76</v>
      </c>
      <c r="X866" s="9">
        <v>0.19</v>
      </c>
      <c r="Y866" s="9">
        <v>0.28000000000000003</v>
      </c>
      <c r="Z866" s="9">
        <v>0.15</v>
      </c>
      <c r="AA866" s="9">
        <v>0.14000000000000001</v>
      </c>
      <c r="AB866" s="9">
        <v>0.08</v>
      </c>
      <c r="AC866" s="9">
        <v>7.0000000000000007E-2</v>
      </c>
      <c r="AD866" s="9">
        <v>0.48</v>
      </c>
      <c r="AE866" s="9">
        <v>0.28000000000000003</v>
      </c>
      <c r="AF866" s="11">
        <f>AG866</f>
        <v>-0.1648351648351648</v>
      </c>
      <c r="AG866" s="16">
        <f>SUM(X866:AA866)/SUM(AB866:AE866)-1</f>
        <v>-0.1648351648351648</v>
      </c>
      <c r="AH866" s="11">
        <f>IF(AM866/AJ866-1&gt;=0,(AM866/AJ866-1)/3,(((AM866/AJ866-1)*(AJ866/AM866))/3))</f>
        <v>-7.2577591709127143E-2</v>
      </c>
      <c r="AI866" s="9"/>
      <c r="AJ866" s="9">
        <v>375.22</v>
      </c>
      <c r="AK866" s="9">
        <v>274.83999999999997</v>
      </c>
      <c r="AL866" s="9">
        <v>368.48</v>
      </c>
      <c r="AM866" s="9">
        <v>308.13</v>
      </c>
      <c r="AN866" s="10">
        <f>IF(AK866/AJ866-1&gt;=0,AK866/AJ866-1,(AK866/AJ866-1)*(AJ866/AK866))</f>
        <v>-0.3652306796681708</v>
      </c>
      <c r="AO866" s="10">
        <f>IF(AL866/AK866-1&gt;=0,AL866/AK866-1,(AL866/AK866-1)*(AK866/AL866))</f>
        <v>0.34070732062290809</v>
      </c>
      <c r="AP866" s="10">
        <f>IF(AM866/AL866-1&gt;=0,AM866/AL866-1,(AM866/AL866-1)*(AL866/AM866))</f>
        <v>-0.19585889072793961</v>
      </c>
      <c r="AQ866" s="10">
        <v>2017</v>
      </c>
      <c r="AR866" s="18">
        <v>43221</v>
      </c>
      <c r="AS866" s="12">
        <v>113.22</v>
      </c>
      <c r="AT866" s="10">
        <v>62.99</v>
      </c>
      <c r="AU866" s="9">
        <f>AS866/AT866</f>
        <v>1.797428163200508</v>
      </c>
      <c r="AV866" s="20">
        <v>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K866" s="10" t="s">
        <v>839</v>
      </c>
      <c r="BM866" s="19"/>
    </row>
    <row r="867" spans="1:65" s="10" customFormat="1" x14ac:dyDescent="0.2">
      <c r="A867" s="10" t="s">
        <v>1155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6.663604368932039</v>
      </c>
      <c r="D867" s="13">
        <f>$W867*((1+$AF867)^D$1)*D$1</f>
        <v>11.984783585870487</v>
      </c>
      <c r="E867" s="13">
        <f>$W867*((1+$AF867)^E$1)*E$1</f>
        <v>16.166367664678454</v>
      </c>
      <c r="F867" s="13">
        <f>$W867*((1+$AF867)^F$1)*F$1</f>
        <v>19.383945695027077</v>
      </c>
      <c r="G867" s="13">
        <f>$W867*((1+$AF867)^G$1)*G$1</f>
        <v>21.789295752450037</v>
      </c>
      <c r="H867" s="13">
        <f>$W867*((1+$AF867)^H$1)*H$1</f>
        <v>23.513400222182732</v>
      </c>
      <c r="I867" s="13">
        <f>$W867*((1+$AF867)^I$1)*I$1</f>
        <v>24.669095257374966</v>
      </c>
      <c r="J867" s="13">
        <f>$W867*((1+$AF867)^J$1)*J$1</f>
        <v>25.35339748365444</v>
      </c>
      <c r="K867" s="13">
        <f>$W867*((1+$AF867)^K$1)*K$1</f>
        <v>25.649546088970187</v>
      </c>
      <c r="L867" s="13">
        <f>$W867*((1+$AF867)^L$1)*L$1</f>
        <v>25.628794029027652</v>
      </c>
      <c r="M867" s="13">
        <f>$W867*((1+$AF867)^M$1)*M$1</f>
        <v>25.351978171189852</v>
      </c>
      <c r="N867" s="13">
        <v>151.88</v>
      </c>
      <c r="O867" s="12">
        <f>M867/N867*100-100</f>
        <v>-83.307889010277947</v>
      </c>
      <c r="P867" s="10" t="s">
        <v>320</v>
      </c>
      <c r="Q867" s="10" t="s">
        <v>856</v>
      </c>
      <c r="R867" s="18">
        <v>43398</v>
      </c>
      <c r="S867" s="17"/>
      <c r="T867" s="9">
        <v>-1.28</v>
      </c>
      <c r="U867" s="9">
        <v>2.9</v>
      </c>
      <c r="V867" s="9">
        <f>U867+T867</f>
        <v>1.6199999999999999</v>
      </c>
      <c r="W867" s="9">
        <f>SUM(X867:AA867)</f>
        <v>7.41</v>
      </c>
      <c r="X867" s="9">
        <v>1.8</v>
      </c>
      <c r="Y867" s="9">
        <v>1.77</v>
      </c>
      <c r="Z867" s="9">
        <v>2</v>
      </c>
      <c r="AA867" s="9">
        <v>1.84</v>
      </c>
      <c r="AB867" s="9">
        <v>1.65</v>
      </c>
      <c r="AC867" s="9">
        <v>2.89</v>
      </c>
      <c r="AD867" s="9">
        <v>1.23</v>
      </c>
      <c r="AE867" s="9">
        <v>2.4700000000000002</v>
      </c>
      <c r="AF867" s="11">
        <f>AG867</f>
        <v>-0.10072815533980584</v>
      </c>
      <c r="AG867" s="16">
        <f>SUM(X867:AA867)/SUM(AB867:AE867)-1</f>
        <v>-0.10072815533980584</v>
      </c>
      <c r="AH867" s="11">
        <f>IF(AM867/AJ867-1&gt;=0,(AM867/AJ867-1)/3,(((AM867/AJ867-1)*(AJ867/AM867))/3))</f>
        <v>0.1279651822261676</v>
      </c>
      <c r="AI867" s="9"/>
      <c r="AJ867" s="9">
        <v>1622.16</v>
      </c>
      <c r="AK867" s="9">
        <v>2139.38</v>
      </c>
      <c r="AL867" s="9">
        <v>2134.71</v>
      </c>
      <c r="AM867" s="9">
        <v>2244.9</v>
      </c>
      <c r="AN867" s="10">
        <f>IF(AK867/AJ867-1&gt;=0,AK867/AJ867-1,(AK867/AJ867-1)*(AJ867/AK867))</f>
        <v>0.31884647630320062</v>
      </c>
      <c r="AO867" s="10">
        <f>IF(AL867/AK867-1&gt;=0,AL867/AK867-1,(AL867/AK867-1)*(AK867/AL867))</f>
        <v>-2.1876507816050352E-3</v>
      </c>
      <c r="AP867" s="10">
        <f>IF(AM867/AL867-1&gt;=0,AM867/AL867-1,(AM867/AL867-1)*(AL867/AM867))</f>
        <v>5.1618252596371539E-2</v>
      </c>
      <c r="AQ867" s="10">
        <v>2017</v>
      </c>
      <c r="AR867" s="18">
        <v>43221</v>
      </c>
      <c r="AS867" s="12">
        <v>508.4</v>
      </c>
      <c r="AT867" s="10">
        <v>310.86</v>
      </c>
      <c r="AU867" s="9">
        <f>AS867/AT867</f>
        <v>1.6354629093482596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74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3.3896713615023479</v>
      </c>
      <c r="D868" s="13">
        <f>$W868*((1+$AF868)^D$1)*D$1</f>
        <v>6.0473010205206217</v>
      </c>
      <c r="E868" s="13">
        <f>$W868*((1+$AF868)^E$1)*E$1</f>
        <v>8.0914591119642125</v>
      </c>
      <c r="F868" s="13">
        <f>$W868*((1+$AF868)^F$1)*F$1</f>
        <v>9.6236446402078286</v>
      </c>
      <c r="G868" s="13">
        <f>$W868*((1+$AF868)^G$1)*G$1</f>
        <v>10.730589680982909</v>
      </c>
      <c r="H868" s="13">
        <f>$W868*((1+$AF868)^H$1)*H$1</f>
        <v>11.486265010629594</v>
      </c>
      <c r="I868" s="13">
        <f>$W868*((1+$AF868)^I$1)*I$1</f>
        <v>11.953624776320314</v>
      </c>
      <c r="J868" s="13">
        <f>$W868*((1+$AF868)^J$1)*J$1</f>
        <v>12.186123179079063</v>
      </c>
      <c r="K868" s="13">
        <f>$W868*((1+$AF868)^K$1)*K$1</f>
        <v>12.22903206351244</v>
      </c>
      <c r="L868" s="13">
        <f>$W868*((1+$AF868)^L$1)*L$1</f>
        <v>12.120584726485991</v>
      </c>
      <c r="M868" s="13">
        <f>$W868*((1+$AF868)^M$1)*M$1</f>
        <v>11.892968111904095</v>
      </c>
      <c r="N868" s="13">
        <v>73.290000000000006</v>
      </c>
      <c r="O868" s="12">
        <f>M868/N868*100-100</f>
        <v>-83.772727368121039</v>
      </c>
      <c r="P868" s="10" t="s">
        <v>320</v>
      </c>
      <c r="Q868" s="10" t="s">
        <v>572</v>
      </c>
      <c r="R868" s="18">
        <v>43678</v>
      </c>
      <c r="S868" s="17">
        <v>0</v>
      </c>
      <c r="T868" s="9">
        <v>-0.12</v>
      </c>
      <c r="U868" s="9">
        <v>0.93</v>
      </c>
      <c r="V868" s="9">
        <f>U868+T868</f>
        <v>0.81</v>
      </c>
      <c r="W868" s="9">
        <f>SUM(X868:AA868)</f>
        <v>3.8000000000000003</v>
      </c>
      <c r="X868" s="9">
        <v>0.81</v>
      </c>
      <c r="Y868" s="9">
        <v>0.91</v>
      </c>
      <c r="Z868" s="9">
        <v>0.98</v>
      </c>
      <c r="AA868" s="9">
        <v>1.1000000000000001</v>
      </c>
      <c r="AB868" s="9">
        <v>1.19</v>
      </c>
      <c r="AC868" s="9">
        <v>1.06</v>
      </c>
      <c r="AD868" s="9">
        <v>1.03</v>
      </c>
      <c r="AE868" s="9">
        <v>0.98</v>
      </c>
      <c r="AF868" s="11">
        <f>AG868</f>
        <v>-0.10798122065727689</v>
      </c>
      <c r="AG868" s="16">
        <f>SUM(X868:AA868)/SUM(AB868:AE868)-1</f>
        <v>-0.10798122065727689</v>
      </c>
      <c r="AH868" s="11">
        <f>IF(AM868/AJ868-1&gt;=0,(AM868/AJ868-1)/3,(((AM868/AJ868-1)*(AJ868/AM868))/3))</f>
        <v>0.15742471299107649</v>
      </c>
      <c r="AI868" s="9"/>
      <c r="AJ868" s="9">
        <v>1439.27</v>
      </c>
      <c r="AK868" s="9">
        <v>1623.6</v>
      </c>
      <c r="AL868" s="9">
        <v>1552</v>
      </c>
      <c r="AM868" s="9">
        <v>2119</v>
      </c>
      <c r="AN868" s="10">
        <f>IF(AK868/AJ868-1&gt;=0,AK868/AJ868-1,(AK868/AJ868-1)*(AJ868/AK868))</f>
        <v>0.12807186976731244</v>
      </c>
      <c r="AO868" s="10">
        <f>IF(AL868/AK868-1&gt;=0,AL868/AK868-1,(AL868/AK868-1)*(AK868/AL868))</f>
        <v>-4.6134020618556586E-2</v>
      </c>
      <c r="AP868" s="10">
        <f>IF(AM868/AL868-1&gt;=0,AM868/AL868-1,(AM868/AL868-1)*(AL868/AM868))</f>
        <v>0.36533505154639179</v>
      </c>
      <c r="AQ868" s="10">
        <v>2017</v>
      </c>
      <c r="AR868" s="18">
        <v>43221</v>
      </c>
      <c r="AS868" s="12">
        <v>1577</v>
      </c>
      <c r="AT868" s="10">
        <v>590</v>
      </c>
      <c r="AU868" s="9">
        <f>AS868/AT868</f>
        <v>2.6728813559322036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1.6039603960396036</v>
      </c>
      <c r="D869" s="13">
        <f>$W869*((1+$AF869)^D$1)*D$1</f>
        <v>2.8585432800705801</v>
      </c>
      <c r="E869" s="13">
        <f>$W869*((1+$AF869)^E$1)*E$1</f>
        <v>3.8208251763319634</v>
      </c>
      <c r="F869" s="13">
        <f>$W869*((1+$AF869)^F$1)*F$1</f>
        <v>4.539594268909263</v>
      </c>
      <c r="G869" s="13">
        <f>$W869*((1+$AF869)^G$1)*G$1</f>
        <v>5.0564787648741785</v>
      </c>
      <c r="H869" s="13">
        <f>$W869*((1+$AF869)^H$1)*H$1</f>
        <v>5.4069277881822888</v>
      </c>
      <c r="I869" s="13">
        <f>$W869*((1+$AF869)^I$1)*I$1</f>
        <v>5.6210635421697059</v>
      </c>
      <c r="J869" s="13">
        <f>$W869*((1+$AF869)^J$1)*J$1</f>
        <v>5.724421146198285</v>
      </c>
      <c r="K869" s="13">
        <f>$W869*((1+$AF869)^K$1)*K$1</f>
        <v>5.7385905054710529</v>
      </c>
      <c r="L869" s="13">
        <f>$W869*((1+$AF869)^L$1)*L$1</f>
        <v>5.6817727776941105</v>
      </c>
      <c r="M869" s="13">
        <f>$W869*((1+$AF869)^M$1)*M$1</f>
        <v>5.5692624256605638</v>
      </c>
      <c r="N869" s="13">
        <v>35.200000000000003</v>
      </c>
      <c r="O869" s="12">
        <f>M869/N869*100-100</f>
        <v>-84.178231745282488</v>
      </c>
      <c r="P869" s="10" t="s">
        <v>320</v>
      </c>
      <c r="Q869" s="10" t="s">
        <v>856</v>
      </c>
      <c r="R869" s="18">
        <v>43405</v>
      </c>
      <c r="S869" s="17"/>
      <c r="T869" s="9">
        <v>-0.35</v>
      </c>
      <c r="U869" s="9">
        <v>0.79</v>
      </c>
      <c r="V869" s="9">
        <f>U869+T869</f>
        <v>0.44000000000000006</v>
      </c>
      <c r="W869" s="9">
        <f>SUM(X869:AA869)</f>
        <v>1.7999999999999998</v>
      </c>
      <c r="X869" s="9">
        <v>0.49</v>
      </c>
      <c r="Y869" s="9">
        <v>0.43</v>
      </c>
      <c r="Z869" s="9">
        <v>0.45</v>
      </c>
      <c r="AA869" s="9">
        <v>0.43</v>
      </c>
      <c r="AB869" s="9">
        <v>0.45</v>
      </c>
      <c r="AC869" s="9">
        <v>0.45</v>
      </c>
      <c r="AD869" s="9">
        <v>0.67</v>
      </c>
      <c r="AE869" s="9">
        <v>0.45</v>
      </c>
      <c r="AF869" s="11">
        <f>AG869</f>
        <v>-0.10891089108910901</v>
      </c>
      <c r="AG869" s="16">
        <f>SUM(X869:AA869)/SUM(AB869:AE869)-1</f>
        <v>-0.10891089108910901</v>
      </c>
      <c r="AH869" s="11">
        <f>IF(AM869/AJ869-1&gt;=0,(AM869/AJ869-1)/3,(((AM869/AJ869-1)*(AJ869/AM869))/3))</f>
        <v>0.58494825060634437</v>
      </c>
      <c r="AI869" s="9"/>
      <c r="AJ869" s="9">
        <v>138.81</v>
      </c>
      <c r="AK869" s="9">
        <v>128.12</v>
      </c>
      <c r="AL869" s="9">
        <v>289.31</v>
      </c>
      <c r="AM869" s="9">
        <v>382.4</v>
      </c>
      <c r="AN869" s="10">
        <f>IF(AK869/AJ869-1&gt;=0,AK869/AJ869-1,(AK869/AJ869-1)*(AJ869/AK869))</f>
        <v>-8.3437402435216967E-2</v>
      </c>
      <c r="AO869" s="10">
        <f>IF(AL869/AK869-1&gt;=0,AL869/AK869-1,(AL869/AK869-1)*(AK869/AL869))</f>
        <v>1.2581173899469249</v>
      </c>
      <c r="AP869" s="10">
        <f>IF(AM869/AL869-1&gt;=0,AM869/AL869-1,(AM869/AL869-1)*(AL869/AM869))</f>
        <v>0.3217655801735162</v>
      </c>
      <c r="AQ869" s="10">
        <v>2017</v>
      </c>
      <c r="AR869" s="18">
        <v>43221</v>
      </c>
      <c r="AS869" s="12">
        <v>43.63</v>
      </c>
      <c r="AT869" s="10">
        <v>212.6</v>
      </c>
      <c r="AU869" s="9">
        <f>AS869/AT869</f>
        <v>0.20522107243650048</v>
      </c>
      <c r="AV869" s="20">
        <v>3</v>
      </c>
      <c r="AW869" s="10" t="s">
        <v>852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1122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4.886267281105992</v>
      </c>
      <c r="D870" s="13">
        <f>$W870*((1+$AF870)^D$1)*D$1</f>
        <v>8.4665276391513977</v>
      </c>
      <c r="E870" s="13">
        <f>$W870*((1+$AF870)^E$1)*E$1</f>
        <v>11.002584305256658</v>
      </c>
      <c r="F870" s="13">
        <f>$W870*((1+$AF870)^F$1)*F$1</f>
        <v>12.709590472431655</v>
      </c>
      <c r="G870" s="13">
        <f>$W870*((1+$AF870)^G$1)*G$1</f>
        <v>13.76384221668866</v>
      </c>
      <c r="H870" s="13">
        <f>$W870*((1+$AF870)^H$1)*H$1</f>
        <v>14.309321677810885</v>
      </c>
      <c r="I870" s="13">
        <f>$W870*((1+$AF870)^I$1)*I$1</f>
        <v>14.463185351765844</v>
      </c>
      <c r="J870" s="13">
        <f>$W870*((1+$AF870)^J$1)*J$1</f>
        <v>14.320362586606867</v>
      </c>
      <c r="K870" s="13">
        <f>$W870*((1+$AF870)^K$1)*K$1</f>
        <v>13.957404087867987</v>
      </c>
      <c r="L870" s="13">
        <f>$W870*((1+$AF870)^L$1)*L$1</f>
        <v>13.435698763539079</v>
      </c>
      <c r="M870" s="13">
        <f>$W870*((1+$AF870)^M$1)*M$1</f>
        <v>12.80415900599024</v>
      </c>
      <c r="N870" s="13">
        <v>82.31</v>
      </c>
      <c r="O870" s="12">
        <f>M870/N870*100-100</f>
        <v>-84.443981282966547</v>
      </c>
      <c r="P870" s="10" t="s">
        <v>320</v>
      </c>
      <c r="Q870" s="10" t="s">
        <v>856</v>
      </c>
      <c r="R870" s="18">
        <v>43439</v>
      </c>
      <c r="S870" s="17"/>
      <c r="T870" s="9"/>
      <c r="U870" s="9"/>
      <c r="V870" s="9">
        <f>U870+T870</f>
        <v>0</v>
      </c>
      <c r="W870" s="9">
        <f>SUM(X870:AA870)</f>
        <v>5.6400000000000006</v>
      </c>
      <c r="X870" s="9">
        <v>2.87</v>
      </c>
      <c r="Y870" s="9">
        <v>0</v>
      </c>
      <c r="Z870" s="9">
        <v>2.77</v>
      </c>
      <c r="AA870" s="9">
        <v>0</v>
      </c>
      <c r="AB870" s="9">
        <v>2.42</v>
      </c>
      <c r="AC870" s="9">
        <v>1.41</v>
      </c>
      <c r="AD870" s="9">
        <v>2.2599999999999998</v>
      </c>
      <c r="AE870" s="9">
        <v>0.42</v>
      </c>
      <c r="AF870" s="11">
        <f>AG870</f>
        <v>-0.13364055299539157</v>
      </c>
      <c r="AG870" s="16">
        <f>SUM(X870:AA870)/SUM(AB870:AE870)-1</f>
        <v>-0.13364055299539157</v>
      </c>
      <c r="AH870" s="11">
        <f>IF(AM870/AJ870-1&gt;=0,(AM870/AJ870-1)/3,(((AM870/AJ870-1)*(AJ870/AM870))/3))</f>
        <v>0.6705218654830869</v>
      </c>
      <c r="AI870" s="9">
        <v>1938045</v>
      </c>
      <c r="AJ870" s="9">
        <v>1387880</v>
      </c>
      <c r="AK870" s="9">
        <v>180757.54</v>
      </c>
      <c r="AL870" s="9">
        <v>1432853.48</v>
      </c>
      <c r="AM870" s="9">
        <v>4179691.66</v>
      </c>
      <c r="AN870" s="10">
        <f>IF(AK870/AJ870-1&gt;=0,AK870/AJ870-1,(AK870/AJ870-1)*(AJ870/AK870))</f>
        <v>-6.6781306052295246</v>
      </c>
      <c r="AO870" s="10">
        <f>IF(AL870/AK870-1&gt;=0,AL870/AK870-1,(AL870/AK870-1)*(AK870/AL870))</f>
        <v>6.9269361598968429</v>
      </c>
      <c r="AP870" s="10">
        <f>IF(AM870/AL870-1&gt;=0,AM870/AL870-1,(AM870/AL870-1)*(AL870/AM870))</f>
        <v>1.9170405197326947</v>
      </c>
      <c r="AQ870" s="10">
        <v>2017</v>
      </c>
      <c r="AR870" s="18">
        <v>43221</v>
      </c>
      <c r="AS870" s="12"/>
      <c r="AT870" s="10">
        <v>80</v>
      </c>
      <c r="AU870" s="9">
        <f>AS870/AT870</f>
        <v>0</v>
      </c>
      <c r="AV870" s="20">
        <v>3</v>
      </c>
      <c r="AY870" s="10">
        <v>2</v>
      </c>
      <c r="AZ870" s="10">
        <v>2</v>
      </c>
      <c r="BA870" s="10">
        <f>6-AY870</f>
        <v>4</v>
      </c>
      <c r="BB870" s="25">
        <v>6</v>
      </c>
      <c r="BC870" s="18"/>
      <c r="BD870" s="18"/>
      <c r="BH870" s="19">
        <v>43439</v>
      </c>
      <c r="BI870" s="18">
        <f>BH870+120</f>
        <v>43559</v>
      </c>
      <c r="BJ870" s="18">
        <v>43745</v>
      </c>
      <c r="BM870" s="19"/>
    </row>
    <row r="871" spans="1:65" s="10" customFormat="1" x14ac:dyDescent="0.2">
      <c r="A871" s="10" t="s">
        <v>952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11.581466069142124</v>
      </c>
      <c r="D871" s="13">
        <f>$W871*((1+$AF871)^D$1)*D$1</f>
        <v>19.945034395641684</v>
      </c>
      <c r="E871" s="13">
        <f>$W871*((1+$AF871)^E$1)*E$1</f>
        <v>25.761272018698527</v>
      </c>
      <c r="F871" s="13">
        <f>$W871*((1+$AF871)^F$1)*F$1</f>
        <v>29.576535096158349</v>
      </c>
      <c r="G871" s="13">
        <f>$W871*((1+$AF871)^G$1)*G$1</f>
        <v>31.834538815887466</v>
      </c>
      <c r="H871" s="13">
        <f>$W871*((1+$AF871)^H$1)*H$1</f>
        <v>32.894331401307532</v>
      </c>
      <c r="I871" s="13">
        <f>$W871*((1+$AF871)^I$1)*I$1</f>
        <v>33.045255030229448</v>
      </c>
      <c r="J871" s="13">
        <f>$W871*((1+$AF871)^J$1)*J$1</f>
        <v>32.519383951460469</v>
      </c>
      <c r="K871" s="13">
        <f>$W871*((1+$AF871)^K$1)*K$1</f>
        <v>31.501852011237911</v>
      </c>
      <c r="L871" s="13">
        <f>$W871*((1+$AF871)^L$1)*L$1</f>
        <v>30.139415958966417</v>
      </c>
      <c r="M871" s="13">
        <f>$W871*((1+$AF871)^M$1)*M$1</f>
        <v>28.547545397753399</v>
      </c>
      <c r="N871" s="13">
        <v>188.5</v>
      </c>
      <c r="O871" s="12">
        <f>M871/N871*100-100</f>
        <v>-84.855413582093689</v>
      </c>
      <c r="P871" s="10" t="s">
        <v>320</v>
      </c>
      <c r="Q871" s="10" t="s">
        <v>572</v>
      </c>
      <c r="R871" s="18">
        <v>43675</v>
      </c>
      <c r="S871" s="17">
        <v>6.7000000000000002E-3</v>
      </c>
      <c r="T871" s="9">
        <v>-0.01</v>
      </c>
      <c r="U871" s="9">
        <v>3.66</v>
      </c>
      <c r="V871" s="9">
        <f>U871+T871</f>
        <v>3.6500000000000004</v>
      </c>
      <c r="W871" s="9">
        <f>SUM(X871:AA871)</f>
        <v>13.45</v>
      </c>
      <c r="X871" s="9">
        <v>3.21</v>
      </c>
      <c r="Y871" s="9">
        <v>3.26</v>
      </c>
      <c r="Z871" s="9">
        <v>3.53</v>
      </c>
      <c r="AA871" s="9">
        <v>3.45</v>
      </c>
      <c r="AB871" s="9">
        <v>3.61</v>
      </c>
      <c r="AC871" s="9">
        <v>3.92</v>
      </c>
      <c r="AD871" s="9">
        <v>4.68</v>
      </c>
      <c r="AE871" s="9">
        <v>3.41</v>
      </c>
      <c r="AF871" s="11">
        <f>AG871</f>
        <v>-0.13892445582586432</v>
      </c>
      <c r="AG871" s="16">
        <f>SUM(X871:AA871)/SUM(AB871:AE871)-1</f>
        <v>-0.13892445582586432</v>
      </c>
      <c r="AH871" s="11">
        <f>IF(AM871/AJ871-1&gt;=0,(AM871/AJ871-1)/3,(((AM871/AJ871-1)*(AJ871/AM871))/3))</f>
        <v>1.0598557901138062E-2</v>
      </c>
      <c r="AI871" s="9">
        <v>669.6</v>
      </c>
      <c r="AJ871" s="9">
        <v>767.4</v>
      </c>
      <c r="AK871" s="9">
        <v>827.2</v>
      </c>
      <c r="AL871" s="9">
        <v>739</v>
      </c>
      <c r="AM871" s="9">
        <v>791.8</v>
      </c>
      <c r="AN871" s="10">
        <f>IF(AK871/AJ871-1&gt;=0,AK871/AJ871-1,(AK871/AJ871-1)*(AJ871/AK871))</f>
        <v>7.7925462600990425E-2</v>
      </c>
      <c r="AO871" s="10">
        <f>IF(AL871/AK871-1&gt;=0,AL871/AK871-1,(AL871/AK871-1)*(AK871/AL871))</f>
        <v>-0.11935047361299064</v>
      </c>
      <c r="AP871" s="10">
        <f>IF(AM871/AL871-1&gt;=0,AM871/AL871-1,(AM871/AL871-1)*(AL871/AM871))</f>
        <v>7.1447902571041944E-2</v>
      </c>
      <c r="AQ871" s="10">
        <v>2017</v>
      </c>
      <c r="AR871" s="18">
        <v>43221</v>
      </c>
      <c r="AS871" s="12">
        <v>374.7</v>
      </c>
      <c r="AT871" s="10">
        <v>58.5</v>
      </c>
      <c r="AU871" s="9">
        <f>AS871/AT871</f>
        <v>6.4051282051282046</v>
      </c>
      <c r="AV871" s="20">
        <v>3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931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0.58333333333333326</v>
      </c>
      <c r="D872" s="13">
        <f>$W872*((1+$AF872)^D$1)*D$1</f>
        <v>0.97222222222222199</v>
      </c>
      <c r="E872" s="13">
        <f>$W872*((1+$AF872)^E$1)*E$1</f>
        <v>1.2152777777777772</v>
      </c>
      <c r="F872" s="13">
        <f>$W872*((1+$AF872)^F$1)*F$1</f>
        <v>1.3503086419753081</v>
      </c>
      <c r="G872" s="13">
        <f>$W872*((1+$AF872)^G$1)*G$1</f>
        <v>1.4065715020576124</v>
      </c>
      <c r="H872" s="13">
        <f>$W872*((1+$AF872)^H$1)*H$1</f>
        <v>1.4065715020576122</v>
      </c>
      <c r="I872" s="13">
        <f>$W872*((1+$AF872)^I$1)*I$1</f>
        <v>1.3675000714449006</v>
      </c>
      <c r="J872" s="13">
        <f>$W872*((1+$AF872)^J$1)*J$1</f>
        <v>1.3023810204237147</v>
      </c>
      <c r="K872" s="13">
        <f>$W872*((1+$AF872)^K$1)*K$1</f>
        <v>1.2209822066472324</v>
      </c>
      <c r="L872" s="13">
        <f>$W872*((1+$AF872)^L$1)*L$1</f>
        <v>1.1305390802289188</v>
      </c>
      <c r="M872" s="13">
        <f>$W872*((1+$AF872)^M$1)*M$1</f>
        <v>1.0363274902098421</v>
      </c>
      <c r="N872" s="13">
        <v>6.94</v>
      </c>
      <c r="O872" s="12">
        <f>M872/N872*100-100</f>
        <v>-85.067327230405738</v>
      </c>
      <c r="P872" s="10" t="s">
        <v>320</v>
      </c>
      <c r="Q872" s="10" t="s">
        <v>856</v>
      </c>
      <c r="R872" s="18">
        <v>43684</v>
      </c>
      <c r="S872" s="17"/>
      <c r="T872" s="9"/>
      <c r="U872" s="9"/>
      <c r="V872" s="9">
        <f>U872+T872</f>
        <v>0</v>
      </c>
      <c r="W872" s="9">
        <f>SUM(X872:AA872)</f>
        <v>0.7</v>
      </c>
      <c r="X872" s="9">
        <v>0</v>
      </c>
      <c r="Y872" s="9">
        <v>0.2</v>
      </c>
      <c r="Z872" s="9">
        <v>0.26</v>
      </c>
      <c r="AA872" s="9">
        <v>0.24</v>
      </c>
      <c r="AB872" s="9">
        <v>0.24</v>
      </c>
      <c r="AC872" s="9">
        <v>0.21</v>
      </c>
      <c r="AD872" s="9">
        <v>0.23</v>
      </c>
      <c r="AE872" s="9">
        <v>0.16</v>
      </c>
      <c r="AF872" s="11">
        <f>AG872</f>
        <v>-0.16666666666666674</v>
      </c>
      <c r="AG872" s="16">
        <f>SUM(X872:AA872)/SUM(AB872:AE872)-1</f>
        <v>-0.16666666666666674</v>
      </c>
      <c r="AH872" s="11">
        <f>IF(AM872/AJ872-1&gt;=0,(AM872/AJ872-1)/3,(((AM872/AJ872-1)*(AJ872/AM872))/3))</f>
        <v>6.6951060552198127E-2</v>
      </c>
      <c r="AI872" s="9">
        <v>4969</v>
      </c>
      <c r="AJ872" s="9">
        <v>2813</v>
      </c>
      <c r="AK872" s="9">
        <v>751</v>
      </c>
      <c r="AL872" s="9">
        <v>2399</v>
      </c>
      <c r="AM872" s="9">
        <v>3378</v>
      </c>
      <c r="AN872" s="10">
        <f>IF(AK872/AJ872-1&gt;=0,AK872/AJ872-1,(AK872/AJ872-1)*(AJ872/AK872))</f>
        <v>-2.7456724367509988</v>
      </c>
      <c r="AO872" s="10">
        <f>IF(AL872/AK872-1&gt;=0,AL872/AK872-1,(AL872/AK872-1)*(AK872/AL872))</f>
        <v>2.1944074567243677</v>
      </c>
      <c r="AP872" s="10">
        <f>IF(AM872/AL872-1&gt;=0,AM872/AL872-1,(AM872/AL872-1)*(AL872/AM872))</f>
        <v>0.40808670279283032</v>
      </c>
      <c r="AQ872" s="10">
        <v>2017</v>
      </c>
      <c r="AR872" s="18">
        <v>43297</v>
      </c>
      <c r="AS872" s="12">
        <v>6050</v>
      </c>
      <c r="AT872" s="10">
        <v>5053.83</v>
      </c>
      <c r="AU872" s="9">
        <f>AS872/AT872</f>
        <v>1.197111893356128</v>
      </c>
      <c r="AV872" s="20">
        <v>3</v>
      </c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43595</v>
      </c>
      <c r="BI872" s="18">
        <f>BH872+120</f>
        <v>43715</v>
      </c>
      <c r="BJ872" s="18">
        <v>43745</v>
      </c>
      <c r="BK872" s="18"/>
      <c r="BM872" s="19"/>
    </row>
    <row r="873" spans="1:65" s="10" customFormat="1" x14ac:dyDescent="0.2">
      <c r="A873" s="10" t="s">
        <v>632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1.2257857142857145</v>
      </c>
      <c r="D873" s="13">
        <f>$W873*((1+$AF873)^D$1)*D$1</f>
        <v>2.2939704081632661</v>
      </c>
      <c r="E873" s="13">
        <f>$W873*((1+$AF873)^E$1)*E$1</f>
        <v>3.2197513228862986</v>
      </c>
      <c r="F873" s="13">
        <f>$W873*((1+$AF873)^F$1)*F$1</f>
        <v>4.0170230790295731</v>
      </c>
      <c r="G873" s="13">
        <f>$W873*((1+$AF873)^G$1)*G$1</f>
        <v>4.6984823513649472</v>
      </c>
      <c r="H873" s="13">
        <f>$W873*((1+$AF873)^H$1)*H$1</f>
        <v>5.275724468818356</v>
      </c>
      <c r="I873" s="13">
        <f>$W873*((1+$AF873)^I$1)*I$1</f>
        <v>5.7593325451267052</v>
      </c>
      <c r="J873" s="13">
        <f>$W873*((1+$AF873)^J$1)*J$1</f>
        <v>6.1589597013191719</v>
      </c>
      <c r="K873" s="13">
        <f>$W873*((1+$AF873)^K$1)*K$1</f>
        <v>6.4834048998708083</v>
      </c>
      <c r="L873" s="13">
        <f>$W873*((1+$AF873)^L$1)*L$1</f>
        <v>6.7406828720879028</v>
      </c>
      <c r="M873" s="13">
        <f>$W873*((1+$AF873)^M$1)*M$1</f>
        <v>6.9380885847704787</v>
      </c>
      <c r="N873" s="13">
        <v>47.06</v>
      </c>
      <c r="O873" s="12">
        <f>M873/N873*100-100</f>
        <v>-85.256930334104382</v>
      </c>
      <c r="P873" s="10" t="s">
        <v>321</v>
      </c>
      <c r="Q873" s="10" t="s">
        <v>572</v>
      </c>
      <c r="R873" s="18">
        <v>43678</v>
      </c>
      <c r="S873" s="17">
        <v>-3.8</v>
      </c>
      <c r="T873" s="9">
        <v>-0.34</v>
      </c>
      <c r="U873" s="9">
        <v>0.61</v>
      </c>
      <c r="V873" s="9">
        <f>U873+T873</f>
        <v>0.26999999999999996</v>
      </c>
      <c r="W873" s="9">
        <f>SUM(X873:AA873)</f>
        <v>1.31</v>
      </c>
      <c r="X873" s="9">
        <v>0.27</v>
      </c>
      <c r="Y873" s="9">
        <v>0.49</v>
      </c>
      <c r="Z873" s="9">
        <v>0.03</v>
      </c>
      <c r="AA873" s="9">
        <v>0.52</v>
      </c>
      <c r="AB873" s="9">
        <v>0.47</v>
      </c>
      <c r="AC873" s="9">
        <v>0.37</v>
      </c>
      <c r="AD873" s="9">
        <v>0.2</v>
      </c>
      <c r="AE873" s="9">
        <v>0.36</v>
      </c>
      <c r="AF873" s="11">
        <f>AG873</f>
        <v>-6.4285714285714168E-2</v>
      </c>
      <c r="AG873" s="16">
        <f>SUM(X873:AA873)/SUM(AB873:AE873)-1</f>
        <v>-6.4285714285714168E-2</v>
      </c>
      <c r="AH873" s="11">
        <f>IF(AM873/AJ873-1&gt;=0,(AM873/AJ873-1)/3,(((AM873/AJ873-1)*(AJ873/AM873))/3))</f>
        <v>0.70150348368170146</v>
      </c>
      <c r="AI873" s="9"/>
      <c r="AJ873" s="9">
        <v>18.18</v>
      </c>
      <c r="AK873" s="9">
        <v>106.16</v>
      </c>
      <c r="AL873" s="9">
        <v>88.96</v>
      </c>
      <c r="AM873" s="9">
        <v>56.44</v>
      </c>
      <c r="AN873" s="10">
        <f>IF(AK873/AJ873-1&gt;=0,AK873/AJ873-1,(AK873/AJ873-1)*(AJ873/AK873))</f>
        <v>4.8393839383938388</v>
      </c>
      <c r="AO873" s="10">
        <f>IF(AL873/AK873-1&gt;=0,AL873/AK873-1,(AL873/AK873-1)*(AK873/AL873))</f>
        <v>-0.19334532374100721</v>
      </c>
      <c r="AP873" s="10">
        <f>IF(AM873/AL873-1&gt;=0,AM873/AL873-1,(AM873/AL873-1)*(AL873/AM873))</f>
        <v>-0.5761871013465627</v>
      </c>
      <c r="AQ873" s="10">
        <v>2017</v>
      </c>
      <c r="AR873" s="18">
        <v>43270</v>
      </c>
      <c r="AS873" s="12">
        <v>0</v>
      </c>
      <c r="AT873" s="10">
        <v>1</v>
      </c>
      <c r="AU873" s="9">
        <f>AS873/AT873</f>
        <v>0</v>
      </c>
      <c r="AV873" s="20"/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43587</v>
      </c>
      <c r="BI873" s="18">
        <f>BH873+120</f>
        <v>43707</v>
      </c>
      <c r="BJ873" s="18">
        <v>43745</v>
      </c>
      <c r="BM873" s="19"/>
    </row>
    <row r="874" spans="1:65" s="10" customFormat="1" x14ac:dyDescent="0.2">
      <c r="A874" s="10" t="s">
        <v>194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6.8160000000000012E-2</v>
      </c>
      <c r="D874" s="13">
        <f>$W874*((1+$AF874)^D$1)*D$1</f>
        <v>0.15485952000000006</v>
      </c>
      <c r="E874" s="13">
        <f>$W874*((1+$AF874)^E$1)*E$1</f>
        <v>0.26388062208000013</v>
      </c>
      <c r="F874" s="13">
        <f>$W874*((1+$AF874)^F$1)*F$1</f>
        <v>0.3996911822438402</v>
      </c>
      <c r="G874" s="13">
        <f>$W874*((1+$AF874)^G$1)*G$1</f>
        <v>0.56756147878625307</v>
      </c>
      <c r="H874" s="13">
        <f>$W874*((1+$AF874)^H$1)*H$1</f>
        <v>0.77369980788142034</v>
      </c>
      <c r="I874" s="13">
        <f>$W874*((1+$AF874)^I$1)*I$1</f>
        <v>1.0254101453788427</v>
      </c>
      <c r="J874" s="13">
        <f>$W874*((1+$AF874)^J$1)*J$1</f>
        <v>1.331275343028989</v>
      </c>
      <c r="K874" s="13">
        <f>$W874*((1+$AF874)^K$1)*K$1</f>
        <v>1.7013698883910482</v>
      </c>
      <c r="L874" s="13">
        <f>$W874*((1+$AF874)^L$1)*L$1</f>
        <v>2.1475068813469229</v>
      </c>
      <c r="M874" s="13">
        <f>$W874*((1+$AF874)^M$1)*M$1</f>
        <v>2.6835245989311156</v>
      </c>
      <c r="N874" s="13">
        <v>18.260000000000002</v>
      </c>
      <c r="O874" s="12">
        <f>M874/N874*100-100</f>
        <v>-85.30380833005961</v>
      </c>
      <c r="P874" s="10" t="s">
        <v>321</v>
      </c>
      <c r="Q874" s="10" t="s">
        <v>856</v>
      </c>
      <c r="R874" s="18">
        <v>43136</v>
      </c>
      <c r="S874" s="17"/>
      <c r="T874" s="9"/>
      <c r="U874" s="9"/>
      <c r="V874" s="9">
        <f>U874+T874</f>
        <v>0</v>
      </c>
      <c r="W874" s="9">
        <f>SUM(X874:AA874)</f>
        <v>6.0000000000000005E-2</v>
      </c>
      <c r="X874" s="9">
        <v>0</v>
      </c>
      <c r="Y874" s="9">
        <v>0.01</v>
      </c>
      <c r="Z874" s="9">
        <v>0.05</v>
      </c>
      <c r="AA874" s="9">
        <v>0</v>
      </c>
      <c r="AB874" s="9"/>
      <c r="AC874" s="9"/>
      <c r="AD874" s="9"/>
      <c r="AE874" s="9"/>
      <c r="AF874" s="11">
        <f>AG874</f>
        <v>0.13600000000000001</v>
      </c>
      <c r="AG874" s="16">
        <v>0.13600000000000001</v>
      </c>
      <c r="AH874" s="11">
        <f>IF(AM874/AJ874-1&gt;=0,(AM874/AJ874-1)/3,(((AM874/AJ874-1)*(AJ874/AM874))/3))</f>
        <v>0.52849863727929858</v>
      </c>
      <c r="AI874" s="9"/>
      <c r="AJ874" s="9">
        <v>28.13</v>
      </c>
      <c r="AK874" s="9">
        <v>42.67</v>
      </c>
      <c r="AL874" s="9">
        <v>59.35</v>
      </c>
      <c r="AM874" s="9">
        <v>72.73</v>
      </c>
      <c r="AN874" s="10">
        <f>IF(AK874/AJ874-1&gt;=0,AK874/AJ874-1,(AK874/AJ874-1)*(AJ874/AK874))</f>
        <v>0.51688588695343052</v>
      </c>
      <c r="AO874" s="10">
        <f>IF(AL874/AK874-1&gt;=0,AL874/AK874-1,(AL874/AK874-1)*(AK874/AL874))</f>
        <v>0.39090696039371919</v>
      </c>
      <c r="AP874" s="10">
        <f>IF(AM874/AL874-1&gt;=0,AM874/AL874-1,(AM874/AL874-1)*(AL874/AM874))</f>
        <v>0.22544229149115425</v>
      </c>
      <c r="AQ874" s="10">
        <v>2016</v>
      </c>
      <c r="AS874" s="12">
        <v>0</v>
      </c>
      <c r="AT874" s="10">
        <v>1</v>
      </c>
      <c r="AU874" s="9">
        <f>AS874/AT874</f>
        <v>0</v>
      </c>
      <c r="AV874" s="20" t="s">
        <v>834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K874" s="10" t="s">
        <v>1031</v>
      </c>
      <c r="BM874" s="19"/>
    </row>
    <row r="875" spans="1:65" s="10" customFormat="1" x14ac:dyDescent="0.2">
      <c r="A875" s="10" t="s">
        <v>622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1.1299310344827584</v>
      </c>
      <c r="D875" s="13">
        <f>$W875*((1+$AF875)^D$1)*D$1</f>
        <v>1.9949127229488699</v>
      </c>
      <c r="E875" s="13">
        <f>$W875*((1+$AF875)^E$1)*E$1</f>
        <v>2.6415396055598825</v>
      </c>
      <c r="F875" s="13">
        <f>$W875*((1+$AF875)^F$1)*F$1</f>
        <v>3.1091224782681834</v>
      </c>
      <c r="G875" s="13">
        <f>$W875*((1+$AF875)^G$1)*G$1</f>
        <v>3.4307558380890288</v>
      </c>
      <c r="H875" s="13">
        <f>$W875*((1+$AF875)^H$1)*H$1</f>
        <v>3.6342351498653436</v>
      </c>
      <c r="I875" s="13">
        <f>$W875*((1+$AF875)^I$1)*I$1</f>
        <v>3.7428444761831581</v>
      </c>
      <c r="J875" s="13">
        <f>$W875*((1+$AF875)^J$1)*J$1</f>
        <v>3.7760322597158158</v>
      </c>
      <c r="K875" s="13">
        <f>$W875*((1+$AF875)^K$1)*K$1</f>
        <v>3.7499906579246725</v>
      </c>
      <c r="L875" s="13">
        <f>$W875*((1+$AF875)^L$1)*L$1</f>
        <v>3.6781517564318609</v>
      </c>
      <c r="M875" s="13">
        <f>$W875*((1+$AF875)^M$1)*M$1</f>
        <v>3.571612188314524</v>
      </c>
      <c r="N875" s="13">
        <v>24.95</v>
      </c>
      <c r="O875" s="12">
        <f>M875/N875*100-100</f>
        <v>-85.684921088919737</v>
      </c>
      <c r="P875" s="10" t="s">
        <v>321</v>
      </c>
      <c r="Q875" s="10" t="s">
        <v>856</v>
      </c>
      <c r="R875" s="18">
        <v>43403</v>
      </c>
      <c r="S875" s="17">
        <v>6.4500000000000002E-2</v>
      </c>
      <c r="T875" s="9">
        <v>0.01</v>
      </c>
      <c r="U875" s="9">
        <v>0.33</v>
      </c>
      <c r="V875" s="9">
        <f>U875+T875</f>
        <v>0.34</v>
      </c>
      <c r="W875" s="9">
        <f>SUM(X875:AA875)</f>
        <v>1.28</v>
      </c>
      <c r="X875" s="9">
        <v>0.19</v>
      </c>
      <c r="Y875" s="9">
        <v>0.34</v>
      </c>
      <c r="Z875" s="9">
        <v>0.37</v>
      </c>
      <c r="AA875" s="9">
        <v>0.38</v>
      </c>
      <c r="AB875" s="9">
        <v>0.39</v>
      </c>
      <c r="AC875" s="9">
        <v>0.35</v>
      </c>
      <c r="AD875" s="9">
        <v>0.33</v>
      </c>
      <c r="AE875" s="9">
        <v>0.38</v>
      </c>
      <c r="AF875" s="11">
        <f>AG875</f>
        <v>-0.11724137931034495</v>
      </c>
      <c r="AG875" s="16">
        <f>SUM(X875:AA875)/SUM(AB875:AE875)-1</f>
        <v>-0.11724137931034495</v>
      </c>
      <c r="AH875" s="11">
        <f>IF(AM875/AJ875-1&gt;=0,(AM875/AJ875-1)/3,(((AM875/AJ875-1)*(AJ875/AM875))/3))</f>
        <v>0.51244509516837489</v>
      </c>
      <c r="AI875" s="9"/>
      <c r="AJ875" s="9">
        <v>81.96</v>
      </c>
      <c r="AK875" s="9">
        <v>155.41999999999999</v>
      </c>
      <c r="AL875" s="9">
        <v>229.99</v>
      </c>
      <c r="AM875" s="9">
        <v>207.96</v>
      </c>
      <c r="AN875" s="10">
        <f>IF(AK875/AJ875-1&gt;=0,AK875/AJ875-1,(AK875/AJ875-1)*(AJ875/AK875))</f>
        <v>0.89629087359687643</v>
      </c>
      <c r="AO875" s="10">
        <f>IF(AL875/AK875-1&gt;=0,AL875/AK875-1,(AL875/AK875-1)*(AK875/AL875))</f>
        <v>0.4797966799639688</v>
      </c>
      <c r="AP875" s="10">
        <f>IF(AM875/AL875-1&gt;=0,AM875/AL875-1,(AM875/AL875-1)*(AL875/AM875))</f>
        <v>-0.10593383342950571</v>
      </c>
      <c r="AQ875" s="10">
        <v>2017</v>
      </c>
      <c r="AR875" s="18">
        <v>43221</v>
      </c>
      <c r="AS875" s="12">
        <v>71.58</v>
      </c>
      <c r="AT875" s="10">
        <v>66.92</v>
      </c>
      <c r="AU875" s="9">
        <f>AS875/AT875</f>
        <v>1.0696353855349672</v>
      </c>
      <c r="AV875" s="20">
        <v>3</v>
      </c>
      <c r="AW875" s="10" t="s">
        <v>852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397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0.89906779661016967</v>
      </c>
      <c r="D876" s="13">
        <f>$W876*((1+$AF876)^D$1)*D$1</f>
        <v>1.5695590347601269</v>
      </c>
      <c r="E876" s="13">
        <f>$W876*((1+$AF876)^E$1)*E$1</f>
        <v>2.0550582277155902</v>
      </c>
      <c r="F876" s="13">
        <f>$W876*((1+$AF876)^F$1)*F$1</f>
        <v>2.3917626831040204</v>
      </c>
      <c r="G876" s="13">
        <f>$W876*((1+$AF876)^G$1)*G$1</f>
        <v>2.6096563173698533</v>
      </c>
      <c r="H876" s="13">
        <f>$W876*((1+$AF876)^H$1)*H$1</f>
        <v>2.7335044137874061</v>
      </c>
      <c r="I876" s="13">
        <f>$W876*((1+$AF876)^I$1)*I$1</f>
        <v>2.783695879012317</v>
      </c>
      <c r="J876" s="13">
        <f>$W876*((1+$AF876)^J$1)*J$1</f>
        <v>2.7769556952858947</v>
      </c>
      <c r="K876" s="13">
        <f>$W876*((1+$AF876)^K$1)*K$1</f>
        <v>2.7269469592479076</v>
      </c>
      <c r="L876" s="13">
        <f>$W876*((1+$AF876)^L$1)*L$1</f>
        <v>2.6447790659372368</v>
      </c>
      <c r="M876" s="13">
        <f>$W876*((1+$AF876)^M$1)*M$1</f>
        <v>2.5394361709380417</v>
      </c>
      <c r="N876" s="13">
        <v>18.25</v>
      </c>
      <c r="O876" s="12">
        <f>M876/N876*100-100</f>
        <v>-86.085281255134021</v>
      </c>
      <c r="P876" s="10" t="s">
        <v>320</v>
      </c>
      <c r="Q876" s="10" t="s">
        <v>856</v>
      </c>
      <c r="R876" s="18">
        <v>43419</v>
      </c>
      <c r="S876" s="17"/>
      <c r="T876" s="9"/>
      <c r="U876" s="9"/>
      <c r="V876" s="9">
        <f>U876+T876</f>
        <v>0</v>
      </c>
      <c r="W876" s="9">
        <f>SUM(X876:AA876)</f>
        <v>1.03</v>
      </c>
      <c r="X876" s="9">
        <v>0.2</v>
      </c>
      <c r="Y876" s="9">
        <v>0.26</v>
      </c>
      <c r="Z876" s="9">
        <v>0.27</v>
      </c>
      <c r="AA876" s="9">
        <v>0.3</v>
      </c>
      <c r="AB876" s="9">
        <v>0.26</v>
      </c>
      <c r="AC876" s="9">
        <v>0.21</v>
      </c>
      <c r="AD876" s="9">
        <v>0.44</v>
      </c>
      <c r="AE876" s="9">
        <v>0.27</v>
      </c>
      <c r="AF876" s="11">
        <f>AG876</f>
        <v>-0.12711864406779649</v>
      </c>
      <c r="AG876" s="16">
        <f>SUM(X876:AA876)/SUM(AB876:AE876)-1</f>
        <v>-0.12711864406779649</v>
      </c>
      <c r="AH876" s="11">
        <f>IF(AM876/AJ876-1&gt;=0,(AM876/AJ876-1)/3,(((AM876/AJ876-1)*(AJ876/AM876))/3))</f>
        <v>1.1215277777777779</v>
      </c>
      <c r="AI876" s="9"/>
      <c r="AJ876" s="9">
        <v>0.96</v>
      </c>
      <c r="AK876" s="9">
        <v>2.14</v>
      </c>
      <c r="AL876" s="9">
        <v>1.93</v>
      </c>
      <c r="AM876" s="9">
        <v>4.1900000000000004</v>
      </c>
      <c r="AN876" s="10">
        <f>IF(AK876/AJ876-1&gt;=0,AK876/AJ876-1,(AK876/AJ876-1)*(AJ876/AK876))</f>
        <v>1.229166666666667</v>
      </c>
      <c r="AO876" s="10">
        <f>IF(AL876/AK876-1&gt;=0,AL876/AK876-1,(AL876/AK876-1)*(AK876/AL876))</f>
        <v>-0.10880829015544051</v>
      </c>
      <c r="AP876" s="10">
        <f>IF(AM876/AL876-1&gt;=0,AM876/AL876-1,(AM876/AL876-1)*(AL876/AM876))</f>
        <v>1.1709844559585494</v>
      </c>
      <c r="AQ876" s="10">
        <v>2017</v>
      </c>
      <c r="AR876" s="18">
        <v>43221</v>
      </c>
      <c r="AS876" s="12">
        <v>0</v>
      </c>
      <c r="AT876" s="10">
        <v>3.9</v>
      </c>
      <c r="AU876" s="9">
        <f>AS876/AT876</f>
        <v>0</v>
      </c>
      <c r="AV876" s="20">
        <v>3</v>
      </c>
      <c r="AW876" s="10" t="s">
        <v>852</v>
      </c>
      <c r="AY876" s="10">
        <v>5</v>
      </c>
      <c r="AZ876" s="10">
        <v>4</v>
      </c>
      <c r="BA876" s="10">
        <f>6-AY876</f>
        <v>1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1082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2.9658145363408521</v>
      </c>
      <c r="D877" s="13">
        <f>$W877*((1+$AF877)^D$1)*D$1</f>
        <v>5.1139859674248269</v>
      </c>
      <c r="E877" s="13">
        <f>$W877*((1+$AF877)^E$1)*E$1</f>
        <v>6.6135758375719567</v>
      </c>
      <c r="F877" s="13">
        <f>$W877*((1+$AF877)^F$1)*F$1</f>
        <v>7.6025733939005962</v>
      </c>
      <c r="G877" s="13">
        <f>$W877*((1+$AF877)^G$1)*G$1</f>
        <v>8.1932495222487614</v>
      </c>
      <c r="H877" s="13">
        <f>$W877*((1+$AF877)^H$1)*H$1</f>
        <v>8.4766250696348084</v>
      </c>
      <c r="I877" s="13">
        <f>$W877*((1+$AF877)^I$1)*I$1</f>
        <v>8.5261959764747779</v>
      </c>
      <c r="J877" s="13">
        <f>$W877*((1+$AF877)^J$1)*J$1</f>
        <v>8.4010352048902934</v>
      </c>
      <c r="K877" s="13">
        <f>$W877*((1+$AF877)^K$1)*K$1</f>
        <v>8.1483724919612612</v>
      </c>
      <c r="L877" s="13">
        <f>$W877*((1+$AF877)^L$1)*L$1</f>
        <v>7.8057369457941359</v>
      </c>
      <c r="M877" s="13">
        <f>$W877*((1+$AF877)^M$1)*M$1</f>
        <v>7.4027339856854644</v>
      </c>
      <c r="N877" s="13">
        <v>54.35</v>
      </c>
      <c r="O877" s="12">
        <f>M877/N877*100-100</f>
        <v>-86.379514285767314</v>
      </c>
      <c r="P877" s="10" t="s">
        <v>320</v>
      </c>
      <c r="Q877" s="10" t="s">
        <v>856</v>
      </c>
      <c r="R877" s="18">
        <v>43335</v>
      </c>
      <c r="S877" s="17"/>
      <c r="T877" s="9">
        <v>0</v>
      </c>
      <c r="U877" s="9">
        <v>0.87</v>
      </c>
      <c r="V877" s="9">
        <f>U877+T877</f>
        <v>0.87</v>
      </c>
      <c r="W877" s="9">
        <f>SUM(X877:AA877)</f>
        <v>3.44</v>
      </c>
      <c r="X877" s="9">
        <v>0.87</v>
      </c>
      <c r="Y877" s="9">
        <v>0.74</v>
      </c>
      <c r="Z877" s="9">
        <v>1.1399999999999999</v>
      </c>
      <c r="AA877" s="9">
        <v>0.69</v>
      </c>
      <c r="AB877" s="9">
        <v>1.07</v>
      </c>
      <c r="AC877" s="9">
        <v>0.87</v>
      </c>
      <c r="AD877" s="9">
        <v>1.3</v>
      </c>
      <c r="AE877" s="9">
        <v>0.75</v>
      </c>
      <c r="AF877" s="11">
        <f>AG877</f>
        <v>-0.1378446115288221</v>
      </c>
      <c r="AG877" s="16">
        <f>SUM(X877:AA877)/SUM(AB877:AE877)-1</f>
        <v>-0.1378446115288221</v>
      </c>
      <c r="AH877" s="11">
        <f>IF(AM877/AJ877-1&gt;=0,(AM877/AJ877-1)/3,(((AM877/AJ877-1)*(AJ877/AM877))/3))</f>
        <v>0.2213316892725031</v>
      </c>
      <c r="AI877" s="9"/>
      <c r="AJ877" s="9">
        <v>113.54</v>
      </c>
      <c r="AK877" s="9">
        <v>136.79</v>
      </c>
      <c r="AL877" s="9">
        <v>33.94</v>
      </c>
      <c r="AM877" s="9">
        <v>188.93</v>
      </c>
      <c r="AN877" s="10">
        <f>IF(AK877/AJ877-1&gt;=0,AK877/AJ877-1,(AK877/AJ877-1)*(AJ877/AK877))</f>
        <v>0.20477364805354936</v>
      </c>
      <c r="AO877" s="10">
        <f>IF(AL877/AK877-1&gt;=0,AL877/AK877-1,(AL877/AK877-1)*(AK877/AL877))</f>
        <v>-3.0303476723629936</v>
      </c>
      <c r="AP877" s="10">
        <f>IF(AM877/AL877-1&gt;=0,AM877/AL877-1,(AM877/AL877-1)*(AL877/AM877))</f>
        <v>4.5665880966411319</v>
      </c>
      <c r="AQ877" s="24">
        <v>2017</v>
      </c>
      <c r="AR877" s="24"/>
      <c r="AS877" s="12">
        <v>27.81</v>
      </c>
      <c r="AT877" s="10">
        <v>44.68</v>
      </c>
      <c r="AU877" s="9">
        <f>AS877/AT877</f>
        <v>0.62242614145031327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K877" s="10" t="s">
        <v>1031</v>
      </c>
      <c r="BM877" s="19"/>
    </row>
    <row r="878" spans="1:65" s="10" customFormat="1" x14ac:dyDescent="0.2">
      <c r="A878" s="10" t="s">
        <v>916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2.0962686567164179</v>
      </c>
      <c r="D878" s="13">
        <f>$W878*((1+$AF878)^D$1)*D$1</f>
        <v>3.3164847404767204</v>
      </c>
      <c r="E878" s="13">
        <f>$W878*((1+$AF878)^E$1)*E$1</f>
        <v>3.9352318935507355</v>
      </c>
      <c r="F878" s="13">
        <f>$W878*((1+$AF878)^F$1)*F$1</f>
        <v>4.1505928429490346</v>
      </c>
      <c r="G878" s="13">
        <f>$W878*((1+$AF878)^G$1)*G$1</f>
        <v>4.1041309827667689</v>
      </c>
      <c r="H878" s="13">
        <f>$W878*((1+$AF878)^H$1)*H$1</f>
        <v>3.8958616493129323</v>
      </c>
      <c r="I878" s="13">
        <f>$W878*((1+$AF878)^I$1)*I$1</f>
        <v>3.5954345072017362</v>
      </c>
      <c r="J878" s="13">
        <f>$W878*((1+$AF878)^J$1)*J$1</f>
        <v>3.2504567826301409</v>
      </c>
      <c r="K878" s="13">
        <f>$W878*((1+$AF878)^K$1)*K$1</f>
        <v>2.8926639651391359</v>
      </c>
      <c r="L878" s="13">
        <f>$W878*((1+$AF878)^L$1)*L$1</f>
        <v>2.5424741318801698</v>
      </c>
      <c r="M878" s="13">
        <f>$W878*((1+$AF878)^M$1)*M$1</f>
        <v>2.2123319684867742</v>
      </c>
      <c r="N878" s="13">
        <v>16.309999999999999</v>
      </c>
      <c r="O878" s="12">
        <f>M878/N878*100-100</f>
        <v>-86.435732872551966</v>
      </c>
      <c r="P878" s="10" t="s">
        <v>321</v>
      </c>
      <c r="Q878" s="10" t="s">
        <v>856</v>
      </c>
      <c r="R878" s="18">
        <v>43510</v>
      </c>
      <c r="S878" s="17"/>
      <c r="T878" s="9">
        <v>0</v>
      </c>
      <c r="U878" s="9">
        <v>0.54</v>
      </c>
      <c r="V878" s="9">
        <f>U878+T878</f>
        <v>0.54</v>
      </c>
      <c r="W878" s="9">
        <f>SUM(X878:AA878)</f>
        <v>2.65</v>
      </c>
      <c r="X878" s="9">
        <v>0.54</v>
      </c>
      <c r="Y878" s="9">
        <v>0.63</v>
      </c>
      <c r="Z878" s="9">
        <v>0.53</v>
      </c>
      <c r="AA878" s="9">
        <v>0.95</v>
      </c>
      <c r="AB878" s="9">
        <v>1.39</v>
      </c>
      <c r="AC878" s="9">
        <v>0.65</v>
      </c>
      <c r="AD878" s="9">
        <v>0.64</v>
      </c>
      <c r="AE878" s="9">
        <v>0.67</v>
      </c>
      <c r="AF878" s="11">
        <f>AG878</f>
        <v>-0.20895522388059706</v>
      </c>
      <c r="AG878" s="16">
        <f>SUM(X878:AA878)/SUM(AB878:AE878)-1</f>
        <v>-0.20895522388059706</v>
      </c>
      <c r="AH878" s="11">
        <f>IF(AM878/AJ878-1&gt;=0,(AM878/AJ878-1)/3,(((AM878/AJ878-1)*(AJ878/AM878))/3))</f>
        <v>0</v>
      </c>
      <c r="AI878" s="9"/>
      <c r="AJ878" s="9">
        <v>1</v>
      </c>
      <c r="AK878" s="9">
        <v>1</v>
      </c>
      <c r="AL878" s="9">
        <v>1</v>
      </c>
      <c r="AM878" s="9">
        <v>1</v>
      </c>
      <c r="AN878" s="10">
        <f>IF(AK878/AJ878-1&gt;=0,AK878/AJ878-1,(AK878/AJ878-1)*(AJ878/AK878))</f>
        <v>0</v>
      </c>
      <c r="AO878" s="10">
        <f>IF(AL878/AK878-1&gt;=0,AL878/AK878-1,(AL878/AK878-1)*(AK878/AL878))</f>
        <v>0</v>
      </c>
      <c r="AP878" s="10">
        <f>IF(AM878/AL878-1&gt;=0,AM878/AL878-1,(AM878/AL878-1)*(AL878/AM878))</f>
        <v>0</v>
      </c>
      <c r="AQ878" s="10">
        <v>0</v>
      </c>
      <c r="AR878" s="18">
        <v>43257</v>
      </c>
      <c r="AS878" s="12">
        <v>0</v>
      </c>
      <c r="AT878" s="10">
        <v>1</v>
      </c>
      <c r="AU878" s="9">
        <f>AS878/AT878</f>
        <v>0</v>
      </c>
      <c r="AV878" s="20">
        <v>0</v>
      </c>
      <c r="AY878" s="10">
        <v>5</v>
      </c>
      <c r="AZ878" s="10">
        <v>2</v>
      </c>
      <c r="BA878" s="10">
        <f>6-AY878</f>
        <v>1</v>
      </c>
      <c r="BB878" s="25">
        <v>6</v>
      </c>
      <c r="BC878" s="18"/>
      <c r="BD878" s="18"/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1177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2.0967870036101077</v>
      </c>
      <c r="D879" s="13">
        <f>$W879*((1+$AF879)^D$1)*D$1</f>
        <v>3.6485607788450247</v>
      </c>
      <c r="E879" s="13">
        <f>$W879*((1+$AF879)^E$1)*E$1</f>
        <v>4.7615693918861961</v>
      </c>
      <c r="F879" s="13">
        <f>$W879*((1+$AF879)^F$1)*F$1</f>
        <v>5.523649691670629</v>
      </c>
      <c r="G879" s="13">
        <f>$W879*((1+$AF879)^G$1)*G$1</f>
        <v>6.0072183018620109</v>
      </c>
      <c r="H879" s="13">
        <f>$W879*((1+$AF879)^H$1)*H$1</f>
        <v>6.27179614764799</v>
      </c>
      <c r="I879" s="13">
        <f>$W879*((1+$AF879)^I$1)*I$1</f>
        <v>6.3661372449351123</v>
      </c>
      <c r="J879" s="13">
        <f>$W879*((1+$AF879)^J$1)*J$1</f>
        <v>6.3300219743346569</v>
      </c>
      <c r="K879" s="13">
        <f>$W879*((1+$AF879)^K$1)*K$1</f>
        <v>6.1957660931100493</v>
      </c>
      <c r="L879" s="13">
        <f>$W879*((1+$AF879)^L$1)*L$1</f>
        <v>5.9894890831910219</v>
      </c>
      <c r="M879" s="13">
        <f>$W879*((1+$AF879)^M$1)*M$1</f>
        <v>5.7321789023607925</v>
      </c>
      <c r="N879" s="13">
        <v>43.39</v>
      </c>
      <c r="O879" s="12">
        <f>M879/N879*100-100</f>
        <v>-86.789170540767941</v>
      </c>
      <c r="P879" s="10" t="s">
        <v>320</v>
      </c>
      <c r="Q879" s="10" t="s">
        <v>572</v>
      </c>
      <c r="R879" s="18">
        <v>43586</v>
      </c>
      <c r="S879" s="17"/>
      <c r="T879" s="9">
        <v>-0.31</v>
      </c>
      <c r="U879" s="9">
        <v>1.73</v>
      </c>
      <c r="V879" s="9">
        <f>U879+T879</f>
        <v>1.42</v>
      </c>
      <c r="W879" s="9">
        <f>SUM(X879:AA879)</f>
        <v>2.4099999999999997</v>
      </c>
      <c r="X879" s="9">
        <v>1.42</v>
      </c>
      <c r="Y879" s="9">
        <v>0.81</v>
      </c>
      <c r="Z879" s="9">
        <v>0.09</v>
      </c>
      <c r="AA879" s="9">
        <v>0.09</v>
      </c>
      <c r="AB879" s="9">
        <v>1.69</v>
      </c>
      <c r="AC879" s="9">
        <v>1.01</v>
      </c>
      <c r="AD879" s="9">
        <v>-0.02</v>
      </c>
      <c r="AE879" s="9">
        <v>0.09</v>
      </c>
      <c r="AF879" s="11">
        <f>AG879</f>
        <v>-0.12996389891696758</v>
      </c>
      <c r="AG879" s="16">
        <f>SUM(X879:AA879)/SUM(AB879:AE879)-1</f>
        <v>-0.12996389891696758</v>
      </c>
      <c r="AH879" s="11">
        <f>IF(AM879/AJ879-1&gt;=0,(AM879/AJ879-1)/3,(((AM879/AJ879-1)*(AJ879/AM879))/3))</f>
        <v>0.14561403508771931</v>
      </c>
      <c r="AI879" s="9"/>
      <c r="AJ879" s="9">
        <v>1.9</v>
      </c>
      <c r="AK879" s="9">
        <v>1.56</v>
      </c>
      <c r="AL879" s="9">
        <v>2.2599999999999998</v>
      </c>
      <c r="AM879" s="9">
        <v>2.73</v>
      </c>
      <c r="AN879" s="10">
        <f>IF(AK879/AJ879-1&gt;=0,AK879/AJ879-1,(AK879/AJ879-1)*(AJ879/AK879))</f>
        <v>-0.21794871794871779</v>
      </c>
      <c r="AO879" s="10">
        <f>IF(AL879/AK879-1&gt;=0,AL879/AK879-1,(AL879/AK879-1)*(AK879/AL879))</f>
        <v>0.44871794871794846</v>
      </c>
      <c r="AP879" s="10">
        <f>IF(AM879/AL879-1&gt;=0,AM879/AL879-1,(AM879/AL879-1)*(AL879/AM879))</f>
        <v>0.20796460176991172</v>
      </c>
      <c r="AQ879" s="10">
        <v>2017</v>
      </c>
      <c r="AS879" s="12">
        <v>558.4</v>
      </c>
      <c r="AT879" s="10">
        <v>173.05</v>
      </c>
      <c r="AU879" s="9">
        <f>AS879/AT879</f>
        <v>3.2268130598093032</v>
      </c>
      <c r="AV879" s="20">
        <v>3</v>
      </c>
      <c r="BA879" s="10">
        <f>6-AY879</f>
        <v>6</v>
      </c>
      <c r="BB879" s="25">
        <v>6</v>
      </c>
      <c r="BH879" s="19">
        <v>43501</v>
      </c>
      <c r="BI879" s="18">
        <f>BH879+120</f>
        <v>43621</v>
      </c>
      <c r="BJ879" s="18">
        <v>43745</v>
      </c>
      <c r="BM879" s="19"/>
    </row>
    <row r="880" spans="1:65" s="10" customFormat="1" x14ac:dyDescent="0.2">
      <c r="A880" s="10" t="s">
        <v>1096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2.1610332103321035</v>
      </c>
      <c r="D880" s="13">
        <f>$W880*((1+$AF880)^D$1)*D$1</f>
        <v>3.859557467899402</v>
      </c>
      <c r="E880" s="13">
        <f>$W880*((1+$AF880)^E$1)*E$1</f>
        <v>5.1698131396586087</v>
      </c>
      <c r="F880" s="13">
        <f>$W880*((1+$AF880)^F$1)*F$1</f>
        <v>6.1554478710818357</v>
      </c>
      <c r="G880" s="13">
        <f>$W880*((1+$AF880)^G$1)*G$1</f>
        <v>6.8709335092334145</v>
      </c>
      <c r="H880" s="13">
        <f>$W880*((1+$AF880)^H$1)*H$1</f>
        <v>7.3628010741010463</v>
      </c>
      <c r="I880" s="13">
        <f>$W880*((1+$AF880)^I$1)*I$1</f>
        <v>7.6707164941741528</v>
      </c>
      <c r="J880" s="13">
        <f>$W880*((1+$AF880)^J$1)*J$1</f>
        <v>7.8284170441334515</v>
      </c>
      <c r="K880" s="13">
        <f>$W880*((1+$AF880)^K$1)*K$1</f>
        <v>7.8645259788388628</v>
      </c>
      <c r="L880" s="13">
        <f>$W880*((1+$AF880)^L$1)*L$1</f>
        <v>7.803260708811008</v>
      </c>
      <c r="M880" s="13">
        <f>$W880*((1+$AF880)^M$1)*M$1</f>
        <v>7.6650479730091901</v>
      </c>
      <c r="N880" s="13">
        <v>58.27</v>
      </c>
      <c r="O880" s="12">
        <f>M880/N880*100-100</f>
        <v>-86.845635879510567</v>
      </c>
      <c r="P880" s="10" t="s">
        <v>320</v>
      </c>
      <c r="Q880" s="10" t="s">
        <v>572</v>
      </c>
      <c r="R880" s="18">
        <v>43676</v>
      </c>
      <c r="S880" s="17"/>
      <c r="T880" s="9">
        <v>-0.02</v>
      </c>
      <c r="U880" s="9">
        <v>0.56999999999999995</v>
      </c>
      <c r="V880" s="9">
        <f>U880+T880</f>
        <v>0.54999999999999993</v>
      </c>
      <c r="W880" s="9">
        <f>SUM(X880:AA880)</f>
        <v>2.42</v>
      </c>
      <c r="X880" s="9">
        <v>0.55000000000000004</v>
      </c>
      <c r="Y880" s="9">
        <v>0.52</v>
      </c>
      <c r="Z880" s="9">
        <v>0.6</v>
      </c>
      <c r="AA880" s="9">
        <v>0.75</v>
      </c>
      <c r="AB880" s="9">
        <v>0.73</v>
      </c>
      <c r="AC880" s="9">
        <v>0.73</v>
      </c>
      <c r="AD880" s="9">
        <v>0.65</v>
      </c>
      <c r="AE880" s="9">
        <v>0.6</v>
      </c>
      <c r="AF880" s="11">
        <f>AG880</f>
        <v>-0.1070110701107011</v>
      </c>
      <c r="AG880" s="16">
        <f>SUM(X880:AA880)/SUM(AB880:AE880)-1</f>
        <v>-0.1070110701107011</v>
      </c>
      <c r="AH880" s="11">
        <f>IF(AM880/AJ880-1&gt;=0,(AM880/AJ880-1)/3,(((AM880/AJ880-1)*(AJ880/AM880))/3))</f>
        <v>0.20367708538842386</v>
      </c>
      <c r="AI880" s="9"/>
      <c r="AJ880" s="9">
        <v>354.81</v>
      </c>
      <c r="AK880" s="9">
        <v>206.04</v>
      </c>
      <c r="AL880" s="9">
        <v>227.47</v>
      </c>
      <c r="AM880" s="9">
        <v>571.61</v>
      </c>
      <c r="AN880" s="10">
        <f>IF(AK880/AJ880-1&gt;=0,AK880/AJ880-1,(AK880/AJ880-1)*(AJ880/AK880))</f>
        <v>-0.72204426324985449</v>
      </c>
      <c r="AO880" s="10">
        <f>IF(AL880/AK880-1&gt;=0,AL880/AK880-1,(AL880/AK880-1)*(AK880/AL880))</f>
        <v>0.1040089303047953</v>
      </c>
      <c r="AP880" s="10">
        <f>IF(AM880/AL880-1&gt;=0,AM880/AL880-1,(AM880/AL880-1)*(AL880/AM880))</f>
        <v>1.5129028003692797</v>
      </c>
      <c r="AQ880" s="10">
        <v>2017</v>
      </c>
      <c r="AS880" s="12">
        <v>2773.99</v>
      </c>
      <c r="AT880" s="10">
        <v>281.49</v>
      </c>
      <c r="AU880" s="9">
        <f>AS880/AT880</f>
        <v>9.8546662403637768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68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1.9736585365853656</v>
      </c>
      <c r="D881" s="13">
        <f>$W881*((1+$AF881)^D$1)*D$1</f>
        <v>3.2733848899464602</v>
      </c>
      <c r="E881" s="13">
        <f>$W881*((1+$AF881)^E$1)*E$1</f>
        <v>4.0717714484699865</v>
      </c>
      <c r="F881" s="13">
        <f>$W881*((1+$AF881)^F$1)*F$1</f>
        <v>4.5021212763570579</v>
      </c>
      <c r="G881" s="13">
        <f>$W881*((1+$AF881)^G$1)*G$1</f>
        <v>4.6668330303701202</v>
      </c>
      <c r="H881" s="13">
        <f>$W881*((1+$AF881)^H$1)*H$1</f>
        <v>4.6440679911975833</v>
      </c>
      <c r="I881" s="13">
        <f>$W881*((1+$AF881)^I$1)*I$1</f>
        <v>4.493041389857825</v>
      </c>
      <c r="J881" s="13">
        <f>$W881*((1+$AF881)^J$1)*J$1</f>
        <v>4.2582134426527114</v>
      </c>
      <c r="K881" s="13">
        <f>$W881*((1+$AF881)^K$1)*K$1</f>
        <v>3.9726015654016145</v>
      </c>
      <c r="L881" s="13">
        <f>$W881*((1+$AF881)^L$1)*L$1</f>
        <v>3.6603916862779107</v>
      </c>
      <c r="M881" s="13">
        <f>$W881*((1+$AF881)^M$1)*M$1</f>
        <v>3.3389914406535084</v>
      </c>
      <c r="N881" s="13">
        <v>26.83</v>
      </c>
      <c r="O881" s="12">
        <f>M881/N881*100-100</f>
        <v>-87.555007675536686</v>
      </c>
      <c r="P881" s="10" t="s">
        <v>320</v>
      </c>
      <c r="Q881" s="10" t="s">
        <v>856</v>
      </c>
      <c r="R881" s="18">
        <v>43406</v>
      </c>
      <c r="S881" s="17"/>
      <c r="T881" s="9">
        <v>-0.06</v>
      </c>
      <c r="U881" s="9">
        <v>0.78</v>
      </c>
      <c r="V881" s="9">
        <f>U881+T881</f>
        <v>0.72</v>
      </c>
      <c r="W881" s="9">
        <f>SUM(X881:AA881)</f>
        <v>2.38</v>
      </c>
      <c r="X881" s="9">
        <v>0.54</v>
      </c>
      <c r="Y881" s="9">
        <v>0.82</v>
      </c>
      <c r="Z881" s="9">
        <v>0.34</v>
      </c>
      <c r="AA881" s="9">
        <v>0.68</v>
      </c>
      <c r="AB881" s="9">
        <v>0.86</v>
      </c>
      <c r="AC881" s="9">
        <v>0.87</v>
      </c>
      <c r="AD881" s="9">
        <v>0.34</v>
      </c>
      <c r="AE881" s="9">
        <v>0.8</v>
      </c>
      <c r="AF881" s="11">
        <f>AG881</f>
        <v>-0.17073170731707321</v>
      </c>
      <c r="AG881" s="16">
        <f>SUM(X881:AA881)/SUM(AB881:AE881)-1</f>
        <v>-0.17073170731707321</v>
      </c>
      <c r="AH881" s="11">
        <f>IF(AM881/AJ881-1&gt;=0,(AM881/AJ881-1)/3,(((AM881/AJ881-1)*(AJ881/AM881))/3))</f>
        <v>0.60840035746201959</v>
      </c>
      <c r="AI881" s="9"/>
      <c r="AJ881" s="9">
        <v>373</v>
      </c>
      <c r="AK881" s="9">
        <v>259.3</v>
      </c>
      <c r="AL881" s="9">
        <v>528.5</v>
      </c>
      <c r="AM881" s="9">
        <v>1053.8</v>
      </c>
      <c r="AN881" s="10">
        <f>IF(AK881/AJ881-1&gt;=0,AK881/AJ881-1,(AK881/AJ881-1)*(AJ881/AK881))</f>
        <v>-0.43848823756266864</v>
      </c>
      <c r="AO881" s="10">
        <f>IF(AL881/AK881-1&gt;=0,AL881/AK881-1,(AL881/AK881-1)*(AK881/AL881))</f>
        <v>1.0381797146162746</v>
      </c>
      <c r="AP881" s="10">
        <f>IF(AM881/AL881-1&gt;=0,AM881/AL881-1,(AM881/AL881-1)*(AL881/AM881))</f>
        <v>0.99394512771996202</v>
      </c>
      <c r="AQ881" s="10">
        <v>2017</v>
      </c>
      <c r="AR881" s="18">
        <v>43221</v>
      </c>
      <c r="AS881" s="12">
        <v>792.3</v>
      </c>
      <c r="AT881" s="10">
        <v>483.4</v>
      </c>
      <c r="AU881" s="9">
        <f>AS881/AT881</f>
        <v>1.6390153082333472</v>
      </c>
      <c r="AV881" s="20">
        <v>3</v>
      </c>
      <c r="AW881" s="10" t="s">
        <v>852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168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0.32818181818181813</v>
      </c>
      <c r="D882" s="13">
        <f>$W882*((1+$AF882)^D$1)*D$1</f>
        <v>0.5668595041322313</v>
      </c>
      <c r="E882" s="13">
        <f>$W882*((1+$AF882)^E$1)*E$1</f>
        <v>0.73434072126220851</v>
      </c>
      <c r="F882" s="13">
        <f>$W882*((1+$AF882)^F$1)*F$1</f>
        <v>0.84560446690799762</v>
      </c>
      <c r="G882" s="13">
        <f>$W882*((1+$AF882)^G$1)*G$1</f>
        <v>0.9128684585938609</v>
      </c>
      <c r="H882" s="13">
        <f>$W882*((1+$AF882)^H$1)*H$1</f>
        <v>0.94606367527000113</v>
      </c>
      <c r="I882" s="13">
        <f>$W882*((1+$AF882)^I$1)*I$1</f>
        <v>0.95323082432507678</v>
      </c>
      <c r="J882" s="13">
        <f>$W882*((1+$AF882)^J$1)*J$1</f>
        <v>0.94085120322994586</v>
      </c>
      <c r="K882" s="13">
        <f>$W882*((1+$AF882)^K$1)*K$1</f>
        <v>0.91412247586545847</v>
      </c>
      <c r="L882" s="13">
        <f>$W882*((1+$AF882)^L$1)*L$1</f>
        <v>0.87718823441634908</v>
      </c>
      <c r="M882" s="13">
        <f>$W882*((1+$AF882)^M$1)*M$1</f>
        <v>0.83332882269553132</v>
      </c>
      <c r="N882" s="13">
        <v>6.75</v>
      </c>
      <c r="O882" s="12">
        <f>M882/N882*100-100</f>
        <v>-87.654387811918056</v>
      </c>
      <c r="P882" s="10" t="s">
        <v>320</v>
      </c>
      <c r="Q882" s="10" t="s">
        <v>856</v>
      </c>
      <c r="R882" s="18">
        <v>43524</v>
      </c>
      <c r="S882" s="17"/>
      <c r="T882" s="9">
        <v>0.01</v>
      </c>
      <c r="U882" s="9">
        <v>0.09</v>
      </c>
      <c r="V882" s="9">
        <f>U882+T882</f>
        <v>9.9999999999999992E-2</v>
      </c>
      <c r="W882" s="9">
        <f>SUM(X882:AA882)</f>
        <v>0.38</v>
      </c>
      <c r="X882" s="9">
        <v>0</v>
      </c>
      <c r="Y882" s="9">
        <v>0.25</v>
      </c>
      <c r="Z882" s="9">
        <v>0.04</v>
      </c>
      <c r="AA882" s="9">
        <v>0.09</v>
      </c>
      <c r="AB882" s="9">
        <v>0.23</v>
      </c>
      <c r="AC882" s="9">
        <v>0.05</v>
      </c>
      <c r="AD882" s="9">
        <v>0.06</v>
      </c>
      <c r="AE882" s="9">
        <v>0.1</v>
      </c>
      <c r="AF882" s="11">
        <f>AG882</f>
        <v>-0.13636363636363646</v>
      </c>
      <c r="AG882" s="16">
        <f>SUM(X882:AA882)/SUM(AB882:AE882)-1</f>
        <v>-0.13636363636363646</v>
      </c>
      <c r="AH882" s="11">
        <f>IF(AM882/AJ882-1&gt;=0,(AM882/AJ882-1)/3,(((AM882/AJ882-1)*(AJ882/AM882))/3))</f>
        <v>0.21652743282908107</v>
      </c>
      <c r="AI882" s="9"/>
      <c r="AJ882" s="9">
        <v>44.29</v>
      </c>
      <c r="AK882" s="9">
        <v>45.64</v>
      </c>
      <c r="AL882" s="9">
        <v>64.55</v>
      </c>
      <c r="AM882" s="9">
        <v>73.06</v>
      </c>
      <c r="AN882" s="10">
        <f>IF(AK882/AJ882-1&gt;=0,AK882/AJ882-1,(AK882/AJ882-1)*(AJ882/AK882))</f>
        <v>3.0480921201174072E-2</v>
      </c>
      <c r="AO882" s="10">
        <f>IF(AL882/AK882-1&gt;=0,AL882/AK882-1,(AL882/AK882-1)*(AK882/AL882))</f>
        <v>0.41432953549517948</v>
      </c>
      <c r="AP882" s="10">
        <f>IF(AM882/AL882-1&gt;=0,AM882/AL882-1,(AM882/AL882-1)*(AL882/AM882))</f>
        <v>0.13183578621223857</v>
      </c>
      <c r="AQ882" s="10">
        <v>2016</v>
      </c>
      <c r="AR882" s="18">
        <v>43312</v>
      </c>
      <c r="AS882" s="12">
        <v>15.37</v>
      </c>
      <c r="AT882" s="10">
        <v>60.25</v>
      </c>
      <c r="AU882" s="9">
        <f>AS882/AT882</f>
        <v>0.25510373443983403</v>
      </c>
      <c r="AV882" s="20">
        <v>2</v>
      </c>
      <c r="AY882" s="10">
        <v>5</v>
      </c>
      <c r="AZ882" s="10">
        <v>2</v>
      </c>
      <c r="BA882" s="10">
        <f>6-AY882</f>
        <v>1</v>
      </c>
      <c r="BB882" s="25">
        <v>6</v>
      </c>
      <c r="BE882" s="10" t="s">
        <v>517</v>
      </c>
      <c r="BH882" s="19">
        <v>43524</v>
      </c>
      <c r="BI882" s="18">
        <f>BH882+120</f>
        <v>43644</v>
      </c>
      <c r="BJ882" s="18">
        <v>43745</v>
      </c>
      <c r="BL882" s="10" t="s">
        <v>1033</v>
      </c>
      <c r="BM882" s="19">
        <v>43535</v>
      </c>
    </row>
    <row r="883" spans="1:65" s="10" customFormat="1" x14ac:dyDescent="0.2">
      <c r="A883" s="10" t="s">
        <v>538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0.44853333333333334</v>
      </c>
      <c r="D883" s="13">
        <f>$W883*((1+$AF883)^D$1)*D$1</f>
        <v>-0.69373155555555566</v>
      </c>
      <c r="E883" s="13">
        <f>$W883*((1+$AF883)^E$1)*E$1</f>
        <v>0.80472860444444472</v>
      </c>
      <c r="F883" s="13">
        <f>$W883*((1+$AF883)^F$1)*F$1</f>
        <v>-0.82976460547160535</v>
      </c>
      <c r="G883" s="13">
        <f>$W883*((1+$AF883)^G$1)*G$1</f>
        <v>0.80210578528921861</v>
      </c>
      <c r="H883" s="13">
        <f>$W883*((1+$AF883)^H$1)*H$1</f>
        <v>-0.744354168748395</v>
      </c>
      <c r="I883" s="13">
        <f>$W883*((1+$AF883)^I$1)*I$1</f>
        <v>0.67157287224855211</v>
      </c>
      <c r="J883" s="13">
        <f>$W883*((1+$AF883)^J$1)*J$1</f>
        <v>-0.59354250042538703</v>
      </c>
      <c r="K883" s="13">
        <f>$W883*((1+$AF883)^K$1)*K$1</f>
        <v>0.51638197537008679</v>
      </c>
      <c r="L883" s="13">
        <f>$W883*((1+$AF883)^L$1)*L$1</f>
        <v>-0.44370599365133384</v>
      </c>
      <c r="M883" s="13">
        <f>$W883*((1+$AF883)^M$1)*M$1</f>
        <v>0.37744589859940136</v>
      </c>
      <c r="N883" s="13">
        <v>3.1</v>
      </c>
      <c r="O883" s="12">
        <f>M883/N883*100-100</f>
        <v>-87.82432585163221</v>
      </c>
      <c r="P883" s="10" t="s">
        <v>321</v>
      </c>
      <c r="Q883" s="10" t="s">
        <v>572</v>
      </c>
      <c r="R883" s="18">
        <v>43593</v>
      </c>
      <c r="S883" s="17"/>
      <c r="T883" s="9">
        <v>-0.39</v>
      </c>
      <c r="U883" s="9">
        <v>-0.19</v>
      </c>
      <c r="V883" s="9">
        <f>U883+T883</f>
        <v>-0.58000000000000007</v>
      </c>
      <c r="W883" s="9">
        <f>SUM(X883:AA883)</f>
        <v>-0.57999999999999996</v>
      </c>
      <c r="X883" s="9">
        <v>-0.57999999999999996</v>
      </c>
      <c r="Y883" s="9">
        <v>0</v>
      </c>
      <c r="Z883" s="9">
        <v>-0.24</v>
      </c>
      <c r="AA883" s="9">
        <v>0.24</v>
      </c>
      <c r="AB883" s="9">
        <v>0.98</v>
      </c>
      <c r="AC883" s="9">
        <v>0.22</v>
      </c>
      <c r="AD883" s="9">
        <v>-0.16</v>
      </c>
      <c r="AE883" s="9">
        <v>-0.28999999999999998</v>
      </c>
      <c r="AF883" s="11">
        <f>AG883</f>
        <v>-1.7733333333333334</v>
      </c>
      <c r="AG883" s="16">
        <f>SUM(X883:AA883)/SUM(AB883:AE883)-1</f>
        <v>-1.7733333333333334</v>
      </c>
      <c r="AH883" s="11">
        <f>IF(AM883/AJ883-1&gt;=0,(AM883/AJ883-1)/3,(((AM883/AJ883-1)*(AJ883/AM883))/3))</f>
        <v>5.666666666666667</v>
      </c>
      <c r="AI883" s="9"/>
      <c r="AJ883" s="9">
        <v>1</v>
      </c>
      <c r="AK883" s="9">
        <v>5</v>
      </c>
      <c r="AL883" s="9">
        <v>5</v>
      </c>
      <c r="AM883" s="9">
        <v>18</v>
      </c>
      <c r="AN883" s="10">
        <f>IF(AK883/AJ883-1&gt;=0,AK883/AJ883-1,(AK883/AJ883-1)*(AJ883/AK883))</f>
        <v>4</v>
      </c>
      <c r="AO883" s="10">
        <f>IF(AL883/AK883-1&gt;=0,AL883/AK883-1,(AL883/AK883-1)*(AK883/AL883))</f>
        <v>0</v>
      </c>
      <c r="AP883" s="10">
        <f>IF(AM883/AL883-1&gt;=0,AM883/AL883-1,(AM883/AL883-1)*(AL883/AM883))</f>
        <v>2.6</v>
      </c>
      <c r="AQ883" s="10">
        <v>2016</v>
      </c>
      <c r="AR883" s="18">
        <v>43257</v>
      </c>
      <c r="AS883" s="12">
        <v>0</v>
      </c>
      <c r="AT883" s="10">
        <v>1</v>
      </c>
      <c r="AU883" s="9">
        <f>AS883/AT883</f>
        <v>0</v>
      </c>
      <c r="AV883" s="20">
        <v>0</v>
      </c>
      <c r="AY883" s="10">
        <v>5</v>
      </c>
      <c r="AZ883" s="10">
        <v>3</v>
      </c>
      <c r="BA883" s="10">
        <f>6-AY883</f>
        <v>1</v>
      </c>
      <c r="BB883" s="25">
        <v>6</v>
      </c>
      <c r="BC883" s="18"/>
      <c r="BD883" s="18"/>
      <c r="BH883" s="19">
        <v>43417</v>
      </c>
      <c r="BI883" s="18">
        <f>BH883+120</f>
        <v>43537</v>
      </c>
      <c r="BJ883" s="18">
        <v>43745</v>
      </c>
      <c r="BL883" s="10" t="s">
        <v>1033</v>
      </c>
      <c r="BM883" s="19">
        <v>43545</v>
      </c>
    </row>
    <row r="884" spans="1:65" s="10" customFormat="1" x14ac:dyDescent="0.2">
      <c r="A884" s="10" t="s">
        <v>1148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3.3027207637231499</v>
      </c>
      <c r="D884" s="13">
        <f>$W884*((1+$AF884)^D$1)*D$1</f>
        <v>5.8644970124344225</v>
      </c>
      <c r="E884" s="13">
        <f>$W884*((1+$AF884)^E$1)*E$1</f>
        <v>7.8099984079675604</v>
      </c>
      <c r="F884" s="13">
        <f>$W884*((1+$AF884)^F$1)*F$1</f>
        <v>9.2452487120570623</v>
      </c>
      <c r="G884" s="13">
        <f>$W884*((1+$AF884)^G$1)*G$1</f>
        <v>10.260240217438026</v>
      </c>
      <c r="H884" s="13">
        <f>$W884*((1+$AF884)^H$1)*H$1</f>
        <v>10.931196260296742</v>
      </c>
      <c r="I884" s="13">
        <f>$W884*((1+$AF884)^I$1)*I$1</f>
        <v>11.322527868660586</v>
      </c>
      <c r="J884" s="13">
        <f>$W884*((1+$AF884)^J$1)*J$1</f>
        <v>11.488524697283975</v>
      </c>
      <c r="K884" s="13">
        <f>$W884*((1+$AF884)^K$1)*K$1</f>
        <v>11.474815240604636</v>
      </c>
      <c r="L884" s="13">
        <f>$W884*((1+$AF884)^L$1)*L$1</f>
        <v>11.319626808551908</v>
      </c>
      <c r="M884" s="13">
        <f>$W884*((1+$AF884)^M$1)*M$1</f>
        <v>11.054871813984345</v>
      </c>
      <c r="N884" s="13">
        <v>91.6</v>
      </c>
      <c r="O884" s="12">
        <f>M884/N884*100-100</f>
        <v>-87.931362648488701</v>
      </c>
      <c r="P884" s="10" t="s">
        <v>320</v>
      </c>
      <c r="Q884" s="10" t="s">
        <v>856</v>
      </c>
      <c r="R884" s="18">
        <v>43411</v>
      </c>
      <c r="S884" s="17"/>
      <c r="T884" s="9">
        <v>-0.54</v>
      </c>
      <c r="U884" s="9">
        <v>2.59</v>
      </c>
      <c r="V884" s="9">
        <f>U884+T884</f>
        <v>2.0499999999999998</v>
      </c>
      <c r="W884" s="9">
        <f>SUM(X884:AA884)</f>
        <v>3.7199999999999998</v>
      </c>
      <c r="X884" s="9">
        <v>-0.75</v>
      </c>
      <c r="Y884" s="9">
        <v>2.67</v>
      </c>
      <c r="Z884" s="9">
        <v>2.88</v>
      </c>
      <c r="AA884" s="9">
        <v>-1.08</v>
      </c>
      <c r="AB884" s="9">
        <v>-0.26</v>
      </c>
      <c r="AC884" s="9">
        <v>2.63</v>
      </c>
      <c r="AD884" s="9">
        <v>2.78</v>
      </c>
      <c r="AE884" s="9">
        <v>-0.96</v>
      </c>
      <c r="AF884" s="11">
        <f>AG884</f>
        <v>-0.11217183770883066</v>
      </c>
      <c r="AG884" s="16">
        <f>SUM(X884:AA884)/SUM(AB884:AE884)-1</f>
        <v>-0.11217183770883066</v>
      </c>
      <c r="AH884" s="11">
        <f>IF(AM884/AJ884-1&gt;=0,(AM884/AJ884-1)/3,(((AM884/AJ884-1)*(AJ884/AM884))/3))</f>
        <v>5.8685446009389665E-2</v>
      </c>
      <c r="AI884" s="9"/>
      <c r="AJ884" s="9">
        <v>2.84</v>
      </c>
      <c r="AK884" s="9">
        <v>2.83</v>
      </c>
      <c r="AL884" s="9">
        <v>3.51</v>
      </c>
      <c r="AM884" s="9">
        <v>3.34</v>
      </c>
      <c r="AN884" s="10">
        <f>IF(AK884/AJ884-1&gt;=0,AK884/AJ884-1,(AK884/AJ884-1)*(AJ884/AK884))</f>
        <v>-3.5335689045935237E-3</v>
      </c>
      <c r="AO884" s="10">
        <f>IF(AL884/AK884-1&gt;=0,AL884/AK884-1,(AL884/AK884-1)*(AK884/AL884))</f>
        <v>0.24028268551236742</v>
      </c>
      <c r="AP884" s="10">
        <f>IF(AM884/AL884-1&gt;=0,AM884/AL884-1,(AM884/AL884-1)*(AL884/AM884))</f>
        <v>-5.0898203592814342E-2</v>
      </c>
      <c r="AQ884" s="10">
        <v>2017</v>
      </c>
      <c r="AS884" s="12">
        <v>120.5</v>
      </c>
      <c r="AT884" s="10">
        <v>58.1</v>
      </c>
      <c r="AU884" s="9">
        <f>AS884/AT884</f>
        <v>2.0740103270223753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M884" s="19"/>
    </row>
    <row r="885" spans="1:65" s="10" customFormat="1" x14ac:dyDescent="0.2">
      <c r="A885" s="10" t="s">
        <v>1243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1.312841530054645</v>
      </c>
      <c r="D885" s="13">
        <f>$W885*((1+$AF885)^D$1)*D$1</f>
        <v>2.2239392039177046</v>
      </c>
      <c r="E885" s="13">
        <f>$W885*((1+$AF885)^E$1)*E$1</f>
        <v>2.8254965295675758</v>
      </c>
      <c r="F885" s="13">
        <f>$W885*((1+$AF885)^F$1)*F$1</f>
        <v>3.1909068275626544</v>
      </c>
      <c r="G885" s="13">
        <f>$W885*((1+$AF885)^G$1)*G$1</f>
        <v>3.3783508078702966</v>
      </c>
      <c r="H885" s="13">
        <f>$W885*((1+$AF885)^H$1)*H$1</f>
        <v>3.4337336079993186</v>
      </c>
      <c r="I885" s="13">
        <f>$W885*((1+$AF885)^I$1)*I$1</f>
        <v>3.3930792028044272</v>
      </c>
      <c r="J885" s="13">
        <f>$W885*((1+$AF885)^J$1)*J$1</f>
        <v>3.2844794781245041</v>
      </c>
      <c r="K885" s="13">
        <f>$W885*((1+$AF885)^K$1)*K$1</f>
        <v>3.1296781912456852</v>
      </c>
      <c r="L885" s="13">
        <f>$W885*((1+$AF885)^L$1)*L$1</f>
        <v>2.9453559176871966</v>
      </c>
      <c r="M885" s="13">
        <f>$W885*((1+$AF885)^M$1)*M$1</f>
        <v>2.7441704041839734</v>
      </c>
      <c r="N885" s="13">
        <v>24.3</v>
      </c>
      <c r="O885" s="12">
        <f>M885/N885*100-100</f>
        <v>-88.707117678255258</v>
      </c>
      <c r="P885" s="10" t="s">
        <v>320</v>
      </c>
      <c r="Q885" s="10" t="s">
        <v>856</v>
      </c>
      <c r="R885" s="18">
        <v>43405</v>
      </c>
      <c r="S885" s="17"/>
      <c r="T885" s="9">
        <v>-0.09</v>
      </c>
      <c r="U885" s="9">
        <v>0.41</v>
      </c>
      <c r="V885" s="9">
        <f>U885+T885</f>
        <v>0.31999999999999995</v>
      </c>
      <c r="W885" s="9">
        <f>SUM(X885:AA885)</f>
        <v>1.55</v>
      </c>
      <c r="X885" s="9">
        <v>0.3</v>
      </c>
      <c r="Y885" s="9">
        <v>0.34</v>
      </c>
      <c r="Z885" s="9">
        <v>0.37</v>
      </c>
      <c r="AA885" s="9">
        <v>0.54</v>
      </c>
      <c r="AB885" s="9">
        <v>0.4</v>
      </c>
      <c r="AC885" s="9">
        <v>0.69</v>
      </c>
      <c r="AD885" s="9">
        <v>0.3</v>
      </c>
      <c r="AE885" s="9">
        <v>0.44</v>
      </c>
      <c r="AF885" s="11">
        <f>AG885</f>
        <v>-0.15300546448087426</v>
      </c>
      <c r="AG885" s="16">
        <f>SUM(X885:AA885)/SUM(AB885:AE885)-1</f>
        <v>-0.15300546448087426</v>
      </c>
      <c r="AH885" s="11">
        <f>IF(AM885/AJ885-1&gt;=0,(AM885/AJ885-1)/3,(((AM885/AJ885-1)*(AJ885/AM885))/3))</f>
        <v>-0.71858192123069797</v>
      </c>
      <c r="AI885" s="9">
        <v>813.38</v>
      </c>
      <c r="AJ885" s="9">
        <v>545.66</v>
      </c>
      <c r="AK885" s="9">
        <v>62.42</v>
      </c>
      <c r="AL885" s="9">
        <v>286.89999999999998</v>
      </c>
      <c r="AM885" s="9">
        <v>172.91</v>
      </c>
      <c r="AN885" s="10">
        <f>IF(AK885/AJ885-1&gt;=0,AK885/AJ885-1,(AK885/AJ885-1)*(AJ885/AK885))</f>
        <v>-7.7417494392822803</v>
      </c>
      <c r="AO885" s="10">
        <f>IF(AL885/AK885-1&gt;=0,AL885/AK885-1,(AL885/AK885-1)*(AK885/AL885))</f>
        <v>3.5962832425504638</v>
      </c>
      <c r="AP885" s="10">
        <f>IF(AM885/AL885-1&gt;=0,AM885/AL885-1,(AM885/AL885-1)*(AL885/AM885))</f>
        <v>-0.659244693771326</v>
      </c>
      <c r="AQ885" s="10">
        <v>2017</v>
      </c>
      <c r="AR885" s="18">
        <v>43270</v>
      </c>
      <c r="AS885" s="12">
        <v>986.05</v>
      </c>
      <c r="AT885" s="10">
        <v>82.21</v>
      </c>
      <c r="AU885" s="9">
        <f>AS885/AT885</f>
        <v>11.994282933949641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929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2.3685800604229601</v>
      </c>
      <c r="D886" s="13">
        <f>$W886*((1+$AF886)^D$1)*D$1</f>
        <v>4.0072653590237381</v>
      </c>
      <c r="E886" s="13">
        <f>$W886*((1+$AF886)^E$1)*E$1</f>
        <v>5.0847475854681869</v>
      </c>
      <c r="F886" s="13">
        <f>$W886*((1+$AF886)^F$1)*F$1</f>
        <v>5.7350627348684471</v>
      </c>
      <c r="G886" s="13">
        <f>$W886*((1+$AF886)^G$1)*G$1</f>
        <v>6.0642657317340056</v>
      </c>
      <c r="H886" s="13">
        <f>$W886*((1+$AF886)^H$1)*H$1</f>
        <v>6.1558709542677512</v>
      </c>
      <c r="I886" s="13">
        <f>$W886*((1+$AF886)^I$1)*I$1</f>
        <v>6.0752804986731075</v>
      </c>
      <c r="J886" s="13">
        <f>$W886*((1+$AF886)^J$1)*J$1</f>
        <v>5.8733829594422771</v>
      </c>
      <c r="K886" s="13">
        <f>$W886*((1+$AF886)^K$1)*K$1</f>
        <v>5.5894732091369095</v>
      </c>
      <c r="L886" s="13">
        <f>$W886*((1+$AF886)^L$1)*L$1</f>
        <v>5.2536169807261981</v>
      </c>
      <c r="M886" s="13">
        <f>$W886*((1+$AF886)^M$1)*M$1</f>
        <v>4.8885620243615362</v>
      </c>
      <c r="N886" s="13">
        <v>43.72</v>
      </c>
      <c r="O886" s="12">
        <f>M886/N886*100-100</f>
        <v>-88.818476613994648</v>
      </c>
      <c r="P886" s="10" t="s">
        <v>320</v>
      </c>
      <c r="Q886" s="10" t="s">
        <v>572</v>
      </c>
      <c r="R886" s="18">
        <v>43691</v>
      </c>
      <c r="S886" s="17">
        <v>-0.2258</v>
      </c>
      <c r="T886" s="9">
        <v>0</v>
      </c>
      <c r="U886" s="9">
        <v>0.71</v>
      </c>
      <c r="V886" s="9">
        <f>U886+T886</f>
        <v>0.71</v>
      </c>
      <c r="W886" s="9">
        <f>SUM(X886:AA886)</f>
        <v>2.8</v>
      </c>
      <c r="X886" s="9">
        <v>0.71</v>
      </c>
      <c r="Y886" s="9">
        <v>0.7</v>
      </c>
      <c r="Z886" s="9">
        <v>0.25</v>
      </c>
      <c r="AA886" s="9">
        <v>1.1399999999999999</v>
      </c>
      <c r="AB886" s="9">
        <v>0.8</v>
      </c>
      <c r="AC886" s="9">
        <v>0.88</v>
      </c>
      <c r="AD886" s="9">
        <v>0.51</v>
      </c>
      <c r="AE886" s="9">
        <v>1.1200000000000001</v>
      </c>
      <c r="AF886" s="11">
        <f>AG886</f>
        <v>-0.15407854984894276</v>
      </c>
      <c r="AG886" s="16">
        <f>SUM(X886:AA886)/SUM(AB886:AE886)-1</f>
        <v>-0.15407854984894276</v>
      </c>
      <c r="AH886" s="11">
        <f>IF(AM886/AJ886-1&gt;=0,(AM886/AJ886-1)/3,(((AM886/AJ886-1)*(AJ886/AM886))/3))</f>
        <v>-0.68932527693856993</v>
      </c>
      <c r="AI886" s="9">
        <v>1710</v>
      </c>
      <c r="AJ886" s="9">
        <v>2031</v>
      </c>
      <c r="AK886" s="9">
        <v>2435</v>
      </c>
      <c r="AL886" s="9">
        <v>2529</v>
      </c>
      <c r="AM886" s="9">
        <v>662</v>
      </c>
      <c r="AN886" s="10">
        <f>IF(AK886/AJ886-1&gt;=0,AK886/AJ886-1,(AK886/AJ886-1)*(AJ886/AK886))</f>
        <v>0.19891678975873961</v>
      </c>
      <c r="AO886" s="10">
        <f>IF(AL886/AK886-1&gt;=0,AL886/AK886-1,(AL886/AK886-1)*(AK886/AL886))</f>
        <v>3.8603696098562734E-2</v>
      </c>
      <c r="AP886" s="10">
        <f>IF(AM886/AL886-1&gt;=0,AM886/AL886-1,(AM886/AL886-1)*(AL886/AM886))</f>
        <v>-2.8202416918429005</v>
      </c>
      <c r="AQ886" s="10">
        <v>2017</v>
      </c>
      <c r="AR886" s="18">
        <v>43221</v>
      </c>
      <c r="AS886" s="12">
        <v>1841</v>
      </c>
      <c r="AT886" s="10">
        <v>999.1</v>
      </c>
      <c r="AU886" s="9">
        <f>AS886/AT886</f>
        <v>1.842658392553298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429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0.76415094339622625</v>
      </c>
      <c r="D887" s="13">
        <f>$W887*((1+$AF887)^D$1)*D$1</f>
        <v>1.2976148095407614</v>
      </c>
      <c r="E887" s="13">
        <f>$W887*((1+$AF887)^E$1)*E$1</f>
        <v>1.6526226347924791</v>
      </c>
      <c r="F887" s="13">
        <f>$W887*((1+$AF887)^F$1)*F$1</f>
        <v>1.8708935488216742</v>
      </c>
      <c r="G887" s="13">
        <f>$W887*((1+$AF887)^G$1)*G$1</f>
        <v>1.9856181532305504</v>
      </c>
      <c r="H887" s="13">
        <f>$W887*((1+$AF887)^H$1)*H$1</f>
        <v>2.0230826466877305</v>
      </c>
      <c r="I887" s="13">
        <f>$W887*((1+$AF887)^I$1)*I$1</f>
        <v>2.0039969613416195</v>
      </c>
      <c r="J887" s="13">
        <f>$W887*((1+$AF887)^J$1)*J$1</f>
        <v>1.9445792616791997</v>
      </c>
      <c r="K887" s="13">
        <f>$W887*((1+$AF887)^K$1)*K$1</f>
        <v>1.857440096651122</v>
      </c>
      <c r="L887" s="13">
        <f>$W887*((1+$AF887)^L$1)*L$1</f>
        <v>1.7523019779727564</v>
      </c>
      <c r="M887" s="13">
        <f>$W887*((1+$AF887)^M$1)*M$1</f>
        <v>1.6365839228236121</v>
      </c>
      <c r="N887" s="13">
        <v>15.15</v>
      </c>
      <c r="O887" s="12">
        <f>M887/N887*100-100</f>
        <v>-89.197465855949758</v>
      </c>
      <c r="P887" s="10" t="s">
        <v>320</v>
      </c>
      <c r="Q887" s="10" t="s">
        <v>856</v>
      </c>
      <c r="R887" s="18">
        <v>43397</v>
      </c>
      <c r="S887" s="17"/>
      <c r="T887" s="9">
        <v>0</v>
      </c>
      <c r="U887" s="9">
        <v>0</v>
      </c>
      <c r="V887" s="9">
        <f>U887+T887</f>
        <v>0</v>
      </c>
      <c r="W887" s="9">
        <f>SUM(X887:AA887)</f>
        <v>0.89999999999999991</v>
      </c>
      <c r="X887" s="9">
        <v>0.23</v>
      </c>
      <c r="Y887" s="9">
        <v>0.28000000000000003</v>
      </c>
      <c r="Z887" s="9">
        <v>0.2</v>
      </c>
      <c r="AA887" s="9">
        <v>0.19</v>
      </c>
      <c r="AB887" s="9">
        <v>0.24</v>
      </c>
      <c r="AC887" s="9">
        <v>0.14000000000000001</v>
      </c>
      <c r="AD887" s="9">
        <v>0.55000000000000004</v>
      </c>
      <c r="AE887" s="9">
        <v>0.13</v>
      </c>
      <c r="AF887" s="11">
        <f>AG887</f>
        <v>-0.15094339622641517</v>
      </c>
      <c r="AG887" s="16">
        <f>SUM(X887:AA887)/SUM(AB887:AE887)-1</f>
        <v>-0.15094339622641517</v>
      </c>
      <c r="AH887" s="11">
        <f>IF(AM887/AJ887-1&gt;=0,(AM887/AJ887-1)/3,(((AM887/AJ887-1)*(AJ887/AM887))/3))</f>
        <v>0.36281179138322006</v>
      </c>
      <c r="AI887" s="9"/>
      <c r="AJ887" s="9">
        <v>4.41</v>
      </c>
      <c r="AK887" s="9">
        <v>4.3499999999999996</v>
      </c>
      <c r="AL887" s="9">
        <v>11.31</v>
      </c>
      <c r="AM887" s="9">
        <v>9.2100000000000009</v>
      </c>
      <c r="AN887" s="10">
        <f>IF(AK887/AJ887-1&gt;=0,AK887/AJ887-1,(AK887/AJ887-1)*(AJ887/AK887))</f>
        <v>-1.379310344827599E-2</v>
      </c>
      <c r="AO887" s="10">
        <f>IF(AL887/AK887-1&gt;=0,AL887/AK887-1,(AL887/AK887-1)*(AK887/AL887))</f>
        <v>1.6000000000000005</v>
      </c>
      <c r="AP887" s="10">
        <f>IF(AM887/AL887-1&gt;=0,AM887/AL887-1,(AM887/AL887-1)*(AL887/AM887))</f>
        <v>-0.22801302931596079</v>
      </c>
      <c r="AQ887" s="10">
        <v>2017</v>
      </c>
      <c r="AR887" s="18">
        <v>43257</v>
      </c>
      <c r="AS887" s="12">
        <v>0</v>
      </c>
      <c r="AT887" s="10">
        <v>12.23</v>
      </c>
      <c r="AU887" s="9">
        <f>AS887/AT887</f>
        <v>0</v>
      </c>
      <c r="AV887" s="20">
        <v>3</v>
      </c>
      <c r="AW887" s="10" t="s">
        <v>852</v>
      </c>
      <c r="AY887" s="10">
        <v>2</v>
      </c>
      <c r="AZ887" s="10">
        <v>3</v>
      </c>
      <c r="BA887" s="10">
        <f>6-AY887</f>
        <v>4</v>
      </c>
      <c r="BB887" s="25">
        <v>6</v>
      </c>
      <c r="BC887" s="18"/>
      <c r="BD887" s="18"/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1275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0.63920454545454541</v>
      </c>
      <c r="D888" s="13">
        <f>$W888*((1+$AF888)^D$1)*D$1</f>
        <v>1.0895532024793386</v>
      </c>
      <c r="E888" s="13">
        <f>$W888*((1+$AF888)^E$1)*E$1</f>
        <v>1.3928947190786998</v>
      </c>
      <c r="F888" s="13">
        <f>$W888*((1+$AF888)^F$1)*F$1</f>
        <v>1.582834908043977</v>
      </c>
      <c r="G888" s="13">
        <f>$W888*((1+$AF888)^G$1)*G$1</f>
        <v>1.6862587798763955</v>
      </c>
      <c r="H888" s="13">
        <f>$W888*((1+$AF888)^H$1)*H$1</f>
        <v>1.7245828430554044</v>
      </c>
      <c r="I888" s="13">
        <f>$W888*((1+$AF888)^I$1)*I$1</f>
        <v>1.7147840769016804</v>
      </c>
      <c r="J888" s="13">
        <f>$W888*((1+$AF888)^J$1)*J$1</f>
        <v>1.67024423074839</v>
      </c>
      <c r="K888" s="13">
        <f>$W888*((1+$AF888)^K$1)*K$1</f>
        <v>1.6014415564704023</v>
      </c>
      <c r="L888" s="13">
        <f>$W888*((1+$AF888)^L$1)*L$1</f>
        <v>1.5165166254454565</v>
      </c>
      <c r="M888" s="13">
        <f>$W888*((1+$AF888)^M$1)*M$1</f>
        <v>1.4217343363551154</v>
      </c>
      <c r="N888" s="13">
        <v>13.2</v>
      </c>
      <c r="O888" s="12">
        <f>M888/N888*100-100</f>
        <v>-89.229285330643066</v>
      </c>
      <c r="P888" s="10" t="s">
        <v>321</v>
      </c>
      <c r="Q888" s="10" t="s">
        <v>856</v>
      </c>
      <c r="R888" s="18">
        <v>43412</v>
      </c>
      <c r="S888" s="17"/>
      <c r="T888" s="9">
        <v>0</v>
      </c>
      <c r="U888" s="9">
        <v>0.18</v>
      </c>
      <c r="V888" s="9">
        <f>U888+T888</f>
        <v>0.18</v>
      </c>
      <c r="W888" s="9">
        <f>SUM(X888:AA888)</f>
        <v>0.75</v>
      </c>
      <c r="X888" s="9">
        <v>0.21</v>
      </c>
      <c r="Y888" s="9">
        <v>0.13</v>
      </c>
      <c r="Z888" s="9">
        <v>0.18</v>
      </c>
      <c r="AA888" s="9">
        <v>0.23</v>
      </c>
      <c r="AB888" s="9">
        <v>0.17</v>
      </c>
      <c r="AC888" s="9">
        <v>0.23</v>
      </c>
      <c r="AD888" s="9">
        <v>0.2</v>
      </c>
      <c r="AE888" s="9">
        <v>0.28000000000000003</v>
      </c>
      <c r="AF888" s="11">
        <f>AG888</f>
        <v>-0.14772727272727282</v>
      </c>
      <c r="AG888" s="16">
        <f>SUM(X888:AA888)/SUM(AB888:AE888)-1</f>
        <v>-0.14772727272727282</v>
      </c>
      <c r="AH888" s="11">
        <f>IF(AM888/AJ888-1&gt;=0,(AM888/AJ888-1)/3,(((AM888/AJ888-1)*(AJ888/AM888))/3))</f>
        <v>0.18344978764214281</v>
      </c>
      <c r="AI888" s="9"/>
      <c r="AJ888" s="9">
        <v>24.33</v>
      </c>
      <c r="AK888" s="9">
        <v>26.12</v>
      </c>
      <c r="AL888" s="9">
        <v>26.53</v>
      </c>
      <c r="AM888" s="9">
        <v>37.72</v>
      </c>
      <c r="AN888" s="10">
        <f>IF(AK888/AJ888-1&gt;=0,AK888/AJ888-1,(AK888/AJ888-1)*(AJ888/AK888))</f>
        <v>7.3571722153719765E-2</v>
      </c>
      <c r="AO888" s="10">
        <f>IF(AL888/AK888-1&gt;=0,AL888/AK888-1,(AL888/AK888-1)*(AK888/AL888))</f>
        <v>1.5696784073506942E-2</v>
      </c>
      <c r="AP888" s="10">
        <f>IF(AM888/AL888-1&gt;=0,AM888/AL888-1,(AM888/AL888-1)*(AL888/AM888))</f>
        <v>0.42178665661515247</v>
      </c>
      <c r="AQ888" s="10">
        <v>2016</v>
      </c>
      <c r="AR888" s="18">
        <v>43270</v>
      </c>
      <c r="AS888" s="12">
        <v>17.72</v>
      </c>
      <c r="AT888" s="10">
        <v>37.06</v>
      </c>
      <c r="AU888" s="9">
        <f>AS888/AT888</f>
        <v>0.47814355099838096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925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2.724545454545455</v>
      </c>
      <c r="D889" s="13">
        <f>$W889*((1+$AF889)^D$1)*D$1</f>
        <v>4.4583471074380183</v>
      </c>
      <c r="E889" s="13">
        <f>$W889*((1+$AF889)^E$1)*E$1</f>
        <v>5.4716078136739323</v>
      </c>
      <c r="F889" s="13">
        <f>$W889*((1+$AF889)^F$1)*F$1</f>
        <v>5.9690267058261091</v>
      </c>
      <c r="G889" s="13">
        <f>$W889*((1+$AF889)^G$1)*G$1</f>
        <v>6.1046864036857942</v>
      </c>
      <c r="H889" s="13">
        <f>$W889*((1+$AF889)^H$1)*H$1</f>
        <v>5.9936921054369625</v>
      </c>
      <c r="I889" s="13">
        <f>$W889*((1+$AF889)^I$1)*I$1</f>
        <v>5.7212515551898298</v>
      </c>
      <c r="J889" s="13">
        <f>$W889*((1+$AF889)^J$1)*J$1</f>
        <v>5.3497417139437369</v>
      </c>
      <c r="K889" s="13">
        <f>$W889*((1+$AF889)^K$1)*K$1</f>
        <v>4.9241940776073054</v>
      </c>
      <c r="L889" s="13">
        <f>$W889*((1+$AF889)^L$1)*L$1</f>
        <v>4.4765400705520957</v>
      </c>
      <c r="M889" s="13">
        <f>$W889*((1+$AF889)^M$1)*M$1</f>
        <v>4.0288860634968868</v>
      </c>
      <c r="N889" s="13">
        <v>37.44</v>
      </c>
      <c r="O889" s="12">
        <f>M889/N889*100-100</f>
        <v>-89.239086368865145</v>
      </c>
      <c r="P889" s="10" t="s">
        <v>320</v>
      </c>
      <c r="Q889" s="10" t="s">
        <v>856</v>
      </c>
      <c r="R889" s="18">
        <v>43398</v>
      </c>
      <c r="S889" s="17">
        <v>-0.13139999999999999</v>
      </c>
      <c r="T889" s="9">
        <v>-0.26</v>
      </c>
      <c r="U889" s="9">
        <v>0.59</v>
      </c>
      <c r="V889" s="9">
        <f>U889+T889</f>
        <v>0.32999999999999996</v>
      </c>
      <c r="W889" s="9">
        <f>SUM(X889:AA889)</f>
        <v>3.33</v>
      </c>
      <c r="X889" s="9">
        <v>0.47</v>
      </c>
      <c r="Y889" s="9">
        <v>0.67</v>
      </c>
      <c r="Z889" s="9">
        <v>1.18</v>
      </c>
      <c r="AA889" s="9">
        <v>1.01</v>
      </c>
      <c r="AB889" s="9">
        <v>1.1599999999999999</v>
      </c>
      <c r="AC889" s="9">
        <v>0.85</v>
      </c>
      <c r="AD889" s="9">
        <v>1.19</v>
      </c>
      <c r="AE889" s="9">
        <v>0.87</v>
      </c>
      <c r="AF889" s="11">
        <f>AG889</f>
        <v>-0.18181818181818166</v>
      </c>
      <c r="AG889" s="16">
        <f>SUM(X889:AA889)/SUM(AB889:AE889)-1</f>
        <v>-0.18181818181818166</v>
      </c>
      <c r="AH889" s="11">
        <f>IF(AM889/AJ889-1&gt;=0,(AM889/AJ889-1)/3,(((AM889/AJ889-1)*(AJ889/AM889))/3))</f>
        <v>-4.083333333333333</v>
      </c>
      <c r="AI889" s="9"/>
      <c r="AJ889" s="9">
        <v>1007</v>
      </c>
      <c r="AK889" s="9">
        <v>1415</v>
      </c>
      <c r="AL889" s="9">
        <v>1153</v>
      </c>
      <c r="AM889" s="9">
        <v>76</v>
      </c>
      <c r="AN889" s="10">
        <f>IF(AK889/AJ889-1&gt;=0,AK889/AJ889-1,(AK889/AJ889-1)*(AJ889/AK889))</f>
        <v>0.40516385302879843</v>
      </c>
      <c r="AO889" s="10">
        <f>IF(AL889/AK889-1&gt;=0,AL889/AK889-1,(AL889/AK889-1)*(AK889/AL889))</f>
        <v>-0.22723330442324371</v>
      </c>
      <c r="AP889" s="10">
        <f>IF(AM889/AL889-1&gt;=0,AM889/AL889-1,(AM889/AL889-1)*(AL889/AM889))</f>
        <v>-14.171052631578947</v>
      </c>
      <c r="AQ889" s="10">
        <v>2017</v>
      </c>
      <c r="AR889" s="18">
        <v>43221</v>
      </c>
      <c r="AS889" s="12">
        <v>1011</v>
      </c>
      <c r="AT889" s="10">
        <v>143</v>
      </c>
      <c r="AU889" s="9">
        <f>AS889/AT889</f>
        <v>7.06993006993007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479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1.1180981595092025</v>
      </c>
      <c r="D890" s="13">
        <f>$W890*((1+$AF890)^D$1)*D$1</f>
        <v>1.8520644359968386</v>
      </c>
      <c r="E890" s="13">
        <f>$W890*((1+$AF890)^E$1)*E$1</f>
        <v>2.3008775968672381</v>
      </c>
      <c r="F890" s="13">
        <f>$W890*((1+$AF890)^F$1)*F$1</f>
        <v>2.5408464259883607</v>
      </c>
      <c r="G890" s="13">
        <f>$W890*((1+$AF890)^G$1)*G$1</f>
        <v>2.6304775115677046</v>
      </c>
      <c r="H890" s="13">
        <f>$W890*((1+$AF890)^H$1)*H$1</f>
        <v>2.6143396127237311</v>
      </c>
      <c r="I890" s="13">
        <f>$W890*((1+$AF890)^I$1)*I$1</f>
        <v>2.5261256994109678</v>
      </c>
      <c r="J890" s="13">
        <f>$W890*((1+$AF890)^J$1)*J$1</f>
        <v>2.3910742816510471</v>
      </c>
      <c r="K890" s="13">
        <f>$W890*((1+$AF890)^K$1)*K$1</f>
        <v>2.2278797946365199</v>
      </c>
      <c r="L890" s="13">
        <f>$W890*((1+$AF890)^L$1)*L$1</f>
        <v>2.0501961300336071</v>
      </c>
      <c r="M890" s="13">
        <f>$W890*((1+$AF890)^M$1)*M$1</f>
        <v>1.8678167196931945</v>
      </c>
      <c r="N890" s="13">
        <v>17.53</v>
      </c>
      <c r="O890" s="12">
        <f>M890/N890*100-100</f>
        <v>-89.345027269291535</v>
      </c>
      <c r="P890" s="10" t="s">
        <v>321</v>
      </c>
      <c r="Q890" s="10" t="s">
        <v>572</v>
      </c>
      <c r="R890" s="18">
        <v>43684</v>
      </c>
      <c r="S890" s="17"/>
      <c r="T890" s="9">
        <v>-0.01</v>
      </c>
      <c r="U890" s="9">
        <v>0.18</v>
      </c>
      <c r="V890" s="9">
        <f>U890+T890</f>
        <v>0.16999999999999998</v>
      </c>
      <c r="W890" s="9">
        <f>SUM(X890:AA890)</f>
        <v>1.35</v>
      </c>
      <c r="X890" s="9">
        <v>0.17</v>
      </c>
      <c r="Y890" s="9">
        <v>0.16</v>
      </c>
      <c r="Z890" s="9">
        <v>0.52</v>
      </c>
      <c r="AA890" s="9">
        <v>0.5</v>
      </c>
      <c r="AB890" s="9">
        <v>0.48</v>
      </c>
      <c r="AC890" s="9">
        <v>0.26</v>
      </c>
      <c r="AD890" s="9">
        <v>0.56999999999999995</v>
      </c>
      <c r="AE890" s="9">
        <v>0.32</v>
      </c>
      <c r="AF890" s="11">
        <f>AG890</f>
        <v>-0.17177914110429449</v>
      </c>
      <c r="AG890" s="16">
        <f>SUM(X890:AA890)/SUM(AB890:AE890)-1</f>
        <v>-0.17177914110429449</v>
      </c>
      <c r="AH890" s="11">
        <f>IF(AM890/AJ890-1&gt;=0,(AM890/AJ890-1)/3,(((AM890/AJ890-1)*(AJ890/AM890))/3))</f>
        <v>1.7596829669508003</v>
      </c>
      <c r="AI890" s="9"/>
      <c r="AJ890" s="9">
        <v>22.29</v>
      </c>
      <c r="AK890" s="9">
        <v>8.98</v>
      </c>
      <c r="AL890" s="9">
        <v>67</v>
      </c>
      <c r="AM890" s="9">
        <v>139.96</v>
      </c>
      <c r="AN890" s="10">
        <f>IF(AK890/AJ890-1&gt;=0,AK890/AJ890-1,(AK890/AJ890-1)*(AJ890/AK890))</f>
        <v>-1.4821826280623605</v>
      </c>
      <c r="AO890" s="10">
        <f>IF(AL890/AK890-1&gt;=0,AL890/AK890-1,(AL890/AK890-1)*(AK890/AL890))</f>
        <v>6.4610244988864141</v>
      </c>
      <c r="AP890" s="10">
        <f>IF(AM890/AL890-1&gt;=0,AM890/AL890-1,(AM890/AL890-1)*(AL890/AM890))</f>
        <v>1.0889552238805971</v>
      </c>
      <c r="AQ890" s="10">
        <v>2018</v>
      </c>
      <c r="AR890" s="18">
        <v>43221</v>
      </c>
      <c r="AS890" s="12">
        <v>301.93</v>
      </c>
      <c r="AT890" s="10">
        <v>101.81</v>
      </c>
      <c r="AU890" s="9">
        <f>AS890/AT890</f>
        <v>2.9656222375012278</v>
      </c>
      <c r="AV890" s="20">
        <v>4</v>
      </c>
      <c r="AW890" s="10" t="s">
        <v>852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1233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2.0720261437908496</v>
      </c>
      <c r="D891" s="13">
        <f>$W891*((1+$AF891)^D$1)*D$1</f>
        <v>3.5481754880601479</v>
      </c>
      <c r="E891" s="13">
        <f>$W891*((1+$AF891)^E$1)*E$1</f>
        <v>4.5569704797635238</v>
      </c>
      <c r="F891" s="13">
        <f>$W891*((1+$AF891)^F$1)*F$1</f>
        <v>5.2022930967234995</v>
      </c>
      <c r="G891" s="13">
        <f>$W891*((1+$AF891)^G$1)*G$1</f>
        <v>5.5678136901207402</v>
      </c>
      <c r="H891" s="13">
        <f>$W891*((1+$AF891)^H$1)*H$1</f>
        <v>5.7206556345554267</v>
      </c>
      <c r="I891" s="13">
        <f>$W891*((1+$AF891)^I$1)*I$1</f>
        <v>5.7144239835373929</v>
      </c>
      <c r="J891" s="13">
        <f>$W891*((1+$AF891)^J$1)*J$1</f>
        <v>5.5917052612018558</v>
      </c>
      <c r="K891" s="13">
        <f>$W891*((1+$AF891)^K$1)*K$1</f>
        <v>5.3861278618929642</v>
      </c>
      <c r="L891" s="13">
        <f>$W891*((1+$AF891)^L$1)*L$1</f>
        <v>5.1240577335365165</v>
      </c>
      <c r="M891" s="13">
        <f>$W891*((1+$AF891)^M$1)*M$1</f>
        <v>4.8259916300824317</v>
      </c>
      <c r="N891" s="13">
        <v>45.31</v>
      </c>
      <c r="O891" s="12">
        <f>M891/N891*100-100</f>
        <v>-89.348948068677046</v>
      </c>
      <c r="P891" s="10" t="s">
        <v>320</v>
      </c>
      <c r="Q891" s="10" t="s">
        <v>856</v>
      </c>
      <c r="R891" s="18">
        <v>43411</v>
      </c>
      <c r="S891" s="17"/>
      <c r="T891" s="9">
        <v>-0.21</v>
      </c>
      <c r="U891" s="9">
        <v>0.68</v>
      </c>
      <c r="V891" s="9">
        <f>U891+T891</f>
        <v>0.47000000000000008</v>
      </c>
      <c r="W891" s="9">
        <f>SUM(X891:AA891)</f>
        <v>2.42</v>
      </c>
      <c r="X891" s="9">
        <v>0.68</v>
      </c>
      <c r="Y891" s="9">
        <v>0.63</v>
      </c>
      <c r="Z891" s="9">
        <v>0.59</v>
      </c>
      <c r="AA891" s="9">
        <v>0.52</v>
      </c>
      <c r="AB891" s="9">
        <v>0.9</v>
      </c>
      <c r="AC891" s="9">
        <v>0.63</v>
      </c>
      <c r="AD891" s="9"/>
      <c r="AE891" s="9"/>
      <c r="AF891" s="11">
        <f>AG891</f>
        <v>-0.14379084967320255</v>
      </c>
      <c r="AG891" s="16">
        <f>SUM(X891:Y891)/SUM(AB891:AC891)-1</f>
        <v>-0.14379084967320255</v>
      </c>
      <c r="AH891" s="11">
        <f>IF(AM891/AJ891-1&gt;=0,(AM891/AJ891-1)/3,(((AM891/AJ891-1)*(AJ891/AM891))/3))</f>
        <v>1.8869047619047619</v>
      </c>
      <c r="AI891" s="9">
        <v>24</v>
      </c>
      <c r="AJ891" s="9">
        <v>56</v>
      </c>
      <c r="AK891" s="9">
        <v>249</v>
      </c>
      <c r="AL891" s="9">
        <v>315</v>
      </c>
      <c r="AM891" s="9">
        <v>373</v>
      </c>
      <c r="AN891" s="10">
        <f>IF(AK891/AJ891-1&gt;=0,AK891/AJ891-1,(AK891/AJ891-1)*(AJ891/AK891))</f>
        <v>3.4464285714285712</v>
      </c>
      <c r="AO891" s="10">
        <f>IF(AL891/AK891-1&gt;=0,AL891/AK891-1,(AL891/AK891-1)*(AK891/AL891))</f>
        <v>0.26506024096385539</v>
      </c>
      <c r="AP891" s="10">
        <f>IF(AM891/AL891-1&gt;=0,AM891/AL891-1,(AM891/AL891-1)*(AL891/AM891))</f>
        <v>0.18412698412698414</v>
      </c>
      <c r="AQ891" s="10">
        <v>2017</v>
      </c>
      <c r="AS891" s="12">
        <v>75</v>
      </c>
      <c r="AT891" s="10">
        <v>217.1</v>
      </c>
      <c r="AU891" s="9">
        <f>AS891/AT891</f>
        <v>0.34546292031321973</v>
      </c>
      <c r="AV891" s="20">
        <v>4</v>
      </c>
      <c r="AW891" s="10" t="s">
        <v>852</v>
      </c>
      <c r="AY891" s="10">
        <v>1</v>
      </c>
      <c r="AZ891" s="10">
        <v>2</v>
      </c>
      <c r="BA891" s="10">
        <f>6-AY891</f>
        <v>5</v>
      </c>
      <c r="BB891" s="25">
        <v>6</v>
      </c>
      <c r="BC891" s="18"/>
      <c r="BD891" s="18"/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935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2.212374100719424</v>
      </c>
      <c r="D892" s="13">
        <f>$W892*((1+$AF892)^D$1)*D$1</f>
        <v>3.9472573883339361</v>
      </c>
      <c r="E892" s="13">
        <f>$W892*((1+$AF892)^E$1)*E$1</f>
        <v>5.2819415412238282</v>
      </c>
      <c r="F892" s="13">
        <f>$W892*((1+$AF892)^F$1)*F$1</f>
        <v>6.2825971329664698</v>
      </c>
      <c r="G892" s="13">
        <f>$W892*((1+$AF892)^G$1)*G$1</f>
        <v>7.0057737813654875</v>
      </c>
      <c r="H892" s="13">
        <f>$W892*((1+$AF892)^H$1)*H$1</f>
        <v>7.4997060335768673</v>
      </c>
      <c r="I892" s="13">
        <f>$W892*((1+$AF892)^I$1)*I$1</f>
        <v>7.8054494450176488</v>
      </c>
      <c r="J892" s="13">
        <f>$W892*((1+$AF892)^J$1)*J$1</f>
        <v>7.9578682933787324</v>
      </c>
      <c r="K892" s="13">
        <f>$W892*((1+$AF892)^K$1)*K$1</f>
        <v>7.986493718894482</v>
      </c>
      <c r="L892" s="13">
        <f>$W892*((1+$AF892)^L$1)*L$1</f>
        <v>7.916268754140015</v>
      </c>
      <c r="M892" s="13">
        <f>$W892*((1+$AF892)^M$1)*M$1</f>
        <v>7.7681946623359561</v>
      </c>
      <c r="N892" s="13">
        <v>76.06</v>
      </c>
      <c r="O892" s="12">
        <f>M892/N892*100-100</f>
        <v>-89.786754322461277</v>
      </c>
      <c r="P892" s="10" t="s">
        <v>320</v>
      </c>
      <c r="Q892" s="10" t="s">
        <v>856</v>
      </c>
      <c r="R892" s="18">
        <v>43424</v>
      </c>
      <c r="S892" s="17">
        <v>0</v>
      </c>
      <c r="T892" s="9">
        <v>0</v>
      </c>
      <c r="U892" s="9">
        <v>0.61</v>
      </c>
      <c r="V892" s="9">
        <f>U892+T892</f>
        <v>0.61</v>
      </c>
      <c r="W892" s="9">
        <f>SUM(X892:AA892)</f>
        <v>2.48</v>
      </c>
      <c r="X892" s="9">
        <v>0.63</v>
      </c>
      <c r="Y892" s="9">
        <v>0.59</v>
      </c>
      <c r="Z892" s="9">
        <v>0.56999999999999995</v>
      </c>
      <c r="AA892" s="9">
        <v>0.69</v>
      </c>
      <c r="AB892" s="9">
        <v>0.5</v>
      </c>
      <c r="AC892" s="9">
        <v>0.43</v>
      </c>
      <c r="AD892" s="9">
        <v>0.82</v>
      </c>
      <c r="AE892" s="9">
        <v>1.03</v>
      </c>
      <c r="AF892" s="11">
        <f>AG892</f>
        <v>-0.10791366906474831</v>
      </c>
      <c r="AG892" s="16">
        <f>SUM(X892:AA892)/SUM(AB892:AE892)-1</f>
        <v>-0.10791366906474831</v>
      </c>
      <c r="AH892" s="11">
        <f>IF(AM892/AJ892-1&gt;=0,(AM892/AJ892-1)/3,(((AM892/AJ892-1)*(AJ892/AM892))/3))</f>
        <v>8.5144739435909653E-2</v>
      </c>
      <c r="AI892" s="9">
        <v>2137.4</v>
      </c>
      <c r="AJ892" s="9">
        <v>2215.13</v>
      </c>
      <c r="AK892" s="9">
        <v>2277.66</v>
      </c>
      <c r="AL892" s="9">
        <v>2298.23</v>
      </c>
      <c r="AM892" s="9">
        <v>2780.95</v>
      </c>
      <c r="AN892" s="10">
        <f>IF(AK892/AJ892-1&gt;=0,AK892/AJ892-1,(AK892/AJ892-1)*(AJ892/AK892))</f>
        <v>2.8228591549931403E-2</v>
      </c>
      <c r="AO892" s="10">
        <f>IF(AL892/AK892-1&gt;=0,AL892/AK892-1,(AL892/AK892-1)*(AK892/AL892))</f>
        <v>9.0311986863711446E-3</v>
      </c>
      <c r="AP892" s="10">
        <f>IF(AM892/AL892-1&gt;=0,AM892/AL892-1,(AM892/AL892-1)*(AL892/AM892))</f>
        <v>0.21003990027107799</v>
      </c>
      <c r="AQ892" s="10">
        <v>2018</v>
      </c>
      <c r="AR892" s="18">
        <v>43221</v>
      </c>
      <c r="AS892" s="12">
        <v>2875.86</v>
      </c>
      <c r="AT892" s="10">
        <v>632.29999999999995</v>
      </c>
      <c r="AU892" s="9">
        <f>AS892/AT892</f>
        <v>4.5482524118298278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722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4.0413056379821963</v>
      </c>
      <c r="D893" s="13">
        <f>$W893*((1+$AF893)^D$1)*D$1</f>
        <v>7.2911389551726256</v>
      </c>
      <c r="E893" s="13">
        <f>$W893*((1+$AF893)^E$1)*E$1</f>
        <v>9.8657547880080614</v>
      </c>
      <c r="F893" s="13">
        <f>$W893*((1+$AF893)^F$1)*F$1</f>
        <v>11.866229299918698</v>
      </c>
      <c r="G893" s="13">
        <f>$W893*((1+$AF893)^G$1)*G$1</f>
        <v>13.380317904952834</v>
      </c>
      <c r="H893" s="13">
        <f>$W893*((1+$AF893)^H$1)*H$1</f>
        <v>14.484094871592859</v>
      </c>
      <c r="I893" s="13">
        <f>$W893*((1+$AF893)^I$1)*I$1</f>
        <v>15.243399548343028</v>
      </c>
      <c r="J893" s="13">
        <f>$W893*((1+$AF893)^J$1)*J$1</f>
        <v>15.715111361411719</v>
      </c>
      <c r="K893" s="13">
        <f>$W893*((1+$AF893)^K$1)*K$1</f>
        <v>15.948273251046906</v>
      </c>
      <c r="L893" s="13">
        <f>$W893*((1+$AF893)^L$1)*L$1</f>
        <v>15.985081003357266</v>
      </c>
      <c r="M893" s="13">
        <f>$W893*((1+$AF893)^M$1)*M$1</f>
        <v>15.861753968909998</v>
      </c>
      <c r="N893" s="13">
        <v>156.94999999999999</v>
      </c>
      <c r="O893" s="12">
        <f>M893/N893*100-100</f>
        <v>-89.893753444466398</v>
      </c>
      <c r="P893" s="10" t="s">
        <v>321</v>
      </c>
      <c r="Q893" s="10" t="s">
        <v>856</v>
      </c>
      <c r="R893" s="18">
        <v>43137</v>
      </c>
      <c r="S893" s="17">
        <v>-0.34649999999999997</v>
      </c>
      <c r="T893" s="9"/>
      <c r="U893" s="9">
        <v>1.56</v>
      </c>
      <c r="V893" s="9">
        <f>U893+T893</f>
        <v>1.56</v>
      </c>
      <c r="W893" s="9">
        <f>SUM(X893:AA893)</f>
        <v>4.4800000000000004</v>
      </c>
      <c r="X893" s="9">
        <v>1.02</v>
      </c>
      <c r="Y893" s="9">
        <v>1.36</v>
      </c>
      <c r="Z893" s="9">
        <v>0.66</v>
      </c>
      <c r="AA893" s="9">
        <v>1.44</v>
      </c>
      <c r="AB893" s="9">
        <v>0.87</v>
      </c>
      <c r="AC893" s="9">
        <v>1.23</v>
      </c>
      <c r="AD893" s="9">
        <v>1.27</v>
      </c>
      <c r="AE893" s="9"/>
      <c r="AF893" s="11">
        <f>AG893</f>
        <v>-9.7922848664688478E-2</v>
      </c>
      <c r="AG893" s="16">
        <f>SUM(X893:Z893)/SUM(AB893:AD893)-1</f>
        <v>-9.7922848664688478E-2</v>
      </c>
      <c r="AH893" s="11">
        <f>IF(AM893/AJ893-1&gt;=0,(AM893/AJ893-1)/3,(((AM893/AJ893-1)*(AJ893/AM893))/3))</f>
        <v>0.18948412698412698</v>
      </c>
      <c r="AI893" s="9"/>
      <c r="AJ893" s="9">
        <v>1266.72</v>
      </c>
      <c r="AK893" s="9">
        <v>1516.22</v>
      </c>
      <c r="AL893" s="9">
        <v>1812.72</v>
      </c>
      <c r="AM893" s="9">
        <v>1986.79</v>
      </c>
      <c r="AN893" s="10">
        <f>IF(AK893/AJ893-1&gt;=0,AK893/AJ893-1,(AK893/AJ893-1)*(AJ893/AK893))</f>
        <v>0.19696539093090815</v>
      </c>
      <c r="AO893" s="10">
        <f>IF(AL893/AK893-1&gt;=0,AL893/AK893-1,(AL893/AK893-1)*(AK893/AL893))</f>
        <v>0.19555209666143436</v>
      </c>
      <c r="AP893" s="10">
        <f>IF(AM893/AL893-1&gt;=0,AM893/AL893-1,(AM893/AL893-1)*(AL893/AM893))</f>
        <v>9.6026965002868669E-2</v>
      </c>
      <c r="AQ893" s="10">
        <v>2016</v>
      </c>
      <c r="AS893" s="12">
        <v>30.68</v>
      </c>
      <c r="AT893" s="10">
        <v>15.51</v>
      </c>
      <c r="AU893" s="9">
        <f>AS893/AT893</f>
        <v>1.9780786589297228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K893" s="10" t="s">
        <v>839</v>
      </c>
      <c r="BM893" s="19"/>
    </row>
    <row r="894" spans="1:65" s="10" customFormat="1" x14ac:dyDescent="0.2">
      <c r="A894" s="10" t="s">
        <v>763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1.6719999999999995</v>
      </c>
      <c r="D894" s="13">
        <f>$W894*((1+$AF894)^D$1)*D$1</f>
        <v>-2.6751999999999985</v>
      </c>
      <c r="E894" s="13">
        <f>$W894*((1+$AF894)^E$1)*E$1</f>
        <v>3.210239999999998</v>
      </c>
      <c r="F894" s="13">
        <f>$W894*((1+$AF894)^F$1)*F$1</f>
        <v>-3.4242559999999962</v>
      </c>
      <c r="G894" s="13">
        <f>$W894*((1+$AF894)^G$1)*G$1</f>
        <v>3.4242559999999953</v>
      </c>
      <c r="H894" s="13">
        <f>$W894*((1+$AF894)^H$1)*H$1</f>
        <v>-3.2872857599999943</v>
      </c>
      <c r="I894" s="13">
        <f>$W894*((1+$AF894)^I$1)*I$1</f>
        <v>3.0681333759999947</v>
      </c>
      <c r="J894" s="13">
        <f>$W894*((1+$AF894)^J$1)*J$1</f>
        <v>-2.805150515199994</v>
      </c>
      <c r="K894" s="13">
        <f>$W894*((1+$AF894)^K$1)*K$1</f>
        <v>2.5246354636799935</v>
      </c>
      <c r="L894" s="13">
        <f>$W894*((1+$AF894)^L$1)*L$1</f>
        <v>-2.2441204121599938</v>
      </c>
      <c r="M894" s="13">
        <f>$W894*((1+$AF894)^M$1)*M$1</f>
        <v>1.9748259627007942</v>
      </c>
      <c r="N894" s="13">
        <v>19.850000000000001</v>
      </c>
      <c r="O894" s="12">
        <f>M894/N894*100-100</f>
        <v>-90.051254595965773</v>
      </c>
      <c r="P894" s="10" t="s">
        <v>321</v>
      </c>
      <c r="Q894" s="10" t="s">
        <v>856</v>
      </c>
      <c r="R894" s="18">
        <v>43412</v>
      </c>
      <c r="S894" s="17"/>
      <c r="T894" s="9">
        <v>-0.03</v>
      </c>
      <c r="U894" s="9">
        <v>-0.62</v>
      </c>
      <c r="V894" s="9">
        <f>U894+T894</f>
        <v>-0.65</v>
      </c>
      <c r="W894" s="9">
        <f>SUM(X894:AA894)</f>
        <v>-2.09</v>
      </c>
      <c r="X894" s="9">
        <v>-0.71</v>
      </c>
      <c r="Y894" s="9">
        <v>-0.6</v>
      </c>
      <c r="Z894" s="9">
        <v>-0.53</v>
      </c>
      <c r="AA894" s="9">
        <v>-0.25</v>
      </c>
      <c r="AB894" s="9">
        <v>-7.0000000000000007E-2</v>
      </c>
      <c r="AC894" s="9">
        <v>-0.23</v>
      </c>
      <c r="AD894" s="9">
        <v>-0.24</v>
      </c>
      <c r="AE894" s="9">
        <v>-0.2</v>
      </c>
      <c r="AF894" s="11">
        <f>AG894</f>
        <v>-1.7999999999999998</v>
      </c>
      <c r="AG894" s="16">
        <f>(SUM(X894:AA894)-SUM(AB894:AE894)*2+0.01)/(SUM(AB894:AE894)*-1+0.01)-1</f>
        <v>-1.7999999999999998</v>
      </c>
      <c r="AH894" s="11">
        <f>IF(AM894/AJ894-1&gt;=0,(AM894/AJ894-1)/3,(((AM894/AJ894-1)*(AJ894/AM894))/3))</f>
        <v>39.685185185185183</v>
      </c>
      <c r="AI894" s="9">
        <v>1.6</v>
      </c>
      <c r="AJ894" s="9">
        <v>0.54</v>
      </c>
      <c r="AK894" s="9">
        <v>13.51</v>
      </c>
      <c r="AL894" s="9">
        <v>41.62</v>
      </c>
      <c r="AM894" s="9">
        <v>64.83</v>
      </c>
      <c r="AN894" s="10">
        <f>IF(AK894/AJ894-1&gt;=0,AK894/AJ894-1,(AK894/AJ894-1)*(AJ894/AK894))</f>
        <v>24.018518518518515</v>
      </c>
      <c r="AO894" s="10">
        <f>IF(AL894/AK894-1&gt;=0,AL894/AK894-1,(AL894/AK894-1)*(AK894/AL894))</f>
        <v>2.0806809770540338</v>
      </c>
      <c r="AP894" s="10">
        <f>IF(AM894/AL894-1&gt;=0,AM894/AL894-1,(AM894/AL894-1)*(AL894/AM894))</f>
        <v>0.55766458433445454</v>
      </c>
      <c r="AQ894" s="10">
        <v>2017</v>
      </c>
      <c r="AR894" s="18">
        <v>43270</v>
      </c>
      <c r="AS894" s="12">
        <v>0</v>
      </c>
      <c r="AT894" s="10">
        <v>1</v>
      </c>
      <c r="AU894" s="9">
        <f>AS894/AT894</f>
        <v>0</v>
      </c>
      <c r="AV894" s="20"/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5" s="10" customFormat="1" x14ac:dyDescent="0.2">
      <c r="A895" s="10" t="s">
        <v>212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1.8350184501845017</v>
      </c>
      <c r="D895" s="13">
        <f>$W895*((1+$AF895)^D$1)*D$1</f>
        <v>3.0199934641412831</v>
      </c>
      <c r="E895" s="13">
        <f>$W895*((1+$AF895)^E$1)*E$1</f>
        <v>3.7276303090599967</v>
      </c>
      <c r="F895" s="13">
        <f>$W895*((1+$AF895)^F$1)*F$1</f>
        <v>4.0898477683659493</v>
      </c>
      <c r="G895" s="13">
        <f>$W895*((1+$AF895)^G$1)*G$1</f>
        <v>4.2068083595277068</v>
      </c>
      <c r="H895" s="13">
        <f>$W895*((1+$AF895)^H$1)*H$1</f>
        <v>4.1540292140576165</v>
      </c>
      <c r="I895" s="13">
        <f>$W895*((1+$AF895)^I$1)*I$1</f>
        <v>3.9879702356358795</v>
      </c>
      <c r="J895" s="13">
        <f>$W895*((1+$AF895)^J$1)*J$1</f>
        <v>3.7504158673560402</v>
      </c>
      <c r="K895" s="13">
        <f>$W895*((1+$AF895)^K$1)*K$1</f>
        <v>3.4719025118927918</v>
      </c>
      <c r="L895" s="13">
        <f>$W895*((1+$AF895)^L$1)*L$1</f>
        <v>3.1743922105456845</v>
      </c>
      <c r="M895" s="13">
        <f>$W895*((1+$AF895)^M$1)*M$1</f>
        <v>2.8733520636415371</v>
      </c>
      <c r="N895" s="13">
        <v>29.59</v>
      </c>
      <c r="O895" s="12">
        <f>M895/N895*100-100</f>
        <v>-90.289448923144519</v>
      </c>
      <c r="P895" s="10" t="s">
        <v>321</v>
      </c>
      <c r="Q895" s="10" t="s">
        <v>856</v>
      </c>
      <c r="R895" s="18">
        <v>43509</v>
      </c>
      <c r="S895" s="17"/>
      <c r="T895" s="9">
        <v>7.0000000000000007E-2</v>
      </c>
      <c r="U895" s="9">
        <v>0.49</v>
      </c>
      <c r="V895" s="9">
        <f>U895+T895</f>
        <v>0.56000000000000005</v>
      </c>
      <c r="W895" s="9">
        <f>SUM(X895:AA895)</f>
        <v>2.23</v>
      </c>
      <c r="X895" s="9">
        <v>0.56000000000000005</v>
      </c>
      <c r="Y895" s="9">
        <v>0.54</v>
      </c>
      <c r="Z895" s="9">
        <v>0.53</v>
      </c>
      <c r="AA895" s="9">
        <v>0.6</v>
      </c>
      <c r="AB895" s="9">
        <v>1.21</v>
      </c>
      <c r="AC895" s="9">
        <v>0.65</v>
      </c>
      <c r="AD895" s="9">
        <v>0.39</v>
      </c>
      <c r="AE895" s="9">
        <v>0.46</v>
      </c>
      <c r="AF895" s="11">
        <f>AG895</f>
        <v>-0.17712177121771222</v>
      </c>
      <c r="AG895" s="16">
        <f>SUM(X895:AA895)/SUM(AB895:AE895)-1</f>
        <v>-0.17712177121771222</v>
      </c>
      <c r="AH895" s="11">
        <f>IF(AM895/AJ895-1&gt;=0,(AM895/AJ895-1)/3,(((AM895/AJ895-1)*(AJ895/AM895))/3))</f>
        <v>0.35366027007818052</v>
      </c>
      <c r="AI895" s="9"/>
      <c r="AJ895" s="9">
        <v>46.9</v>
      </c>
      <c r="AK895" s="9">
        <v>62.28</v>
      </c>
      <c r="AL895" s="9">
        <v>87.33</v>
      </c>
      <c r="AM895" s="9">
        <v>96.66</v>
      </c>
      <c r="AN895" s="10">
        <f>IF(AK895/AJ895-1&gt;=0,AK895/AJ895-1,(AK895/AJ895-1)*(AJ895/AK895))</f>
        <v>0.32793176972281457</v>
      </c>
      <c r="AO895" s="10">
        <f>IF(AL895/AK895-1&gt;=0,AL895/AK895-1,(AL895/AK895-1)*(AK895/AL895))</f>
        <v>0.4022157996146436</v>
      </c>
      <c r="AP895" s="10">
        <f>IF(AM895/AL895-1&gt;=0,AM895/AL895-1,(AM895/AL895-1)*(AL895/AM895))</f>
        <v>0.10683613878392295</v>
      </c>
      <c r="AQ895" s="10">
        <v>2017</v>
      </c>
      <c r="AR895" s="18">
        <v>43221</v>
      </c>
      <c r="AS895" s="12">
        <v>357.98</v>
      </c>
      <c r="AT895" s="10">
        <v>65.55</v>
      </c>
      <c r="AU895" s="9">
        <f>AS895/AT895</f>
        <v>5.4611746758199855</v>
      </c>
      <c r="AV895" s="20">
        <v>3</v>
      </c>
      <c r="AW895" s="10" t="s">
        <v>852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926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2.6249113924050627</v>
      </c>
      <c r="D896" s="13">
        <f>$W896*((1+$AF896)^D$1)*D$1</f>
        <v>4.2796023714148363</v>
      </c>
      <c r="E896" s="13">
        <f>$W896*((1+$AF896)^E$1)*E$1</f>
        <v>5.2330327731477606</v>
      </c>
      <c r="F896" s="13">
        <f>$W896*((1+$AF896)^F$1)*F$1</f>
        <v>5.6878870985774821</v>
      </c>
      <c r="G896" s="13">
        <f>$W896*((1+$AF896)^G$1)*G$1</f>
        <v>5.7958849548795852</v>
      </c>
      <c r="H896" s="13">
        <f>$W896*((1+$AF896)^H$1)*H$1</f>
        <v>5.6696960672543586</v>
      </c>
      <c r="I896" s="13">
        <f>$W896*((1+$AF896)^I$1)*I$1</f>
        <v>5.3921919559457052</v>
      </c>
      <c r="J896" s="13">
        <f>$W896*((1+$AF896)^J$1)*J$1</f>
        <v>5.0236117462987835</v>
      </c>
      <c r="K896" s="13">
        <f>$W896*((1+$AF896)^K$1)*K$1</f>
        <v>4.6070971015107194</v>
      </c>
      <c r="L896" s="13">
        <f>$W896*((1+$AF896)^L$1)*L$1</f>
        <v>4.1729543366707498</v>
      </c>
      <c r="M896" s="13">
        <f>$W896*((1+$AF896)^M$1)*M$1</f>
        <v>3.741925129237416</v>
      </c>
      <c r="N896" s="13">
        <v>39.049999999999997</v>
      </c>
      <c r="O896" s="12">
        <f>M896/N896*100-100</f>
        <v>-90.417605302849125</v>
      </c>
      <c r="P896" s="10" t="s">
        <v>320</v>
      </c>
      <c r="Q896" s="10" t="s">
        <v>856</v>
      </c>
      <c r="R896" s="18">
        <v>43405</v>
      </c>
      <c r="S896" s="17"/>
      <c r="T896" s="9">
        <v>-0.02</v>
      </c>
      <c r="U896" s="9">
        <v>0.76</v>
      </c>
      <c r="V896" s="9">
        <f>U896+T896</f>
        <v>0.74</v>
      </c>
      <c r="W896" s="9">
        <f>SUM(X896:AA896)</f>
        <v>3.2199999999999998</v>
      </c>
      <c r="X896" s="9">
        <v>0.75</v>
      </c>
      <c r="Y896" s="9">
        <v>0.79</v>
      </c>
      <c r="Z896" s="9">
        <v>0.86</v>
      </c>
      <c r="AA896" s="9">
        <v>0.82</v>
      </c>
      <c r="AB896" s="9">
        <v>1.41</v>
      </c>
      <c r="AC896" s="9">
        <v>0.84</v>
      </c>
      <c r="AD896" s="9">
        <v>0.89</v>
      </c>
      <c r="AE896" s="9">
        <v>0.81</v>
      </c>
      <c r="AF896" s="11">
        <f>AG896</f>
        <v>-0.18481012658227858</v>
      </c>
      <c r="AG896" s="16">
        <f>SUM(X896:AA896)/SUM(AB896:AE896)-1</f>
        <v>-0.18481012658227858</v>
      </c>
      <c r="AH896" s="11">
        <f>IF(AM896/AJ896-1&gt;=0,(AM896/AJ896-1)/3,(((AM896/AJ896-1)*(AJ896/AM896))/3))</f>
        <v>0.17396949042518664</v>
      </c>
      <c r="AI896" s="9">
        <v>1086</v>
      </c>
      <c r="AJ896" s="9">
        <v>1027</v>
      </c>
      <c r="AK896" s="9">
        <v>1265</v>
      </c>
      <c r="AL896" s="9">
        <v>1239</v>
      </c>
      <c r="AM896" s="9">
        <v>1563</v>
      </c>
      <c r="AN896" s="10">
        <f>IF(AK896/AJ896-1&gt;=0,AK896/AJ896-1,(AK896/AJ896-1)*(AJ896/AK896))</f>
        <v>0.23174294060370015</v>
      </c>
      <c r="AO896" s="10">
        <f>IF(AL896/AK896-1&gt;=0,AL896/AK896-1,(AL896/AK896-1)*(AK896/AL896))</f>
        <v>-2.0984665052461656E-2</v>
      </c>
      <c r="AP896" s="10">
        <f>IF(AM896/AL896-1&gt;=0,AM896/AL896-1,(AM896/AL896-1)*(AL896/AM896))</f>
        <v>0.26150121065375309</v>
      </c>
      <c r="AQ896" s="10">
        <v>2017</v>
      </c>
      <c r="AR896" s="18">
        <v>43221</v>
      </c>
      <c r="AS896" s="12">
        <v>107</v>
      </c>
      <c r="AT896" s="10">
        <v>311</v>
      </c>
      <c r="AU896" s="9">
        <f>AS896/AT896</f>
        <v>0.34405144694533762</v>
      </c>
      <c r="AV896" s="20">
        <v>3</v>
      </c>
      <c r="AY896" s="10">
        <v>1</v>
      </c>
      <c r="AZ896" s="10">
        <v>3</v>
      </c>
      <c r="BA896" s="10">
        <f>6-AY896</f>
        <v>5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K896" s="10" t="s">
        <v>839</v>
      </c>
      <c r="BM896" s="19"/>
    </row>
    <row r="897" spans="1:65" s="10" customFormat="1" x14ac:dyDescent="0.2">
      <c r="A897" s="10" t="s">
        <v>219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0.90360655737704931</v>
      </c>
      <c r="D897" s="13">
        <f>$W897*((1+$AF897)^D$1)*D$1</f>
        <v>1.5702015587207745</v>
      </c>
      <c r="E897" s="13">
        <f>$W897*((1+$AF897)^E$1)*E$1</f>
        <v>2.0464102281688783</v>
      </c>
      <c r="F897" s="13">
        <f>$W897*((1+$AF897)^F$1)*F$1</f>
        <v>2.3707047452011052</v>
      </c>
      <c r="G897" s="13">
        <f>$W897*((1+$AF897)^G$1)*G$1</f>
        <v>2.5747408093372659</v>
      </c>
      <c r="H897" s="13">
        <f>$W897*((1+$AF897)^H$1)*H$1</f>
        <v>2.6844838602270515</v>
      </c>
      <c r="I897" s="13">
        <f>$W897*((1+$AF897)^I$1)*I$1</f>
        <v>2.7211571370061094</v>
      </c>
      <c r="J897" s="13">
        <f>$W897*((1+$AF897)^J$1)*J$1</f>
        <v>2.7020389369803062</v>
      </c>
      <c r="K897" s="13">
        <f>$W897*((1+$AF897)^K$1)*K$1</f>
        <v>2.6411323215975537</v>
      </c>
      <c r="L897" s="13">
        <f>$W897*((1+$AF897)^L$1)*L$1</f>
        <v>2.549727013564123</v>
      </c>
      <c r="M897" s="13">
        <f>$W897*((1+$AF897)^M$1)*M$1</f>
        <v>2.4368702441112853</v>
      </c>
      <c r="N897" s="13">
        <v>25.64</v>
      </c>
      <c r="O897" s="12">
        <f>M897/N897*100-100</f>
        <v>-90.495825881001224</v>
      </c>
      <c r="P897" s="10" t="s">
        <v>320</v>
      </c>
      <c r="Q897" s="10" t="s">
        <v>856</v>
      </c>
      <c r="R897" s="18">
        <v>43136</v>
      </c>
      <c r="S897" s="17"/>
      <c r="T897" s="9"/>
      <c r="U897" s="9"/>
      <c r="V897" s="9">
        <f>U897+T897</f>
        <v>0</v>
      </c>
      <c r="W897" s="9">
        <f>SUM(X897:AA897)</f>
        <v>1.04</v>
      </c>
      <c r="X897" s="9">
        <v>0.25</v>
      </c>
      <c r="Y897" s="9">
        <v>0.28000000000000003</v>
      </c>
      <c r="Z897" s="9">
        <v>0.26</v>
      </c>
      <c r="AA897" s="9">
        <v>0.25</v>
      </c>
      <c r="AB897" s="9">
        <v>0.3</v>
      </c>
      <c r="AC897" s="9">
        <v>0.31</v>
      </c>
      <c r="AD897" s="9"/>
      <c r="AE897" s="9"/>
      <c r="AF897" s="11">
        <f>AG897</f>
        <v>-0.13114754098360648</v>
      </c>
      <c r="AG897" s="16">
        <f>SUM(X897:Y897)/SUM(AB897:AC897)-1</f>
        <v>-0.13114754098360648</v>
      </c>
      <c r="AH897" s="11">
        <f>IF(AM897/AJ897-1&gt;=0,(AM897/AJ897-1)/3,(((AM897/AJ897-1)*(AJ897/AM897))/3))</f>
        <v>0.58860172299536118</v>
      </c>
      <c r="AI897" s="9"/>
      <c r="AJ897" s="9">
        <v>50.3</v>
      </c>
      <c r="AK897" s="9">
        <v>63.39</v>
      </c>
      <c r="AL897" s="9">
        <v>95.74</v>
      </c>
      <c r="AM897" s="9">
        <v>139.12</v>
      </c>
      <c r="AN897" s="10">
        <f>IF(AK897/AJ897-1&gt;=0,AK897/AJ897-1,(AK897/AJ897-1)*(AJ897/AK897))</f>
        <v>0.26023856858846917</v>
      </c>
      <c r="AO897" s="10">
        <f>IF(AL897/AK897-1&gt;=0,AL897/AK897-1,(AL897/AK897-1)*(AK897/AL897))</f>
        <v>0.51033286007256651</v>
      </c>
      <c r="AP897" s="10">
        <f>IF(AM897/AL897-1&gt;=0,AM897/AL897-1,(AM897/AL897-1)*(AL897/AM897))</f>
        <v>0.45310215166074808</v>
      </c>
      <c r="AQ897" s="10">
        <v>2016</v>
      </c>
      <c r="AS897" s="12">
        <v>0</v>
      </c>
      <c r="AT897" s="10">
        <v>7.84</v>
      </c>
      <c r="AU897" s="9">
        <f>AS897/AT897</f>
        <v>0</v>
      </c>
      <c r="AV897" s="20">
        <v>2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839</v>
      </c>
      <c r="BM897" s="19"/>
    </row>
    <row r="898" spans="1:65" s="10" customFormat="1" x14ac:dyDescent="0.2">
      <c r="A898" s="10" t="s">
        <v>1291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3.5955200000000005</v>
      </c>
      <c r="D898" s="13">
        <f>$W898*((1+$AF898)^D$1)*D$1</f>
        <v>6.0980019200000015</v>
      </c>
      <c r="E898" s="13">
        <f>$W898*((1+$AF898)^E$1)*E$1</f>
        <v>7.7566584422400027</v>
      </c>
      <c r="F898" s="13">
        <f>$W898*((1+$AF898)^F$1)*F$1</f>
        <v>8.7701951453593665</v>
      </c>
      <c r="G898" s="13">
        <f>$W898*((1+$AF898)^G$1)*G$1</f>
        <v>9.2964068540809279</v>
      </c>
      <c r="H898" s="13">
        <f>$W898*((1+$AF898)^H$1)*H$1</f>
        <v>9.460023614712755</v>
      </c>
      <c r="I898" s="13">
        <f>$W898*((1+$AF898)^I$1)*I$1</f>
        <v>9.3591166961558194</v>
      </c>
      <c r="J898" s="13">
        <f>$W898*((1+$AF898)^J$1)*J$1</f>
        <v>9.0703210952458715</v>
      </c>
      <c r="K898" s="13">
        <f>$W898*((1+$AF898)^K$1)*K$1</f>
        <v>8.653086324864562</v>
      </c>
      <c r="L898" s="13">
        <f>$W898*((1+$AF898)^L$1)*L$1</f>
        <v>8.1531302260946106</v>
      </c>
      <c r="M898" s="13">
        <f>$W898*((1+$AF898)^M$1)*M$1</f>
        <v>7.6052398749010548</v>
      </c>
      <c r="N898" s="13">
        <v>80.58</v>
      </c>
      <c r="O898" s="12">
        <f>M898/N898*100-100</f>
        <v>-90.561876551376201</v>
      </c>
      <c r="P898" s="10" t="s">
        <v>321</v>
      </c>
      <c r="Q898" s="10" t="s">
        <v>856</v>
      </c>
      <c r="R898" s="18">
        <v>43405</v>
      </c>
      <c r="S898" s="17"/>
      <c r="T898" s="9">
        <v>-0.21</v>
      </c>
      <c r="U898" s="9">
        <v>1.26</v>
      </c>
      <c r="V898" s="9">
        <f>U898+T898</f>
        <v>1.05</v>
      </c>
      <c r="W898" s="9">
        <f>SUM(X898:AA898)</f>
        <v>4.24</v>
      </c>
      <c r="X898" s="9">
        <v>0.96</v>
      </c>
      <c r="Y898" s="9">
        <v>1.17</v>
      </c>
      <c r="Z898" s="9">
        <v>1.21</v>
      </c>
      <c r="AA898" s="9">
        <v>0.9</v>
      </c>
      <c r="AB898" s="9">
        <v>1.38</v>
      </c>
      <c r="AC898" s="9">
        <v>1.35</v>
      </c>
      <c r="AD898" s="9">
        <v>1.32</v>
      </c>
      <c r="AE898" s="9">
        <v>0.95</v>
      </c>
      <c r="AF898" s="11">
        <f>AG898</f>
        <v>-0.15199999999999991</v>
      </c>
      <c r="AG898" s="16">
        <f>SUM(X898:AA898)/SUM(AB898:AE898)-1</f>
        <v>-0.15199999999999991</v>
      </c>
      <c r="AH898" s="11">
        <f>IF(AM898/AJ898-1&gt;=0,(AM898/AJ898-1)/3,(((AM898/AJ898-1)*(AJ898/AM898))/3))</f>
        <v>0</v>
      </c>
      <c r="AI898" s="9"/>
      <c r="AJ898" s="9">
        <v>1</v>
      </c>
      <c r="AK898" s="9">
        <v>1</v>
      </c>
      <c r="AL898" s="9">
        <v>1</v>
      </c>
      <c r="AM898" s="9">
        <v>1</v>
      </c>
      <c r="AN898" s="10">
        <f>IF(AK898/AJ898-1&gt;=0,AK898/AJ898-1,(AK898/AJ898-1)*(AJ898/AK898))</f>
        <v>0</v>
      </c>
      <c r="AO898" s="10">
        <f>IF(AL898/AK898-1&gt;=0,AL898/AK898-1,(AL898/AK898-1)*(AK898/AL898))</f>
        <v>0</v>
      </c>
      <c r="AP898" s="10">
        <f>IF(AM898/AL898-1&gt;=0,AM898/AL898-1,(AM898/AL898-1)*(AL898/AM898))</f>
        <v>0</v>
      </c>
      <c r="AQ898" s="10">
        <v>0</v>
      </c>
      <c r="AR898" s="18">
        <v>43257</v>
      </c>
      <c r="AS898" s="12">
        <v>0</v>
      </c>
      <c r="AT898" s="10">
        <v>1</v>
      </c>
      <c r="AU898" s="9">
        <f>AS898/AT898</f>
        <v>0</v>
      </c>
      <c r="AV898" s="20">
        <v>0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996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1.9298770491803274</v>
      </c>
      <c r="D899" s="13">
        <f>$W899*((1+$AF899)^D$1)*D$1</f>
        <v>3.4326501612469751</v>
      </c>
      <c r="E899" s="13">
        <f>$W899*((1+$AF899)^E$1)*E$1</f>
        <v>4.5792115880569266</v>
      </c>
      <c r="F899" s="13">
        <f>$W899*((1+$AF899)^F$1)*F$1</f>
        <v>5.429994068898103</v>
      </c>
      <c r="G899" s="13">
        <f>$W899*((1+$AF899)^G$1)*G$1</f>
        <v>6.0364175868385663</v>
      </c>
      <c r="H899" s="13">
        <f>$W899*((1+$AF899)^H$1)*H$1</f>
        <v>6.4421440148064022</v>
      </c>
      <c r="I899" s="13">
        <f>$W899*((1+$AF899)^I$1)*I$1</f>
        <v>6.6841644525211228</v>
      </c>
      <c r="J899" s="13">
        <f>$W899*((1+$AF899)^J$1)*J$1</f>
        <v>6.7937409189558933</v>
      </c>
      <c r="K899" s="13">
        <f>$W899*((1+$AF899)^K$1)*K$1</f>
        <v>6.797221319016832</v>
      </c>
      <c r="L899" s="13">
        <f>$W899*((1+$AF899)^L$1)*L$1</f>
        <v>6.7167441995749186</v>
      </c>
      <c r="M899" s="13">
        <f>$W899*((1+$AF899)^M$1)*M$1</f>
        <v>6.5708477067152984</v>
      </c>
      <c r="N899" s="13">
        <v>73.81</v>
      </c>
      <c r="O899" s="12">
        <f>M899/N899*100-100</f>
        <v>-91.097618606265684</v>
      </c>
      <c r="P899" s="10" t="s">
        <v>320</v>
      </c>
      <c r="Q899" s="10" t="s">
        <v>856</v>
      </c>
      <c r="R899" s="18">
        <v>43404</v>
      </c>
      <c r="S899" s="17"/>
      <c r="T899" s="9">
        <v>-0.12</v>
      </c>
      <c r="U899" s="9">
        <v>-0.14000000000000001</v>
      </c>
      <c r="V899" s="9">
        <f>U899+T899</f>
        <v>-0.26</v>
      </c>
      <c r="W899" s="9">
        <f>SUM(X899:AA899)</f>
        <v>2.17</v>
      </c>
      <c r="X899" s="9">
        <v>0.37</v>
      </c>
      <c r="Y899" s="9">
        <v>-0.23</v>
      </c>
      <c r="Z899" s="9">
        <v>0.37</v>
      </c>
      <c r="AA899" s="9">
        <v>1.66</v>
      </c>
      <c r="AB899" s="9">
        <v>0.65</v>
      </c>
      <c r="AC899" s="9">
        <v>-0.19</v>
      </c>
      <c r="AD899" s="9">
        <v>0.63</v>
      </c>
      <c r="AE899" s="9">
        <v>1.35</v>
      </c>
      <c r="AF899" s="11">
        <f>AG899</f>
        <v>-0.11065573770491821</v>
      </c>
      <c r="AG899" s="16">
        <f>SUM(X899:AA899)/SUM(AB899:AE899)-1</f>
        <v>-0.11065573770491821</v>
      </c>
      <c r="AH899" s="11">
        <f>IF(AM899/AJ899-1&gt;=0,(AM899/AJ899-1)/3,(((AM899/AJ899-1)*(AJ899/AM899))/3))</f>
        <v>-0.36979670861568253</v>
      </c>
      <c r="AI899" s="9">
        <v>130.80000000000001</v>
      </c>
      <c r="AJ899" s="9">
        <v>217.9</v>
      </c>
      <c r="AK899" s="9">
        <v>159.19999999999999</v>
      </c>
      <c r="AL899" s="9">
        <v>162.69999999999999</v>
      </c>
      <c r="AM899" s="9">
        <v>103.3</v>
      </c>
      <c r="AN899" s="10">
        <f>IF(AK899/AJ899-1&gt;=0,AK899/AJ899-1,(AK899/AJ899-1)*(AJ899/AK899))</f>
        <v>-0.36871859296482418</v>
      </c>
      <c r="AO899" s="10">
        <f>IF(AL899/AK899-1&gt;=0,AL899/AK899-1,(AL899/AK899-1)*(AK899/AL899))</f>
        <v>2.1984924623115631E-2</v>
      </c>
      <c r="AP899" s="10">
        <f>IF(AM899/AL899-1&gt;=0,AM899/AL899-1,(AM899/AL899-1)*(AL899/AM899))</f>
        <v>-0.57502420135527577</v>
      </c>
      <c r="AQ899" s="10">
        <v>2017</v>
      </c>
      <c r="AR899" s="18">
        <v>43257</v>
      </c>
      <c r="AS899" s="12">
        <v>39.1</v>
      </c>
      <c r="AT899" s="10">
        <v>33.83</v>
      </c>
      <c r="AU899" s="9">
        <f>AS899/AT899</f>
        <v>1.1557788944723619</v>
      </c>
      <c r="AV899" s="20">
        <v>3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145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0.5301818181818182</v>
      </c>
      <c r="D900" s="13">
        <f>$W900*((1+$AF900)^D$1)*D$1</f>
        <v>1.0410842975206611</v>
      </c>
      <c r="E900" s="13">
        <f>$W900*((1+$AF900)^E$1)*E$1</f>
        <v>1.5332332381667919</v>
      </c>
      <c r="F900" s="13">
        <f>$W900*((1+$AF900)^F$1)*F$1</f>
        <v>2.0071416936001638</v>
      </c>
      <c r="G900" s="13">
        <f>$W900*((1+$AF900)^G$1)*G$1</f>
        <v>2.4633102603274741</v>
      </c>
      <c r="H900" s="13">
        <f>$W900*((1+$AF900)^H$1)*H$1</f>
        <v>2.902227361258551</v>
      </c>
      <c r="I900" s="13">
        <f>$W900*((1+$AF900)^I$1)*I$1</f>
        <v>3.3243695228961587</v>
      </c>
      <c r="J900" s="13">
        <f>$W900*((1+$AF900)^J$1)*J$1</f>
        <v>3.7302016464704946</v>
      </c>
      <c r="K900" s="13">
        <f>$W900*((1+$AF900)^K$1)*K$1</f>
        <v>4.1201772731469557</v>
      </c>
      <c r="L900" s="13">
        <f>$W900*((1+$AF900)^L$1)*L$1</f>
        <v>4.4947388434330424</v>
      </c>
      <c r="M900" s="13">
        <f>$W900*((1+$AF900)^M$1)*M$1</f>
        <v>4.8543179509076859</v>
      </c>
      <c r="N900" s="13">
        <v>55.52</v>
      </c>
      <c r="O900" s="12">
        <f>M900/N900*100-100</f>
        <v>-91.25663193280316</v>
      </c>
      <c r="P900" s="10" t="s">
        <v>321</v>
      </c>
      <c r="Q900" s="10" t="s">
        <v>572</v>
      </c>
      <c r="R900" s="18">
        <v>43594</v>
      </c>
      <c r="S900" s="17">
        <v>0.8</v>
      </c>
      <c r="T900" s="9">
        <v>0</v>
      </c>
      <c r="U900" s="9">
        <v>0.16</v>
      </c>
      <c r="V900" s="9">
        <f>U900+T900</f>
        <v>0.16</v>
      </c>
      <c r="W900" s="9">
        <f>SUM(X900:AA900)</f>
        <v>0.54</v>
      </c>
      <c r="X900" s="9">
        <v>0.16</v>
      </c>
      <c r="Y900" s="9">
        <v>0</v>
      </c>
      <c r="Z900" s="9">
        <v>0.2</v>
      </c>
      <c r="AA900" s="9">
        <v>0.18</v>
      </c>
      <c r="AB900" s="9">
        <v>0.32</v>
      </c>
      <c r="AC900" s="9">
        <v>0.18</v>
      </c>
      <c r="AD900" s="9">
        <v>0.01</v>
      </c>
      <c r="AE900" s="9">
        <v>0.04</v>
      </c>
      <c r="AF900" s="11">
        <f>AG900</f>
        <v>-1.8181818181818188E-2</v>
      </c>
      <c r="AG900" s="16">
        <f>SUM(X900:AA900)/SUM(AB900:AE900)-1</f>
        <v>-1.8181818181818188E-2</v>
      </c>
      <c r="AH900" s="11">
        <f>IF(AM900/AJ900-1&gt;=0,(AM900/AJ900-1)/3,(((AM900/AJ900-1)*(AJ900/AM900))/3))</f>
        <v>-0.94113883557261691</v>
      </c>
      <c r="AI900" s="9"/>
      <c r="AJ900" s="9">
        <v>19.920000000000002</v>
      </c>
      <c r="AK900" s="9">
        <v>19.93</v>
      </c>
      <c r="AL900" s="9">
        <v>17.3</v>
      </c>
      <c r="AM900" s="9">
        <v>5.21</v>
      </c>
      <c r="AN900" s="10">
        <f>IF(AK900/AJ900-1&gt;=0,AK900/AJ900-1,(AK900/AJ900-1)*(AJ900/AK900))</f>
        <v>5.020080321285203E-4</v>
      </c>
      <c r="AO900" s="10">
        <f>IF(AL900/AK900-1&gt;=0,AL900/AK900-1,(AL900/AK900-1)*(AK900/AL900))</f>
        <v>-0.15202312138728322</v>
      </c>
      <c r="AP900" s="10">
        <f>IF(AM900/AL900-1&gt;=0,AM900/AL900-1,(AM900/AL900-1)*(AL900/AM900))</f>
        <v>-2.3205374280230329</v>
      </c>
      <c r="AQ900" s="10">
        <v>2017</v>
      </c>
      <c r="AR900" s="18">
        <v>43221</v>
      </c>
      <c r="AS900" s="12">
        <v>28.04</v>
      </c>
      <c r="AT900" s="10">
        <v>52.81</v>
      </c>
      <c r="AU900" s="9">
        <f>AS900/AT900</f>
        <v>0.53096004544593822</v>
      </c>
      <c r="AV900" s="20">
        <v>2</v>
      </c>
      <c r="AY900" s="10">
        <v>4</v>
      </c>
      <c r="AZ900" s="10">
        <v>3</v>
      </c>
      <c r="BA900" s="10">
        <f>6-AY900</f>
        <v>2</v>
      </c>
      <c r="BB900" s="25">
        <v>6</v>
      </c>
      <c r="BH900" s="19">
        <v>43522</v>
      </c>
      <c r="BI900" s="18">
        <f>BH900+120</f>
        <v>43642</v>
      </c>
      <c r="BJ900" s="18">
        <v>43745</v>
      </c>
      <c r="BM900" s="19"/>
    </row>
    <row r="901" spans="1:65" s="10" customFormat="1" x14ac:dyDescent="0.2">
      <c r="A901" s="10" t="s">
        <v>1061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1.4950446428571429</v>
      </c>
      <c r="D901" s="13">
        <f>$W901*((1+$AF901)^D$1)*D$1</f>
        <v>2.4427961575255104</v>
      </c>
      <c r="E901" s="13">
        <f>$W901*((1+$AF901)^E$1)*E$1</f>
        <v>2.9935158269676454</v>
      </c>
      <c r="F901" s="13">
        <f>$W901*((1+$AF901)^F$1)*F$1</f>
        <v>3.2607940258040422</v>
      </c>
      <c r="G901" s="13">
        <f>$W901*((1+$AF901)^G$1)*G$1</f>
        <v>3.3299403276905117</v>
      </c>
      <c r="H901" s="13">
        <f>$W901*((1+$AF901)^H$1)*H$1</f>
        <v>3.2645307855394483</v>
      </c>
      <c r="I901" s="13">
        <f>$W901*((1+$AF901)^I$1)*I$1</f>
        <v>3.1115059049672871</v>
      </c>
      <c r="J901" s="13">
        <f>$W901*((1+$AF901)^J$1)*J$1</f>
        <v>2.9051305133112932</v>
      </c>
      <c r="K901" s="13">
        <f>$W901*((1+$AF901)^K$1)*K$1</f>
        <v>2.6700613590534039</v>
      </c>
      <c r="L901" s="13">
        <f>$W901*((1+$AF901)^L$1)*L$1</f>
        <v>2.4237164122359771</v>
      </c>
      <c r="M901" s="13">
        <f>$W901*((1+$AF901)^M$1)*M$1</f>
        <v>2.1780987222459922</v>
      </c>
      <c r="N901" s="13">
        <v>25.44</v>
      </c>
      <c r="O901" s="12">
        <f>M901/N901*100-100</f>
        <v>-91.438291186139963</v>
      </c>
      <c r="P901" s="10" t="s">
        <v>320</v>
      </c>
      <c r="Q901" s="10" t="s">
        <v>856</v>
      </c>
      <c r="R901" s="18">
        <v>43396</v>
      </c>
      <c r="S901" s="17"/>
      <c r="T901" s="9">
        <v>-0.01</v>
      </c>
      <c r="U901" s="9">
        <v>0.43</v>
      </c>
      <c r="V901" s="9">
        <f>U901+T901</f>
        <v>0.42</v>
      </c>
      <c r="W901" s="9">
        <f>SUM(X901:AA901)</f>
        <v>1.83</v>
      </c>
      <c r="X901" s="9">
        <v>0.54</v>
      </c>
      <c r="Y901" s="9">
        <v>0.48</v>
      </c>
      <c r="Z901" s="9">
        <v>0.28000000000000003</v>
      </c>
      <c r="AA901" s="9">
        <v>0.53</v>
      </c>
      <c r="AB901" s="9">
        <v>0.55000000000000004</v>
      </c>
      <c r="AC901" s="9">
        <v>0.56999999999999995</v>
      </c>
      <c r="AD901" s="9">
        <v>0.46</v>
      </c>
      <c r="AE901" s="9">
        <v>0.66</v>
      </c>
      <c r="AF901" s="11">
        <f>AG901</f>
        <v>-0.1830357142857143</v>
      </c>
      <c r="AG901" s="16">
        <f>SUM(X901:AA901)/SUM(AB901:AE901)-1</f>
        <v>-0.1830357142857143</v>
      </c>
      <c r="AH901" s="11">
        <f>IF(AM901/AJ901-1&gt;=0,(AM901/AJ901-1)/3,(((AM901/AJ901-1)*(AJ901/AM901))/3))</f>
        <v>2.4945770065075923E-2</v>
      </c>
      <c r="AI901" s="9"/>
      <c r="AJ901" s="9">
        <v>2858.2</v>
      </c>
      <c r="AK901" s="9">
        <v>3078.6</v>
      </c>
      <c r="AL901" s="9">
        <v>3104.5</v>
      </c>
      <c r="AM901" s="9">
        <v>3072.1</v>
      </c>
      <c r="AN901" s="10">
        <f>IF(AK901/AJ901-1&gt;=0,AK901/AJ901-1,(AK901/AJ901-1)*(AJ901/AK901))</f>
        <v>7.7111468756560164E-2</v>
      </c>
      <c r="AO901" s="10">
        <f>IF(AL901/AK901-1&gt;=0,AL901/AK901-1,(AL901/AK901-1)*(AK901/AL901))</f>
        <v>8.4129149613461074E-3</v>
      </c>
      <c r="AP901" s="10">
        <f>IF(AM901/AL901-1&gt;=0,AM901/AL901-1,(AM901/AL901-1)*(AL901/AM901))</f>
        <v>-1.0546531688421613E-2</v>
      </c>
      <c r="AQ901" s="10">
        <v>2017</v>
      </c>
      <c r="AR901" s="18">
        <v>43270</v>
      </c>
      <c r="AS901" s="12">
        <v>3285.7</v>
      </c>
      <c r="AT901" s="10">
        <v>377.2</v>
      </c>
      <c r="AU901" s="9">
        <f>AS901/AT901</f>
        <v>8.7107635206786842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975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2.3126911314984708</v>
      </c>
      <c r="D902" s="13">
        <f>$W902*((1+$AF902)^D$1)*D$1</f>
        <v>3.8898474688812197</v>
      </c>
      <c r="E902" s="13">
        <f>$W902*((1+$AF902)^E$1)*E$1</f>
        <v>4.9069176786345654</v>
      </c>
      <c r="F902" s="13">
        <f>$W902*((1+$AF902)^F$1)*F$1</f>
        <v>5.502150302240592</v>
      </c>
      <c r="G902" s="13">
        <f>$W902*((1+$AF902)^G$1)*G$1</f>
        <v>5.7839882764379302</v>
      </c>
      <c r="H902" s="13">
        <f>$W902*((1+$AF902)^H$1)*H$1</f>
        <v>5.8370523890658017</v>
      </c>
      <c r="I902" s="13">
        <f>$W902*((1+$AF902)^I$1)*I$1</f>
        <v>5.7269754581812773</v>
      </c>
      <c r="J902" s="13">
        <f>$W902*((1+$AF902)^J$1)*J$1</f>
        <v>5.504301445172044</v>
      </c>
      <c r="K902" s="13">
        <f>$W902*((1+$AF902)^K$1)*K$1</f>
        <v>5.2076246470951091</v>
      </c>
      <c r="L902" s="13">
        <f>$W902*((1+$AF902)^L$1)*L$1</f>
        <v>4.8661120555594799</v>
      </c>
      <c r="M902" s="13">
        <f>$W902*((1+$AF902)^M$1)*M$1</f>
        <v>4.5015256783080817</v>
      </c>
      <c r="N902" s="13">
        <v>57.02</v>
      </c>
      <c r="O902" s="12">
        <f>M902/N902*100-100</f>
        <v>-92.105356579607019</v>
      </c>
      <c r="P902" s="10" t="s">
        <v>320</v>
      </c>
      <c r="Q902" s="10" t="s">
        <v>856</v>
      </c>
      <c r="R902" s="18">
        <v>43406</v>
      </c>
      <c r="S902" s="17"/>
      <c r="T902" s="9">
        <v>-0.2</v>
      </c>
      <c r="U902" s="9">
        <v>0.7</v>
      </c>
      <c r="V902" s="9">
        <f>U902+T902</f>
        <v>0.49999999999999994</v>
      </c>
      <c r="W902" s="9">
        <f>SUM(X902:AA902)</f>
        <v>2.75</v>
      </c>
      <c r="X902" s="9">
        <v>0.56999999999999995</v>
      </c>
      <c r="Y902" s="9">
        <v>0.59</v>
      </c>
      <c r="Z902" s="9">
        <v>0.74</v>
      </c>
      <c r="AA902" s="9">
        <v>0.85</v>
      </c>
      <c r="AB902" s="9">
        <v>0.81</v>
      </c>
      <c r="AC902" s="9">
        <v>0.8</v>
      </c>
      <c r="AD902" s="9">
        <v>0.88</v>
      </c>
      <c r="AE902" s="9">
        <v>0.78</v>
      </c>
      <c r="AF902" s="11">
        <f>AG902</f>
        <v>-0.15902140672782883</v>
      </c>
      <c r="AG902" s="16">
        <f>SUM(X902:AA902)/SUM(AB902:AE902)-1</f>
        <v>-0.15902140672782883</v>
      </c>
      <c r="AH902" s="11">
        <f>IF(AM902/AJ902-1&gt;=0,(AM902/AJ902-1)/3,(((AM902/AJ902-1)*(AJ902/AM902))/3))</f>
        <v>0.15861484803188838</v>
      </c>
      <c r="AI902" s="9">
        <v>351.6</v>
      </c>
      <c r="AJ902" s="9">
        <v>334.5</v>
      </c>
      <c r="AK902" s="9">
        <v>438.39</v>
      </c>
      <c r="AL902" s="9">
        <v>548.66999999999996</v>
      </c>
      <c r="AM902" s="9">
        <v>493.67</v>
      </c>
      <c r="AN902" s="10">
        <f>IF(AK902/AJ902-1&gt;=0,AK902/AJ902-1,(AK902/AJ902-1)*(AJ902/AK902))</f>
        <v>0.31058295964125548</v>
      </c>
      <c r="AO902" s="10">
        <f>IF(AL902/AK902-1&gt;=0,AL902/AK902-1,(AL902/AK902-1)*(AK902/AL902))</f>
        <v>0.25155683295695619</v>
      </c>
      <c r="AP902" s="10">
        <f>IF(AM902/AL902-1&gt;=0,AM902/AL902-1,(AM902/AL902-1)*(AL902/AM902))</f>
        <v>-0.11141045637774205</v>
      </c>
      <c r="AQ902" s="10">
        <v>2017</v>
      </c>
      <c r="AR902" s="18">
        <v>43257</v>
      </c>
      <c r="AS902" s="12">
        <v>7.92</v>
      </c>
      <c r="AT902" s="10">
        <v>146.63999999999999</v>
      </c>
      <c r="AU902" s="9">
        <f>AS902/AT902</f>
        <v>5.4009819967266781E-2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5" s="10" customFormat="1" x14ac:dyDescent="0.2">
      <c r="A903" s="10" t="s">
        <v>208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0.44263157894736849</v>
      </c>
      <c r="D903" s="13">
        <f>$W903*((1+$AF903)^D$1)*D$1</f>
        <v>0.67559556786703612</v>
      </c>
      <c r="E903" s="13">
        <f>$W903*((1+$AF903)^E$1)*E$1</f>
        <v>0.77337913690042304</v>
      </c>
      <c r="F903" s="13">
        <f>$W903*((1+$AF903)^F$1)*F$1</f>
        <v>0.78694719193376383</v>
      </c>
      <c r="G903" s="13">
        <f>$W903*((1+$AF903)^G$1)*G$1</f>
        <v>0.75070620283155098</v>
      </c>
      <c r="H903" s="13">
        <f>$W903*((1+$AF903)^H$1)*H$1</f>
        <v>0.68748883838257835</v>
      </c>
      <c r="I903" s="13">
        <f>$W903*((1+$AF903)^I$1)*I$1</f>
        <v>0.61210629031431318</v>
      </c>
      <c r="J903" s="13">
        <f>$W903*((1+$AF903)^J$1)*J$1</f>
        <v>0.53386714042451378</v>
      </c>
      <c r="K903" s="13">
        <f>$W903*((1+$AF903)^K$1)*K$1</f>
        <v>0.4583530383249938</v>
      </c>
      <c r="L903" s="13">
        <f>$W903*((1+$AF903)^L$1)*L$1</f>
        <v>0.388661933082597</v>
      </c>
      <c r="M903" s="13">
        <f>$W903*((1+$AF903)^M$1)*M$1</f>
        <v>0.32627146487723285</v>
      </c>
      <c r="N903" s="13">
        <v>4.16</v>
      </c>
      <c r="O903" s="12">
        <f>M903/N903*100-100</f>
        <v>-92.156935940451135</v>
      </c>
      <c r="P903" s="10" t="s">
        <v>321</v>
      </c>
      <c r="Q903" s="10" t="s">
        <v>856</v>
      </c>
      <c r="R903" s="18">
        <v>43390</v>
      </c>
      <c r="S903" s="17">
        <v>-0.15790000000000001</v>
      </c>
      <c r="T903" s="9">
        <v>-7.0000000000000007E-2</v>
      </c>
      <c r="U903" s="9">
        <v>0.15</v>
      </c>
      <c r="V903" s="9">
        <f>U903+T903</f>
        <v>7.9999999999999988E-2</v>
      </c>
      <c r="W903" s="9">
        <f>SUM(X903:AA903)</f>
        <v>0.58000000000000007</v>
      </c>
      <c r="X903" s="9">
        <v>0.13</v>
      </c>
      <c r="Y903" s="9">
        <v>0.13</v>
      </c>
      <c r="Z903" s="9">
        <v>0.12</v>
      </c>
      <c r="AA903" s="9">
        <v>0.2</v>
      </c>
      <c r="AB903" s="9">
        <v>0.17</v>
      </c>
      <c r="AC903" s="9">
        <v>0.17</v>
      </c>
      <c r="AD903" s="9">
        <v>0.16</v>
      </c>
      <c r="AE903" s="9">
        <v>0.26</v>
      </c>
      <c r="AF903" s="11">
        <f>AG903</f>
        <v>-0.23684210526315785</v>
      </c>
      <c r="AG903" s="16">
        <f>SUM(X903:AA903)/SUM(AB903:AE903)-1</f>
        <v>-0.23684210526315785</v>
      </c>
      <c r="AH903" s="11">
        <f>IF(AM903/AJ903-1&gt;=0,(AM903/AJ903-1)/3,(((AM903/AJ903-1)*(AJ903/AM903))/3))</f>
        <v>-0.18840579710144931</v>
      </c>
      <c r="AI903" s="9"/>
      <c r="AJ903" s="9">
        <v>29.52</v>
      </c>
      <c r="AK903" s="9">
        <v>34.68</v>
      </c>
      <c r="AL903" s="9">
        <v>29.3</v>
      </c>
      <c r="AM903" s="9">
        <v>18.86</v>
      </c>
      <c r="AN903" s="10">
        <f>IF(AK903/AJ903-1&gt;=0,AK903/AJ903-1,(AK903/AJ903-1)*(AJ903/AK903))</f>
        <v>0.17479674796747968</v>
      </c>
      <c r="AO903" s="10">
        <f>IF(AL903/AK903-1&gt;=0,AL903/AK903-1,(AL903/AK903-1)*(AK903/AL903))</f>
        <v>-0.18361774744027298</v>
      </c>
      <c r="AP903" s="10">
        <f>IF(AM903/AL903-1&gt;=0,AM903/AL903-1,(AM903/AL903-1)*(AL903/AM903))</f>
        <v>-0.55355249204665957</v>
      </c>
      <c r="AQ903" s="10">
        <v>2017</v>
      </c>
      <c r="AR903" s="18">
        <v>43270</v>
      </c>
      <c r="AS903" s="12">
        <v>15.81</v>
      </c>
      <c r="AT903" s="10">
        <v>22.88</v>
      </c>
      <c r="AU903" s="9">
        <f>AS903/AT903</f>
        <v>0.69099650349650354</v>
      </c>
      <c r="AV903" s="20">
        <v>2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25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0.26630434782608692</v>
      </c>
      <c r="D904" s="13">
        <f>$W904*((1+$AF904)^D$1)*D$1</f>
        <v>0.40524574669187136</v>
      </c>
      <c r="E904" s="13">
        <f>$W904*((1+$AF904)^E$1)*E$1</f>
        <v>0.46250873263746195</v>
      </c>
      <c r="F904" s="13">
        <f>$W904*((1+$AF904)^F$1)*F$1</f>
        <v>0.46921175774814972</v>
      </c>
      <c r="G904" s="13">
        <f>$W904*((1+$AF904)^G$1)*G$1</f>
        <v>0.4462611826409032</v>
      </c>
      <c r="H904" s="13">
        <f>$W904*((1+$AF904)^H$1)*H$1</f>
        <v>0.40745586241125942</v>
      </c>
      <c r="I904" s="13">
        <f>$W904*((1+$AF904)^I$1)*I$1</f>
        <v>0.36169089235782087</v>
      </c>
      <c r="J904" s="13">
        <f>$W904*((1+$AF904)^J$1)*J$1</f>
        <v>0.31451381944158335</v>
      </c>
      <c r="K904" s="13">
        <f>$W904*((1+$AF904)^K$1)*K$1</f>
        <v>0.26921699218505091</v>
      </c>
      <c r="L904" s="13">
        <f>$W904*((1+$AF904)^L$1)*L$1</f>
        <v>0.22759890643663724</v>
      </c>
      <c r="M904" s="13">
        <f>$W904*((1+$AF904)^M$1)*M$1</f>
        <v>0.19049038908283769</v>
      </c>
      <c r="N904" s="13">
        <v>2.4700000000000002</v>
      </c>
      <c r="O904" s="12">
        <f>M904/N904*100-100</f>
        <v>-92.287838498670538</v>
      </c>
      <c r="P904" s="10" t="s">
        <v>321</v>
      </c>
      <c r="Q904" s="10" t="s">
        <v>856</v>
      </c>
      <c r="R904" s="18">
        <v>43411</v>
      </c>
      <c r="S904" s="17">
        <v>-9.0899999999999995E-2</v>
      </c>
      <c r="T904" s="9">
        <v>0</v>
      </c>
      <c r="U904" s="9">
        <v>0.06</v>
      </c>
      <c r="V904" s="9">
        <f>U904+T904</f>
        <v>0.06</v>
      </c>
      <c r="W904" s="9">
        <f>SUM(X904:AA904)</f>
        <v>0.35</v>
      </c>
      <c r="X904" s="9">
        <v>0.1</v>
      </c>
      <c r="Y904" s="9">
        <v>0.08</v>
      </c>
      <c r="Z904" s="9">
        <v>0.05</v>
      </c>
      <c r="AA904" s="9">
        <v>0.12</v>
      </c>
      <c r="AB904" s="9">
        <v>0.11</v>
      </c>
      <c r="AC904" s="9">
        <v>0.09</v>
      </c>
      <c r="AD904" s="9">
        <v>7.0000000000000007E-2</v>
      </c>
      <c r="AE904" s="9">
        <v>0.19</v>
      </c>
      <c r="AF904" s="11">
        <f>AG904</f>
        <v>-0.23913043478260876</v>
      </c>
      <c r="AG904" s="16">
        <f>SUM(X904:AA904)/SUM(AB904:AE904)-1</f>
        <v>-0.23913043478260876</v>
      </c>
      <c r="AH904" s="11">
        <f>IF(AM904/AJ904-1&gt;=0,(AM904/AJ904-1)/3,(((AM904/AJ904-1)*(AJ904/AM904))/3))</f>
        <v>0.29503054317318805</v>
      </c>
      <c r="AI904" s="9"/>
      <c r="AJ904" s="9">
        <v>40.380000000000003</v>
      </c>
      <c r="AK904" s="9">
        <v>44.82</v>
      </c>
      <c r="AL904" s="9">
        <v>56.9</v>
      </c>
      <c r="AM904" s="9">
        <v>76.12</v>
      </c>
      <c r="AN904" s="10">
        <f>IF(AK904/AJ904-1&gt;=0,AK904/AJ904-1,(AK904/AJ904-1)*(AJ904/AK904))</f>
        <v>0.10995542347696863</v>
      </c>
      <c r="AO904" s="10">
        <f>IF(AL904/AK904-1&gt;=0,AL904/AK904-1,(AL904/AK904-1)*(AK904/AL904))</f>
        <v>0.26952253458277542</v>
      </c>
      <c r="AP904" s="10">
        <f>IF(AM904/AL904-1&gt;=0,AM904/AL904-1,(AM904/AL904-1)*(AL904/AM904))</f>
        <v>0.337785588752197</v>
      </c>
      <c r="AQ904" s="10">
        <v>2016</v>
      </c>
      <c r="AR904" s="18">
        <v>43312</v>
      </c>
      <c r="AS904" s="12">
        <v>24.64</v>
      </c>
      <c r="AT904" s="10">
        <v>71.8</v>
      </c>
      <c r="AU904" s="9">
        <f>AS904/AT904</f>
        <v>0.34317548746518106</v>
      </c>
      <c r="AV904" s="20">
        <v>3</v>
      </c>
      <c r="AW904" s="10" t="s">
        <v>852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432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0.72250000000000025</v>
      </c>
      <c r="D905" s="13">
        <f>$W905*((1+$AF905)^D$1)*D$1</f>
        <v>1.2282500000000007</v>
      </c>
      <c r="E905" s="13">
        <f>$W905*((1+$AF905)^E$1)*E$1</f>
        <v>1.5660187500000013</v>
      </c>
      <c r="F905" s="13">
        <f>$W905*((1+$AF905)^F$1)*F$1</f>
        <v>1.774821250000002</v>
      </c>
      <c r="G905" s="13">
        <f>$W905*((1+$AF905)^G$1)*G$1</f>
        <v>1.8857475781250028</v>
      </c>
      <c r="H905" s="13">
        <f>$W905*((1+$AF905)^H$1)*H$1</f>
        <v>1.9234625296875032</v>
      </c>
      <c r="I905" s="13">
        <f>$W905*((1+$AF905)^I$1)*I$1</f>
        <v>1.9074336752734411</v>
      </c>
      <c r="J905" s="13">
        <f>$W905*((1+$AF905)^J$1)*J$1</f>
        <v>1.8529355702656292</v>
      </c>
      <c r="K905" s="13">
        <f>$W905*((1+$AF905)^K$1)*K$1</f>
        <v>1.7718696390665083</v>
      </c>
      <c r="L905" s="13">
        <f>$W905*((1+$AF905)^L$1)*L$1</f>
        <v>1.6734324368961473</v>
      </c>
      <c r="M905" s="13">
        <f>$W905*((1+$AF905)^M$1)*M$1</f>
        <v>1.564659328497898</v>
      </c>
      <c r="N905" s="13">
        <v>20.75</v>
      </c>
      <c r="O905" s="12">
        <f>M905/N905*100-100</f>
        <v>-92.459473115672779</v>
      </c>
      <c r="P905" s="10" t="s">
        <v>320</v>
      </c>
      <c r="Q905" s="10" t="s">
        <v>856</v>
      </c>
      <c r="R905" s="18">
        <v>43402</v>
      </c>
      <c r="S905" s="17">
        <v>-0.89039999999999997</v>
      </c>
      <c r="T905" s="9">
        <v>-0.67</v>
      </c>
      <c r="U905" s="9">
        <v>0.65</v>
      </c>
      <c r="V905" s="9">
        <f>U905+T905</f>
        <v>-2.0000000000000018E-2</v>
      </c>
      <c r="W905" s="9">
        <f>SUM(X905:AA905)</f>
        <v>0.85000000000000009</v>
      </c>
      <c r="X905" s="9">
        <v>0.33</v>
      </c>
      <c r="Y905" s="9">
        <v>0.13</v>
      </c>
      <c r="Z905" s="9">
        <v>0.37</v>
      </c>
      <c r="AA905" s="9">
        <v>0.02</v>
      </c>
      <c r="AB905" s="9">
        <v>0.35</v>
      </c>
      <c r="AC905" s="9">
        <v>0.3</v>
      </c>
      <c r="AD905" s="9">
        <v>0.08</v>
      </c>
      <c r="AE905" s="9">
        <v>0.27</v>
      </c>
      <c r="AF905" s="11">
        <f>AG905</f>
        <v>-0.1499999999999998</v>
      </c>
      <c r="AG905" s="16">
        <f>SUM(X905:AA905)/SUM(AB905:AE905)-1</f>
        <v>-0.1499999999999998</v>
      </c>
      <c r="AH905" s="11">
        <f>IF(AM905/AJ905-1&gt;=0,(AM905/AJ905-1)/3,(((AM905/AJ905-1)*(AJ905/AM905))/3))</f>
        <v>-0.19364320231156285</v>
      </c>
      <c r="AI905" s="9"/>
      <c r="AJ905" s="9">
        <v>105.78</v>
      </c>
      <c r="AK905" s="9">
        <v>74.92</v>
      </c>
      <c r="AL905" s="9">
        <v>116.35</v>
      </c>
      <c r="AM905" s="9">
        <v>66.91</v>
      </c>
      <c r="AN905" s="10">
        <f>IF(AK905/AJ905-1&gt;=0,AK905/AJ905-1,(AK905/AJ905-1)*(AJ905/AK905))</f>
        <v>-0.41190603310197549</v>
      </c>
      <c r="AO905" s="10">
        <f>IF(AL905/AK905-1&gt;=0,AL905/AK905-1,(AL905/AK905-1)*(AK905/AL905))</f>
        <v>0.55298985584623583</v>
      </c>
      <c r="AP905" s="10">
        <f>IF(AM905/AL905-1&gt;=0,AM905/AL905-1,(AM905/AL905-1)*(AL905/AM905))</f>
        <v>-0.73890300403527132</v>
      </c>
      <c r="AQ905" s="10">
        <v>2017</v>
      </c>
      <c r="AR905" s="18">
        <v>43221</v>
      </c>
      <c r="AS905" s="12">
        <v>18.16</v>
      </c>
      <c r="AT905" s="10">
        <v>89.49</v>
      </c>
      <c r="AU905" s="9">
        <f>AS905/AT905</f>
        <v>0.20292770141915298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44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1.1456818181818178</v>
      </c>
      <c r="D906" s="13">
        <f>$W906*((1+$AF906)^D$1)*D$1</f>
        <v>1.8487138429752057</v>
      </c>
      <c r="E906" s="13">
        <f>$W906*((1+$AF906)^E$1)*E$1</f>
        <v>2.2373639122370386</v>
      </c>
      <c r="F906" s="13">
        <f>$W906*((1+$AF906)^F$1)*F$1</f>
        <v>2.4068611783156011</v>
      </c>
      <c r="G906" s="13">
        <f>$W906*((1+$AF906)^G$1)*G$1</f>
        <v>2.4273741997216995</v>
      </c>
      <c r="H906" s="13">
        <f>$W906*((1+$AF906)^H$1)*H$1</f>
        <v>2.3501395660941902</v>
      </c>
      <c r="I906" s="13">
        <f>$W906*((1+$AF906)^I$1)*I$1</f>
        <v>2.212157887024266</v>
      </c>
      <c r="J906" s="13">
        <f>$W906*((1+$AF906)^J$1)*J$1</f>
        <v>2.0397819477756212</v>
      </c>
      <c r="K906" s="13">
        <f>$W906*((1+$AF906)^K$1)*K$1</f>
        <v>1.8514498077111103</v>
      </c>
      <c r="L906" s="13">
        <f>$W906*((1+$AF906)^L$1)*L$1</f>
        <v>1.6597592973167776</v>
      </c>
      <c r="M906" s="13">
        <f>$W906*((1+$AF906)^M$1)*M$1</f>
        <v>1.4730363763686398</v>
      </c>
      <c r="N906" s="13">
        <v>19.82</v>
      </c>
      <c r="O906" s="12">
        <f>M906/N906*100-100</f>
        <v>-92.567929483508379</v>
      </c>
      <c r="P906" s="10" t="s">
        <v>321</v>
      </c>
      <c r="Q906" s="10" t="s">
        <v>856</v>
      </c>
      <c r="R906" s="18">
        <v>43489</v>
      </c>
      <c r="S906" s="17"/>
      <c r="T906" s="9">
        <v>-0.02</v>
      </c>
      <c r="U906" s="9">
        <v>0.36</v>
      </c>
      <c r="V906" s="9">
        <f>U906+T906</f>
        <v>0.33999999999999997</v>
      </c>
      <c r="W906" s="9">
        <f>SUM(X906:AA906)</f>
        <v>1.42</v>
      </c>
      <c r="X906" s="9">
        <v>0.34</v>
      </c>
      <c r="Y906" s="9">
        <v>0.43</v>
      </c>
      <c r="Z906" s="9">
        <v>0.38</v>
      </c>
      <c r="AA906" s="9">
        <v>0.27</v>
      </c>
      <c r="AB906" s="9">
        <v>0.32</v>
      </c>
      <c r="AC906" s="9">
        <v>0.55000000000000004</v>
      </c>
      <c r="AD906" s="9">
        <v>0.64</v>
      </c>
      <c r="AE906" s="9">
        <v>0.25</v>
      </c>
      <c r="AF906" s="11">
        <f>AG906</f>
        <v>-0.19318181818181834</v>
      </c>
      <c r="AG906" s="16">
        <f>SUM(X906:AA906)/SUM(AB906:AE906)-1</f>
        <v>-0.19318181818181834</v>
      </c>
      <c r="AH906" s="11">
        <f>IF(AM906/AJ906-1&gt;=0,(AM906/AJ906-1)/3,(((AM906/AJ906-1)*(AJ906/AM906))/3))</f>
        <v>0.14630091438071488</v>
      </c>
      <c r="AI906" s="9"/>
      <c r="AJ906" s="9">
        <v>401</v>
      </c>
      <c r="AK906" s="9">
        <v>677</v>
      </c>
      <c r="AL906" s="9">
        <v>759</v>
      </c>
      <c r="AM906" s="9">
        <v>577</v>
      </c>
      <c r="AN906" s="10">
        <f>IF(AK906/AJ906-1&gt;=0,AK906/AJ906-1,(AK906/AJ906-1)*(AJ906/AK906))</f>
        <v>0.6882793017456359</v>
      </c>
      <c r="AO906" s="10">
        <f>IF(AL906/AK906-1&gt;=0,AL906/AK906-1,(AL906/AK906-1)*(AK906/AL906))</f>
        <v>0.12112259970457906</v>
      </c>
      <c r="AP906" s="10">
        <f>IF(AM906/AL906-1&gt;=0,AM906/AL906-1,(AM906/AL906-1)*(AL906/AM906))</f>
        <v>-0.31542461005199307</v>
      </c>
      <c r="AQ906" s="10">
        <v>2017</v>
      </c>
      <c r="AR906" s="18">
        <v>43257</v>
      </c>
      <c r="AS906" s="12">
        <v>814</v>
      </c>
      <c r="AT906" s="10">
        <v>321</v>
      </c>
      <c r="AU906" s="9">
        <f>AS906/AT906</f>
        <v>2.5358255451713396</v>
      </c>
      <c r="AV906" s="20">
        <v>3</v>
      </c>
      <c r="AW906" s="10" t="s">
        <v>851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285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1.2236871508379887</v>
      </c>
      <c r="D907" s="13">
        <f>$W907*((1+$AF907)^D$1)*D$1</f>
        <v>2.0235273555756685</v>
      </c>
      <c r="E907" s="13">
        <f>$W907*((1+$AF907)^E$1)*E$1</f>
        <v>2.5096261057977567</v>
      </c>
      <c r="F907" s="13">
        <f>$W907*((1+$AF907)^F$1)*F$1</f>
        <v>2.7666641613263905</v>
      </c>
      <c r="G907" s="13">
        <f>$W907*((1+$AF907)^G$1)*G$1</f>
        <v>2.8594015075161021</v>
      </c>
      <c r="H907" s="13">
        <f>$W907*((1+$AF907)^H$1)*H$1</f>
        <v>2.8370374733791044</v>
      </c>
      <c r="I907" s="13">
        <f>$W907*((1+$AF907)^I$1)*I$1</f>
        <v>2.7366581214345924</v>
      </c>
      <c r="J907" s="13">
        <f>$W907*((1+$AF907)^J$1)*J$1</f>
        <v>2.58595627755671</v>
      </c>
      <c r="K907" s="13">
        <f>$W907*((1+$AF907)^K$1)*K$1</f>
        <v>2.4053727386211854</v>
      </c>
      <c r="L907" s="13">
        <f>$W907*((1+$AF907)^L$1)*L$1</f>
        <v>2.2097775624825289</v>
      </c>
      <c r="M907" s="13">
        <f>$W907*((1+$AF907)^M$1)*M$1</f>
        <v>2.0097865205148366</v>
      </c>
      <c r="N907" s="13">
        <v>28.45</v>
      </c>
      <c r="O907" s="12">
        <f>M907/N907*100-100</f>
        <v>-92.935724005220251</v>
      </c>
      <c r="P907" s="10" t="s">
        <v>321</v>
      </c>
      <c r="Q907" s="10" t="s">
        <v>856</v>
      </c>
      <c r="R907" s="18">
        <v>43493</v>
      </c>
      <c r="S907" s="17"/>
      <c r="T907" s="9">
        <v>-7.0000000000000007E-2</v>
      </c>
      <c r="U907" s="9">
        <v>0.44</v>
      </c>
      <c r="V907" s="9">
        <f>U907+T907</f>
        <v>0.37</v>
      </c>
      <c r="W907" s="9">
        <f>SUM(X907:AA907)</f>
        <v>1.48</v>
      </c>
      <c r="X907" s="9">
        <v>0.37</v>
      </c>
      <c r="Y907" s="9">
        <v>0.44</v>
      </c>
      <c r="Z907" s="9">
        <v>0.46</v>
      </c>
      <c r="AA907" s="9">
        <v>0.21</v>
      </c>
      <c r="AB907" s="9">
        <v>0.43</v>
      </c>
      <c r="AC907" s="9">
        <v>0.61</v>
      </c>
      <c r="AD907" s="9">
        <v>0.42</v>
      </c>
      <c r="AE907" s="9">
        <v>0.33</v>
      </c>
      <c r="AF907" s="11">
        <f>AG907</f>
        <v>-0.17318435754189943</v>
      </c>
      <c r="AG907" s="16">
        <f>SUM(X907:AA907)/SUM(AB907:AE907)-1</f>
        <v>-0.17318435754189943</v>
      </c>
      <c r="AH907" s="11">
        <f>IF(AM907/AJ907-1&gt;=0,(AM907/AJ907-1)/3,(((AM907/AJ907-1)*(AJ907/AM907))/3))</f>
        <v>0.3502545672356992</v>
      </c>
      <c r="AI907" s="9"/>
      <c r="AJ907" s="9">
        <v>22.26</v>
      </c>
      <c r="AK907" s="9">
        <v>41.32</v>
      </c>
      <c r="AL907" s="9">
        <v>58.15</v>
      </c>
      <c r="AM907" s="9">
        <v>45.65</v>
      </c>
      <c r="AN907" s="10">
        <f>IF(AK907/AJ907-1&gt;=0,AK907/AJ907-1,(AK907/AJ907-1)*(AJ907/AK907))</f>
        <v>0.85624438454627128</v>
      </c>
      <c r="AO907" s="10">
        <f>IF(AL907/AK907-1&gt;=0,AL907/AK907-1,(AL907/AK907-1)*(AK907/AL907))</f>
        <v>0.40730880929332036</v>
      </c>
      <c r="AP907" s="10">
        <f>IF(AM907/AL907-1&gt;=0,AM907/AL907-1,(AM907/AL907-1)*(AL907/AM907))</f>
        <v>-0.2738225629791895</v>
      </c>
      <c r="AQ907" s="10">
        <v>2017</v>
      </c>
      <c r="AR907" s="18">
        <v>43221</v>
      </c>
      <c r="AS907" s="12">
        <v>0</v>
      </c>
      <c r="AT907" s="10">
        <v>26.88</v>
      </c>
      <c r="AU907" s="9">
        <f>AS907/AT907</f>
        <v>0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836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1.014</v>
      </c>
      <c r="D908" s="13">
        <f>$W908*((1+$AF908)^D$1)*D$1</f>
        <v>1.7576000000000001</v>
      </c>
      <c r="E908" s="13">
        <f>$W908*((1+$AF908)^E$1)*E$1</f>
        <v>2.2848800000000002</v>
      </c>
      <c r="F908" s="13">
        <f>$W908*((1+$AF908)^F$1)*F$1</f>
        <v>2.6403057777777779</v>
      </c>
      <c r="G908" s="13">
        <f>$W908*((1+$AF908)^G$1)*G$1</f>
        <v>2.8603312592592594</v>
      </c>
      <c r="H908" s="13">
        <f>$W908*((1+$AF908)^H$1)*H$1</f>
        <v>2.9747445096296303</v>
      </c>
      <c r="I908" s="13">
        <f>$W908*((1+$AF908)^I$1)*I$1</f>
        <v>3.0077972264032931</v>
      </c>
      <c r="J908" s="13">
        <f>$W908*((1+$AF908)^J$1)*J$1</f>
        <v>2.9791515385327849</v>
      </c>
      <c r="K908" s="13">
        <f>$W908*((1+$AF908)^K$1)*K$1</f>
        <v>2.9046727500694653</v>
      </c>
      <c r="L908" s="13">
        <f>$W908*((1+$AF908)^L$1)*L$1</f>
        <v>2.7970922778446705</v>
      </c>
      <c r="M908" s="13">
        <f>$W908*((1+$AF908)^M$1)*M$1</f>
        <v>2.6665613048785861</v>
      </c>
      <c r="N908" s="13">
        <v>38.93</v>
      </c>
      <c r="O908" s="12">
        <f>M908/N908*100-100</f>
        <v>-93.150369111537159</v>
      </c>
      <c r="P908" s="10" t="s">
        <v>321</v>
      </c>
      <c r="Q908" s="10" t="s">
        <v>856</v>
      </c>
      <c r="R908" s="18">
        <v>43503</v>
      </c>
      <c r="S908" s="17"/>
      <c r="T908" s="9">
        <v>-0.16</v>
      </c>
      <c r="U908" s="9">
        <v>0.12</v>
      </c>
      <c r="V908" s="9">
        <f>U908+T908</f>
        <v>-4.0000000000000008E-2</v>
      </c>
      <c r="W908" s="9">
        <f>SUM(X908:AA908)</f>
        <v>1.17</v>
      </c>
      <c r="X908" s="9">
        <v>-0.04</v>
      </c>
      <c r="Y908" s="9">
        <v>0.22</v>
      </c>
      <c r="Z908" s="9">
        <v>0.52</v>
      </c>
      <c r="AA908" s="9">
        <v>0.47</v>
      </c>
      <c r="AB908" s="9">
        <v>0.37</v>
      </c>
      <c r="AC908" s="9">
        <v>0.42</v>
      </c>
      <c r="AD908" s="9">
        <v>0.36</v>
      </c>
      <c r="AE908" s="9">
        <v>0.2</v>
      </c>
      <c r="AF908" s="11">
        <f>AG908</f>
        <v>-0.1333333333333333</v>
      </c>
      <c r="AG908" s="16">
        <f>SUM(X908:AA908)/SUM(AB908:AE908)-1</f>
        <v>-0.1333333333333333</v>
      </c>
      <c r="AH908" s="11">
        <f>IF(AM908/AJ908-1&gt;=0,(AM908/AJ908-1)/3,(((AM908/AJ908-1)*(AJ908/AM908))/3))</f>
        <v>0.19804459282222484</v>
      </c>
      <c r="AI908" s="9"/>
      <c r="AJ908" s="9">
        <v>167.74</v>
      </c>
      <c r="AK908" s="9">
        <v>189.1</v>
      </c>
      <c r="AL908" s="9">
        <v>198.08</v>
      </c>
      <c r="AM908" s="9">
        <v>267.39999999999998</v>
      </c>
      <c r="AN908" s="10">
        <f>IF(AK908/AJ908-1&gt;=0,AK908/AJ908-1,(AK908/AJ908-1)*(AJ908/AK908))</f>
        <v>0.12733993084535578</v>
      </c>
      <c r="AO908" s="10">
        <f>IF(AL908/AK908-1&gt;=0,AL908/AK908-1,(AL908/AK908-1)*(AK908/AL908))</f>
        <v>4.7488101533580185E-2</v>
      </c>
      <c r="AP908" s="10">
        <f>IF(AM908/AL908-1&gt;=0,AM908/AL908-1,(AM908/AL908-1)*(AL908/AM908))</f>
        <v>0.34995961227786743</v>
      </c>
      <c r="AQ908" s="10">
        <v>2017</v>
      </c>
      <c r="AR908" s="18">
        <v>43221</v>
      </c>
      <c r="AS908" s="12">
        <v>101.65</v>
      </c>
      <c r="AT908" s="10">
        <v>69.83</v>
      </c>
      <c r="AU908" s="9">
        <f>AS908/AT908</f>
        <v>1.4556780753257914</v>
      </c>
      <c r="AV908" s="20">
        <v>3</v>
      </c>
      <c r="AW908" s="10" t="s">
        <v>852</v>
      </c>
      <c r="BA908" s="10">
        <f>6-AY908</f>
        <v>6</v>
      </c>
      <c r="BB908" s="25">
        <v>6</v>
      </c>
      <c r="BE908" s="10" t="s">
        <v>517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888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2.9588040712468198</v>
      </c>
      <c r="D909" s="13">
        <f>$W909*((1+$AF909)^D$1)*D$1</f>
        <v>5.134616734326543</v>
      </c>
      <c r="E909" s="13">
        <f>$W909*((1+$AF909)^E$1)*E$1</f>
        <v>6.6828408641425625</v>
      </c>
      <c r="F909" s="13">
        <f>$W909*((1+$AF909)^F$1)*F$1</f>
        <v>7.7314630523243917</v>
      </c>
      <c r="G909" s="13">
        <f>$W909*((1+$AF909)^G$1)*G$1</f>
        <v>8.3855881070057823</v>
      </c>
      <c r="H909" s="13">
        <f>$W909*((1+$AF909)^H$1)*H$1</f>
        <v>8.7312535709586925</v>
      </c>
      <c r="I909" s="13">
        <f>$W909*((1+$AF909)^I$1)*I$1</f>
        <v>8.8386354002877034</v>
      </c>
      <c r="J909" s="13">
        <f>$W909*((1+$AF909)^J$1)*J$1</f>
        <v>8.7647391392165979</v>
      </c>
      <c r="K909" s="13">
        <f>$W909*((1+$AF909)^K$1)*K$1</f>
        <v>8.5556566215826155</v>
      </c>
      <c r="L909" s="13">
        <f>$W909*((1+$AF909)^L$1)*L$1</f>
        <v>8.2484560586928826</v>
      </c>
      <c r="M909" s="13">
        <f>$W909*((1+$AF909)^M$1)*M$1</f>
        <v>7.8727630219229017</v>
      </c>
      <c r="N909" s="13">
        <v>118.72</v>
      </c>
      <c r="O909" s="12">
        <f>M909/N909*100-100</f>
        <v>-93.368629530051464</v>
      </c>
      <c r="P909" s="10" t="s">
        <v>320</v>
      </c>
      <c r="Q909" s="10" t="s">
        <v>856</v>
      </c>
      <c r="R909" s="18">
        <v>43403</v>
      </c>
      <c r="S909" s="17"/>
      <c r="T909" s="9">
        <v>-0.86</v>
      </c>
      <c r="U909" s="9">
        <v>1.56</v>
      </c>
      <c r="V909" s="9">
        <f>U909+T909</f>
        <v>0.70000000000000007</v>
      </c>
      <c r="W909" s="9">
        <f>SUM(X909:AA909)</f>
        <v>3.41</v>
      </c>
      <c r="X909" s="9">
        <v>0.77</v>
      </c>
      <c r="Y909" s="9">
        <v>0.83</v>
      </c>
      <c r="Z909" s="9">
        <v>1.1399999999999999</v>
      </c>
      <c r="AA909" s="9">
        <v>0.67</v>
      </c>
      <c r="AB909" s="9">
        <v>0.76</v>
      </c>
      <c r="AC909" s="9">
        <v>0.87</v>
      </c>
      <c r="AD909" s="9">
        <v>1.67</v>
      </c>
      <c r="AE909" s="9">
        <v>0.63</v>
      </c>
      <c r="AF909" s="11">
        <f>AG909</f>
        <v>-0.13231552162849858</v>
      </c>
      <c r="AG909" s="16">
        <f>SUM(X909:AA909)/SUM(AB909:AE909)-1</f>
        <v>-0.13231552162849858</v>
      </c>
      <c r="AH909" s="11">
        <f>IF(AM909/AJ909-1&gt;=0,(AM909/AJ909-1)/3,(((AM909/AJ909-1)*(AJ909/AM909))/3))</f>
        <v>2.307721552674602E-2</v>
      </c>
      <c r="AI909" s="9">
        <v>703.65</v>
      </c>
      <c r="AJ909" s="9">
        <v>526.05999999999995</v>
      </c>
      <c r="AK909" s="9">
        <v>799.92</v>
      </c>
      <c r="AL909" s="9">
        <v>569.98</v>
      </c>
      <c r="AM909" s="9">
        <v>562.48</v>
      </c>
      <c r="AN909" s="10">
        <f>IF(AK909/AJ909-1&gt;=0,AK909/AJ909-1,(AK909/AJ909-1)*(AJ909/AK909))</f>
        <v>0.52058700528456847</v>
      </c>
      <c r="AO909" s="10">
        <f>IF(AL909/AK909-1&gt;=0,AL909/AK909-1,(AL909/AK909-1)*(AK909/AL909))</f>
        <v>-0.40341766377767629</v>
      </c>
      <c r="AP909" s="10">
        <f>IF(AM909/AL909-1&gt;=0,AM909/AL909-1,(AM909/AL909-1)*(AL909/AM909))</f>
        <v>-1.3333807424264018E-2</v>
      </c>
      <c r="AQ909" s="10">
        <v>2017</v>
      </c>
      <c r="AR909" s="18">
        <v>43270</v>
      </c>
      <c r="AS909" s="12">
        <v>493.06</v>
      </c>
      <c r="AT909" s="10">
        <v>154.32</v>
      </c>
      <c r="AU909" s="9">
        <f>AS909/AT909</f>
        <v>3.1950492483151893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155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1.7894623655913982</v>
      </c>
      <c r="D910" s="13">
        <f>$W910*((1+$AF910)^D$1)*D$1</f>
        <v>3.0209203376112859</v>
      </c>
      <c r="E910" s="13">
        <f>$W910*((1+$AF910)^E$1)*E$1</f>
        <v>3.8248749435884832</v>
      </c>
      <c r="F910" s="13">
        <f>$W910*((1+$AF910)^F$1)*F$1</f>
        <v>4.3046979651856061</v>
      </c>
      <c r="G910" s="13">
        <f>$W910*((1+$AF910)^G$1)*G$1</f>
        <v>4.5419192240197592</v>
      </c>
      <c r="H910" s="13">
        <f>$W910*((1+$AF910)^H$1)*H$1</f>
        <v>4.6005246333619514</v>
      </c>
      <c r="I910" s="13">
        <f>$W910*((1+$AF910)^I$1)*I$1</f>
        <v>4.5304449570472984</v>
      </c>
      <c r="J910" s="13">
        <f>$W910*((1+$AF910)^J$1)*J$1</f>
        <v>4.370383153649315</v>
      </c>
      <c r="K910" s="13">
        <f>$W910*((1+$AF910)^K$1)*K$1</f>
        <v>4.1501017446952169</v>
      </c>
      <c r="L910" s="13">
        <f>$W910*((1+$AF910)^L$1)*L$1</f>
        <v>3.8922698561358975</v>
      </c>
      <c r="M910" s="13">
        <f>$W910*((1+$AF910)^M$1)*M$1</f>
        <v>3.6139516352401588</v>
      </c>
      <c r="N910" s="13">
        <v>54.55</v>
      </c>
      <c r="O910" s="12">
        <f>M910/N910*100-100</f>
        <v>-93.374974087552417</v>
      </c>
      <c r="P910" s="10" t="s">
        <v>321</v>
      </c>
      <c r="Q910" s="10" t="s">
        <v>856</v>
      </c>
      <c r="R910" s="18">
        <v>43157</v>
      </c>
      <c r="S910" s="17">
        <v>0</v>
      </c>
      <c r="T910" s="9"/>
      <c r="U910" s="9">
        <v>0.57999999999999996</v>
      </c>
      <c r="V910" s="9">
        <f>U910+T910</f>
        <v>0.57999999999999996</v>
      </c>
      <c r="W910" s="9">
        <f>SUM(X910:AA910)</f>
        <v>2.12</v>
      </c>
      <c r="X910" s="9">
        <v>0.57999999999999996</v>
      </c>
      <c r="Y910" s="9">
        <v>0.43</v>
      </c>
      <c r="Z910" s="9">
        <v>0.56000000000000005</v>
      </c>
      <c r="AA910" s="9">
        <v>0.55000000000000004</v>
      </c>
      <c r="AB910" s="9">
        <v>0.59</v>
      </c>
      <c r="AC910" s="9">
        <v>0.66</v>
      </c>
      <c r="AD910" s="9">
        <v>0.61</v>
      </c>
      <c r="AE910" s="9"/>
      <c r="AF910" s="11">
        <f>AG910</f>
        <v>-0.15591397849462352</v>
      </c>
      <c r="AG910" s="16">
        <f>SUM(X910:Z910)/SUM(AB910:AD910)-1</f>
        <v>-0.15591397849462352</v>
      </c>
      <c r="AH910" s="11">
        <f>IF(AM910/AJ910-1&gt;=0,(AM910/AJ910-1)/3,(((AM910/AJ910-1)*(AJ910/AM910))/3))</f>
        <v>0.24901702576746695</v>
      </c>
      <c r="AI910" s="9"/>
      <c r="AJ910" s="9">
        <v>356.91</v>
      </c>
      <c r="AK910" s="9">
        <v>495.83</v>
      </c>
      <c r="AL910" s="9">
        <v>532.21</v>
      </c>
      <c r="AM910" s="9">
        <v>623.54</v>
      </c>
      <c r="AN910" s="10">
        <f>IF(AK910/AJ910-1&gt;=0,AK910/AJ910-1,(AK910/AJ910-1)*(AJ910/AK910))</f>
        <v>0.38922977781513524</v>
      </c>
      <c r="AO910" s="10">
        <f>IF(AL910/AK910-1&gt;=0,AL910/AK910-1,(AL910/AK910-1)*(AK910/AL910))</f>
        <v>7.3371921828045972E-2</v>
      </c>
      <c r="AP910" s="10">
        <f>IF(AM910/AL910-1&gt;=0,AM910/AL910-1,(AM910/AL910-1)*(AL910/AM910))</f>
        <v>0.17160519343867997</v>
      </c>
      <c r="AQ910" s="10">
        <v>2016</v>
      </c>
      <c r="AS910" s="12">
        <v>21.54</v>
      </c>
      <c r="AT910" s="10">
        <v>13.96</v>
      </c>
      <c r="AU910" s="9">
        <f>AS910/AT910</f>
        <v>1.5429799426934097</v>
      </c>
      <c r="AV910" s="20">
        <v>2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K910" s="10" t="s">
        <v>839</v>
      </c>
      <c r="BM910" s="19"/>
    </row>
    <row r="911" spans="1:65" s="10" customFormat="1" x14ac:dyDescent="0.2">
      <c r="A911" s="10" t="s">
        <v>1072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2.7808083140877593</v>
      </c>
      <c r="D911" s="13">
        <f>$W911*((1+$AF911)^D$1)*D$1</f>
        <v>4.4569999306625974</v>
      </c>
      <c r="E911" s="13">
        <f>$W911*((1+$AF911)^E$1)*E$1</f>
        <v>5.3576638889373704</v>
      </c>
      <c r="F911" s="13">
        <f>$W911*((1+$AF911)^F$1)*F$1</f>
        <v>5.7247401677021319</v>
      </c>
      <c r="G911" s="13">
        <f>$W911*((1+$AF911)^G$1)*G$1</f>
        <v>5.7346559994013848</v>
      </c>
      <c r="H911" s="13">
        <f>$W911*((1+$AF911)^H$1)*H$1</f>
        <v>5.5148054460756031</v>
      </c>
      <c r="I911" s="13">
        <f>$W911*((1+$AF911)^I$1)*I$1</f>
        <v>5.1560671395371971</v>
      </c>
      <c r="J911" s="13">
        <f>$W911*((1+$AF911)^J$1)*J$1</f>
        <v>4.7222838598994574</v>
      </c>
      <c r="K911" s="13">
        <f>$W911*((1+$AF911)^K$1)*K$1</f>
        <v>4.2574170018666297</v>
      </c>
      <c r="L911" s="13">
        <f>$W911*((1+$AF911)^L$1)*L$1</f>
        <v>3.7909255828784199</v>
      </c>
      <c r="M911" s="13">
        <f>$W911*((1+$AF911)^M$1)*M$1</f>
        <v>3.3417928290639551</v>
      </c>
      <c r="N911" s="13">
        <v>52.77</v>
      </c>
      <c r="O911" s="12">
        <f>M911/N911*100-100</f>
        <v>-93.667248760538271</v>
      </c>
      <c r="P911" s="10" t="s">
        <v>320</v>
      </c>
      <c r="Q911" s="10" t="s">
        <v>572</v>
      </c>
      <c r="R911" s="18">
        <v>43671</v>
      </c>
      <c r="S911" s="17"/>
      <c r="T911" s="9">
        <v>0.03</v>
      </c>
      <c r="U911" s="9">
        <v>0.77</v>
      </c>
      <c r="V911" s="9">
        <f>U911+T911</f>
        <v>0.8</v>
      </c>
      <c r="W911" s="9">
        <f>SUM(X911:AA911)</f>
        <v>3.4699999999999998</v>
      </c>
      <c r="X911" s="9">
        <v>0.8</v>
      </c>
      <c r="Y911" s="9">
        <v>0.87</v>
      </c>
      <c r="Z911" s="9">
        <v>0.94</v>
      </c>
      <c r="AA911" s="9">
        <v>0.86</v>
      </c>
      <c r="AB911" s="9">
        <v>1.1000000000000001</v>
      </c>
      <c r="AC911" s="9">
        <v>1.26</v>
      </c>
      <c r="AD911" s="9">
        <v>1.1200000000000001</v>
      </c>
      <c r="AE911" s="9">
        <v>0.85</v>
      </c>
      <c r="AF911" s="11">
        <f>AG911</f>
        <v>-0.19861431870669755</v>
      </c>
      <c r="AG911" s="16">
        <f>SUM(X911:AA911)/SUM(AB911:AE911)-1</f>
        <v>-0.19861431870669755</v>
      </c>
      <c r="AH911" s="11">
        <f>IF(AM911/AJ911-1&gt;=0,(AM911/AJ911-1)/3,(((AM911/AJ911-1)*(AJ911/AM911))/3))</f>
        <v>0.18952064998694498</v>
      </c>
      <c r="AI911" s="9">
        <v>165.11</v>
      </c>
      <c r="AJ911" s="9">
        <v>434.06</v>
      </c>
      <c r="AK911" s="9">
        <v>992.93</v>
      </c>
      <c r="AL911" s="9">
        <v>393.69</v>
      </c>
      <c r="AM911" s="9">
        <v>680.85</v>
      </c>
      <c r="AN911" s="10">
        <f>IF(AK911/AJ911-1&gt;=0,AK911/AJ911-1,(AK911/AJ911-1)*(AJ911/AK911))</f>
        <v>1.2875408929641061</v>
      </c>
      <c r="AO911" s="10">
        <f>IF(AL911/AK911-1&gt;=0,AL911/AK911-1,(AL911/AK911-1)*(AK911/AL911))</f>
        <v>-1.5221113058497804</v>
      </c>
      <c r="AP911" s="10">
        <f>IF(AM911/AL911-1&gt;=0,AM911/AL911-1,(AM911/AL911-1)*(AL911/AM911))</f>
        <v>0.7294063857349693</v>
      </c>
      <c r="AQ911" s="10">
        <v>2017</v>
      </c>
      <c r="AR911" s="18">
        <v>43221</v>
      </c>
      <c r="AS911" s="12">
        <v>1941.86</v>
      </c>
      <c r="AT911" s="10">
        <v>120.12</v>
      </c>
      <c r="AU911" s="9">
        <f>AS911/AT911</f>
        <v>16.166000666000663</v>
      </c>
      <c r="AV911" s="20">
        <v>3</v>
      </c>
      <c r="AY911" s="10">
        <v>3</v>
      </c>
      <c r="AZ911" s="10">
        <v>2</v>
      </c>
      <c r="BA911" s="10">
        <f>6-AY911</f>
        <v>3</v>
      </c>
      <c r="BB911" s="25">
        <v>6</v>
      </c>
      <c r="BC911" s="18"/>
      <c r="BD911" s="18"/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300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2.4323040380047511</v>
      </c>
      <c r="D912" s="13">
        <f>$W912*((1+$AF912)^D$1)*D$1</f>
        <v>3.6975643333088857</v>
      </c>
      <c r="E912" s="13">
        <f>$W912*((1+$AF912)^E$1)*E$1</f>
        <v>4.2157503087607253</v>
      </c>
      <c r="F912" s="13">
        <f>$W912*((1+$AF912)^F$1)*F$1</f>
        <v>4.2724943746743698</v>
      </c>
      <c r="G912" s="13">
        <f>$W912*((1+$AF912)^G$1)*G$1</f>
        <v>4.0593770780754115</v>
      </c>
      <c r="H912" s="13">
        <f>$W912*((1+$AF912)^H$1)*H$1</f>
        <v>3.7026147220450314</v>
      </c>
      <c r="I912" s="13">
        <f>$W912*((1+$AF912)^I$1)*I$1</f>
        <v>3.2833954779813421</v>
      </c>
      <c r="J912" s="13">
        <f>$W912*((1+$AF912)^J$1)*J$1</f>
        <v>2.8522200283787709</v>
      </c>
      <c r="K912" s="13">
        <f>$W912*((1+$AF912)^K$1)*K$1</f>
        <v>2.438952993388023</v>
      </c>
      <c r="L912" s="13">
        <f>$W912*((1+$AF912)^L$1)*L$1</f>
        <v>2.0598177827505078</v>
      </c>
      <c r="M912" s="13">
        <f>$W912*((1+$AF912)^M$1)*M$1</f>
        <v>1.7222229442474559</v>
      </c>
      <c r="N912" s="13">
        <v>27.28</v>
      </c>
      <c r="O912" s="12">
        <f>M912/N912*100-100</f>
        <v>-93.68686604014863</v>
      </c>
      <c r="P912" s="10" t="s">
        <v>320</v>
      </c>
      <c r="Q912" s="10" t="s">
        <v>856</v>
      </c>
      <c r="R912" s="18">
        <v>43593</v>
      </c>
      <c r="S912" s="17"/>
      <c r="T912" s="9">
        <v>0</v>
      </c>
      <c r="U912" s="9">
        <v>0</v>
      </c>
      <c r="V912" s="9">
        <f>U912+T912</f>
        <v>0</v>
      </c>
      <c r="W912" s="9">
        <f>SUM(X912:AA912)</f>
        <v>3.2</v>
      </c>
      <c r="X912" s="9">
        <v>0.74</v>
      </c>
      <c r="Y912" s="9">
        <v>1.0900000000000001</v>
      </c>
      <c r="Z912" s="9">
        <v>0.91</v>
      </c>
      <c r="AA912" s="9">
        <v>0.46</v>
      </c>
      <c r="AB912" s="9">
        <v>2.23</v>
      </c>
      <c r="AC912" s="9">
        <v>0.96</v>
      </c>
      <c r="AD912" s="9">
        <v>0.56999999999999995</v>
      </c>
      <c r="AE912" s="9">
        <v>0.45</v>
      </c>
      <c r="AF912" s="11">
        <f>AG912</f>
        <v>-0.23990498812351535</v>
      </c>
      <c r="AG912" s="16">
        <f>SUM(X912:AA912)/SUM(AB912:AE912)-1</f>
        <v>-0.23990498812351535</v>
      </c>
      <c r="AH912" s="11">
        <f>IF(AM912/AJ912-1&gt;=0,(AM912/AJ912-1)/3,(((AM912/AJ912-1)*(AJ912/AM912))/3))</f>
        <v>1.5814375526605733E-2</v>
      </c>
      <c r="AI912" s="9"/>
      <c r="AJ912" s="9">
        <v>51.43</v>
      </c>
      <c r="AK912" s="9">
        <v>59.35</v>
      </c>
      <c r="AL912" s="9">
        <v>54.19</v>
      </c>
      <c r="AM912" s="9">
        <v>53.87</v>
      </c>
      <c r="AN912" s="10">
        <f>IF(AK912/AJ912-1&gt;=0,AK912/AJ912-1,(AK912/AJ912-1)*(AJ912/AK912))</f>
        <v>0.15399572234104619</v>
      </c>
      <c r="AO912" s="10">
        <f>IF(AL912/AK912-1&gt;=0,AL912/AK912-1,(AL912/AK912-1)*(AK912/AL912))</f>
        <v>-9.5220520391216132E-2</v>
      </c>
      <c r="AP912" s="10">
        <f>IF(AM912/AL912-1&gt;=0,AM912/AL912-1,(AM912/AL912-1)*(AL912/AM912))</f>
        <v>-5.9402264711342009E-3</v>
      </c>
      <c r="AQ912" s="10">
        <v>2017</v>
      </c>
      <c r="AS912" s="12">
        <v>13.76</v>
      </c>
      <c r="AT912" s="10">
        <v>20.260000000000002</v>
      </c>
      <c r="AU912" s="9">
        <f>AS912/AT912</f>
        <v>0.67917077986179653</v>
      </c>
      <c r="AV912" s="20">
        <v>4</v>
      </c>
      <c r="AW912" s="10" t="s">
        <v>852</v>
      </c>
      <c r="AY912" s="10">
        <v>4</v>
      </c>
      <c r="AZ912" s="10">
        <v>4</v>
      </c>
      <c r="BA912" s="10">
        <f>6-AY912</f>
        <v>2</v>
      </c>
      <c r="BB912" s="25">
        <v>6</v>
      </c>
      <c r="BC912" s="18"/>
      <c r="BD912" s="18"/>
      <c r="BH912" s="19">
        <v>43593</v>
      </c>
      <c r="BI912" s="18">
        <f>BH912+120</f>
        <v>43713</v>
      </c>
      <c r="BJ912" s="18">
        <v>43745</v>
      </c>
      <c r="BK912" s="18"/>
      <c r="BM912" s="19"/>
    </row>
    <row r="913" spans="1:65" s="10" customFormat="1" x14ac:dyDescent="0.2">
      <c r="A913" s="10" t="s">
        <v>1022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5.3354006410256405</v>
      </c>
      <c r="D913" s="13">
        <f>$W913*((1+$AF913)^D$1)*D$1</f>
        <v>9.8670710572813913</v>
      </c>
      <c r="E913" s="13">
        <f>$W913*((1+$AF913)^E$1)*E$1</f>
        <v>13.685817307815775</v>
      </c>
      <c r="F913" s="13">
        <f>$W913*((1+$AF913)^F$1)*F$1</f>
        <v>16.873326039764319</v>
      </c>
      <c r="G913" s="13">
        <f>$W913*((1+$AF913)^G$1)*G$1</f>
        <v>19.503023086826946</v>
      </c>
      <c r="H913" s="13">
        <f>$W913*((1+$AF913)^H$1)*H$1</f>
        <v>21.640854463652204</v>
      </c>
      <c r="I913" s="13">
        <f>$W913*((1+$AF913)^I$1)*I$1</f>
        <v>23.345996575505144</v>
      </c>
      <c r="J913" s="13">
        <f>$W913*((1+$AF913)^J$1)*J$1</f>
        <v>24.671501875579605</v>
      </c>
      <c r="K913" s="13">
        <f>$W913*((1+$AF913)^K$1)*K$1</f>
        <v>25.664885665041041</v>
      </c>
      <c r="L913" s="13">
        <f>$W913*((1+$AF913)^L$1)*L$1</f>
        <v>26.368659239189249</v>
      </c>
      <c r="M913" s="13">
        <f>$W913*((1+$AF913)^M$1)*M$1</f>
        <v>26.820814133194574</v>
      </c>
      <c r="N913" s="13">
        <v>439.28</v>
      </c>
      <c r="O913" s="12">
        <f>M913/N913*100-100</f>
        <v>-93.894369392370564</v>
      </c>
      <c r="P913" s="10" t="s">
        <v>320</v>
      </c>
      <c r="Q913" s="10" t="s">
        <v>572</v>
      </c>
      <c r="R913" s="18">
        <v>43677</v>
      </c>
      <c r="S913" s="17">
        <v>-0.85170000000000001</v>
      </c>
      <c r="T913" s="9">
        <v>-4.16</v>
      </c>
      <c r="U913" s="9">
        <v>5.58</v>
      </c>
      <c r="V913" s="9">
        <f>U913+T913</f>
        <v>1.42</v>
      </c>
      <c r="W913" s="9">
        <f>SUM(X913:AA913)</f>
        <v>5.77</v>
      </c>
      <c r="X913" s="9">
        <v>1.42</v>
      </c>
      <c r="Y913" s="9">
        <v>1.44</v>
      </c>
      <c r="Z913" s="9">
        <v>1.36</v>
      </c>
      <c r="AA913" s="9">
        <v>1.55</v>
      </c>
      <c r="AB913" s="9">
        <v>0.85</v>
      </c>
      <c r="AC913" s="9">
        <v>2.34</v>
      </c>
      <c r="AD913" s="9">
        <v>2.0299999999999998</v>
      </c>
      <c r="AE913" s="9">
        <v>1.02</v>
      </c>
      <c r="AF913" s="11">
        <f>AG913</f>
        <v>-7.5320512820512886E-2</v>
      </c>
      <c r="AG913" s="16">
        <f>SUM(X913:AA913)/SUM(AB913:AE913)-1</f>
        <v>-7.5320512820512886E-2</v>
      </c>
      <c r="AH913" s="11">
        <f>IF(AM913/AJ913-1&gt;=0,(AM913/AJ913-1)/3,(((AM913/AJ913-1)*(AJ913/AM913))/3))</f>
        <v>0</v>
      </c>
      <c r="AI913" s="9"/>
      <c r="AJ913" s="9">
        <v>1</v>
      </c>
      <c r="AK913" s="9">
        <v>1</v>
      </c>
      <c r="AL913" s="9">
        <v>1</v>
      </c>
      <c r="AM913" s="9">
        <v>1</v>
      </c>
      <c r="AN913" s="10">
        <f>IF(AK913/AJ913-1&gt;=0,AK913/AJ913-1,(AK913/AJ913-1)*(AJ913/AK913))</f>
        <v>0</v>
      </c>
      <c r="AO913" s="10">
        <f>IF(AL913/AK913-1&gt;=0,AL913/AK913-1,(AL913/AK913-1)*(AK913/AL913))</f>
        <v>0</v>
      </c>
      <c r="AP913" s="10">
        <f>IF(AM913/AL913-1&gt;=0,AM913/AL913-1,(AM913/AL913-1)*(AL913/AM913))</f>
        <v>0</v>
      </c>
      <c r="AQ913" s="10">
        <v>0</v>
      </c>
      <c r="AR913" s="18">
        <v>43257</v>
      </c>
      <c r="AS913" s="12">
        <v>0</v>
      </c>
      <c r="AT913" s="10">
        <v>1</v>
      </c>
      <c r="AU913" s="9">
        <f>AS913/AT913</f>
        <v>0</v>
      </c>
      <c r="AV913" s="20">
        <v>0</v>
      </c>
      <c r="BA913" s="10">
        <f>6-AY913</f>
        <v>6</v>
      </c>
      <c r="BB913" s="25">
        <v>6</v>
      </c>
      <c r="BH913" s="19">
        <v>43586</v>
      </c>
      <c r="BI913" s="18">
        <f>BH913+120</f>
        <v>43706</v>
      </c>
      <c r="BJ913" s="18">
        <v>43745</v>
      </c>
      <c r="BM913" s="19"/>
    </row>
    <row r="914" spans="1:65" s="10" customFormat="1" x14ac:dyDescent="0.2">
      <c r="A914" s="10" t="s">
        <v>1198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1.4432158590308375</v>
      </c>
      <c r="D914" s="13">
        <f>$W914*((1+$AF914)^D$1)*D$1</f>
        <v>2.3015160395117324</v>
      </c>
      <c r="E914" s="13">
        <f>$W914*((1+$AF914)^E$1)*E$1</f>
        <v>2.7526942939534607</v>
      </c>
      <c r="F914" s="13">
        <f>$W914*((1+$AF914)^F$1)*F$1</f>
        <v>2.9265061216186581</v>
      </c>
      <c r="G914" s="13">
        <f>$W914*((1+$AF914)^G$1)*G$1</f>
        <v>2.9168370485296107</v>
      </c>
      <c r="H914" s="13">
        <f>$W914*((1+$AF914)^H$1)*H$1</f>
        <v>2.7909119248485972</v>
      </c>
      <c r="I914" s="13">
        <f>$W914*((1+$AF914)^I$1)*I$1</f>
        <v>2.5962447935265591</v>
      </c>
      <c r="J914" s="13">
        <f>$W914*((1+$AF914)^J$1)*J$1</f>
        <v>2.3658668728926737</v>
      </c>
      <c r="K914" s="13">
        <f>$W914*((1+$AF914)^K$1)*K$1</f>
        <v>2.1222451189108846</v>
      </c>
      <c r="L914" s="13">
        <f>$W914*((1+$AF914)^L$1)*L$1</f>
        <v>1.8802073740718073</v>
      </c>
      <c r="M914" s="13">
        <f>$W914*((1+$AF914)^M$1)*M$1</f>
        <v>1.649115806950207</v>
      </c>
      <c r="N914" s="13">
        <v>27.55</v>
      </c>
      <c r="O914" s="12">
        <f>M914/N914*100-100</f>
        <v>-94.014098704354964</v>
      </c>
      <c r="P914" s="10" t="s">
        <v>320</v>
      </c>
      <c r="Q914" s="10" t="s">
        <v>856</v>
      </c>
      <c r="R914" s="18">
        <v>43516</v>
      </c>
      <c r="S914" s="17"/>
      <c r="T914" s="9">
        <v>-0.24</v>
      </c>
      <c r="U914" s="9">
        <v>0.56999999999999995</v>
      </c>
      <c r="V914" s="9">
        <f>U914+T914</f>
        <v>0.32999999999999996</v>
      </c>
      <c r="W914" s="9">
        <f>SUM(X914:AA914)</f>
        <v>1.81</v>
      </c>
      <c r="X914" s="9">
        <v>0.33</v>
      </c>
      <c r="Y914" s="9">
        <v>0.34</v>
      </c>
      <c r="Z914" s="9">
        <v>0.56999999999999995</v>
      </c>
      <c r="AA914" s="9">
        <v>0.56999999999999995</v>
      </c>
      <c r="AB914" s="9">
        <v>0.61</v>
      </c>
      <c r="AC914" s="9">
        <v>0.56000000000000005</v>
      </c>
      <c r="AD914" s="9">
        <v>0.61</v>
      </c>
      <c r="AE914" s="9">
        <v>0.49</v>
      </c>
      <c r="AF914" s="11">
        <f>AG914</f>
        <v>-0.2026431718061672</v>
      </c>
      <c r="AG914" s="16">
        <f>SUM(X914:AA914)/SUM(AB914:AE914)-1</f>
        <v>-0.2026431718061672</v>
      </c>
      <c r="AH914" s="11">
        <f>IF(AM914/AJ914-1&gt;=0,(AM914/AJ914-1)/3,(((AM914/AJ914-1)*(AJ914/AM914))/3))</f>
        <v>4.5089950727626858E-2</v>
      </c>
      <c r="AI914" s="9">
        <v>132.97999999999999</v>
      </c>
      <c r="AJ914" s="9">
        <v>116.36</v>
      </c>
      <c r="AK914" s="9">
        <v>121.6</v>
      </c>
      <c r="AL914" s="9">
        <v>176.12</v>
      </c>
      <c r="AM914" s="9">
        <v>132.1</v>
      </c>
      <c r="AN914" s="10">
        <f>IF(AK914/AJ914-1&gt;=0,AK914/AJ914-1,(AK914/AJ914-1)*(AJ914/AK914))</f>
        <v>4.5032657270539733E-2</v>
      </c>
      <c r="AO914" s="10">
        <f>IF(AL914/AK914-1&gt;=0,AL914/AK914-1,(AL914/AK914-1)*(AK914/AL914))</f>
        <v>0.44835526315789487</v>
      </c>
      <c r="AP914" s="10">
        <f>IF(AM914/AL914-1&gt;=0,AM914/AL914-1,(AM914/AL914-1)*(AL914/AM914))</f>
        <v>-0.3332323996971992</v>
      </c>
      <c r="AQ914" s="10">
        <v>2017</v>
      </c>
      <c r="AR914" s="18">
        <v>43221</v>
      </c>
      <c r="AS914" s="12">
        <v>39.25</v>
      </c>
      <c r="AT914" s="10">
        <v>128.43</v>
      </c>
      <c r="AU914" s="9">
        <f>AS914/AT914</f>
        <v>0.30561395312621659</v>
      </c>
      <c r="AV914" s="20">
        <v>3</v>
      </c>
      <c r="AY914" s="10">
        <v>3</v>
      </c>
      <c r="AZ914" s="10">
        <v>3</v>
      </c>
      <c r="BA914" s="10">
        <f>6-AY914</f>
        <v>3</v>
      </c>
      <c r="BB914" s="25">
        <v>6</v>
      </c>
      <c r="BC914" s="18"/>
      <c r="BD914" s="18"/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1064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0.80030769230769228</v>
      </c>
      <c r="D915" s="13">
        <f>$W915*((1+$AF915)^D$1)*D$1</f>
        <v>1.2558674556213019</v>
      </c>
      <c r="E915" s="13">
        <f>$W915*((1+$AF915)^E$1)*E$1</f>
        <v>1.4780593900773782</v>
      </c>
      <c r="F915" s="13">
        <f>$W915*((1+$AF915)^F$1)*F$1</f>
        <v>1.5462775157732573</v>
      </c>
      <c r="G915" s="13">
        <f>$W915*((1+$AF915)^G$1)*G$1</f>
        <v>1.5165414097006946</v>
      </c>
      <c r="H915" s="13">
        <f>$W915*((1+$AF915)^H$1)*H$1</f>
        <v>1.4278820657489619</v>
      </c>
      <c r="I915" s="13">
        <f>$W915*((1+$AF915)^I$1)*I$1</f>
        <v>1.3070612755702036</v>
      </c>
      <c r="J915" s="13">
        <f>$W915*((1+$AF915)^J$1)*J$1</f>
        <v>1.1720461547970178</v>
      </c>
      <c r="K915" s="13">
        <f>$W915*((1+$AF915)^K$1)*K$1</f>
        <v>1.0345561250996753</v>
      </c>
      <c r="L915" s="13">
        <f>$W915*((1+$AF915)^L$1)*L$1</f>
        <v>0.9019207244458709</v>
      </c>
      <c r="M915" s="13">
        <f>$W915*((1+$AF915)^M$1)*M$1</f>
        <v>0.77842696371405162</v>
      </c>
      <c r="N915" s="13">
        <v>14.18</v>
      </c>
      <c r="O915" s="12">
        <f>M915/N915*100-100</f>
        <v>-94.510388126135041</v>
      </c>
      <c r="P915" s="10" t="s">
        <v>320</v>
      </c>
      <c r="Q915" s="10" t="s">
        <v>856</v>
      </c>
      <c r="R915" s="18">
        <v>43398</v>
      </c>
      <c r="S915" s="17"/>
      <c r="T915" s="9">
        <v>-0.21</v>
      </c>
      <c r="U915" s="9">
        <v>0.36</v>
      </c>
      <c r="V915" s="9">
        <f>U915+T915</f>
        <v>0.15</v>
      </c>
      <c r="W915" s="9">
        <f>SUM(X915:AA915)</f>
        <v>1.02</v>
      </c>
      <c r="X915" s="9">
        <v>0.19</v>
      </c>
      <c r="Y915" s="9">
        <v>0.36</v>
      </c>
      <c r="Z915" s="9">
        <v>0.3</v>
      </c>
      <c r="AA915" s="9">
        <v>0.17</v>
      </c>
      <c r="AB915" s="9">
        <v>0.24</v>
      </c>
      <c r="AC915" s="9">
        <v>0.31</v>
      </c>
      <c r="AD915" s="9">
        <v>0.38</v>
      </c>
      <c r="AE915" s="9">
        <v>0.37</v>
      </c>
      <c r="AF915" s="11">
        <f>AG915</f>
        <v>-0.2153846153846154</v>
      </c>
      <c r="AG915" s="16">
        <f>SUM(X915:AA915)/SUM(AB915:AE915)-1</f>
        <v>-0.2153846153846154</v>
      </c>
      <c r="AH915" s="11">
        <f>IF(AM915/AJ915-1&gt;=0,(AM915/AJ915-1)/3,(((AM915/AJ915-1)*(AJ915/AM915))/3))</f>
        <v>0.14435412790128299</v>
      </c>
      <c r="AI915" s="9">
        <v>59.57</v>
      </c>
      <c r="AJ915" s="9">
        <v>102.11</v>
      </c>
      <c r="AK915" s="9">
        <v>168.92</v>
      </c>
      <c r="AL915" s="9">
        <v>68.03</v>
      </c>
      <c r="AM915" s="9">
        <v>146.33000000000001</v>
      </c>
      <c r="AN915" s="10">
        <f>IF(AK915/AJ915-1&gt;=0,AK915/AJ915-1,(AK915/AJ915-1)*(AJ915/AK915))</f>
        <v>0.65429438840466148</v>
      </c>
      <c r="AO915" s="10">
        <f>IF(AL915/AK915-1&gt;=0,AL915/AK915-1,(AL915/AK915-1)*(AK915/AL915))</f>
        <v>-1.4830221960899599</v>
      </c>
      <c r="AP915" s="10">
        <f>IF(AM915/AL915-1&gt;=0,AM915/AL915-1,(AM915/AL915-1)*(AL915/AM915))</f>
        <v>1.1509628105247685</v>
      </c>
      <c r="AQ915" s="10">
        <v>2017</v>
      </c>
      <c r="AR915" s="18">
        <v>43270</v>
      </c>
      <c r="AS915" s="12">
        <v>156.59</v>
      </c>
      <c r="AT915" s="10">
        <v>425.63</v>
      </c>
      <c r="AU915" s="9">
        <f>AS915/AT915</f>
        <v>0.36790169865845923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223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0.72905325443786961</v>
      </c>
      <c r="D916" s="13">
        <f>$W916*((1+$AF916)^D$1)*D$1</f>
        <v>0.95769125730891735</v>
      </c>
      <c r="E916" s="13">
        <f>$W916*((1+$AF916)^E$1)*E$1</f>
        <v>0.94352422687535342</v>
      </c>
      <c r="F916" s="13">
        <f>$W916*((1+$AF916)^F$1)*F$1</f>
        <v>0.82628157146480641</v>
      </c>
      <c r="G916" s="13">
        <f>$W916*((1+$AF916)^G$1)*G$1</f>
        <v>0.67838205941267382</v>
      </c>
      <c r="H916" s="13">
        <f>$W916*((1+$AF916)^H$1)*H$1</f>
        <v>0.53467745747791795</v>
      </c>
      <c r="I916" s="13">
        <f>$W916*((1+$AF916)^I$1)*I$1</f>
        <v>0.4097084659372211</v>
      </c>
      <c r="J916" s="13">
        <f>$W916*((1+$AF916)^J$1)*J$1</f>
        <v>0.30754109700105858</v>
      </c>
      <c r="K916" s="13">
        <f>$W916*((1+$AF916)^K$1)*K$1</f>
        <v>0.22724375436690644</v>
      </c>
      <c r="L916" s="13">
        <f>$W916*((1+$AF916)^L$1)*L$1</f>
        <v>0.16583863730918216</v>
      </c>
      <c r="M916" s="13">
        <f>$W916*((1+$AF916)^M$1)*M$1</f>
        <v>0.11981596222160437</v>
      </c>
      <c r="N916" s="13">
        <v>2.33</v>
      </c>
      <c r="O916" s="12">
        <f>M916/N916*100-100</f>
        <v>-94.85768402482384</v>
      </c>
      <c r="P916" s="10" t="s">
        <v>321</v>
      </c>
      <c r="Q916" s="10" t="s">
        <v>572</v>
      </c>
      <c r="R916" s="18">
        <v>43594</v>
      </c>
      <c r="S916" s="17"/>
      <c r="T916" s="9"/>
      <c r="U916" s="9"/>
      <c r="V916" s="9">
        <f>U916+T916</f>
        <v>0</v>
      </c>
      <c r="W916" s="9">
        <f>SUM(X916:AA916)</f>
        <v>1.1099999999999999</v>
      </c>
      <c r="X916" s="9">
        <v>0</v>
      </c>
      <c r="Y916" s="9">
        <v>0.41</v>
      </c>
      <c r="Z916" s="9">
        <v>0.41</v>
      </c>
      <c r="AA916" s="9">
        <v>0.28999999999999998</v>
      </c>
      <c r="AB916" s="9">
        <v>0.9</v>
      </c>
      <c r="AC916" s="9">
        <v>0.21</v>
      </c>
      <c r="AD916" s="9">
        <v>0.43</v>
      </c>
      <c r="AE916" s="9">
        <v>0.15</v>
      </c>
      <c r="AF916" s="11">
        <f>AG916</f>
        <v>-0.34319526627218944</v>
      </c>
      <c r="AG916" s="16">
        <f>SUM(X916:AA916)/SUM(AB916:AE916)-1</f>
        <v>-0.34319526627218944</v>
      </c>
      <c r="AH916" s="11">
        <f>IF(AM916/AJ916-1&gt;=0,(AM916/AJ916-1)/3,(((AM916/AJ916-1)*(AJ916/AM916))/3))</f>
        <v>4.785469125698668E-2</v>
      </c>
      <c r="AI916" s="9"/>
      <c r="AJ916" s="9">
        <v>1050.82</v>
      </c>
      <c r="AK916" s="9">
        <v>1110.69</v>
      </c>
      <c r="AL916" s="9">
        <v>999.19</v>
      </c>
      <c r="AM916" s="9">
        <v>1201.68</v>
      </c>
      <c r="AN916" s="10">
        <f>IF(AK916/AJ916-1&gt;=0,AK916/AJ916-1,(AK916/AJ916-1)*(AJ916/AK916))</f>
        <v>5.6974553206067702E-2</v>
      </c>
      <c r="AO916" s="10">
        <f>IF(AL916/AK916-1&gt;=0,AL916/AK916-1,(AL916/AK916-1)*(AK916/AL916))</f>
        <v>-0.11159038821445375</v>
      </c>
      <c r="AP916" s="10">
        <f>IF(AM916/AL916-1&gt;=0,AM916/AL916-1,(AM916/AL916-1)*(AL916/AM916))</f>
        <v>0.20265414986138763</v>
      </c>
      <c r="AQ916" s="10">
        <v>2016</v>
      </c>
      <c r="AR916" s="18">
        <v>43257</v>
      </c>
      <c r="AS916" s="12">
        <v>279.83</v>
      </c>
      <c r="AT916" s="10">
        <v>49.51</v>
      </c>
      <c r="AU916" s="9">
        <f>AS916/AT916</f>
        <v>5.6519894970712983</v>
      </c>
      <c r="AV916" s="20">
        <v>2</v>
      </c>
      <c r="AY916" s="10">
        <v>5</v>
      </c>
      <c r="AZ916" s="10">
        <v>3</v>
      </c>
      <c r="BA916" s="10">
        <f>6-AY916</f>
        <v>1</v>
      </c>
      <c r="BB916" s="25">
        <v>6</v>
      </c>
      <c r="BC916" s="18"/>
      <c r="BD916" s="18"/>
      <c r="BH916" s="19">
        <v>43559</v>
      </c>
      <c r="BI916" s="18">
        <f>BH916+120</f>
        <v>43679</v>
      </c>
      <c r="BJ916" s="18">
        <v>43745</v>
      </c>
      <c r="BL916" s="10" t="s">
        <v>1033</v>
      </c>
      <c r="BM916" s="19">
        <v>43560</v>
      </c>
    </row>
    <row r="917" spans="1:65" s="10" customFormat="1" x14ac:dyDescent="0.2">
      <c r="A917" s="10" t="s">
        <v>959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2.9250892857142854</v>
      </c>
      <c r="D917" s="13">
        <f>$W917*((1+$AF917)^D$1)*D$1</f>
        <v>4.7271532206632649</v>
      </c>
      <c r="E917" s="13">
        <f>$W917*((1+$AF917)^E$1)*E$1</f>
        <v>5.7295629437949849</v>
      </c>
      <c r="F917" s="13">
        <f>$W917*((1+$AF917)^F$1)*F$1</f>
        <v>6.1729219811124532</v>
      </c>
      <c r="G917" s="13">
        <f>$W917*((1+$AF917)^G$1)*G$1</f>
        <v>6.2349267777977344</v>
      </c>
      <c r="H917" s="13">
        <f>$W917*((1+$AF917)^H$1)*H$1</f>
        <v>6.0456522149003025</v>
      </c>
      <c r="I917" s="13">
        <f>$W917*((1+$AF917)^I$1)*I$1</f>
        <v>5.6992867234216407</v>
      </c>
      <c r="J917" s="13">
        <f>$W917*((1+$AF917)^J$1)*J$1</f>
        <v>5.2631168211189632</v>
      </c>
      <c r="K917" s="13">
        <f>$W917*((1+$AF917)^K$1)*K$1</f>
        <v>4.7843846549122722</v>
      </c>
      <c r="L917" s="13">
        <f>$W917*((1+$AF917)^L$1)*L$1</f>
        <v>4.2955040800551645</v>
      </c>
      <c r="M917" s="13">
        <f>$W917*((1+$AF917)^M$1)*M$1</f>
        <v>3.8180127782990327</v>
      </c>
      <c r="N917" s="13">
        <v>75.59</v>
      </c>
      <c r="O917" s="12">
        <f>M917/N917*100-100</f>
        <v>-94.949050432201304</v>
      </c>
      <c r="P917" s="10" t="s">
        <v>320</v>
      </c>
      <c r="Q917" s="10" t="s">
        <v>856</v>
      </c>
      <c r="R917" s="18">
        <v>43410</v>
      </c>
      <c r="S917" s="17"/>
      <c r="T917" s="9">
        <v>-0.01</v>
      </c>
      <c r="U917" s="9">
        <v>1.03</v>
      </c>
      <c r="V917" s="9">
        <f>U917+T917</f>
        <v>1.02</v>
      </c>
      <c r="W917" s="9">
        <f>SUM(X917:AA917)</f>
        <v>3.6199999999999997</v>
      </c>
      <c r="X917" s="9">
        <v>0.97</v>
      </c>
      <c r="Y917" s="9">
        <v>1.1299999999999999</v>
      </c>
      <c r="Z917" s="9">
        <v>1.06</v>
      </c>
      <c r="AA917" s="9">
        <v>0.46</v>
      </c>
      <c r="AB917" s="9">
        <v>0.78</v>
      </c>
      <c r="AC917" s="9">
        <v>0.83</v>
      </c>
      <c r="AD917" s="9">
        <v>1.71</v>
      </c>
      <c r="AE917" s="9">
        <v>1.1599999999999999</v>
      </c>
      <c r="AF917" s="11">
        <f>AG917</f>
        <v>-0.1919642857142857</v>
      </c>
      <c r="AG917" s="16">
        <f>SUM(X917:AA917)/SUM(AB917:AE917)-1</f>
        <v>-0.1919642857142857</v>
      </c>
      <c r="AH917" s="11">
        <f>IF(AM917/AJ917-1&gt;=0,(AM917/AJ917-1)/3,(((AM917/AJ917-1)*(AJ917/AM917))/3))</f>
        <v>0</v>
      </c>
      <c r="AI917" s="9"/>
      <c r="AJ917" s="9">
        <v>1</v>
      </c>
      <c r="AK917" s="9">
        <v>1</v>
      </c>
      <c r="AL917" s="9">
        <v>1</v>
      </c>
      <c r="AM917" s="9">
        <v>1</v>
      </c>
      <c r="AN917" s="10">
        <f>IF(AK917/AJ917-1&gt;=0,AK917/AJ917-1,(AK917/AJ917-1)*(AJ917/AK917))</f>
        <v>0</v>
      </c>
      <c r="AO917" s="10">
        <f>IF(AL917/AK917-1&gt;=0,AL917/AK917-1,(AL917/AK917-1)*(AK917/AL917))</f>
        <v>0</v>
      </c>
      <c r="AP917" s="10">
        <f>IF(AM917/AL917-1&gt;=0,AM917/AL917-1,(AM917/AL917-1)*(AL917/AM917))</f>
        <v>0</v>
      </c>
      <c r="AQ917" s="10">
        <v>0</v>
      </c>
      <c r="AR917" s="18">
        <v>43270</v>
      </c>
      <c r="AS917" s="12">
        <v>0</v>
      </c>
      <c r="AT917" s="10">
        <v>1</v>
      </c>
      <c r="AU917" s="9">
        <f>AS917/AT917</f>
        <v>0</v>
      </c>
      <c r="AV917" s="20">
        <v>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1254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2.4134606205250591</v>
      </c>
      <c r="D918" s="13">
        <f>$W918*((1+$AF918)^D$1)*D$1</f>
        <v>3.6633912998900651</v>
      </c>
      <c r="E918" s="13">
        <f>$W918*((1+$AF918)^E$1)*E$1</f>
        <v>4.1704955848390473</v>
      </c>
      <c r="F918" s="13">
        <f>$W918*((1+$AF918)^F$1)*F$1</f>
        <v>4.2202628352547871</v>
      </c>
      <c r="G918" s="13">
        <f>$W918*((1+$AF918)^G$1)*G$1</f>
        <v>4.0037099690066285</v>
      </c>
      <c r="H918" s="13">
        <f>$W918*((1+$AF918)^H$1)*H$1</f>
        <v>3.6463382438494731</v>
      </c>
      <c r="I918" s="13">
        <f>$W918*((1+$AF918)^I$1)*I$1</f>
        <v>3.2286193042199387</v>
      </c>
      <c r="J918" s="13">
        <f>$W918*((1+$AF918)^J$1)*J$1</f>
        <v>2.8004116978982347</v>
      </c>
      <c r="K918" s="13">
        <f>$W918*((1+$AF918)^K$1)*K$1</f>
        <v>2.39104363943459</v>
      </c>
      <c r="L918" s="13">
        <f>$W918*((1+$AF918)^L$1)*L$1</f>
        <v>2.016313649801643</v>
      </c>
      <c r="M918" s="13">
        <f>$W918*((1+$AF918)^M$1)*M$1</f>
        <v>1.6833091042974098</v>
      </c>
      <c r="N918" s="13">
        <v>33.86</v>
      </c>
      <c r="O918" s="12">
        <f>M918/N918*100-100</f>
        <v>-95.028620483468956</v>
      </c>
      <c r="P918" s="10" t="s">
        <v>320</v>
      </c>
      <c r="Q918" s="10" t="s">
        <v>856</v>
      </c>
      <c r="R918" s="18">
        <v>43412</v>
      </c>
      <c r="S918" s="17"/>
      <c r="T918" s="9">
        <v>0.2</v>
      </c>
      <c r="U918" s="9">
        <v>0.33</v>
      </c>
      <c r="V918" s="9">
        <f>U918+T918</f>
        <v>0.53</v>
      </c>
      <c r="W918" s="9">
        <f>SUM(X918:AA918)</f>
        <v>3.1799999999999997</v>
      </c>
      <c r="X918" s="9">
        <v>0.71</v>
      </c>
      <c r="Y918" s="9">
        <v>0.69</v>
      </c>
      <c r="Z918" s="9">
        <v>0.48</v>
      </c>
      <c r="AA918" s="9">
        <v>1.3</v>
      </c>
      <c r="AB918" s="9">
        <v>1.1200000000000001</v>
      </c>
      <c r="AC918" s="9">
        <v>0.87</v>
      </c>
      <c r="AD918" s="9">
        <v>0.99</v>
      </c>
      <c r="AE918" s="9">
        <v>1.21</v>
      </c>
      <c r="AF918" s="11">
        <f>AG918</f>
        <v>-0.24105011933174236</v>
      </c>
      <c r="AG918" s="16">
        <f>SUM(X918:AA918)/SUM(AB918:AE918)-1</f>
        <v>-0.24105011933174236</v>
      </c>
      <c r="AH918" s="11">
        <f>IF(AM918/AJ918-1&gt;=0,(AM918/AJ918-1)/3,(((AM918/AJ918-1)*(AJ918/AM918))/3))</f>
        <v>0.44075573549257757</v>
      </c>
      <c r="AI918" s="9">
        <v>2571</v>
      </c>
      <c r="AJ918" s="9">
        <v>1235</v>
      </c>
      <c r="AK918" s="9">
        <v>2826</v>
      </c>
      <c r="AL918" s="9">
        <v>3406</v>
      </c>
      <c r="AM918" s="9">
        <v>2868</v>
      </c>
      <c r="AN918" s="10">
        <f>IF(AK918/AJ918-1&gt;=0,AK918/AJ918-1,(AK918/AJ918-1)*(AJ918/AK918))</f>
        <v>1.288259109311741</v>
      </c>
      <c r="AO918" s="10">
        <f>IF(AL918/AK918-1&gt;=0,AL918/AK918-1,(AL918/AK918-1)*(AK918/AL918))</f>
        <v>0.20523708421797604</v>
      </c>
      <c r="AP918" s="10">
        <f>IF(AM918/AL918-1&gt;=0,AM918/AL918-1,(AM918/AL918-1)*(AL918/AM918))</f>
        <v>-0.18758716875871687</v>
      </c>
      <c r="AQ918" s="10">
        <v>2017</v>
      </c>
      <c r="AR918" s="18">
        <v>43270</v>
      </c>
      <c r="AS918" s="12">
        <v>5211</v>
      </c>
      <c r="AT918" s="10">
        <v>1265.95</v>
      </c>
      <c r="AU918" s="9">
        <f>AS918/AT918</f>
        <v>4.1162763142304195</v>
      </c>
      <c r="AV918" s="20">
        <v>3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752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1.0432098765432098</v>
      </c>
      <c r="D919" s="13">
        <f>$W919*((1+$AF919)^D$1)*D$1</f>
        <v>1.6742874561804604</v>
      </c>
      <c r="E919" s="13">
        <f>$W919*((1+$AF919)^E$1)*E$1</f>
        <v>2.0153460120690729</v>
      </c>
      <c r="F919" s="13">
        <f>$W919*((1+$AF919)^F$1)*F$1</f>
        <v>2.1563372968640282</v>
      </c>
      <c r="G919" s="13">
        <f>$W919*((1+$AF919)^G$1)*G$1</f>
        <v>2.1629926588913864</v>
      </c>
      <c r="H919" s="13">
        <f>$W919*((1+$AF919)^H$1)*H$1</f>
        <v>2.0828818196731866</v>
      </c>
      <c r="I919" s="13">
        <f>$W919*((1+$AF919)^I$1)*I$1</f>
        <v>1.9500231027804529</v>
      </c>
      <c r="J919" s="13">
        <f>$W919*((1+$AF919)^J$1)*J$1</f>
        <v>1.7883809760949476</v>
      </c>
      <c r="K919" s="13">
        <f>$W919*((1+$AF919)^K$1)*K$1</f>
        <v>1.6145106034190499</v>
      </c>
      <c r="L919" s="13">
        <f>$W919*((1+$AF919)^L$1)*L$1</f>
        <v>1.4395499207440088</v>
      </c>
      <c r="M919" s="13">
        <f>$W919*((1+$AF919)^M$1)*M$1</f>
        <v>1.2707138189283536</v>
      </c>
      <c r="N919" s="13">
        <v>26.5</v>
      </c>
      <c r="O919" s="12">
        <f>M919/N919*100-100</f>
        <v>-95.204853513477914</v>
      </c>
      <c r="P919" s="10" t="s">
        <v>320</v>
      </c>
      <c r="Q919" s="10" t="s">
        <v>856</v>
      </c>
      <c r="R919" s="18">
        <v>43411</v>
      </c>
      <c r="S919" s="17">
        <v>-0.1739</v>
      </c>
      <c r="T919" s="9">
        <v>-0.02</v>
      </c>
      <c r="U919" s="9">
        <v>0.38</v>
      </c>
      <c r="V919" s="9">
        <f>U919+T919</f>
        <v>0.36</v>
      </c>
      <c r="W919" s="9">
        <f>SUM(X919:AA919)</f>
        <v>1.3</v>
      </c>
      <c r="X919" s="9">
        <v>0.3</v>
      </c>
      <c r="Y919" s="9">
        <v>0.38</v>
      </c>
      <c r="Z919" s="9">
        <v>0.32</v>
      </c>
      <c r="AA919" s="9">
        <v>0.3</v>
      </c>
      <c r="AB919" s="9">
        <v>0.28999999999999998</v>
      </c>
      <c r="AC919" s="9">
        <v>0.51</v>
      </c>
      <c r="AD919" s="9">
        <v>0.47</v>
      </c>
      <c r="AE919" s="9">
        <v>0.35</v>
      </c>
      <c r="AF919" s="11">
        <f>AG919</f>
        <v>-0.19753086419753085</v>
      </c>
      <c r="AG919" s="16">
        <f>SUM(X919:AA919)/SUM(AB919:AE919)-1</f>
        <v>-0.19753086419753085</v>
      </c>
      <c r="AH919" s="11">
        <f>IF(AM919/AJ919-1&gt;=0,(AM919/AJ919-1)/3,(((AM919/AJ919-1)*(AJ919/AM919))/3))</f>
        <v>0.41110009556728572</v>
      </c>
      <c r="AI919" s="9"/>
      <c r="AJ919" s="9">
        <v>373.21</v>
      </c>
      <c r="AK919" s="9">
        <v>488.6</v>
      </c>
      <c r="AL919" s="9">
        <v>667.28</v>
      </c>
      <c r="AM919" s="9">
        <v>833.49</v>
      </c>
      <c r="AN919" s="10">
        <f>IF(AK919/AJ919-1&gt;=0,AK919/AJ919-1,(AK919/AJ919-1)*(AJ919/AK919))</f>
        <v>0.3091824977894484</v>
      </c>
      <c r="AO919" s="10">
        <f>IF(AL919/AK919-1&gt;=0,AL919/AK919-1,(AL919/AK919-1)*(AK919/AL919))</f>
        <v>0.36569791240278327</v>
      </c>
      <c r="AP919" s="10">
        <f>IF(AM919/AL919-1&gt;=0,AM919/AL919-1,(AM919/AL919-1)*(AL919/AM919))</f>
        <v>0.24908584102625597</v>
      </c>
      <c r="AQ919" s="10">
        <v>2016</v>
      </c>
      <c r="AR919" s="18">
        <v>43312</v>
      </c>
      <c r="AS919" s="12">
        <v>19.170000000000002</v>
      </c>
      <c r="AT919" s="10">
        <v>27.54</v>
      </c>
      <c r="AU919" s="9">
        <f>AS919/AT919</f>
        <v>0.6960784313725491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100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0.15210526315789472</v>
      </c>
      <c r="D920" s="13">
        <f>$W920*((1+$AF920)^D$1)*D$1</f>
        <v>0.27218836565096943</v>
      </c>
      <c r="E920" s="13">
        <f>$W920*((1+$AF920)^E$1)*E$1</f>
        <v>0.36530543811051153</v>
      </c>
      <c r="F920" s="13">
        <f>$W920*((1+$AF920)^F$1)*F$1</f>
        <v>0.43580297879850499</v>
      </c>
      <c r="G920" s="13">
        <f>$W920*((1+$AF920)^G$1)*G$1</f>
        <v>0.48741122628780159</v>
      </c>
      <c r="H920" s="13">
        <f>$W920*((1+$AF920)^H$1)*H$1</f>
        <v>0.52332573769848156</v>
      </c>
      <c r="I920" s="13">
        <f>$W920*((1+$AF920)^I$1)*I$1</f>
        <v>0.54627862093087098</v>
      </c>
      <c r="J920" s="13">
        <f>$W920*((1+$AF920)^J$1)*J$1</f>
        <v>0.55860069508720644</v>
      </c>
      <c r="K920" s="13">
        <f>$W920*((1+$AF920)^K$1)*K$1</f>
        <v>0.56227569966014856</v>
      </c>
      <c r="L920" s="13">
        <f>$W920*((1+$AF920)^L$1)*L$1</f>
        <v>0.5589875376738318</v>
      </c>
      <c r="M920" s="13">
        <f>$W920*((1+$AF920)^M$1)*M$1</f>
        <v>0.55016141865792911</v>
      </c>
      <c r="N920" s="13">
        <v>11.87</v>
      </c>
      <c r="O920" s="12">
        <f>M920/N920*100-100</f>
        <v>-95.365110205072199</v>
      </c>
      <c r="P920" s="10" t="s">
        <v>321</v>
      </c>
      <c r="Q920" s="10" t="s">
        <v>856</v>
      </c>
      <c r="R920" s="18">
        <v>43403</v>
      </c>
      <c r="S920" s="17"/>
      <c r="T920" s="9"/>
      <c r="U920" s="9"/>
      <c r="V920" s="9">
        <f>U920+T920</f>
        <v>0</v>
      </c>
      <c r="W920" s="9">
        <f>SUM(X920:AA920)</f>
        <v>0.16999999999999998</v>
      </c>
      <c r="X920" s="9">
        <v>0.25</v>
      </c>
      <c r="Y920" s="9">
        <v>-0.08</v>
      </c>
      <c r="Z920" s="9">
        <v>0</v>
      </c>
      <c r="AA920" s="9">
        <v>0</v>
      </c>
      <c r="AB920" s="9">
        <v>0.22</v>
      </c>
      <c r="AC920" s="9">
        <v>-0.03</v>
      </c>
      <c r="AD920" s="9"/>
      <c r="AE920" s="9"/>
      <c r="AF920" s="11">
        <f>AG920</f>
        <v>-0.10526315789473695</v>
      </c>
      <c r="AG920" s="16">
        <f>SUM(X920:Y920)/SUM(AB920:AC920)-1</f>
        <v>-0.10526315789473695</v>
      </c>
      <c r="AH920" s="11">
        <f>IF(AM920/AJ920-1&gt;=0,(AM920/AJ920-1)/3,(((AM920/AJ920-1)*(AJ920/AM920))/3))</f>
        <v>-3.904573754789272</v>
      </c>
      <c r="AI920" s="9"/>
      <c r="AJ920" s="9">
        <v>353.95</v>
      </c>
      <c r="AK920" s="9">
        <v>408.55</v>
      </c>
      <c r="AL920" s="9">
        <v>417.47</v>
      </c>
      <c r="AM920" s="9">
        <v>27.84</v>
      </c>
      <c r="AN920" s="10">
        <f>IF(AK920/AJ920-1&gt;=0,AK920/AJ920-1,(AK920/AJ920-1)*(AJ920/AK920))</f>
        <v>0.15425907614069789</v>
      </c>
      <c r="AO920" s="10">
        <f>IF(AL920/AK920-1&gt;=0,AL920/AK920-1,(AL920/AK920-1)*(AK920/AL920))</f>
        <v>2.183331293599311E-2</v>
      </c>
      <c r="AP920" s="10">
        <f>IF(AM920/AL920-1&gt;=0,AM920/AL920-1,(AM920/AL920-1)*(AL920/AM920))</f>
        <v>-13.995330459770116</v>
      </c>
      <c r="AQ920" s="10">
        <v>2017</v>
      </c>
      <c r="AR920" s="18">
        <v>43257</v>
      </c>
      <c r="AS920" s="12">
        <v>258</v>
      </c>
      <c r="AT920" s="10">
        <v>440.92</v>
      </c>
      <c r="AU920" s="9">
        <f>AS920/AT920</f>
        <v>0.58514016148054071</v>
      </c>
      <c r="AV920" s="20">
        <v>3</v>
      </c>
      <c r="BA920" s="10">
        <f>6-AY920</f>
        <v>6</v>
      </c>
      <c r="BB920" s="25">
        <v>6</v>
      </c>
      <c r="BH920" s="19">
        <v>43403</v>
      </c>
      <c r="BI920" s="18">
        <f>BH920+120</f>
        <v>43523</v>
      </c>
      <c r="BJ920" s="18">
        <v>43745</v>
      </c>
      <c r="BM920" s="19"/>
    </row>
    <row r="921" spans="1:65" s="10" customFormat="1" x14ac:dyDescent="0.2">
      <c r="A921" s="10" t="s">
        <v>1142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1.6747404844290661</v>
      </c>
      <c r="D921" s="13">
        <f>$W921*((1+$AF921)^D$1)*D$1</f>
        <v>2.5497779001688206</v>
      </c>
      <c r="E921" s="13">
        <f>$W921*((1+$AF921)^E$1)*E$1</f>
        <v>2.9115110970785847</v>
      </c>
      <c r="F921" s="13">
        <f>$W921*((1+$AF921)^F$1)*F$1</f>
        <v>2.955166972813327</v>
      </c>
      <c r="G921" s="13">
        <f>$W921*((1+$AF921)^G$1)*G$1</f>
        <v>2.8120100952375959</v>
      </c>
      <c r="H921" s="13">
        <f>$W921*((1+$AF921)^H$1)*H$1</f>
        <v>2.568756626791437</v>
      </c>
      <c r="I921" s="13">
        <f>$W921*((1+$AF921)^I$1)*I$1</f>
        <v>2.2813640168735949</v>
      </c>
      <c r="J921" s="13">
        <f>$W921*((1+$AF921)^J$1)*J$1</f>
        <v>1.9847754175469734</v>
      </c>
      <c r="K921" s="13">
        <f>$W921*((1+$AF921)^K$1)*K$1</f>
        <v>1.6997644146812316</v>
      </c>
      <c r="L921" s="13">
        <f>$W921*((1+$AF921)^L$1)*L$1</f>
        <v>1.4377092319487543</v>
      </c>
      <c r="M921" s="13">
        <f>$W921*((1+$AF921)^M$1)*M$1</f>
        <v>1.2038949277909987</v>
      </c>
      <c r="N921" s="13">
        <v>26.75</v>
      </c>
      <c r="O921" s="12">
        <f>M921/N921*100-100</f>
        <v>-95.499458213865424</v>
      </c>
      <c r="P921" s="10" t="s">
        <v>321</v>
      </c>
      <c r="Q921" s="10" t="s">
        <v>856</v>
      </c>
      <c r="R921" s="18">
        <v>43500</v>
      </c>
      <c r="S921" s="17"/>
      <c r="T921" s="9">
        <v>-0.22</v>
      </c>
      <c r="U921" s="9">
        <v>0.56000000000000005</v>
      </c>
      <c r="V921" s="9">
        <f>U921+T921</f>
        <v>0.34000000000000008</v>
      </c>
      <c r="W921" s="9">
        <f>SUM(X921:AA921)</f>
        <v>2.2000000000000002</v>
      </c>
      <c r="X921" s="9">
        <v>0.67</v>
      </c>
      <c r="Y921" s="9">
        <v>0.55000000000000004</v>
      </c>
      <c r="Z921" s="9">
        <v>0.5</v>
      </c>
      <c r="AA921" s="9">
        <v>0.48</v>
      </c>
      <c r="AB921" s="9">
        <v>0.64</v>
      </c>
      <c r="AC921" s="9">
        <v>0.74</v>
      </c>
      <c r="AD921" s="9">
        <v>0.76</v>
      </c>
      <c r="AE921" s="9">
        <v>0.75</v>
      </c>
      <c r="AF921" s="11">
        <f>AG921</f>
        <v>-0.23875432525951545</v>
      </c>
      <c r="AG921" s="16">
        <f>SUM(X921:AA921)/SUM(AB921:AE921)-1</f>
        <v>-0.23875432525951545</v>
      </c>
      <c r="AH921" s="11">
        <f>IF(AM921/AJ921-1&gt;=0,(AM921/AJ921-1)/3,(((AM921/AJ921-1)*(AJ921/AM921))/3))</f>
        <v>-0.12546816479400755</v>
      </c>
      <c r="AI921" s="9"/>
      <c r="AJ921" s="9">
        <v>2.4500000000000002</v>
      </c>
      <c r="AK921" s="9">
        <v>4.4800000000000004</v>
      </c>
      <c r="AL921" s="9">
        <v>2.4300000000000002</v>
      </c>
      <c r="AM921" s="9">
        <v>1.78</v>
      </c>
      <c r="AN921" s="10">
        <f>IF(AK921/AJ921-1&gt;=0,AK921/AJ921-1,(AK921/AJ921-1)*(AJ921/AK921))</f>
        <v>0.82857142857142851</v>
      </c>
      <c r="AO921" s="10">
        <f>IF(AL921/AK921-1&gt;=0,AL921/AK921-1,(AL921/AK921-1)*(AK921/AL921))</f>
        <v>-0.84362139917695478</v>
      </c>
      <c r="AP921" s="10">
        <f>IF(AM921/AL921-1&gt;=0,AM921/AL921-1,(AM921/AL921-1)*(AL921/AM921))</f>
        <v>-0.36516853932584276</v>
      </c>
      <c r="AQ921" s="10">
        <v>2017</v>
      </c>
      <c r="AS921" s="12">
        <v>406.66</v>
      </c>
      <c r="AT921" s="10">
        <v>71.66</v>
      </c>
      <c r="AU921" s="9">
        <f>AS921/AT921</f>
        <v>5.6748534747418367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636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0.90560283687943233</v>
      </c>
      <c r="D922" s="13">
        <f>$W922*((1+$AF922)^D$1)*D$1</f>
        <v>1.4515336250691608</v>
      </c>
      <c r="E922" s="13">
        <f>$W922*((1+$AF922)^E$1)*E$1</f>
        <v>1.7449287194980334</v>
      </c>
      <c r="F922" s="13">
        <f>$W922*((1+$AF922)^F$1)*F$1</f>
        <v>1.8645574023950615</v>
      </c>
      <c r="G922" s="13">
        <f>$W922*((1+$AF922)^G$1)*G$1</f>
        <v>1.8678633552361874</v>
      </c>
      <c r="H922" s="13">
        <f>$W922*((1+$AF922)^H$1)*H$1</f>
        <v>1.7963281629079928</v>
      </c>
      <c r="I922" s="13">
        <f>$W922*((1+$AF922)^I$1)*I$1</f>
        <v>1.6795455991255577</v>
      </c>
      <c r="J922" s="13">
        <f>$W922*((1+$AF922)^J$1)*J$1</f>
        <v>1.5383072154098316</v>
      </c>
      <c r="K922" s="13">
        <f>$W922*((1+$AF922)^K$1)*K$1</f>
        <v>1.3869312394253535</v>
      </c>
      <c r="L922" s="13">
        <f>$W922*((1+$AF922)^L$1)*L$1</f>
        <v>1.2350136332156414</v>
      </c>
      <c r="M922" s="13">
        <f>$W922*((1+$AF922)^M$1)*M$1</f>
        <v>1.0887389688560583</v>
      </c>
      <c r="N922" s="13">
        <v>24.9</v>
      </c>
      <c r="O922" s="12">
        <f>M922/N922*100-100</f>
        <v>-95.627554341943537</v>
      </c>
      <c r="P922" s="10" t="s">
        <v>320</v>
      </c>
      <c r="Q922" s="10" t="s">
        <v>856</v>
      </c>
      <c r="R922" s="18">
        <v>43402</v>
      </c>
      <c r="S922" s="17"/>
      <c r="T922" s="9">
        <v>-0.1</v>
      </c>
      <c r="U922" s="9">
        <v>0.35</v>
      </c>
      <c r="V922" s="9">
        <f>U922+T922</f>
        <v>0.24999999999999997</v>
      </c>
      <c r="W922" s="9">
        <f>SUM(X922:AA922)</f>
        <v>1.1299999999999999</v>
      </c>
      <c r="X922" s="9">
        <v>0.27</v>
      </c>
      <c r="Y922" s="9">
        <v>0.35</v>
      </c>
      <c r="Z922" s="9">
        <v>0.26</v>
      </c>
      <c r="AA922" s="9">
        <v>0.25</v>
      </c>
      <c r="AB922" s="9">
        <v>0.31</v>
      </c>
      <c r="AC922" s="9">
        <v>0.3</v>
      </c>
      <c r="AD922" s="9">
        <v>0.26</v>
      </c>
      <c r="AE922" s="9">
        <v>0.54</v>
      </c>
      <c r="AF922" s="11">
        <f>AG922</f>
        <v>-0.19858156028368812</v>
      </c>
      <c r="AG922" s="16">
        <f>SUM(X922:AA922)/SUM(AB922:AE922)-1</f>
        <v>-0.19858156028368812</v>
      </c>
      <c r="AH922" s="11">
        <f>IF(AM922/AJ922-1&gt;=0,(AM922/AJ922-1)/3,(((AM922/AJ922-1)*(AJ922/AM922))/3))</f>
        <v>798.44444444444446</v>
      </c>
      <c r="AI922" s="9"/>
      <c r="AJ922" s="9">
        <v>0.03</v>
      </c>
      <c r="AK922" s="9">
        <v>5.7</v>
      </c>
      <c r="AL922" s="9">
        <v>156.85</v>
      </c>
      <c r="AM922" s="9">
        <v>71.89</v>
      </c>
      <c r="AN922" s="10">
        <f>IF(AK922/AJ922-1&gt;=0,AK922/AJ922-1,(AK922/AJ922-1)*(AJ922/AK922))</f>
        <v>189</v>
      </c>
      <c r="AO922" s="10">
        <f>IF(AL922/AK922-1&gt;=0,AL922/AK922-1,(AL922/AK922-1)*(AK922/AL922))</f>
        <v>26.51754385964912</v>
      </c>
      <c r="AP922" s="10">
        <f>IF(AM922/AL922-1&gt;=0,AM922/AL922-1,(AM922/AL922-1)*(AL922/AM922))</f>
        <v>-1.1818055362359159</v>
      </c>
      <c r="AQ922" s="10">
        <v>2017</v>
      </c>
      <c r="AR922" s="18">
        <v>43221</v>
      </c>
      <c r="AS922" s="12">
        <v>82.86</v>
      </c>
      <c r="AT922" s="10">
        <v>61.2</v>
      </c>
      <c r="AU922" s="9">
        <f>AS922/AT922</f>
        <v>1.3539215686274508</v>
      </c>
      <c r="AV922" s="20">
        <v>3</v>
      </c>
      <c r="AW922" s="10" t="s">
        <v>852</v>
      </c>
      <c r="AY922" s="10">
        <v>5</v>
      </c>
      <c r="AZ922" s="10">
        <v>3</v>
      </c>
      <c r="BA922" s="10">
        <f>6-AY922</f>
        <v>1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1182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0.87006578947368407</v>
      </c>
      <c r="D923" s="13">
        <f>$W923*((1+$AF923)^D$1)*D$1</f>
        <v>1.3165469182825482</v>
      </c>
      <c r="E923" s="13">
        <f>$W923*((1+$AF923)^E$1)*E$1</f>
        <v>1.4941075223930234</v>
      </c>
      <c r="F923" s="13">
        <f>$W923*((1+$AF923)^F$1)*F$1</f>
        <v>1.507213728729804</v>
      </c>
      <c r="G923" s="13">
        <f>$W923*((1+$AF923)^G$1)*G$1</f>
        <v>1.4254077204270348</v>
      </c>
      <c r="H923" s="13">
        <f>$W923*((1+$AF923)^H$1)*H$1</f>
        <v>1.2941201672298079</v>
      </c>
      <c r="I923" s="13">
        <f>$W923*((1+$AF923)^I$1)*I$1</f>
        <v>1.1422880862061351</v>
      </c>
      <c r="J923" s="13">
        <f>$W923*((1+$AF923)^J$1)*J$1</f>
        <v>0.98769270611808668</v>
      </c>
      <c r="K923" s="13">
        <f>$W923*((1+$AF923)^K$1)*K$1</f>
        <v>0.84067594640807553</v>
      </c>
      <c r="L923" s="13">
        <f>$W923*((1+$AF923)^L$1)*L$1</f>
        <v>0.7067085806793032</v>
      </c>
      <c r="M923" s="13">
        <f>$W923*((1+$AF923)^M$1)*M$1</f>
        <v>0.58814891747323572</v>
      </c>
      <c r="N923" s="13">
        <v>13.88</v>
      </c>
      <c r="O923" s="12">
        <f>M923/N923*100-100</f>
        <v>-95.762615868348448</v>
      </c>
      <c r="P923" s="10" t="s">
        <v>320</v>
      </c>
      <c r="Q923" s="10" t="s">
        <v>856</v>
      </c>
      <c r="R923" s="18">
        <v>43397</v>
      </c>
      <c r="S923" s="17"/>
      <c r="T923" s="9">
        <v>-7.0000000000000007E-2</v>
      </c>
      <c r="U923" s="9">
        <v>0.17</v>
      </c>
      <c r="V923" s="9">
        <f>U923+T923</f>
        <v>0.1</v>
      </c>
      <c r="W923" s="9">
        <f>SUM(X923:AA923)</f>
        <v>1.1499999999999999</v>
      </c>
      <c r="X923" s="9">
        <v>0.39</v>
      </c>
      <c r="Y923" s="9">
        <v>0.4</v>
      </c>
      <c r="Z923" s="9">
        <v>0</v>
      </c>
      <c r="AA923" s="9">
        <v>0.36</v>
      </c>
      <c r="AB923" s="9">
        <v>0.4</v>
      </c>
      <c r="AC923" s="9">
        <v>0.18</v>
      </c>
      <c r="AD923" s="9">
        <v>0.41</v>
      </c>
      <c r="AE923" s="9">
        <v>0.53</v>
      </c>
      <c r="AF923" s="11">
        <f>AG923</f>
        <v>-0.24342105263157898</v>
      </c>
      <c r="AG923" s="16">
        <f>SUM(X923:AA923)/SUM(AB923:AE923)-1</f>
        <v>-0.24342105263157898</v>
      </c>
      <c r="AH923" s="11">
        <f>IF(AM923/AJ923-1&gt;=0,(AM923/AJ923-1)/3,(((AM923/AJ923-1)*(AJ923/AM923))/3))</f>
        <v>0.15161244576411717</v>
      </c>
      <c r="AI923" s="9"/>
      <c r="AJ923" s="9">
        <v>28370.67</v>
      </c>
      <c r="AK923" s="9">
        <v>14777.19</v>
      </c>
      <c r="AL923" s="9">
        <v>33489.83</v>
      </c>
      <c r="AM923" s="9">
        <v>41274.71</v>
      </c>
      <c r="AN923" s="10">
        <f>IF(AK923/AJ923-1&gt;=0,AK923/AJ923-1,(AK923/AJ923-1)*(AJ923/AK923))</f>
        <v>-0.9198961372222999</v>
      </c>
      <c r="AO923" s="10">
        <f>IF(AL923/AK923-1&gt;=0,AL923/AK923-1,(AL923/AK923-1)*(AK923/AL923))</f>
        <v>1.2663192393141052</v>
      </c>
      <c r="AP923" s="10">
        <f>IF(AM923/AL923-1&gt;=0,AM923/AL923-1,(AM923/AL923-1)*(AL923/AM923))</f>
        <v>0.23245504680077489</v>
      </c>
      <c r="AQ923" s="10">
        <v>2017</v>
      </c>
      <c r="AR923" s="18">
        <v>43270</v>
      </c>
      <c r="AS923" s="12">
        <v>14949.02</v>
      </c>
      <c r="AT923" s="10">
        <v>5217.6499999999996</v>
      </c>
      <c r="AU923" s="9">
        <f>AS923/AT923</f>
        <v>2.8650867727808498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1284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0.38207547169811323</v>
      </c>
      <c r="D924" s="13">
        <f>$W924*((1+$AF924)^D$1)*D$1</f>
        <v>0.64880740477038101</v>
      </c>
      <c r="E924" s="13">
        <f>$W924*((1+$AF924)^E$1)*E$1</f>
        <v>0.82631131739623997</v>
      </c>
      <c r="F924" s="13">
        <f>$W924*((1+$AF924)^F$1)*F$1</f>
        <v>0.93544677441083768</v>
      </c>
      <c r="G924" s="13">
        <f>$W924*((1+$AF924)^G$1)*G$1</f>
        <v>0.99280907661527584</v>
      </c>
      <c r="H924" s="13">
        <f>$W924*((1+$AF924)^H$1)*H$1</f>
        <v>1.0115413233438661</v>
      </c>
      <c r="I924" s="13">
        <f>$W924*((1+$AF924)^I$1)*I$1</f>
        <v>1.0019984806708107</v>
      </c>
      <c r="J924" s="13">
        <f>$W924*((1+$AF924)^J$1)*J$1</f>
        <v>0.97228963083960074</v>
      </c>
      <c r="K924" s="13">
        <f>$W924*((1+$AF924)^K$1)*K$1</f>
        <v>0.92872004832556199</v>
      </c>
      <c r="L924" s="13">
        <f>$W924*((1+$AF924)^L$1)*L$1</f>
        <v>0.87615098898637933</v>
      </c>
      <c r="M924" s="13">
        <f>$W924*((1+$AF924)^M$1)*M$1</f>
        <v>0.81829196141180716</v>
      </c>
      <c r="N924" s="13">
        <v>19.399999999999999</v>
      </c>
      <c r="O924" s="12">
        <f>M924/N924*100-100</f>
        <v>-95.782000198908207</v>
      </c>
      <c r="P924" s="10" t="s">
        <v>320</v>
      </c>
      <c r="Q924" s="10" t="s">
        <v>572</v>
      </c>
      <c r="R924" s="18">
        <v>43678</v>
      </c>
      <c r="S924" s="17"/>
      <c r="T924" s="9">
        <v>-0.05</v>
      </c>
      <c r="U924" s="9">
        <v>0.3</v>
      </c>
      <c r="V924" s="9">
        <f>U924+T924</f>
        <v>0.25</v>
      </c>
      <c r="W924" s="9">
        <f>SUM(X924:AA924)</f>
        <v>0.45</v>
      </c>
      <c r="X924" s="9">
        <v>0.25</v>
      </c>
      <c r="Y924" s="9">
        <v>0.2</v>
      </c>
      <c r="Z924" s="9">
        <v>0</v>
      </c>
      <c r="AA924" s="9">
        <v>0</v>
      </c>
      <c r="AB924" s="9">
        <v>0.28000000000000003</v>
      </c>
      <c r="AC924" s="9">
        <v>0.25</v>
      </c>
      <c r="AD924" s="9"/>
      <c r="AE924" s="9"/>
      <c r="AF924" s="11">
        <f>AG924</f>
        <v>-0.15094339622641506</v>
      </c>
      <c r="AG924" s="16">
        <f>SUM(X924:Y924)/SUM(AB924:AC924)-1</f>
        <v>-0.15094339622641506</v>
      </c>
      <c r="AH924" s="11">
        <f>IF(AM924/AJ924-1&gt;=0,(AM924/AJ924-1)/3,(((AM924/AJ924-1)*(AJ924/AM924))/3))</f>
        <v>0</v>
      </c>
      <c r="AI924" s="9"/>
      <c r="AJ924" s="9">
        <v>1</v>
      </c>
      <c r="AK924" s="9">
        <v>1</v>
      </c>
      <c r="AL924" s="9">
        <v>1</v>
      </c>
      <c r="AM924" s="9">
        <v>1</v>
      </c>
      <c r="AN924" s="10">
        <f>IF(AK924/AJ924-1&gt;=0,AK924/AJ924-1,(AK924/AJ924-1)*(AJ924/AK924))</f>
        <v>0</v>
      </c>
      <c r="AO924" s="10">
        <f>IF(AL924/AK924-1&gt;=0,AL924/AK924-1,(AL924/AK924-1)*(AK924/AL924))</f>
        <v>0</v>
      </c>
      <c r="AP924" s="10">
        <f>IF(AM924/AL924-1&gt;=0,AM924/AL924-1,(AM924/AL924-1)*(AL924/AM924))</f>
        <v>0</v>
      </c>
      <c r="AQ924" s="10">
        <v>0</v>
      </c>
      <c r="AR924" s="18">
        <v>43257</v>
      </c>
      <c r="AS924" s="12">
        <v>0</v>
      </c>
      <c r="AT924" s="10">
        <v>1</v>
      </c>
      <c r="AU924" s="9">
        <f>AS924/AT924</f>
        <v>0</v>
      </c>
      <c r="AV924" s="20">
        <v>0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K924" s="18"/>
      <c r="BM924" s="19"/>
    </row>
    <row r="925" spans="1:65" s="10" customFormat="1" x14ac:dyDescent="0.2">
      <c r="A925" s="10" t="s">
        <v>238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1.1126022304832712</v>
      </c>
      <c r="D925" s="13">
        <f>$W925*((1+$AF925)^D$1)*D$1</f>
        <v>1.4310794488743934</v>
      </c>
      <c r="E925" s="13">
        <f>$W925*((1+$AF925)^E$1)*E$1</f>
        <v>1.3805394683379373</v>
      </c>
      <c r="F925" s="13">
        <f>$W925*((1+$AF925)^F$1)*F$1</f>
        <v>1.1838083173356289</v>
      </c>
      <c r="G925" s="13">
        <f>$W925*((1+$AF925)^G$1)*G$1</f>
        <v>0.95166746700308447</v>
      </c>
      <c r="H925" s="13">
        <f>$W925*((1+$AF925)^H$1)*H$1</f>
        <v>0.73444671431167419</v>
      </c>
      <c r="I925" s="13">
        <f>$W925*((1+$AF925)^I$1)*I$1</f>
        <v>0.55106255949903182</v>
      </c>
      <c r="J925" s="13">
        <f>$W925*((1+$AF925)^J$1)*J$1</f>
        <v>0.4050295179748592</v>
      </c>
      <c r="K925" s="13">
        <f>$W925*((1+$AF925)^K$1)*K$1</f>
        <v>0.29304412615560205</v>
      </c>
      <c r="L925" s="13">
        <f>$W925*((1+$AF925)^L$1)*L$1</f>
        <v>0.20940369196579578</v>
      </c>
      <c r="M925" s="13">
        <f>$W925*((1+$AF925)^M$1)*M$1</f>
        <v>0.14813948914903696</v>
      </c>
      <c r="N925" s="13">
        <v>3.53</v>
      </c>
      <c r="O925" s="12">
        <f>M925/N925*100-100</f>
        <v>-95.803413905126433</v>
      </c>
      <c r="P925" s="10" t="s">
        <v>321</v>
      </c>
      <c r="Q925" s="10" t="s">
        <v>856</v>
      </c>
      <c r="R925" s="18">
        <v>43594</v>
      </c>
      <c r="S925" s="17"/>
      <c r="T925" s="9"/>
      <c r="U925" s="9"/>
      <c r="V925" s="9">
        <f>U925+T925</f>
        <v>0</v>
      </c>
      <c r="W925" s="9">
        <f>SUM(X925:AA925)</f>
        <v>1.73</v>
      </c>
      <c r="X925" s="9">
        <v>-0.04</v>
      </c>
      <c r="Y925" s="9">
        <v>0.05</v>
      </c>
      <c r="Z925" s="9">
        <v>-0.03</v>
      </c>
      <c r="AA925" s="9">
        <v>1.75</v>
      </c>
      <c r="AB925" s="9">
        <v>0.99</v>
      </c>
      <c r="AC925" s="9">
        <v>-0.02</v>
      </c>
      <c r="AD925" s="9">
        <v>1.74</v>
      </c>
      <c r="AE925" s="9">
        <v>-0.02</v>
      </c>
      <c r="AF925" s="11">
        <f>AG925</f>
        <v>-0.35687732342007439</v>
      </c>
      <c r="AG925" s="16">
        <f>SUM(X925:AA925)/SUM(AB925:AE925)-1</f>
        <v>-0.35687732342007439</v>
      </c>
      <c r="AH925" s="11">
        <f>IF(AM925/AJ925-1&gt;=0,(AM925/AJ925-1)/3,(((AM925/AJ925-1)*(AJ925/AM925))/3))</f>
        <v>-0.11272235112142309</v>
      </c>
      <c r="AI925" s="9"/>
      <c r="AJ925" s="9">
        <v>46.14</v>
      </c>
      <c r="AK925" s="9">
        <v>56.93</v>
      </c>
      <c r="AL925" s="9">
        <v>48.04</v>
      </c>
      <c r="AM925" s="9">
        <v>34.479999999999997</v>
      </c>
      <c r="AN925" s="10">
        <f>IF(AK925/AJ925-1&gt;=0,AK925/AJ925-1,(AK925/AJ925-1)*(AJ925/AK925))</f>
        <v>0.23385348938014738</v>
      </c>
      <c r="AO925" s="10">
        <f>IF(AL925/AK925-1&gt;=0,AL925/AK925-1,(AL925/AK925-1)*(AK925/AL925))</f>
        <v>-0.18505412156536222</v>
      </c>
      <c r="AP925" s="10">
        <f>IF(AM925/AL925-1&gt;=0,AM925/AL925-1,(AM925/AL925-1)*(AL925/AM925))</f>
        <v>-0.3932714617169375</v>
      </c>
      <c r="AQ925" s="10">
        <v>2017</v>
      </c>
      <c r="AS925" s="12">
        <v>3.9</v>
      </c>
      <c r="AT925" s="10">
        <v>12.77</v>
      </c>
      <c r="AU925" s="9">
        <f>AS925/AT925</f>
        <v>0.3054032889584965</v>
      </c>
      <c r="AV925" s="20">
        <v>4</v>
      </c>
      <c r="AW925" s="10" t="s">
        <v>852</v>
      </c>
      <c r="AY925" s="10">
        <v>3</v>
      </c>
      <c r="AZ925" s="10">
        <v>3</v>
      </c>
      <c r="BA925" s="10">
        <f>6-AY925</f>
        <v>3</v>
      </c>
      <c r="BB925" s="25">
        <v>6</v>
      </c>
      <c r="BC925" s="18"/>
      <c r="BD925" s="18"/>
      <c r="BH925" s="19">
        <v>43594</v>
      </c>
      <c r="BI925" s="18">
        <f>BH925+120</f>
        <v>43714</v>
      </c>
      <c r="BJ925" s="18">
        <v>43745</v>
      </c>
      <c r="BM925" s="19"/>
    </row>
    <row r="926" spans="1:65" s="10" customFormat="1" x14ac:dyDescent="0.2">
      <c r="A926" s="10" t="s">
        <v>1027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2.231410256410256</v>
      </c>
      <c r="D926" s="13">
        <f>$W926*((1+$AF926)^D$1)*D$1</f>
        <v>3.3757232084155158</v>
      </c>
      <c r="E926" s="13">
        <f>$W926*((1+$AF926)^E$1)*E$1</f>
        <v>3.8301474864714509</v>
      </c>
      <c r="F926" s="13">
        <f>$W926*((1+$AF926)^F$1)*F$1</f>
        <v>3.8628837897746258</v>
      </c>
      <c r="G926" s="13">
        <f>$W926*((1+$AF926)^G$1)*G$1</f>
        <v>3.6524061473830596</v>
      </c>
      <c r="H926" s="13">
        <f>$W926*((1+$AF926)^H$1)*H$1</f>
        <v>3.3152609645476998</v>
      </c>
      <c r="I926" s="13">
        <f>$W926*((1+$AF926)^I$1)*I$1</f>
        <v>2.9256469623038464</v>
      </c>
      <c r="J926" s="13">
        <f>$W926*((1+$AF926)^J$1)*J$1</f>
        <v>2.529130707339589</v>
      </c>
      <c r="K926" s="13">
        <f>$W926*((1+$AF926)^K$1)*K$1</f>
        <v>2.1521929576880159</v>
      </c>
      <c r="L926" s="13">
        <f>$W926*((1+$AF926)^L$1)*L$1</f>
        <v>1.8088231410768225</v>
      </c>
      <c r="M926" s="13">
        <f>$W926*((1+$AF926)^M$1)*M$1</f>
        <v>1.5050336135369968</v>
      </c>
      <c r="N926" s="13">
        <v>36.24</v>
      </c>
      <c r="O926" s="12">
        <f>M926/N926*100-100</f>
        <v>-95.847037490240069</v>
      </c>
      <c r="P926" s="10" t="s">
        <v>321</v>
      </c>
      <c r="Q926" s="10" t="s">
        <v>856</v>
      </c>
      <c r="R926" s="18">
        <v>43318</v>
      </c>
      <c r="S926" s="17">
        <v>-0.17050000000000001</v>
      </c>
      <c r="T926" s="9">
        <v>-0.15</v>
      </c>
      <c r="U926" s="9">
        <v>0.88</v>
      </c>
      <c r="V926" s="9">
        <f>U926+T926</f>
        <v>0.73</v>
      </c>
      <c r="W926" s="9">
        <f>SUM(X926:AA926)</f>
        <v>2.9499999999999997</v>
      </c>
      <c r="X926" s="9">
        <v>0.92</v>
      </c>
      <c r="Y926" s="9">
        <v>0.71</v>
      </c>
      <c r="Z926" s="9">
        <v>0.59</v>
      </c>
      <c r="AA926" s="9">
        <v>0.73</v>
      </c>
      <c r="AB926" s="9">
        <v>0.85</v>
      </c>
      <c r="AC926" s="9">
        <v>0.77</v>
      </c>
      <c r="AD926" s="9">
        <v>1.1499999999999999</v>
      </c>
      <c r="AE926" s="9">
        <v>1.1299999999999999</v>
      </c>
      <c r="AF926" s="11">
        <f>AG926</f>
        <v>-0.24358974358974361</v>
      </c>
      <c r="AG926" s="16">
        <f>SUM(X926:AA926)/SUM(AB926:AE926)-1</f>
        <v>-0.24358974358974361</v>
      </c>
      <c r="AH926" s="11">
        <f>IF(AM926/AJ926-1&gt;=0,(AM926/AJ926-1)/3,(((AM926/AJ926-1)*(AJ926/AM926))/3))</f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>IF(AK926/AJ926-1&gt;=0,AK926/AJ926-1,(AK926/AJ926-1)*(AJ926/AK926))</f>
        <v>0</v>
      </c>
      <c r="AO926" s="10">
        <f>IF(AL926/AK926-1&gt;=0,AL926/AK926-1,(AL926/AK926-1)*(AK926/AL926))</f>
        <v>0</v>
      </c>
      <c r="AP926" s="10">
        <f>IF(AM926/AL926-1&gt;=0,AM926/AL926-1,(AM926/AL926-1)*(AL926/AM926))</f>
        <v>0</v>
      </c>
      <c r="AQ926" s="10">
        <v>0</v>
      </c>
      <c r="AR926" s="18">
        <v>43270</v>
      </c>
      <c r="AS926" s="12">
        <v>0</v>
      </c>
      <c r="AT926" s="10">
        <v>1</v>
      </c>
      <c r="AU926" s="9">
        <f>AS926/AT926</f>
        <v>0</v>
      </c>
      <c r="AV926" s="20">
        <v>0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K926" s="10" t="s">
        <v>839</v>
      </c>
      <c r="BM926" s="19"/>
    </row>
    <row r="927" spans="1:65" s="10" customFormat="1" x14ac:dyDescent="0.2">
      <c r="A927" s="10" t="s">
        <v>233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0.82276119402985093</v>
      </c>
      <c r="D927" s="13">
        <f>$W927*((1+$AF927)^D$1)*D$1</f>
        <v>1.2894018712408113</v>
      </c>
      <c r="E927" s="13">
        <f>$W927*((1+$AF927)^E$1)*E$1</f>
        <v>1.5155283188091628</v>
      </c>
      <c r="F927" s="13">
        <f>$W927*((1+$AF927)^F$1)*F$1</f>
        <v>1.5833877957707674</v>
      </c>
      <c r="G927" s="13">
        <f>$W927*((1+$AF927)^G$1)*G$1</f>
        <v>1.5508928969769649</v>
      </c>
      <c r="H927" s="13">
        <f>$W927*((1+$AF927)^H$1)*H$1</f>
        <v>1.4583022762619224</v>
      </c>
      <c r="I927" s="13">
        <f>$W927*((1+$AF927)^I$1)*I$1</f>
        <v>1.3331494689707875</v>
      </c>
      <c r="J927" s="13">
        <f>$W927*((1+$AF927)^J$1)*J$1</f>
        <v>1.1938651960932427</v>
      </c>
      <c r="K927" s="13">
        <f>$W927*((1+$AF927)^K$1)*K$1</f>
        <v>1.052427808123241</v>
      </c>
      <c r="L927" s="13">
        <f>$W927*((1+$AF927)^L$1)*L$1</f>
        <v>0.91629286776899121</v>
      </c>
      <c r="M927" s="13">
        <f>$W927*((1+$AF927)^M$1)*M$1</f>
        <v>0.78978974796506352</v>
      </c>
      <c r="N927" s="13">
        <v>19.75</v>
      </c>
      <c r="O927" s="12">
        <f>M927/N927*100-100</f>
        <v>-96.001064567265502</v>
      </c>
      <c r="P927" s="10" t="s">
        <v>320</v>
      </c>
      <c r="Q927" s="10" t="s">
        <v>856</v>
      </c>
      <c r="R927" s="18">
        <v>43396</v>
      </c>
      <c r="S927" s="17"/>
      <c r="T927" s="9">
        <v>-0.12</v>
      </c>
      <c r="U927" s="9">
        <v>0.26</v>
      </c>
      <c r="V927" s="9">
        <f>U927+T927</f>
        <v>0.14000000000000001</v>
      </c>
      <c r="W927" s="9">
        <f>SUM(X927:AA927)</f>
        <v>1.05</v>
      </c>
      <c r="X927" s="9">
        <v>0.3</v>
      </c>
      <c r="Y927" s="9">
        <v>0.26</v>
      </c>
      <c r="Z927" s="9">
        <v>0.15</v>
      </c>
      <c r="AA927" s="9">
        <v>0.34</v>
      </c>
      <c r="AB927" s="9">
        <v>0.5</v>
      </c>
      <c r="AC927" s="9">
        <v>0.27</v>
      </c>
      <c r="AD927" s="9">
        <v>0.2</v>
      </c>
      <c r="AE927" s="9">
        <v>0.37</v>
      </c>
      <c r="AF927" s="11">
        <f>AG927</f>
        <v>-0.21641791044776104</v>
      </c>
      <c r="AG927" s="16">
        <f>SUM(X927:AA927)/SUM(AB927:AE927)-1</f>
        <v>-0.21641791044776104</v>
      </c>
      <c r="AH927" s="11">
        <f>IF(AM927/AJ927-1&gt;=0,(AM927/AJ927-1)/3,(((AM927/AJ927-1)*(AJ927/AM927))/3))</f>
        <v>1.3061224489795922</v>
      </c>
      <c r="AI927" s="9"/>
      <c r="AJ927" s="9">
        <v>0.98</v>
      </c>
      <c r="AK927" s="9">
        <v>2.2400000000000002</v>
      </c>
      <c r="AL927" s="9">
        <v>5.1100000000000003</v>
      </c>
      <c r="AM927" s="9">
        <v>4.82</v>
      </c>
      <c r="AN927" s="10">
        <f>IF(AK927/AJ927-1&gt;=0,AK927/AJ927-1,(AK927/AJ927-1)*(AJ927/AK927))</f>
        <v>1.285714285714286</v>
      </c>
      <c r="AO927" s="10">
        <f>IF(AL927/AK927-1&gt;=0,AL927/AK927-1,(AL927/AK927-1)*(AK927/AL927))</f>
        <v>1.28125</v>
      </c>
      <c r="AP927" s="10">
        <f>IF(AM927/AL927-1&gt;=0,AM927/AL927-1,(AM927/AL927-1)*(AL927/AM927))</f>
        <v>-6.0165975103734497E-2</v>
      </c>
      <c r="AQ927" s="10">
        <v>2017</v>
      </c>
      <c r="AR927" s="18">
        <v>43221</v>
      </c>
      <c r="AS927" s="12">
        <v>0</v>
      </c>
      <c r="AT927" s="10">
        <v>3.81</v>
      </c>
      <c r="AU927" s="9">
        <f>AS927/AT927</f>
        <v>0</v>
      </c>
      <c r="AV927" s="20">
        <v>3</v>
      </c>
      <c r="AW927" s="10" t="s">
        <v>852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1205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1.5072151898734178</v>
      </c>
      <c r="D928" s="13">
        <f>$W928*((1+$AF928)^D$1)*D$1</f>
        <v>-2.4039128344816536</v>
      </c>
      <c r="E928" s="13">
        <f>$W928*((1+$AF928)^E$1)*E$1</f>
        <v>2.8755666184622313</v>
      </c>
      <c r="F928" s="13">
        <f>$W928*((1+$AF928)^F$1)*F$1</f>
        <v>-3.0575645057066767</v>
      </c>
      <c r="G928" s="13">
        <f>$W928*((1+$AF928)^G$1)*G$1</f>
        <v>3.0478886686633007</v>
      </c>
      <c r="H928" s="13">
        <f>$W928*((1+$AF928)^H$1)*H$1</f>
        <v>-2.9167137133031087</v>
      </c>
      <c r="I928" s="13">
        <f>$W928*((1+$AF928)^I$1)*I$1</f>
        <v>2.7136513661744108</v>
      </c>
      <c r="J928" s="13">
        <f>$W928*((1+$AF928)^J$1)*J$1</f>
        <v>-2.4732012451209822</v>
      </c>
      <c r="K928" s="13">
        <f>$W928*((1+$AF928)^K$1)*K$1</f>
        <v>2.2188371930120203</v>
      </c>
      <c r="L928" s="13">
        <f>$W928*((1+$AF928)^L$1)*L$1</f>
        <v>-1.9660582722891318</v>
      </c>
      <c r="M928" s="13">
        <f>$W928*((1+$AF928)^M$1)*M$1</f>
        <v>1.7246561806283145</v>
      </c>
      <c r="N928" s="13">
        <v>43.45</v>
      </c>
      <c r="O928" s="12">
        <f>M928/N928*100-100</f>
        <v>-96.030710746540123</v>
      </c>
      <c r="P928" s="10" t="s">
        <v>320</v>
      </c>
      <c r="Q928" s="10" t="s">
        <v>856</v>
      </c>
      <c r="R928" s="18">
        <v>43312</v>
      </c>
      <c r="S928" s="17"/>
      <c r="T928" s="9">
        <v>-0.13</v>
      </c>
      <c r="U928" s="9">
        <v>0.85</v>
      </c>
      <c r="V928" s="9">
        <f>U928+T928</f>
        <v>0.72</v>
      </c>
      <c r="W928" s="9">
        <f>SUM(X928:AA928)</f>
        <v>-1.8900000000000001</v>
      </c>
      <c r="X928" s="9">
        <v>0.84</v>
      </c>
      <c r="Y928" s="9">
        <v>0.82</v>
      </c>
      <c r="Z928" s="9">
        <v>0.45</v>
      </c>
      <c r="AA928" s="9">
        <v>-4</v>
      </c>
      <c r="AB928" s="9">
        <v>0.96</v>
      </c>
      <c r="AC928" s="9">
        <v>0.5</v>
      </c>
      <c r="AD928" s="9">
        <v>0.47</v>
      </c>
      <c r="AE928" s="9">
        <v>0.44</v>
      </c>
      <c r="AF928" s="11">
        <f>AG928</f>
        <v>-1.7974683544303798</v>
      </c>
      <c r="AG928" s="16">
        <f>SUM(X928:AA928)/SUM(AB928:AE928)-1</f>
        <v>-1.7974683544303798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>
        <v>0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K928" s="10" t="s">
        <v>839</v>
      </c>
      <c r="BM928" s="19"/>
    </row>
    <row r="929" spans="1:65" s="10" customFormat="1" x14ac:dyDescent="0.2">
      <c r="A929" s="10" t="s">
        <v>478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1.3066666666666669</v>
      </c>
      <c r="D929" s="13">
        <f>$W929*((1+$AF929)^D$1)*D$1</f>
        <v>2.032592592592593</v>
      </c>
      <c r="E929" s="13">
        <f>$W929*((1+$AF929)^E$1)*E$1</f>
        <v>2.3713580246913581</v>
      </c>
      <c r="F929" s="13">
        <f>$W929*((1+$AF929)^F$1)*F$1</f>
        <v>2.4591860996799273</v>
      </c>
      <c r="G929" s="13">
        <f>$W929*((1+$AF929)^G$1)*G$1</f>
        <v>2.3908753746888181</v>
      </c>
      <c r="H929" s="13">
        <f>$W929*((1+$AF929)^H$1)*H$1</f>
        <v>2.2314836830428968</v>
      </c>
      <c r="I929" s="13">
        <f>$W929*((1+$AF929)^I$1)*I$1</f>
        <v>2.024864823501888</v>
      </c>
      <c r="J929" s="13">
        <f>$W929*((1+$AF929)^J$1)*J$1</f>
        <v>1.7998798431127891</v>
      </c>
      <c r="K929" s="13">
        <f>$W929*((1+$AF929)^K$1)*K$1</f>
        <v>1.5748948627236907</v>
      </c>
      <c r="L929" s="13">
        <f>$W929*((1+$AF929)^L$1)*L$1</f>
        <v>1.3610202517365226</v>
      </c>
      <c r="M929" s="13">
        <f>$W929*((1+$AF929)^M$1)*M$1</f>
        <v>1.1644284375968028</v>
      </c>
      <c r="N929" s="13">
        <v>29.35</v>
      </c>
      <c r="O929" s="12">
        <f>M929/N929*100-100</f>
        <v>-96.032611796944451</v>
      </c>
      <c r="P929" s="10" t="s">
        <v>321</v>
      </c>
      <c r="Q929" s="10" t="s">
        <v>856</v>
      </c>
      <c r="R929" s="18">
        <v>43402</v>
      </c>
      <c r="S929" s="17"/>
      <c r="T929" s="9">
        <v>-0.05</v>
      </c>
      <c r="U929" s="9">
        <v>0.44</v>
      </c>
      <c r="V929" s="9">
        <f>U929+T929</f>
        <v>0.39</v>
      </c>
      <c r="W929" s="9">
        <f>SUM(X929:AA929)</f>
        <v>1.6800000000000002</v>
      </c>
      <c r="X929" s="9">
        <v>0.37</v>
      </c>
      <c r="Y929" s="9">
        <v>0.42</v>
      </c>
      <c r="Z929" s="9">
        <v>0.31</v>
      </c>
      <c r="AA929" s="9">
        <v>0.57999999999999996</v>
      </c>
      <c r="AB929" s="9">
        <v>0.6</v>
      </c>
      <c r="AC929" s="9">
        <v>0.53</v>
      </c>
      <c r="AD929" s="9">
        <v>0.49</v>
      </c>
      <c r="AE929" s="9">
        <v>0.54</v>
      </c>
      <c r="AF929" s="11">
        <f>AG929</f>
        <v>-0.22222222222222221</v>
      </c>
      <c r="AG929" s="16">
        <f>SUM(X929:AA929)/SUM(AB929:AE929)-1</f>
        <v>-0.22222222222222221</v>
      </c>
      <c r="AH929" s="11">
        <f>IF(AM929/AJ929-1&gt;=0,(AM929/AJ929-1)/3,(((AM929/AJ929-1)*(AJ929/AM929))/3))</f>
        <v>0.83280288563547622</v>
      </c>
      <c r="AI929" s="9"/>
      <c r="AJ929" s="9">
        <v>62.84</v>
      </c>
      <c r="AK929" s="9">
        <v>81.89</v>
      </c>
      <c r="AL929" s="9">
        <v>225.62</v>
      </c>
      <c r="AM929" s="9">
        <v>219.84</v>
      </c>
      <c r="AN929" s="10">
        <f>IF(AK929/AJ929-1&gt;=0,AK929/AJ929-1,(AK929/AJ929-1)*(AJ929/AK929))</f>
        <v>0.30315085932527053</v>
      </c>
      <c r="AO929" s="10">
        <f>IF(AL929/AK929-1&gt;=0,AL929/AK929-1,(AL929/AK929-1)*(AK929/AL929))</f>
        <v>1.7551593601172306</v>
      </c>
      <c r="AP929" s="10">
        <f>IF(AM929/AL929-1&gt;=0,AM929/AL929-1,(AM929/AL929-1)*(AL929/AM929))</f>
        <v>-2.6291848617176119E-2</v>
      </c>
      <c r="AQ929" s="10">
        <v>2017</v>
      </c>
      <c r="AR929" s="18">
        <v>43221</v>
      </c>
      <c r="AS929" s="12">
        <v>530.14</v>
      </c>
      <c r="AT929" s="10">
        <v>95.61</v>
      </c>
      <c r="AU929" s="9">
        <f>AS929/AT929</f>
        <v>5.5448174877104908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370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2.0910739856801905</v>
      </c>
      <c r="D930" s="13">
        <f>$W930*((1+$AF930)^D$1)*D$1</f>
        <v>2.9544529821543501</v>
      </c>
      <c r="E930" s="13">
        <f>$W930*((1+$AF930)^E$1)*E$1</f>
        <v>3.1307329930227477</v>
      </c>
      <c r="F930" s="13">
        <f>$W930*((1+$AF930)^F$1)*F$1</f>
        <v>2.9489163593786256</v>
      </c>
      <c r="G930" s="13">
        <f>$W930*((1+$AF930)^G$1)*G$1</f>
        <v>2.6040550190216978</v>
      </c>
      <c r="H930" s="13">
        <f>$W930*((1+$AF930)^H$1)*H$1</f>
        <v>2.2075425841444076</v>
      </c>
      <c r="I930" s="13">
        <f>$W930*((1+$AF930)^I$1)*I$1</f>
        <v>1.8194225275844125</v>
      </c>
      <c r="J930" s="13">
        <f>$W930*((1+$AF930)^J$1)*J$1</f>
        <v>1.4689371105761635</v>
      </c>
      <c r="K930" s="13">
        <f>$W930*((1+$AF930)^K$1)*K$1</f>
        <v>1.1674368921762823</v>
      </c>
      <c r="L930" s="13">
        <f>$W930*((1+$AF930)^L$1)*L$1</f>
        <v>0.91636520839082358</v>
      </c>
      <c r="M930" s="13">
        <f>$W930*((1+$AF930)^M$1)*M$1</f>
        <v>0.71209668699773765</v>
      </c>
      <c r="N930" s="13">
        <v>18.52</v>
      </c>
      <c r="O930" s="12">
        <f>M930/N930*100-100</f>
        <v>-96.154985491372912</v>
      </c>
      <c r="P930" s="10" t="s">
        <v>320</v>
      </c>
      <c r="Q930" s="10" t="s">
        <v>856</v>
      </c>
      <c r="R930" s="18">
        <v>43403</v>
      </c>
      <c r="S930" s="17"/>
      <c r="T930" s="9"/>
      <c r="U930" s="9"/>
      <c r="V930" s="9">
        <f>U930+T930</f>
        <v>0</v>
      </c>
      <c r="W930" s="9">
        <f>SUM(X930:AA930)</f>
        <v>2.96</v>
      </c>
      <c r="X930" s="9">
        <v>0.67</v>
      </c>
      <c r="Y930" s="9">
        <v>0.8</v>
      </c>
      <c r="Z930" s="9">
        <v>0.78</v>
      </c>
      <c r="AA930" s="9">
        <v>0.71</v>
      </c>
      <c r="AB930" s="9">
        <v>0.65</v>
      </c>
      <c r="AC930" s="9">
        <v>0.91</v>
      </c>
      <c r="AD930" s="9">
        <v>0.93</v>
      </c>
      <c r="AE930" s="9">
        <v>1.7</v>
      </c>
      <c r="AF930" s="11">
        <f>AG930</f>
        <v>-0.29355608591885451</v>
      </c>
      <c r="AG930" s="16">
        <f>SUM(X930:AA930)/SUM(AB930:AE930)-1</f>
        <v>-0.29355608591885451</v>
      </c>
      <c r="AH930" s="11">
        <f>IF(AM930/AJ930-1&gt;=0,(AM930/AJ930-1)/3,(((AM930/AJ930-1)*(AJ930/AM930))/3))</f>
        <v>5.2528227785959704E-2</v>
      </c>
      <c r="AI930" s="9">
        <v>4.09</v>
      </c>
      <c r="AJ930" s="9">
        <v>20.37</v>
      </c>
      <c r="AK930" s="9">
        <v>47.24</v>
      </c>
      <c r="AL930" s="9">
        <v>55.09</v>
      </c>
      <c r="AM930" s="9">
        <v>23.58</v>
      </c>
      <c r="AN930" s="10">
        <f>IF(AK930/AJ930-1&gt;=0,AK930/AJ930-1,(AK930/AJ930-1)*(AJ930/AK930))</f>
        <v>1.3190967108492884</v>
      </c>
      <c r="AO930" s="10">
        <f>IF(AL930/AK930-1&gt;=0,AL930/AK930-1,(AL930/AK930-1)*(AK930/AL930))</f>
        <v>0.16617273497036411</v>
      </c>
      <c r="AP930" s="10">
        <f>IF(AM930/AL930-1&gt;=0,AM930/AL930-1,(AM930/AL930-1)*(AL930/AM930))</f>
        <v>-1.3363019508057679</v>
      </c>
      <c r="AQ930" s="10">
        <v>2017</v>
      </c>
      <c r="AS930" s="12">
        <v>135.31</v>
      </c>
      <c r="AT930" s="10">
        <v>11.34</v>
      </c>
      <c r="AU930" s="9">
        <f>AS930/AT930</f>
        <v>11.9320987654321</v>
      </c>
      <c r="AV930" s="20">
        <v>4</v>
      </c>
      <c r="AW930" s="10" t="s">
        <v>852</v>
      </c>
      <c r="AY930" s="10">
        <v>4</v>
      </c>
      <c r="AZ930" s="10">
        <v>3</v>
      </c>
      <c r="BA930" s="10">
        <f>6-AY930</f>
        <v>2</v>
      </c>
      <c r="BB930" s="25">
        <v>6</v>
      </c>
      <c r="BC930" s="18"/>
      <c r="BD930" s="18"/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1278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0.62322580645161274</v>
      </c>
      <c r="D931" s="13">
        <f>$W931*((1+$AF931)^D$1)*D$1</f>
        <v>-0.92478668054110258</v>
      </c>
      <c r="E931" s="13">
        <f>$W931*((1+$AF931)^E$1)*E$1</f>
        <v>1.0291980799570333</v>
      </c>
      <c r="F931" s="13">
        <f>$W931*((1+$AF931)^F$1)*F$1</f>
        <v>-1.0181314339359897</v>
      </c>
      <c r="G931" s="13">
        <f>$W931*((1+$AF931)^G$1)*G$1</f>
        <v>0.94423479760192552</v>
      </c>
      <c r="H931" s="13">
        <f>$W931*((1+$AF931)^H$1)*H$1</f>
        <v>-0.84067356173590779</v>
      </c>
      <c r="I931" s="13">
        <f>$W931*((1+$AF931)^I$1)*I$1</f>
        <v>0.72767980343807048</v>
      </c>
      <c r="J931" s="13">
        <f>$W931*((1+$AF931)^J$1)*J$1</f>
        <v>-0.61701881950509185</v>
      </c>
      <c r="K931" s="13">
        <f>$W931*((1+$AF931)^K$1)*K$1</f>
        <v>0.51501167595787889</v>
      </c>
      <c r="L931" s="13">
        <f>$W931*((1+$AF931)^L$1)*L$1</f>
        <v>-0.42456159666778542</v>
      </c>
      <c r="M931" s="13">
        <f>$W931*((1+$AF931)^M$1)*M$1</f>
        <v>0.34649704502241835</v>
      </c>
      <c r="N931" s="13">
        <v>9.14</v>
      </c>
      <c r="O931" s="12">
        <f>M931/N931*100-100</f>
        <v>-96.20900388378098</v>
      </c>
      <c r="P931" s="10" t="s">
        <v>321</v>
      </c>
      <c r="Q931" s="10" t="s">
        <v>856</v>
      </c>
      <c r="R931" s="18">
        <v>43412</v>
      </c>
      <c r="S931" s="17"/>
      <c r="T931" s="9">
        <v>-0.03</v>
      </c>
      <c r="U931" s="9">
        <v>-0.18</v>
      </c>
      <c r="V931" s="9">
        <f>U931+T931</f>
        <v>-0.21</v>
      </c>
      <c r="W931" s="9">
        <f>SUM(X931:AA931)</f>
        <v>-0.84000000000000008</v>
      </c>
      <c r="X931" s="9">
        <v>-0.25</v>
      </c>
      <c r="Y931" s="9">
        <v>-0.54</v>
      </c>
      <c r="Z931" s="9">
        <v>-0.05</v>
      </c>
      <c r="AA931" s="9">
        <v>0</v>
      </c>
      <c r="AB931" s="9">
        <v>0.05</v>
      </c>
      <c r="AC931" s="9">
        <v>-7.0000000000000007E-2</v>
      </c>
      <c r="AD931" s="9">
        <v>-0.11</v>
      </c>
      <c r="AE931" s="9">
        <v>-0.17</v>
      </c>
      <c r="AF931" s="11">
        <f>AG931</f>
        <v>-1.7419354838709675</v>
      </c>
      <c r="AG931" s="16">
        <f>(SUM(X931:AA931)-SUM(AB931:AE931)*2+0.01)/(SUM(AB931:AE931)*-1+0.01)-1</f>
        <v>-1.7419354838709675</v>
      </c>
      <c r="AH931" s="11">
        <f>IF(AM931/AJ931-1&gt;=0,(AM931/AJ931-1)/3,(((AM931/AJ931-1)*(AJ931/AM931))/3))</f>
        <v>-1.2418124841502733</v>
      </c>
      <c r="AI931" s="9"/>
      <c r="AJ931" s="9">
        <v>3478.3</v>
      </c>
      <c r="AK931" s="9">
        <v>4228.41</v>
      </c>
      <c r="AL931" s="9">
        <v>1815.17</v>
      </c>
      <c r="AM931" s="9">
        <v>736.08</v>
      </c>
      <c r="AN931" s="10">
        <f>IF(AK931/AJ931-1&gt;=0,AK931/AJ931-1,(AK931/AJ931-1)*(AJ931/AK931))</f>
        <v>0.21565419889026227</v>
      </c>
      <c r="AO931" s="10">
        <f>IF(AL931/AK931-1&gt;=0,AL931/AK931-1,(AL931/AK931-1)*(AK931/AL931))</f>
        <v>-1.3294842907275901</v>
      </c>
      <c r="AP931" s="10">
        <f>IF(AM931/AL931-1&gt;=0,AM931/AL931-1,(AM931/AL931-1)*(AL931/AM931))</f>
        <v>-1.4659955439626127</v>
      </c>
      <c r="AQ931" s="10">
        <v>2017</v>
      </c>
      <c r="AR931" s="18">
        <v>43270</v>
      </c>
      <c r="AS931" s="12">
        <v>8732.43</v>
      </c>
      <c r="AT931" s="10">
        <v>811.14</v>
      </c>
      <c r="AU931" s="9">
        <f>AS931/AT931</f>
        <v>10.765626155780753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K931" s="18"/>
      <c r="BM931" s="19"/>
    </row>
    <row r="932" spans="1:65" s="10" customFormat="1" x14ac:dyDescent="0.2">
      <c r="A932" s="10" t="s">
        <v>190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1.7804115226337451</v>
      </c>
      <c r="D932" s="13">
        <f>$W932*((1+$AF932)^D$1)*D$1</f>
        <v>3.0479472980067408</v>
      </c>
      <c r="E932" s="13">
        <f>$W932*((1+$AF932)^E$1)*E$1</f>
        <v>3.9134138147247048</v>
      </c>
      <c r="F932" s="13">
        <f>$W932*((1+$AF932)^F$1)*F$1</f>
        <v>4.4663378516474008</v>
      </c>
      <c r="G932" s="13">
        <f>$W932*((1+$AF932)^G$1)*G$1</f>
        <v>4.7787977013511282</v>
      </c>
      <c r="H932" s="13">
        <f>$W932*((1+$AF932)^H$1)*H$1</f>
        <v>4.9085922068199253</v>
      </c>
      <c r="I932" s="13">
        <f>$W932*((1+$AF932)^I$1)*I$1</f>
        <v>4.9018588841768249</v>
      </c>
      <c r="J932" s="13">
        <f>$W932*((1+$AF932)^J$1)*J$1</f>
        <v>4.7952340877544026</v>
      </c>
      <c r="K932" s="13">
        <f>$W932*((1+$AF932)^K$1)*K$1</f>
        <v>4.6176328252449812</v>
      </c>
      <c r="L932" s="13">
        <f>$W932*((1+$AF932)^L$1)*L$1</f>
        <v>4.3917129750843902</v>
      </c>
      <c r="M932" s="13">
        <f>$W932*((1+$AF932)^M$1)*M$1</f>
        <v>4.1350778958819276</v>
      </c>
      <c r="N932" s="13">
        <v>109.7</v>
      </c>
      <c r="O932" s="12">
        <f>M932/N932*100-100</f>
        <v>-96.230557980052936</v>
      </c>
      <c r="P932" s="10" t="s">
        <v>320</v>
      </c>
      <c r="Q932" s="10" t="s">
        <v>856</v>
      </c>
      <c r="R932" s="18">
        <v>43403</v>
      </c>
      <c r="S932" s="17"/>
      <c r="T932" s="9">
        <v>-0.46</v>
      </c>
      <c r="U932" s="9">
        <v>0.88</v>
      </c>
      <c r="V932" s="9">
        <f>U932+T932</f>
        <v>0.42</v>
      </c>
      <c r="W932" s="9">
        <f>SUM(X932:AA932)</f>
        <v>2.08</v>
      </c>
      <c r="X932" s="9">
        <v>0.24</v>
      </c>
      <c r="Y932" s="9">
        <v>0.34</v>
      </c>
      <c r="Z932" s="9">
        <v>1.22</v>
      </c>
      <c r="AA932" s="9">
        <v>0.28000000000000003</v>
      </c>
      <c r="AB932" s="9">
        <v>0.41</v>
      </c>
      <c r="AC932" s="9">
        <v>0.42</v>
      </c>
      <c r="AD932" s="9">
        <v>0.56999999999999995</v>
      </c>
      <c r="AE932" s="9">
        <v>1.03</v>
      </c>
      <c r="AF932" s="11">
        <f>AG932</f>
        <v>-0.14403292181069949</v>
      </c>
      <c r="AG932" s="16">
        <f>SUM(X932:AA932)/SUM(AB932:AE932)-1</f>
        <v>-0.14403292181069949</v>
      </c>
      <c r="AH932" s="11">
        <f>IF(AM932/AJ932-1&gt;=0,(AM932/AJ932-1)/3,(((AM932/AJ932-1)*(AJ932/AM932))/3))</f>
        <v>0.61977509017610866</v>
      </c>
      <c r="AI932" s="9"/>
      <c r="AJ932" s="9">
        <v>15.71</v>
      </c>
      <c r="AK932" s="9">
        <v>18.05</v>
      </c>
      <c r="AL932" s="9">
        <v>33.22</v>
      </c>
      <c r="AM932" s="9">
        <v>44.92</v>
      </c>
      <c r="AN932" s="10">
        <f>IF(AK932/AJ932-1&gt;=0,AK932/AJ932-1,(AK932/AJ932-1)*(AJ932/AK932))</f>
        <v>0.14894971355824316</v>
      </c>
      <c r="AO932" s="10">
        <f>IF(AL932/AK932-1&gt;=0,AL932/AK932-1,(AL932/AK932-1)*(AK932/AL932))</f>
        <v>0.84044321329639882</v>
      </c>
      <c r="AP932" s="10">
        <f>IF(AM932/AL932-1&gt;=0,AM932/AL932-1,(AM932/AL932-1)*(AL932/AM932))</f>
        <v>0.35219747140276958</v>
      </c>
      <c r="AQ932" s="10">
        <v>2017</v>
      </c>
      <c r="AR932" s="18">
        <v>43221</v>
      </c>
      <c r="AS932" s="12">
        <v>0</v>
      </c>
      <c r="AT932" s="10">
        <v>9.6199999999999992</v>
      </c>
      <c r="AU932" s="9">
        <f>AS932/AT932</f>
        <v>0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1104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0.21777777777777782</v>
      </c>
      <c r="D933" s="13">
        <f>$W933*((1+$AF933)^D$1)*D$1</f>
        <v>0.33876543209876558</v>
      </c>
      <c r="E933" s="13">
        <f>$W933*((1+$AF933)^E$1)*E$1</f>
        <v>0.39522633744855995</v>
      </c>
      <c r="F933" s="13">
        <f>$W933*((1+$AF933)^F$1)*F$1</f>
        <v>0.40986434994665483</v>
      </c>
      <c r="G933" s="13">
        <f>$W933*((1+$AF933)^G$1)*G$1</f>
        <v>0.39847922911480343</v>
      </c>
      <c r="H933" s="13">
        <f>$W933*((1+$AF933)^H$1)*H$1</f>
        <v>0.37191394717381659</v>
      </c>
      <c r="I933" s="13">
        <f>$W933*((1+$AF933)^I$1)*I$1</f>
        <v>0.33747747058364841</v>
      </c>
      <c r="J933" s="13">
        <f>$W933*((1+$AF933)^J$1)*J$1</f>
        <v>0.29997997385213204</v>
      </c>
      <c r="K933" s="13">
        <f>$W933*((1+$AF933)^K$1)*K$1</f>
        <v>0.26248247712061556</v>
      </c>
      <c r="L933" s="13">
        <f>$W933*((1+$AF933)^L$1)*L$1</f>
        <v>0.22683670862275424</v>
      </c>
      <c r="M933" s="13">
        <f>$W933*((1+$AF933)^M$1)*M$1</f>
        <v>0.1940714062661342</v>
      </c>
      <c r="N933" s="13">
        <v>5.79</v>
      </c>
      <c r="O933" s="12">
        <f>M933/N933*100-100</f>
        <v>-96.648162240653988</v>
      </c>
      <c r="P933" s="10" t="s">
        <v>320</v>
      </c>
      <c r="Q933" s="10" t="s">
        <v>856</v>
      </c>
      <c r="R933" s="18">
        <v>43398</v>
      </c>
      <c r="S933" s="17"/>
      <c r="T933" s="9">
        <v>-0.01</v>
      </c>
      <c r="U933" s="9">
        <v>0.05</v>
      </c>
      <c r="V933" s="9">
        <f>U933+T933</f>
        <v>0.04</v>
      </c>
      <c r="W933" s="9">
        <f>SUM(X933:AA933)</f>
        <v>0.28000000000000003</v>
      </c>
      <c r="X933" s="9">
        <v>7.0000000000000007E-2</v>
      </c>
      <c r="Y933" s="9">
        <v>0.04</v>
      </c>
      <c r="Z933" s="9">
        <v>0.02</v>
      </c>
      <c r="AA933" s="9">
        <v>0.15</v>
      </c>
      <c r="AB933" s="9">
        <v>0.11</v>
      </c>
      <c r="AC933" s="9">
        <v>0.09</v>
      </c>
      <c r="AD933" s="9">
        <v>0.03</v>
      </c>
      <c r="AE933" s="9">
        <v>0.13</v>
      </c>
      <c r="AF933" s="11">
        <f>AG933</f>
        <v>-0.2222222222222221</v>
      </c>
      <c r="AG933" s="16">
        <f>SUM(X933:AA933)/SUM(AB933:AE933)-1</f>
        <v>-0.2222222222222221</v>
      </c>
      <c r="AH933" s="11">
        <f>IF(AM933/AJ933-1&gt;=0,(AM933/AJ933-1)/3,(((AM933/AJ933-1)*(AJ933/AM933))/3))</f>
        <v>0.27733226410050787</v>
      </c>
      <c r="AI933" s="9"/>
      <c r="AJ933" s="9">
        <v>4988</v>
      </c>
      <c r="AK933" s="9">
        <v>5536</v>
      </c>
      <c r="AL933" s="9">
        <v>8481</v>
      </c>
      <c r="AM933" s="9">
        <v>9138</v>
      </c>
      <c r="AN933" s="10">
        <f>IF(AK933/AJ933-1&gt;=0,AK933/AJ933-1,(AK933/AJ933-1)*(AJ933/AK933))</f>
        <v>0.10986367281475551</v>
      </c>
      <c r="AO933" s="10">
        <f>IF(AL933/AK933-1&gt;=0,AL933/AK933-1,(AL933/AK933-1)*(AK933/AL933))</f>
        <v>0.53197254335260125</v>
      </c>
      <c r="AP933" s="10">
        <f>IF(AM933/AL933-1&gt;=0,AM933/AL933-1,(AM933/AL933-1)*(AL933/AM933))</f>
        <v>7.746727980191026E-2</v>
      </c>
      <c r="AQ933" s="10">
        <v>2017</v>
      </c>
      <c r="AR933" s="18">
        <v>43221</v>
      </c>
      <c r="AS933" s="12">
        <v>6883</v>
      </c>
      <c r="AT933" s="10">
        <v>5605.71</v>
      </c>
      <c r="AU933" s="9">
        <f>AS933/AT933</f>
        <v>1.2278551691043595</v>
      </c>
      <c r="AV933" s="20">
        <v>3</v>
      </c>
      <c r="AY933" s="10">
        <v>5</v>
      </c>
      <c r="AZ933" s="10">
        <v>4</v>
      </c>
      <c r="BA933" s="10">
        <f>6-AY933</f>
        <v>1</v>
      </c>
      <c r="BB933" s="25">
        <v>6</v>
      </c>
      <c r="BC933" s="18"/>
      <c r="BD933" s="18"/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624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1.5127090221761343</v>
      </c>
      <c r="F934" s="13">
        <f>$W934*((1+$AF934)^F$1)*F$1</f>
        <v>1.7082292359267917</v>
      </c>
      <c r="G934" s="13">
        <f>$W934*((1+$AF934)^G$1)*G$1</f>
        <v>1.8084569717082104</v>
      </c>
      <c r="H934" s="13">
        <f>$W934*((1+$AF934)^H$1)*H$1</f>
        <v>1.8379827998177327</v>
      </c>
      <c r="I934" s="13">
        <f>$W934*((1+$AF934)^I$1)*I$1</f>
        <v>1.8161020522008546</v>
      </c>
      <c r="J934" s="13">
        <f>$W934*((1+$AF934)^J$1)*J$1</f>
        <v>1.7578597123343556</v>
      </c>
      <c r="K934" s="13">
        <f>$W934*((1+$AF934)^K$1)*K$1</f>
        <v>1.6748994963185764</v>
      </c>
      <c r="L934" s="13">
        <f>$W934*((1+$AF934)^L$1)*L$1</f>
        <v>1.5761525872385695</v>
      </c>
      <c r="M934" s="13">
        <f>$W934*((1+$AF934)^M$1)*M$1</f>
        <v>1.4683952164783816</v>
      </c>
      <c r="N934" s="13">
        <v>48</v>
      </c>
      <c r="O934" s="12">
        <f>M934/N934*100-100</f>
        <v>-96.940843299003376</v>
      </c>
      <c r="P934" s="10" t="s">
        <v>321</v>
      </c>
      <c r="Q934" s="10" t="s">
        <v>856</v>
      </c>
      <c r="R934" s="18">
        <v>43404</v>
      </c>
      <c r="S934" s="17"/>
      <c r="T934" s="9">
        <v>0.06</v>
      </c>
      <c r="U934" s="9">
        <v>-0.33</v>
      </c>
      <c r="V934" s="9">
        <f>U934+T934</f>
        <v>-0.27</v>
      </c>
      <c r="W934" s="9">
        <f>SUM(X934:AA934)</f>
        <v>0.83000000000000007</v>
      </c>
      <c r="X934" s="9">
        <v>0.43</v>
      </c>
      <c r="Y934" s="9">
        <v>-0.26</v>
      </c>
      <c r="Z934" s="9">
        <v>0.26</v>
      </c>
      <c r="AA934" s="9">
        <v>0.4</v>
      </c>
      <c r="AB934" s="9">
        <v>0.33</v>
      </c>
      <c r="AC934" s="9">
        <v>0.24</v>
      </c>
      <c r="AD934" s="9">
        <v>0.09</v>
      </c>
      <c r="AE934" s="9">
        <v>0.32</v>
      </c>
      <c r="AF934" s="11">
        <f>AG934</f>
        <v>-0.15306122448979587</v>
      </c>
      <c r="AG934" s="16">
        <f>SUM(X934:AA934)/SUM(AB934:AE934)-1</f>
        <v>-0.15306122448979587</v>
      </c>
      <c r="AH934" s="11">
        <f>IF(AM934/AJ934-1&gt;=0,(AM934/AJ934-1)/3,(((AM934/AJ934-1)*(AJ934/AM934))/3))</f>
        <v>0.34091919746789073</v>
      </c>
      <c r="AI934" s="9"/>
      <c r="AJ934" s="9">
        <v>127.43</v>
      </c>
      <c r="AK934" s="9">
        <v>186.72</v>
      </c>
      <c r="AL934" s="9">
        <v>210.62</v>
      </c>
      <c r="AM934" s="9">
        <v>257.76</v>
      </c>
      <c r="AN934" s="10">
        <f>IF(AK934/AJ934-1&gt;=0,AK934/AJ934-1,(AK934/AJ934-1)*(AJ934/AK934))</f>
        <v>0.46527505297025806</v>
      </c>
      <c r="AO934" s="10">
        <f>IF(AL934/AK934-1&gt;=0,AL934/AK934-1,(AL934/AK934-1)*(AK934/AL934))</f>
        <v>0.12799914310197091</v>
      </c>
      <c r="AP934" s="10">
        <f>IF(AM934/AL934-1&gt;=0,AM934/AL934-1,(AM934/AL934-1)*(AL934/AM934))</f>
        <v>0.22381540214604501</v>
      </c>
      <c r="AQ934" s="10">
        <v>2017</v>
      </c>
      <c r="AS934" s="12">
        <v>359.53</v>
      </c>
      <c r="AT934" s="10">
        <v>34.229999999999997</v>
      </c>
      <c r="AU934" s="9">
        <f>AS934/AT934</f>
        <v>10.503359626059012</v>
      </c>
      <c r="AV934" s="20">
        <v>4</v>
      </c>
      <c r="AW934" s="10" t="s">
        <v>852</v>
      </c>
      <c r="AY934" s="10">
        <v>3</v>
      </c>
      <c r="AZ934" s="10">
        <v>3</v>
      </c>
      <c r="BA934" s="10">
        <f>6-AY934</f>
        <v>3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961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1.2676818181818186</v>
      </c>
      <c r="D935" s="13">
        <f>$W935*((1+$AF935)^D$1)*D$1</f>
        <v>1.9245714876033067</v>
      </c>
      <c r="E935" s="13">
        <f>$W935*((1+$AF935)^E$1)*E$1</f>
        <v>2.1913870802028566</v>
      </c>
      <c r="F935" s="13">
        <f>$W935*((1+$AF935)^F$1)*F$1</f>
        <v>2.2179493478416794</v>
      </c>
      <c r="G935" s="13">
        <f>$W935*((1+$AF935)^G$1)*G$1</f>
        <v>2.1045314834634126</v>
      </c>
      <c r="H935" s="13">
        <f>$W935*((1+$AF935)^H$1)*H$1</f>
        <v>1.9170368603912173</v>
      </c>
      <c r="I935" s="13">
        <f>$W935*((1+$AF935)^I$1)*I$1</f>
        <v>1.6977394619676771</v>
      </c>
      <c r="J935" s="13">
        <f>$W935*((1+$AF935)^J$1)*J$1</f>
        <v>1.4728441046680629</v>
      </c>
      <c r="K935" s="13">
        <f>$W935*((1+$AF935)^K$1)*K$1</f>
        <v>1.2577753916568746</v>
      </c>
      <c r="L935" s="13">
        <f>$W935*((1+$AF935)^L$1)*L$1</f>
        <v>1.0608509616499902</v>
      </c>
      <c r="M935" s="13">
        <f>$W935*((1+$AF935)^M$1)*M$1</f>
        <v>0.88581055297774203</v>
      </c>
      <c r="N935" s="13">
        <v>29.66</v>
      </c>
      <c r="O935" s="12">
        <f>M935/N935*100-100</f>
        <v>-97.013450596838368</v>
      </c>
      <c r="P935" s="10" t="s">
        <v>320</v>
      </c>
      <c r="Q935" s="10" t="s">
        <v>572</v>
      </c>
      <c r="R935" s="18">
        <v>43669</v>
      </c>
      <c r="S935" s="17">
        <v>-0.22500000000000001</v>
      </c>
      <c r="T935" s="9">
        <v>-0.28999999999999998</v>
      </c>
      <c r="U935" s="9">
        <v>0.42</v>
      </c>
      <c r="V935" s="9">
        <f>U935+T935</f>
        <v>0.13</v>
      </c>
      <c r="W935" s="9">
        <f>SUM(X935:AA935)</f>
        <v>1.6700000000000002</v>
      </c>
      <c r="X935" s="9">
        <v>0.13</v>
      </c>
      <c r="Y935" s="9">
        <v>0.63</v>
      </c>
      <c r="Z935" s="9">
        <v>0.61</v>
      </c>
      <c r="AA935" s="9">
        <v>0.3</v>
      </c>
      <c r="AB935" s="9">
        <v>1.03</v>
      </c>
      <c r="AC935" s="9">
        <v>0.87</v>
      </c>
      <c r="AD935" s="9">
        <v>0.42</v>
      </c>
      <c r="AE935" s="9">
        <v>-0.12</v>
      </c>
      <c r="AF935" s="11">
        <f>AG935</f>
        <v>-0.24090909090909074</v>
      </c>
      <c r="AG935" s="16">
        <f>SUM(X935:AA935)/SUM(AB935:AE935)-1</f>
        <v>-0.24090909090909074</v>
      </c>
      <c r="AH935" s="11">
        <f>IF(AM935/AJ935-1&gt;=0,(AM935/AJ935-1)/3,(((AM935/AJ935-1)*(AJ935/AM935))/3))</f>
        <v>2.260547598168176E-2</v>
      </c>
      <c r="AI935" s="9">
        <v>39.21</v>
      </c>
      <c r="AJ935" s="9">
        <v>34.21</v>
      </c>
      <c r="AK935" s="9">
        <v>31.97</v>
      </c>
      <c r="AL935" s="9">
        <v>54.99</v>
      </c>
      <c r="AM935" s="9">
        <v>36.53</v>
      </c>
      <c r="AN935" s="10">
        <f>IF(AK935/AJ935-1&gt;=0,AK935/AJ935-1,(AK935/AJ935-1)*(AJ935/AK935))</f>
        <v>-7.0065686581169906E-2</v>
      </c>
      <c r="AO935" s="10">
        <f>IF(AL935/AK935-1&gt;=0,AL935/AK935-1,(AL935/AK935-1)*(AK935/AL935))</f>
        <v>0.72005004691898677</v>
      </c>
      <c r="AP935" s="10">
        <f>IF(AM935/AL935-1&gt;=0,AM935/AL935-1,(AM935/AL935-1)*(AL935/AM935))</f>
        <v>-0.50533807829181498</v>
      </c>
      <c r="AQ935" s="10">
        <v>2017</v>
      </c>
      <c r="AR935" s="18">
        <v>43270</v>
      </c>
      <c r="AS935" s="12">
        <v>68.03</v>
      </c>
      <c r="AT935" s="10">
        <v>23.07</v>
      </c>
      <c r="AU935" s="9">
        <f>AS935/AT935</f>
        <v>2.9488513220632857</v>
      </c>
      <c r="AV935" s="20">
        <v>3</v>
      </c>
      <c r="AY935" s="10">
        <v>1</v>
      </c>
      <c r="AZ935" s="10">
        <v>3</v>
      </c>
      <c r="BA935" s="10">
        <f>6-AY935</f>
        <v>5</v>
      </c>
      <c r="BB935" s="25">
        <v>6</v>
      </c>
      <c r="BH935" s="19">
        <v>43578</v>
      </c>
      <c r="BI935" s="18">
        <f>BH935+120</f>
        <v>43698</v>
      </c>
      <c r="BJ935" s="18">
        <v>43745</v>
      </c>
      <c r="BM935" s="19"/>
    </row>
    <row r="936" spans="1:65" s="10" customFormat="1" x14ac:dyDescent="0.2">
      <c r="A936" s="10" t="s">
        <v>360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1.4550390624999994</v>
      </c>
      <c r="D936" s="13">
        <f>$W936*((1+$AF936)^D$1)*D$1</f>
        <v>2.1939260864257797</v>
      </c>
      <c r="E936" s="13">
        <f>$W936*((1+$AF936)^E$1)*E$1</f>
        <v>2.4810218828916524</v>
      </c>
      <c r="F936" s="13">
        <f>$W936*((1+$AF936)^F$1)*F$1</f>
        <v>2.4939438718650457</v>
      </c>
      <c r="G936" s="13">
        <f>$W936*((1+$AF936)^G$1)*G$1</f>
        <v>2.3502498401853207</v>
      </c>
      <c r="H936" s="13">
        <f>$W936*((1+$AF936)^H$1)*H$1</f>
        <v>2.1262416522926566</v>
      </c>
      <c r="I936" s="13">
        <f>$W936*((1+$AF936)^I$1)*I$1</f>
        <v>1.8701513491193869</v>
      </c>
      <c r="J936" s="13">
        <f>$W936*((1+$AF936)^J$1)*J$1</f>
        <v>1.6113357606251855</v>
      </c>
      <c r="K936" s="13">
        <f>$W936*((1+$AF936)^K$1)*K$1</f>
        <v>1.3666456133818097</v>
      </c>
      <c r="L936" s="13">
        <f>$W936*((1+$AF936)^L$1)*L$1</f>
        <v>1.1448029660706998</v>
      </c>
      <c r="M936" s="13">
        <f>$W936*((1+$AF936)^M$1)*M$1</f>
        <v>0.94938152225316197</v>
      </c>
      <c r="N936" s="13">
        <v>32.15</v>
      </c>
      <c r="O936" s="12">
        <f>M936/N936*100-100</f>
        <v>-97.047024814142574</v>
      </c>
      <c r="P936" s="10" t="s">
        <v>320</v>
      </c>
      <c r="Q936" s="10" t="s">
        <v>856</v>
      </c>
      <c r="R936" s="18">
        <v>43490</v>
      </c>
      <c r="S936" s="17"/>
      <c r="T936" s="9"/>
      <c r="U936" s="9"/>
      <c r="V936" s="9">
        <f>U936+T936</f>
        <v>0</v>
      </c>
      <c r="W936" s="9">
        <f>SUM(X936:AA936)</f>
        <v>1.9299999999999997</v>
      </c>
      <c r="X936" s="9">
        <v>0.6</v>
      </c>
      <c r="Y936" s="9">
        <v>0.49</v>
      </c>
      <c r="Z936" s="9">
        <v>0.41</v>
      </c>
      <c r="AA936" s="9">
        <v>0.43</v>
      </c>
      <c r="AB936" s="9">
        <v>0.53</v>
      </c>
      <c r="AC936" s="9">
        <v>0.55000000000000004</v>
      </c>
      <c r="AD936" s="9">
        <v>0.99</v>
      </c>
      <c r="AE936" s="9">
        <v>0.49</v>
      </c>
      <c r="AF936" s="11">
        <f>AG936</f>
        <v>-0.24609375000000022</v>
      </c>
      <c r="AG936" s="16">
        <f>SUM(X936:AA936)/SUM(AB936:AE936)-1</f>
        <v>-0.24609375000000022</v>
      </c>
      <c r="AH936" s="11">
        <f>IF(AM936/AJ936-1&gt;=0,(AM936/AJ936-1)/3,(((AM936/AJ936-1)*(AJ936/AM936))/3))</f>
        <v>0.14970760233918123</v>
      </c>
      <c r="AI936" s="9"/>
      <c r="AJ936" s="9">
        <v>5.7</v>
      </c>
      <c r="AK936" s="9">
        <v>6.53</v>
      </c>
      <c r="AL936" s="9">
        <v>7.8</v>
      </c>
      <c r="AM936" s="9">
        <v>8.26</v>
      </c>
      <c r="AN936" s="10">
        <f>IF(AK936/AJ936-1&gt;=0,AK936/AJ936-1,(AK936/AJ936-1)*(AJ936/AK936))</f>
        <v>0.14561403508771931</v>
      </c>
      <c r="AO936" s="10">
        <f>IF(AL936/AK936-1&gt;=0,AL936/AK936-1,(AL936/AK936-1)*(AK936/AL936))</f>
        <v>0.19448698315467072</v>
      </c>
      <c r="AP936" s="10">
        <f>IF(AM936/AL936-1&gt;=0,AM936/AL936-1,(AM936/AL936-1)*(AL936/AM936))</f>
        <v>5.8974358974358987E-2</v>
      </c>
      <c r="AQ936" s="10">
        <v>2017</v>
      </c>
      <c r="AR936" s="18">
        <v>43257</v>
      </c>
      <c r="AS936" s="12">
        <v>0</v>
      </c>
      <c r="AT936" s="10">
        <v>4.24</v>
      </c>
      <c r="AU936" s="9">
        <f>AS936/AT936</f>
        <v>0</v>
      </c>
      <c r="AV936" s="20">
        <v>3</v>
      </c>
      <c r="AW936" s="10" t="s">
        <v>852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866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0.97901999999999989</v>
      </c>
      <c r="D937" s="13">
        <f>$W937*((1+$AF937)^D$1)*D$1</f>
        <v>1.5213970799999998</v>
      </c>
      <c r="E937" s="13">
        <f>$W937*((1+$AF937)^E$1)*E$1</f>
        <v>1.7731882967399999</v>
      </c>
      <c r="F937" s="13">
        <f>$W937*((1+$AF937)^F$1)*F$1</f>
        <v>1.8370230754226402</v>
      </c>
      <c r="G937" s="13">
        <f>$W937*((1+$AF937)^G$1)*G$1</f>
        <v>1.7842086620042394</v>
      </c>
      <c r="H937" s="13">
        <f>$W937*((1+$AF937)^H$1)*H$1</f>
        <v>1.6635961564527528</v>
      </c>
      <c r="I937" s="13">
        <f>$W937*((1+$AF937)^I$1)*I$1</f>
        <v>1.5080499158244207</v>
      </c>
      <c r="J937" s="13">
        <f>$W937*((1+$AF937)^J$1)*J$1</f>
        <v>1.3391483252520857</v>
      </c>
      <c r="K937" s="13">
        <f>$W937*((1+$AF937)^K$1)*K$1</f>
        <v>1.1705830298109794</v>
      </c>
      <c r="L937" s="13">
        <f>$W937*((1+$AF937)^L$1)*L$1</f>
        <v>1.0106033490701456</v>
      </c>
      <c r="M937" s="13">
        <f>$W937*((1+$AF937)^M$1)*M$1</f>
        <v>0.86376268245025356</v>
      </c>
      <c r="N937" s="13">
        <v>31.55</v>
      </c>
      <c r="O937" s="12">
        <f>M937/N937*100-100</f>
        <v>-97.262241893977006</v>
      </c>
      <c r="P937" s="10" t="s">
        <v>321</v>
      </c>
      <c r="Q937" s="10" t="s">
        <v>856</v>
      </c>
      <c r="R937" s="18">
        <v>43411</v>
      </c>
      <c r="S937" s="17"/>
      <c r="T937" s="9">
        <v>0</v>
      </c>
      <c r="U937" s="9">
        <v>0.24</v>
      </c>
      <c r="V937" s="9">
        <f>U937+T937</f>
        <v>0.24</v>
      </c>
      <c r="W937" s="9">
        <f>SUM(X937:AA937)</f>
        <v>1.2599999999999998</v>
      </c>
      <c r="X937" s="9">
        <v>0.22</v>
      </c>
      <c r="Y937" s="9">
        <v>0.24</v>
      </c>
      <c r="Z937" s="9">
        <v>0.23</v>
      </c>
      <c r="AA937" s="9">
        <v>0.56999999999999995</v>
      </c>
      <c r="AB937" s="9"/>
      <c r="AC937" s="9"/>
      <c r="AD937" s="9"/>
      <c r="AE937" s="9"/>
      <c r="AF937" s="11">
        <f>AG937</f>
        <v>-0.223</v>
      </c>
      <c r="AG937" s="16">
        <v>-0.223</v>
      </c>
      <c r="AH937" s="11">
        <f>IF(AM937/AJ937-1&gt;=0,(AM937/AJ937-1)/3,(((AM937/AJ937-1)*(AJ937/AM937))/3))</f>
        <v>0.16167029531625077</v>
      </c>
      <c r="AI937" s="9"/>
      <c r="AJ937" s="9">
        <v>59.71</v>
      </c>
      <c r="AK937" s="9">
        <v>59.71</v>
      </c>
      <c r="AL937" s="9">
        <v>67.92</v>
      </c>
      <c r="AM937" s="9">
        <v>88.67</v>
      </c>
      <c r="AN937" s="10">
        <f>IF(AK937/AJ937-1&gt;=0,AK937/AJ937-1,(AK937/AJ937-1)*(AJ937/AK937))</f>
        <v>0</v>
      </c>
      <c r="AO937" s="10">
        <f>IF(AL937/AK937-1&gt;=0,AL937/AK937-1,(AL937/AK937-1)*(AK937/AL937))</f>
        <v>0.13749790654831684</v>
      </c>
      <c r="AP937" s="10">
        <f>IF(AM937/AL937-1&gt;=0,AM937/AL937-1,(AM937/AL937-1)*(AL937/AM937))</f>
        <v>0.30550647820965837</v>
      </c>
      <c r="AQ937" s="10">
        <v>2016</v>
      </c>
      <c r="AR937" s="18">
        <v>43270</v>
      </c>
      <c r="AS937" s="12">
        <v>0</v>
      </c>
      <c r="AT937" s="10">
        <v>1</v>
      </c>
      <c r="AU937" s="9">
        <f>AS937/AT937</f>
        <v>0</v>
      </c>
      <c r="AV937" s="20"/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1123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1.9869850746268656</v>
      </c>
      <c r="D938" s="13">
        <f>$W938*((1+$AF938)^D$1)*D$1</f>
        <v>3.060550144798396</v>
      </c>
      <c r="E938" s="13">
        <f>$W938*((1+$AF938)^E$1)*E$1</f>
        <v>3.535620615035759</v>
      </c>
      <c r="F938" s="13">
        <f>$W938*((1+$AF938)^F$1)*F$1</f>
        <v>3.6306074375292572</v>
      </c>
      <c r="G938" s="13">
        <f>$W938*((1+$AF938)^G$1)*G$1</f>
        <v>3.4951370107557773</v>
      </c>
      <c r="H938" s="13">
        <f>$W938*((1+$AF938)^H$1)*H$1</f>
        <v>3.2301325926268314</v>
      </c>
      <c r="I938" s="13">
        <f>$W938*((1+$AF938)^I$1)*I$1</f>
        <v>2.9022982399423167</v>
      </c>
      <c r="J938" s="13">
        <f>$W938*((1+$AF938)^J$1)*J$1</f>
        <v>2.5545175126827049</v>
      </c>
      <c r="K938" s="13">
        <f>$W938*((1+$AF938)^K$1)*K$1</f>
        <v>2.2132797255407612</v>
      </c>
      <c r="L938" s="13">
        <f>$W938*((1+$AF938)^L$1)*L$1</f>
        <v>1.8939508099154776</v>
      </c>
      <c r="M938" s="13">
        <f>$W938*((1+$AF938)^M$1)*M$1</f>
        <v>1.6044872831463062</v>
      </c>
      <c r="N938" s="13">
        <v>61.09</v>
      </c>
      <c r="O938" s="12">
        <f>M938/N938*100-100</f>
        <v>-97.373568041993281</v>
      </c>
      <c r="P938" s="10" t="s">
        <v>320</v>
      </c>
      <c r="Q938" s="10" t="s">
        <v>856</v>
      </c>
      <c r="R938" s="18">
        <v>43487</v>
      </c>
      <c r="S938" s="17"/>
      <c r="T938" s="9">
        <v>-0.11</v>
      </c>
      <c r="U938" s="9">
        <v>0.79</v>
      </c>
      <c r="V938" s="9">
        <f>U938+T938</f>
        <v>0.68</v>
      </c>
      <c r="W938" s="9">
        <f>SUM(X938:AA938)</f>
        <v>2.58</v>
      </c>
      <c r="X938" s="9">
        <v>0.68</v>
      </c>
      <c r="Y938" s="9">
        <v>0.6</v>
      </c>
      <c r="Z938" s="9">
        <v>0.62</v>
      </c>
      <c r="AA938" s="9">
        <v>0.68</v>
      </c>
      <c r="AB938" s="9">
        <v>0.55000000000000004</v>
      </c>
      <c r="AC938" s="9">
        <v>0.67</v>
      </c>
      <c r="AD938" s="9">
        <v>1.63</v>
      </c>
      <c r="AE938" s="9">
        <v>0.5</v>
      </c>
      <c r="AF938" s="11">
        <f>AG938</f>
        <v>-0.22985074626865676</v>
      </c>
      <c r="AG938" s="16">
        <f>SUM(X938:AA938)/SUM(AB938:AE938)-1</f>
        <v>-0.22985074626865676</v>
      </c>
      <c r="AH938" s="11">
        <f>IF(AM938/AJ938-1&gt;=0,(AM938/AJ938-1)/3,(((AM938/AJ938-1)*(AJ938/AM938))/3))</f>
        <v>0.46066443025646581</v>
      </c>
      <c r="AI938" s="9">
        <v>229.53</v>
      </c>
      <c r="AJ938" s="9">
        <v>739.28</v>
      </c>
      <c r="AK938" s="9">
        <v>925.51</v>
      </c>
      <c r="AL938" s="9">
        <v>1292.54</v>
      </c>
      <c r="AM938" s="9">
        <v>1760.96</v>
      </c>
      <c r="AN938" s="10">
        <f>IF(AK938/AJ938-1&gt;=0,AK938/AJ938-1,(AK938/AJ938-1)*(AJ938/AK938))</f>
        <v>0.25190726111892658</v>
      </c>
      <c r="AO938" s="10">
        <f>IF(AL938/AK938-1&gt;=0,AL938/AK938-1,(AL938/AK938-1)*(AK938/AL938))</f>
        <v>0.39657053948633725</v>
      </c>
      <c r="AP938" s="10">
        <f>IF(AM938/AL938-1&gt;=0,AM938/AL938-1,(AM938/AL938-1)*(AL938/AM938))</f>
        <v>0.36240271094124754</v>
      </c>
      <c r="AQ938" s="10">
        <v>2017</v>
      </c>
      <c r="AR938" s="18">
        <v>43221</v>
      </c>
      <c r="AS938" s="12">
        <v>568.73</v>
      </c>
      <c r="AT938" s="10">
        <v>532.08000000000004</v>
      </c>
      <c r="AU938" s="9">
        <f>AS938/AT938</f>
        <v>1.068880619455721</v>
      </c>
      <c r="AV938" s="20">
        <v>3</v>
      </c>
      <c r="AY938" s="10">
        <v>4</v>
      </c>
      <c r="AZ938" s="10">
        <v>3</v>
      </c>
      <c r="BA938" s="10">
        <f>6-AY938</f>
        <v>2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844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1.5235254237288136</v>
      </c>
      <c r="D939" s="13">
        <f>$W939*((1+$AF939)^D$1)*D$1</f>
        <v>2.1897450158000575</v>
      </c>
      <c r="E939" s="13">
        <f>$W939*((1+$AF939)^E$1)*E$1</f>
        <v>2.3604708983878586</v>
      </c>
      <c r="F939" s="13">
        <f>$W939*((1+$AF939)^F$1)*F$1</f>
        <v>2.2617845444439593</v>
      </c>
      <c r="G939" s="13">
        <f>$W939*((1+$AF939)^G$1)*G$1</f>
        <v>2.0317725568733875</v>
      </c>
      <c r="H939" s="13">
        <f>$W939*((1+$AF939)^H$1)*H$1</f>
        <v>1.7521455541308129</v>
      </c>
      <c r="I939" s="13">
        <f>$W939*((1+$AF939)^I$1)*I$1</f>
        <v>1.4690305097910314</v>
      </c>
      <c r="J939" s="13">
        <f>$W939*((1+$AF939)^J$1)*J$1</f>
        <v>1.206525784312634</v>
      </c>
      <c r="K939" s="13">
        <f>$W939*((1+$AF939)^K$1)*K$1</f>
        <v>0.97544542223241759</v>
      </c>
      <c r="L939" s="13">
        <f>$W939*((1+$AF939)^L$1)*L$1</f>
        <v>0.77888674016298509</v>
      </c>
      <c r="M939" s="13">
        <f>$W939*((1+$AF939)^M$1)*M$1</f>
        <v>0.61571656883392589</v>
      </c>
      <c r="N939" s="13">
        <v>24.07</v>
      </c>
      <c r="O939" s="12">
        <f>M939/N939*100-100</f>
        <v>-97.441975202185603</v>
      </c>
      <c r="P939" s="10" t="s">
        <v>321</v>
      </c>
      <c r="Q939" s="10" t="s">
        <v>572</v>
      </c>
      <c r="R939" s="18">
        <v>43599</v>
      </c>
      <c r="S939" s="17"/>
      <c r="T939" s="9">
        <v>-0.03</v>
      </c>
      <c r="U939" s="9">
        <v>0.26</v>
      </c>
      <c r="V939" s="9">
        <f>U939+T939</f>
        <v>0.23</v>
      </c>
      <c r="W939" s="9">
        <f>SUM(X939:AA939)</f>
        <v>2.12</v>
      </c>
      <c r="X939" s="9">
        <v>0.23</v>
      </c>
      <c r="Y939" s="9">
        <v>0.32</v>
      </c>
      <c r="Z939" s="9">
        <v>0.55000000000000004</v>
      </c>
      <c r="AA939" s="9">
        <v>1.02</v>
      </c>
      <c r="AB939" s="9">
        <v>1.03</v>
      </c>
      <c r="AC939" s="9">
        <v>0.7</v>
      </c>
      <c r="AD939" s="9">
        <v>0.62</v>
      </c>
      <c r="AE939" s="9">
        <v>0.6</v>
      </c>
      <c r="AF939" s="11">
        <f>AG939</f>
        <v>-0.28135593220338984</v>
      </c>
      <c r="AG939" s="16">
        <f>SUM(X939:AA939)/SUM(AB939:AE939)-1</f>
        <v>-0.28135593220338984</v>
      </c>
      <c r="AH939" s="11">
        <f>IF(AM939/AJ939-1&gt;=0,(AM939/AJ939-1)/3,(((AM939/AJ939-1)*(AJ939/AM939))/3))</f>
        <v>2.6908881199538635</v>
      </c>
      <c r="AI939" s="9"/>
      <c r="AJ939" s="9">
        <v>5.78</v>
      </c>
      <c r="AK939" s="9">
        <v>12.81</v>
      </c>
      <c r="AL939" s="9">
        <v>20.78</v>
      </c>
      <c r="AM939" s="9">
        <v>52.44</v>
      </c>
      <c r="AN939" s="10">
        <f>IF(AK939/AJ939-1&gt;=0,AK939/AJ939-1,(AK939/AJ939-1)*(AJ939/AK939))</f>
        <v>1.2162629757785468</v>
      </c>
      <c r="AO939" s="10">
        <f>IF(AL939/AK939-1&gt;=0,AL939/AK939-1,(AL939/AK939-1)*(AK939/AL939))</f>
        <v>0.62217017954722875</v>
      </c>
      <c r="AP939" s="10">
        <f>IF(AM939/AL939-1&gt;=0,AM939/AL939-1,(AM939/AL939-1)*(AL939/AM939))</f>
        <v>1.5235803657362847</v>
      </c>
      <c r="AQ939" s="10">
        <v>2017</v>
      </c>
      <c r="AS939" s="12">
        <v>68.650000000000006</v>
      </c>
      <c r="AT939" s="10">
        <v>25.54</v>
      </c>
      <c r="AU939" s="9">
        <f>AS939/AT939</f>
        <v>2.6879404855129212</v>
      </c>
      <c r="AV939" s="20">
        <v>4</v>
      </c>
      <c r="AW939" s="10" t="s">
        <v>851</v>
      </c>
      <c r="AY939" s="10">
        <v>1</v>
      </c>
      <c r="AZ939" s="10">
        <v>3</v>
      </c>
      <c r="BA939" s="10">
        <f>6-AY939</f>
        <v>5</v>
      </c>
      <c r="BB939" s="25">
        <v>6</v>
      </c>
      <c r="BH939" s="19">
        <v>43502</v>
      </c>
      <c r="BI939" s="18">
        <f>BH939+120</f>
        <v>43622</v>
      </c>
      <c r="BJ939" s="18">
        <v>43745</v>
      </c>
      <c r="BM939" s="19"/>
    </row>
    <row r="940" spans="1:65" s="10" customFormat="1" x14ac:dyDescent="0.2">
      <c r="A940" s="10" t="s">
        <v>157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0.99049180327868824</v>
      </c>
      <c r="D940" s="13">
        <f>$W940*((1+$AF940)^D$1)*D$1</f>
        <v>-1.234055361461972</v>
      </c>
      <c r="E940" s="13">
        <f>$W940*((1+$AF940)^E$1)*E$1</f>
        <v>1.1531336984152847</v>
      </c>
      <c r="F940" s="13">
        <f>$W940*((1+$AF940)^F$1)*F$1</f>
        <v>-0.95779411015914351</v>
      </c>
      <c r="G940" s="13">
        <f>$W940*((1+$AF940)^G$1)*G$1</f>
        <v>0.7458232825009723</v>
      </c>
      <c r="H940" s="13">
        <f>$W940*((1+$AF940)^H$1)*H$1</f>
        <v>-0.55753347019744792</v>
      </c>
      <c r="I940" s="13">
        <f>$W940*((1+$AF940)^I$1)*I$1</f>
        <v>0.40520192096317237</v>
      </c>
      <c r="J940" s="13">
        <f>$W940*((1+$AF940)^J$1)*J$1</f>
        <v>-0.28848099291054891</v>
      </c>
      <c r="K940" s="13">
        <f>$W940*((1+$AF940)^K$1)*K$1</f>
        <v>0.20217315486763873</v>
      </c>
      <c r="L940" s="13">
        <f>$W940*((1+$AF940)^L$1)*L$1</f>
        <v>-0.1399377028227736</v>
      </c>
      <c r="M940" s="13">
        <f>$W940*((1+$AF940)^M$1)*M$1</f>
        <v>9.5891737344130076E-2</v>
      </c>
      <c r="N940" s="13">
        <v>3.75</v>
      </c>
      <c r="O940" s="12">
        <f>M940/N940*100-100</f>
        <v>-97.442887004156532</v>
      </c>
      <c r="P940" s="10" t="s">
        <v>321</v>
      </c>
      <c r="Q940" s="10" t="s">
        <v>856</v>
      </c>
      <c r="R940" s="18">
        <v>43504</v>
      </c>
      <c r="S940" s="17">
        <v>1.8182</v>
      </c>
      <c r="T940" s="9">
        <v>-0.2</v>
      </c>
      <c r="U940" s="9">
        <v>-0.64</v>
      </c>
      <c r="V940" s="9">
        <f>U940+T940</f>
        <v>-0.84000000000000008</v>
      </c>
      <c r="W940" s="9">
        <f>SUM(X940:AA940)</f>
        <v>-1.59</v>
      </c>
      <c r="X940" s="9">
        <v>-0.84</v>
      </c>
      <c r="Y940" s="9">
        <v>7.0000000000000007E-2</v>
      </c>
      <c r="Z940" s="9">
        <v>-0.37</v>
      </c>
      <c r="AA940" s="9">
        <v>-0.45</v>
      </c>
      <c r="AB940" s="9">
        <v>-0.28999999999999998</v>
      </c>
      <c r="AC940" s="9">
        <v>-0.08</v>
      </c>
      <c r="AD940" s="9">
        <v>-0.18</v>
      </c>
      <c r="AE940" s="9">
        <v>-0.05</v>
      </c>
      <c r="AF940" s="11">
        <f>AG940</f>
        <v>-1.622950819672131</v>
      </c>
      <c r="AG940" s="16">
        <f>(SUM(X940:AA940)-SUM(AB940:AE940)*2+0.01)/(SUM(AB940:AE940)*-1+0.01)-1</f>
        <v>-1.622950819672131</v>
      </c>
      <c r="AH940" s="11">
        <f>IF(AM940/AJ940-1&gt;=0,(AM940/AJ940-1)/3,(((AM940/AJ940-1)*(AJ940/AM940))/3))</f>
        <v>11.309734513274337</v>
      </c>
      <c r="AI940" s="9">
        <v>0.94</v>
      </c>
      <c r="AJ940" s="9">
        <v>1.1299999999999999</v>
      </c>
      <c r="AK940" s="9">
        <v>2.35</v>
      </c>
      <c r="AL940" s="9">
        <v>47.36</v>
      </c>
      <c r="AM940" s="9">
        <v>39.47</v>
      </c>
      <c r="AN940" s="10">
        <f>IF(AK940/AJ940-1&gt;=0,AK940/AJ940-1,(AK940/AJ940-1)*(AJ940/AK940))</f>
        <v>1.0796460176991154</v>
      </c>
      <c r="AO940" s="10">
        <f>IF(AL940/AK940-1&gt;=0,AL940/AK940-1,(AL940/AK940-1)*(AK940/AL940))</f>
        <v>19.153191489361703</v>
      </c>
      <c r="AP940" s="10">
        <f>IF(AM940/AL940-1&gt;=0,AM940/AL940-1,(AM940/AL940-1)*(AL940/AM940))</f>
        <v>-0.19989865720800606</v>
      </c>
      <c r="AQ940" s="10">
        <v>2017</v>
      </c>
      <c r="AR940" s="18">
        <v>43270</v>
      </c>
      <c r="AS940" s="12">
        <v>30.71</v>
      </c>
      <c r="AT940" s="10">
        <v>18.09</v>
      </c>
      <c r="AU940" s="9">
        <f>AS940/AT940</f>
        <v>1.697622996130459</v>
      </c>
      <c r="AV940" s="20">
        <v>2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705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1.3571204188481671</v>
      </c>
      <c r="D941" s="13">
        <f>$W941*((1+$AF941)^D$1)*D$1</f>
        <v>2.2879202872728261</v>
      </c>
      <c r="E941" s="13">
        <f>$W941*((1+$AF941)^E$1)*E$1</f>
        <v>2.8928416197716618</v>
      </c>
      <c r="F941" s="13">
        <f>$W941*((1+$AF941)^F$1)*F$1</f>
        <v>3.2512914539842055</v>
      </c>
      <c r="G941" s="13">
        <f>$W941*((1+$AF941)^G$1)*G$1</f>
        <v>3.425771754525242</v>
      </c>
      <c r="H941" s="13">
        <f>$W941*((1+$AF941)^H$1)*H$1</f>
        <v>3.4652309056244848</v>
      </c>
      <c r="I941" s="13">
        <f>$W941*((1+$AF941)^I$1)*I$1</f>
        <v>3.4077794333671849</v>
      </c>
      <c r="J941" s="13">
        <f>$W941*((1+$AF941)^J$1)*J$1</f>
        <v>3.2828869934008478</v>
      </c>
      <c r="K941" s="13">
        <f>$W941*((1+$AF941)^K$1)*K$1</f>
        <v>3.1131565794750182</v>
      </c>
      <c r="L941" s="13">
        <f>$W941*((1+$AF941)^L$1)*L$1</f>
        <v>2.9157545625100512</v>
      </c>
      <c r="M941" s="13">
        <f>$W941*((1+$AF941)^M$1)*M$1</f>
        <v>2.7035609058666492</v>
      </c>
      <c r="N941" s="13">
        <v>105.89</v>
      </c>
      <c r="O941" s="12">
        <f>M941/N941*100-100</f>
        <v>-97.446821318475159</v>
      </c>
      <c r="P941" s="10" t="s">
        <v>321</v>
      </c>
      <c r="Q941" s="10" t="s">
        <v>856</v>
      </c>
      <c r="R941" s="18">
        <v>43410</v>
      </c>
      <c r="S941" s="17">
        <v>8.1100000000000005E-2</v>
      </c>
      <c r="T941" s="9">
        <v>-0.12</v>
      </c>
      <c r="U941" s="9">
        <v>0.17</v>
      </c>
      <c r="V941" s="9">
        <f>U941+T941</f>
        <v>5.0000000000000017E-2</v>
      </c>
      <c r="W941" s="9">
        <f>SUM(X941:AA941)</f>
        <v>1.6099999999999999</v>
      </c>
      <c r="X941" s="9">
        <v>0.46</v>
      </c>
      <c r="Y941" s="9">
        <v>0.24</v>
      </c>
      <c r="Z941" s="9">
        <v>0.28000000000000003</v>
      </c>
      <c r="AA941" s="9">
        <v>0.63</v>
      </c>
      <c r="AB941" s="9">
        <v>0.4</v>
      </c>
      <c r="AC941" s="9">
        <v>0.44</v>
      </c>
      <c r="AD941" s="9">
        <v>0.61</v>
      </c>
      <c r="AE941" s="9">
        <v>0.46</v>
      </c>
      <c r="AF941" s="11">
        <f>AG941</f>
        <v>-0.1570680628272253</v>
      </c>
      <c r="AG941" s="16">
        <f>SUM(X941:AA941)/SUM(AB941:AE941)-1</f>
        <v>-0.1570680628272253</v>
      </c>
      <c r="AH941" s="11">
        <f>IF(AM941/AJ941-1&gt;=0,(AM941/AJ941-1)/3,(((AM941/AJ941-1)*(AJ941/AM941))/3))</f>
        <v>2.8645833333333335</v>
      </c>
      <c r="AI941" s="9"/>
      <c r="AJ941" s="9">
        <v>1.6</v>
      </c>
      <c r="AK941" s="9">
        <v>5.52</v>
      </c>
      <c r="AL941" s="9">
        <v>12.16</v>
      </c>
      <c r="AM941" s="9">
        <v>15.35</v>
      </c>
      <c r="AN941" s="10">
        <f>IF(AK941/AJ941-1&gt;=0,AK941/AJ941-1,(AK941/AJ941-1)*(AJ941/AK941))</f>
        <v>2.4499999999999997</v>
      </c>
      <c r="AO941" s="10">
        <f>IF(AL941/AK941-1&gt;=0,AL941/AK941-1,(AL941/AK941-1)*(AK941/AL941))</f>
        <v>1.2028985507246377</v>
      </c>
      <c r="AP941" s="10">
        <f>IF(AM941/AL941-1&gt;=0,AM941/AL941-1,(AM941/AL941-1)*(AL941/AM941))</f>
        <v>0.26233552631578938</v>
      </c>
      <c r="AQ941" s="10">
        <v>2017</v>
      </c>
      <c r="AR941" s="18">
        <v>43257</v>
      </c>
      <c r="AS941" s="12">
        <v>7.42</v>
      </c>
      <c r="AT941" s="10">
        <v>7.24</v>
      </c>
      <c r="AU941" s="9">
        <f>AS941/AT941</f>
        <v>1.0248618784530386</v>
      </c>
      <c r="AV941" s="20">
        <v>3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39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5.0348463114754098</v>
      </c>
      <c r="D942" s="13">
        <f>$W942*((1+$AF942)^D$1)*D$1</f>
        <v>7.2324329187382412</v>
      </c>
      <c r="E942" s="13">
        <f>$W942*((1+$AF942)^E$1)*E$1</f>
        <v>7.7919090307922758</v>
      </c>
      <c r="F942" s="13">
        <f>$W942*((1+$AF942)^F$1)*F$1</f>
        <v>7.4619238122751153</v>
      </c>
      <c r="G942" s="13">
        <f>$W942*((1+$AF942)^G$1)*G$1</f>
        <v>6.6992937915021198</v>
      </c>
      <c r="H942" s="13">
        <f>$W942*((1+$AF942)^H$1)*H$1</f>
        <v>5.7740224768561292</v>
      </c>
      <c r="I942" s="13">
        <f>$W942*((1+$AF942)^I$1)*I$1</f>
        <v>4.8383074272426621</v>
      </c>
      <c r="J942" s="13">
        <f>$W942*((1+$AF942)^J$1)*J$1</f>
        <v>3.9714912254064467</v>
      </c>
      <c r="K942" s="13">
        <f>$W942*((1+$AF942)^K$1)*K$1</f>
        <v>3.2090340856927861</v>
      </c>
      <c r="L942" s="13">
        <f>$W942*((1+$AF942)^L$1)*L$1</f>
        <v>2.5609436407908044</v>
      </c>
      <c r="M942" s="13">
        <f>$W942*((1+$AF942)^M$1)*M$1</f>
        <v>2.0233029112846199</v>
      </c>
      <c r="N942" s="13">
        <v>79.53</v>
      </c>
      <c r="O942" s="12">
        <f>M942/N942*100-100</f>
        <v>-97.455924919798036</v>
      </c>
      <c r="P942" s="10" t="s">
        <v>320</v>
      </c>
      <c r="Q942" s="10" t="s">
        <v>856</v>
      </c>
      <c r="R942" s="18">
        <v>43398</v>
      </c>
      <c r="S942" s="17"/>
      <c r="T942" s="9">
        <v>-0.02</v>
      </c>
      <c r="U942" s="9">
        <v>1.52</v>
      </c>
      <c r="V942" s="9">
        <f>U942+T942</f>
        <v>1.5</v>
      </c>
      <c r="W942" s="9">
        <f>SUM(X942:AA942)</f>
        <v>7.0100000000000007</v>
      </c>
      <c r="X942" s="9">
        <v>1.84</v>
      </c>
      <c r="Y942" s="9">
        <v>1.91</v>
      </c>
      <c r="Z942" s="9">
        <v>1.48</v>
      </c>
      <c r="AA942" s="9">
        <v>1.78</v>
      </c>
      <c r="AB942" s="9">
        <v>2.27</v>
      </c>
      <c r="AC942" s="9">
        <v>2.56</v>
      </c>
      <c r="AD942" s="9">
        <v>2.23</v>
      </c>
      <c r="AE942" s="9">
        <v>2.7</v>
      </c>
      <c r="AF942" s="11">
        <f>AG942</f>
        <v>-0.28176229508196726</v>
      </c>
      <c r="AG942" s="16">
        <f>SUM(X942:AA942)/SUM(AB942:AE942)-1</f>
        <v>-0.28176229508196726</v>
      </c>
      <c r="AH942" s="11">
        <f>IF(AM942/AJ942-1&gt;=0,(AM942/AJ942-1)/3,(((AM942/AJ942-1)*(AJ942/AM942))/3))</f>
        <v>-6.3239936858721382E-2</v>
      </c>
      <c r="AI942" s="9"/>
      <c r="AJ942" s="9">
        <v>12059</v>
      </c>
      <c r="AK942" s="9">
        <v>18106</v>
      </c>
      <c r="AL942" s="9">
        <v>13488</v>
      </c>
      <c r="AM942" s="9">
        <v>10136</v>
      </c>
      <c r="AN942" s="10">
        <f>IF(AK942/AJ942-1&gt;=0,AK942/AJ942-1,(AK942/AJ942-1)*(AJ942/AK942))</f>
        <v>0.50145119827514728</v>
      </c>
      <c r="AO942" s="10">
        <f>IF(AL942/AK942-1&gt;=0,AL942/AK942-1,(AL942/AK942-1)*(AK942/AL942))</f>
        <v>-0.3423784104389086</v>
      </c>
      <c r="AP942" s="10">
        <f>IF(AM942/AL942-1&gt;=0,AM942/AL942-1,(AM942/AL942-1)*(AL942/AM942))</f>
        <v>-0.33070244672454618</v>
      </c>
      <c r="AQ942" s="10">
        <v>2017</v>
      </c>
      <c r="AR942" s="18">
        <v>43221</v>
      </c>
      <c r="AS942" s="12">
        <v>41360</v>
      </c>
      <c r="AT942" s="10">
        <v>1306</v>
      </c>
      <c r="AU942" s="9">
        <f>AS942/AT942</f>
        <v>31.669218989280246</v>
      </c>
      <c r="AV942" s="20">
        <v>3</v>
      </c>
      <c r="AW942" s="10" t="s">
        <v>852</v>
      </c>
      <c r="AY942" s="10">
        <v>3</v>
      </c>
      <c r="AZ942" s="10">
        <v>2</v>
      </c>
      <c r="BA942" s="10">
        <f>6-AY942</f>
        <v>3</v>
      </c>
      <c r="BB942" s="25">
        <v>6</v>
      </c>
      <c r="BC942" s="18"/>
      <c r="BD942" s="18"/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1131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1.2032085561497325</v>
      </c>
      <c r="D943" s="13">
        <f>$W943*((1+$AF943)^D$1)*D$1</f>
        <v>1.9302811061225658</v>
      </c>
      <c r="E943" s="13">
        <f>$W943*((1+$AF943)^E$1)*E$1</f>
        <v>2.3225307426608408</v>
      </c>
      <c r="F943" s="13">
        <f>$W943*((1+$AF943)^F$1)*F$1</f>
        <v>2.4839900991025035</v>
      </c>
      <c r="G943" s="13">
        <f>$W943*((1+$AF943)^G$1)*G$1</f>
        <v>2.4906317838594623</v>
      </c>
      <c r="H943" s="13">
        <f>$W943*((1+$AF943)^H$1)*H$1</f>
        <v>2.3973995780465414</v>
      </c>
      <c r="I943" s="13">
        <f>$W943*((1+$AF943)^I$1)*I$1</f>
        <v>2.2435557548563887</v>
      </c>
      <c r="J943" s="13">
        <f>$W943*((1+$AF943)^J$1)*J$1</f>
        <v>2.056735604146422</v>
      </c>
      <c r="K943" s="13">
        <f>$W943*((1+$AF943)^K$1)*K$1</f>
        <v>1.8560114074850733</v>
      </c>
      <c r="L943" s="13">
        <f>$W943*((1+$AF943)^L$1)*L$1</f>
        <v>1.6541991154055913</v>
      </c>
      <c r="M943" s="13">
        <f>$W943*((1+$AF943)^M$1)*M$1</f>
        <v>1.4595874547696392</v>
      </c>
      <c r="N943" s="13">
        <v>57.97</v>
      </c>
      <c r="O943" s="12">
        <f>M943/N943*100-100</f>
        <v>-97.482167578454991</v>
      </c>
      <c r="P943" s="10" t="s">
        <v>320</v>
      </c>
      <c r="Q943" s="10" t="s">
        <v>856</v>
      </c>
      <c r="R943" s="18">
        <v>43398</v>
      </c>
      <c r="S943" s="17"/>
      <c r="T943" s="9">
        <v>-0.63</v>
      </c>
      <c r="U943" s="9">
        <v>0.92</v>
      </c>
      <c r="V943" s="9">
        <f>U943+T943</f>
        <v>0.29000000000000004</v>
      </c>
      <c r="W943" s="9">
        <f>SUM(X943:AA943)</f>
        <v>1.5</v>
      </c>
      <c r="X943" s="9">
        <v>0.41</v>
      </c>
      <c r="Y943" s="9">
        <v>0.28000000000000003</v>
      </c>
      <c r="Z943" s="9">
        <v>0.31</v>
      </c>
      <c r="AA943" s="9">
        <v>0.5</v>
      </c>
      <c r="AB943" s="9">
        <v>0.38</v>
      </c>
      <c r="AC943" s="9">
        <v>0.28000000000000003</v>
      </c>
      <c r="AD943" s="9">
        <v>0.93</v>
      </c>
      <c r="AE943" s="9">
        <v>0.28000000000000003</v>
      </c>
      <c r="AF943" s="11">
        <f>AG943</f>
        <v>-0.19786096256684493</v>
      </c>
      <c r="AG943" s="16">
        <f>SUM(X943:AA943)/SUM(AB943:AE943)-1</f>
        <v>-0.19786096256684493</v>
      </c>
      <c r="AH943" s="11">
        <f>IF(AM943/AJ943-1&gt;=0,(AM943/AJ943-1)/3,(((AM943/AJ943-1)*(AJ943/AM943))/3))</f>
        <v>2.0034387381326162E-2</v>
      </c>
      <c r="AI943" s="9">
        <v>84.3</v>
      </c>
      <c r="AJ943" s="9">
        <v>133.77000000000001</v>
      </c>
      <c r="AK943" s="9">
        <v>116.94</v>
      </c>
      <c r="AL943" s="9">
        <v>119.67</v>
      </c>
      <c r="AM943" s="9">
        <v>141.81</v>
      </c>
      <c r="AN943" s="10">
        <f>IF(AK943/AJ943-1&gt;=0,AK943/AJ943-1,(AK943/AJ943-1)*(AJ943/AK943))</f>
        <v>-0.1439199589533095</v>
      </c>
      <c r="AO943" s="10">
        <f>IF(AL943/AK943-1&gt;=0,AL943/AK943-1,(AL943/AK943-1)*(AK943/AL943))</f>
        <v>2.334530528476142E-2</v>
      </c>
      <c r="AP943" s="10">
        <f>IF(AM943/AL943-1&gt;=0,AM943/AL943-1,(AM943/AL943-1)*(AL943/AM943))</f>
        <v>0.18500877412885441</v>
      </c>
      <c r="AQ943" s="10">
        <v>2017</v>
      </c>
      <c r="AR943" s="18">
        <v>43270</v>
      </c>
      <c r="AS943" s="12">
        <v>23.54</v>
      </c>
      <c r="AT943" s="10">
        <v>169.75</v>
      </c>
      <c r="AU943" s="9">
        <f>AS943/AT943</f>
        <v>0.13867452135493372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1305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0.96005952380952353</v>
      </c>
      <c r="D944" s="13">
        <f>$W944*((1+$AF944)^D$1)*D$1</f>
        <v>1.4515185657596366</v>
      </c>
      <c r="E944" s="13">
        <f>$W944*((1+$AF944)^E$1)*E$1</f>
        <v>1.6459183736738732</v>
      </c>
      <c r="F944" s="13">
        <f>$W944*((1+$AF944)^F$1)*F$1</f>
        <v>1.6589812179093801</v>
      </c>
      <c r="G944" s="13">
        <f>$W944*((1+$AF944)^G$1)*G$1</f>
        <v>1.5676385020423456</v>
      </c>
      <c r="H944" s="13">
        <f>$W944*((1+$AF944)^H$1)*H$1</f>
        <v>1.4220720697098419</v>
      </c>
      <c r="I944" s="13">
        <f>$W944*((1+$AF944)^I$1)*I$1</f>
        <v>1.2541885614802075</v>
      </c>
      <c r="J944" s="13">
        <f>$W944*((1+$AF944)^J$1)*J$1</f>
        <v>1.0835506619590907</v>
      </c>
      <c r="K944" s="13">
        <f>$W944*((1+$AF944)^K$1)*K$1</f>
        <v>0.92150179063931581</v>
      </c>
      <c r="L944" s="13">
        <f>$W944*((1+$AF944)^L$1)*L$1</f>
        <v>0.77401274742852577</v>
      </c>
      <c r="M944" s="13">
        <f>$W944*((1+$AF944)^M$1)*M$1</f>
        <v>0.64362845723669659</v>
      </c>
      <c r="N944" s="13">
        <v>25.59</v>
      </c>
      <c r="O944" s="12">
        <f>M944/N944*100-100</f>
        <v>-97.484843856050418</v>
      </c>
      <c r="P944" s="10" t="s">
        <v>321</v>
      </c>
      <c r="Q944" s="10" t="s">
        <v>856</v>
      </c>
      <c r="R944" s="18">
        <v>43447</v>
      </c>
      <c r="S944" s="17"/>
      <c r="T944" s="9">
        <v>-7.0000000000000007E-2</v>
      </c>
      <c r="U944" s="9">
        <v>0.48</v>
      </c>
      <c r="V944" s="9">
        <f>U944+T944</f>
        <v>0.41</v>
      </c>
      <c r="W944" s="9">
        <f>SUM(X944:AA944)</f>
        <v>1.2699999999999998</v>
      </c>
      <c r="X944" s="9">
        <v>0.41</v>
      </c>
      <c r="Y944" s="9">
        <v>0.48</v>
      </c>
      <c r="Z944" s="9">
        <v>0.23</v>
      </c>
      <c r="AA944" s="9">
        <v>0.15</v>
      </c>
      <c r="AB944" s="9">
        <v>0.46</v>
      </c>
      <c r="AC944" s="9">
        <v>0.51</v>
      </c>
      <c r="AD944" s="9">
        <v>0.45</v>
      </c>
      <c r="AE944" s="9">
        <v>0.26</v>
      </c>
      <c r="AF944" s="11">
        <f>AG944</f>
        <v>-0.24404761904761918</v>
      </c>
      <c r="AG944" s="16">
        <f>SUM(X944:AA944)/SUM(AB944:AE944)-1</f>
        <v>-0.24404761904761918</v>
      </c>
      <c r="AH944" s="11">
        <f>IF(AM944/AJ944-1&gt;=0,(AM944/AJ944-1)/3,(((AM944/AJ944-1)*(AJ944/AM944))/3))</f>
        <v>0.10454649303175685</v>
      </c>
      <c r="AI944" s="9"/>
      <c r="AJ944" s="9">
        <v>948.35</v>
      </c>
      <c r="AK944" s="9">
        <v>1075.56</v>
      </c>
      <c r="AL944" s="9">
        <v>1161.58</v>
      </c>
      <c r="AM944" s="9">
        <v>1245.79</v>
      </c>
      <c r="AN944" s="10">
        <f>IF(AK944/AJ944-1&gt;=0,AK944/AJ944-1,(AK944/AJ944-1)*(AJ944/AK944))</f>
        <v>0.13413824010122832</v>
      </c>
      <c r="AO944" s="10">
        <f>IF(AL944/AK944-1&gt;=0,AL944/AK944-1,(AL944/AK944-1)*(AK944/AL944))</f>
        <v>7.9976942244040394E-2</v>
      </c>
      <c r="AP944" s="10">
        <f>IF(AM944/AL944-1&gt;=0,AM944/AL944-1,(AM944/AL944-1)*(AL944/AM944))</f>
        <v>7.2496082921537974E-2</v>
      </c>
      <c r="AQ944" s="10">
        <v>2017</v>
      </c>
      <c r="AS944" s="12">
        <v>919.65</v>
      </c>
      <c r="AT944" s="10">
        <v>143.04</v>
      </c>
      <c r="AU944" s="9">
        <f>AS944/AT944</f>
        <v>6.4293204697986583</v>
      </c>
      <c r="AV944" s="20">
        <v>4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192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1.0594594594594597</v>
      </c>
      <c r="D945" s="13">
        <f>$W945*((1+$AF945)^D$1)*D$1</f>
        <v>1.6035062089116152</v>
      </c>
      <c r="E945" s="13">
        <f>$W945*((1+$AF945)^E$1)*E$1</f>
        <v>1.8201962371429148</v>
      </c>
      <c r="F945" s="13">
        <f>$W945*((1+$AF945)^F$1)*F$1</f>
        <v>1.8365944014415003</v>
      </c>
      <c r="G945" s="13">
        <f>$W945*((1+$AF945)^G$1)*G$1</f>
        <v>1.7373190283906088</v>
      </c>
      <c r="H945" s="13">
        <f>$W945*((1+$AF945)^H$1)*H$1</f>
        <v>1.5776734960520125</v>
      </c>
      <c r="I945" s="13">
        <f>$W945*((1+$AF945)^I$1)*I$1</f>
        <v>1.3929009244423176</v>
      </c>
      <c r="J945" s="13">
        <f>$W945*((1+$AF945)^J$1)*J$1</f>
        <v>1.2046710697879508</v>
      </c>
      <c r="K945" s="13">
        <f>$W945*((1+$AF945)^K$1)*K$1</f>
        <v>1.0255983431978501</v>
      </c>
      <c r="L945" s="13">
        <f>$W945*((1+$AF945)^L$1)*L$1</f>
        <v>0.86236497325945383</v>
      </c>
      <c r="M945" s="13">
        <f>$W945*((1+$AF945)^M$1)*M$1</f>
        <v>0.71786057233489675</v>
      </c>
      <c r="N945" s="13">
        <v>31.09</v>
      </c>
      <c r="O945" s="12">
        <f>M945/N945*100-100</f>
        <v>-97.691024212496316</v>
      </c>
      <c r="P945" s="10" t="s">
        <v>320</v>
      </c>
      <c r="Q945" s="10" t="s">
        <v>856</v>
      </c>
      <c r="R945" s="18">
        <v>43404</v>
      </c>
      <c r="S945" s="17">
        <v>-6.6699999999999995E-2</v>
      </c>
      <c r="T945" s="9">
        <v>-0.21</v>
      </c>
      <c r="U945" s="9">
        <v>0.47</v>
      </c>
      <c r="V945" s="9">
        <f>U945+T945</f>
        <v>0.26</v>
      </c>
      <c r="W945" s="9">
        <f>SUM(X945:AA945)</f>
        <v>1.4000000000000001</v>
      </c>
      <c r="X945" s="9">
        <v>0.42</v>
      </c>
      <c r="Y945" s="9">
        <v>0.34</v>
      </c>
      <c r="Z945" s="9">
        <v>0.33</v>
      </c>
      <c r="AA945" s="9">
        <v>0.31</v>
      </c>
      <c r="AB945" s="9">
        <v>0.5</v>
      </c>
      <c r="AC945" s="9">
        <v>0.44</v>
      </c>
      <c r="AD945" s="9">
        <v>0.42</v>
      </c>
      <c r="AE945" s="9">
        <v>0.49</v>
      </c>
      <c r="AF945" s="11">
        <f>AG945</f>
        <v>-0.24324324324324309</v>
      </c>
      <c r="AG945" s="16">
        <f>SUM(X945:AA945)/SUM(AB945:AE945)-1</f>
        <v>-0.24324324324324309</v>
      </c>
      <c r="AH945" s="11">
        <f>IF(AM945/AJ945-1&gt;=0,(AM945/AJ945-1)/3,(((AM945/AJ945-1)*(AJ945/AM945))/3))</f>
        <v>0.20590520590520592</v>
      </c>
      <c r="AI945" s="9"/>
      <c r="AJ945" s="9">
        <v>4.29</v>
      </c>
      <c r="AK945" s="9">
        <v>8.42</v>
      </c>
      <c r="AL945" s="9">
        <v>7.58</v>
      </c>
      <c r="AM945" s="9">
        <v>6.94</v>
      </c>
      <c r="AN945" s="10">
        <f>IF(AK945/AJ945-1&gt;=0,AK945/AJ945-1,(AK945/AJ945-1)*(AJ945/AK945))</f>
        <v>0.96270396270396263</v>
      </c>
      <c r="AO945" s="10">
        <f>IF(AL945/AK945-1&gt;=0,AL945/AK945-1,(AL945/AK945-1)*(AK945/AL945))</f>
        <v>-0.11081794195250659</v>
      </c>
      <c r="AP945" s="10">
        <f>IF(AM945/AL945-1&gt;=0,AM945/AL945-1,(AM945/AL945-1)*(AL945/AM945))</f>
        <v>-9.2219020172910615E-2</v>
      </c>
      <c r="AQ945" s="10">
        <v>2017</v>
      </c>
      <c r="AR945" s="18">
        <v>43257</v>
      </c>
      <c r="AS945" s="12">
        <v>0</v>
      </c>
      <c r="AT945" s="10">
        <v>4.09</v>
      </c>
      <c r="AU945" s="9">
        <f>AS945/AT945</f>
        <v>0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575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1.6368941979522185</v>
      </c>
      <c r="D946" s="13">
        <f>$W946*((1+$AF946)^D$1)*D$1</f>
        <v>2.446961292501951</v>
      </c>
      <c r="E946" s="13">
        <f>$W946*((1+$AF946)^E$1)*E$1</f>
        <v>2.7434361248699348</v>
      </c>
      <c r="F946" s="13">
        <f>$W946*((1+$AF946)^F$1)*F$1</f>
        <v>2.7340728616451231</v>
      </c>
      <c r="G946" s="13">
        <f>$W946*((1+$AF946)^G$1)*G$1</f>
        <v>2.554445207765708</v>
      </c>
      <c r="H946" s="13">
        <f>$W946*((1+$AF946)^H$1)*H$1</f>
        <v>2.2911542682622112</v>
      </c>
      <c r="I946" s="13">
        <f>$W946*((1+$AF946)^I$1)*I$1</f>
        <v>1.9979178004812121</v>
      </c>
      <c r="J946" s="13">
        <f>$W946*((1+$AF946)^J$1)*J$1</f>
        <v>1.7066562586265643</v>
      </c>
      <c r="K946" s="13">
        <f>$W946*((1+$AF946)^K$1)*K$1</f>
        <v>1.4350765724202041</v>
      </c>
      <c r="L946" s="13">
        <f>$W946*((1+$AF946)^L$1)*L$1</f>
        <v>1.1918155834661535</v>
      </c>
      <c r="M946" s="13">
        <f>$W946*((1+$AF946)^M$1)*M$1</f>
        <v>0.97989206162797415</v>
      </c>
      <c r="N946" s="13">
        <v>43.25</v>
      </c>
      <c r="O946" s="12">
        <f>M946/N946*100-100</f>
        <v>-97.73435361473301</v>
      </c>
      <c r="P946" s="10" t="s">
        <v>321</v>
      </c>
      <c r="Q946" s="10" t="s">
        <v>856</v>
      </c>
      <c r="R946" s="18">
        <v>43405</v>
      </c>
      <c r="S946" s="17">
        <v>-0.11840000000000001</v>
      </c>
      <c r="T946" s="9">
        <v>-0.09</v>
      </c>
      <c r="U946" s="9">
        <v>0.25</v>
      </c>
      <c r="V946" s="9">
        <f>U946+T946</f>
        <v>0.16</v>
      </c>
      <c r="W946" s="9">
        <f>SUM(X946:AA946)</f>
        <v>2.19</v>
      </c>
      <c r="X946" s="9">
        <v>0.62</v>
      </c>
      <c r="Y946" s="9">
        <v>0.37</v>
      </c>
      <c r="Z946" s="9">
        <v>0.18</v>
      </c>
      <c r="AA946" s="9">
        <v>1.02</v>
      </c>
      <c r="AB946" s="9">
        <v>0.67</v>
      </c>
      <c r="AC946" s="9">
        <v>0.51</v>
      </c>
      <c r="AD946" s="9">
        <v>0.61</v>
      </c>
      <c r="AE946" s="9">
        <v>1.1399999999999999</v>
      </c>
      <c r="AF946" s="11">
        <f>AG946</f>
        <v>-0.25255972696245732</v>
      </c>
      <c r="AG946" s="16">
        <f>SUM(X946:AA946)/SUM(AB946:AE946)-1</f>
        <v>-0.25255972696245732</v>
      </c>
      <c r="AH946" s="11">
        <f>IF(AM946/AJ946-1&gt;=0,(AM946/AJ946-1)/3,(((AM946/AJ946-1)*(AJ946/AM946))/3))</f>
        <v>0.26233652049675787</v>
      </c>
      <c r="AI946" s="9"/>
      <c r="AJ946" s="9">
        <v>606.6</v>
      </c>
      <c r="AK946" s="9">
        <v>644.29999999999995</v>
      </c>
      <c r="AL946" s="9">
        <v>1125.3800000000001</v>
      </c>
      <c r="AM946" s="9">
        <v>1084</v>
      </c>
      <c r="AN946" s="10">
        <f>IF(AK946/AJ946-1&gt;=0,AK946/AJ946-1,(AK946/AJ946-1)*(AJ946/AK946))</f>
        <v>6.2149686778766755E-2</v>
      </c>
      <c r="AO946" s="10">
        <f>IF(AL946/AK946-1&gt;=0,AL946/AK946-1,(AL946/AK946-1)*(AK946/AL946))</f>
        <v>0.74667080552537657</v>
      </c>
      <c r="AP946" s="10">
        <f>IF(AM946/AL946-1&gt;=0,AM946/AL946-1,(AM946/AL946-1)*(AL946/AM946))</f>
        <v>-3.8173431734317427E-2</v>
      </c>
      <c r="AQ946" s="10">
        <v>2017</v>
      </c>
      <c r="AR946" s="18">
        <v>43221</v>
      </c>
      <c r="AS946" s="12">
        <v>131.9</v>
      </c>
      <c r="AT946" s="10">
        <v>57.2</v>
      </c>
      <c r="AU946" s="9">
        <f>AS946/AT946</f>
        <v>2.3059440559440558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173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0.46760416666666677</v>
      </c>
      <c r="D947" s="13">
        <f>$W947*((1+$AF947)^D$1)*D$1</f>
        <v>0.65269748263888905</v>
      </c>
      <c r="E947" s="13">
        <f>$W947*((1+$AF947)^E$1)*E$1</f>
        <v>0.68329267713758712</v>
      </c>
      <c r="F947" s="13">
        <f>$W947*((1+$AF947)^F$1)*F$1</f>
        <v>0.63584179678081021</v>
      </c>
      <c r="G947" s="13">
        <f>$W947*((1+$AF947)^G$1)*G$1</f>
        <v>0.55470573417075908</v>
      </c>
      <c r="H947" s="13">
        <f>$W947*((1+$AF947)^H$1)*H$1</f>
        <v>0.46456605236801074</v>
      </c>
      <c r="I947" s="13">
        <f>$W947*((1+$AF947)^I$1)*I$1</f>
        <v>0.37826645583436985</v>
      </c>
      <c r="J947" s="13">
        <f>$W947*((1+$AF947)^J$1)*J$1</f>
        <v>0.30171253024884265</v>
      </c>
      <c r="K947" s="13">
        <f>$W947*((1+$AF947)^K$1)*K$1</f>
        <v>0.23689147882819289</v>
      </c>
      <c r="L947" s="13">
        <f>$W947*((1+$AF947)^L$1)*L$1</f>
        <v>0.18370056807278851</v>
      </c>
      <c r="M947" s="13">
        <f>$W947*((1+$AF947)^M$1)*M$1</f>
        <v>0.14102845694754701</v>
      </c>
      <c r="N947" s="13">
        <v>6.45</v>
      </c>
      <c r="O947" s="12">
        <f>M947/N947*100-100</f>
        <v>-97.813512295386872</v>
      </c>
      <c r="P947" s="10" t="s">
        <v>320</v>
      </c>
      <c r="Q947" s="10" t="s">
        <v>856</v>
      </c>
      <c r="R947" s="18">
        <v>43406</v>
      </c>
      <c r="S947" s="17"/>
      <c r="T947" s="9"/>
      <c r="U947" s="9"/>
      <c r="V947" s="9">
        <f>U947+T947</f>
        <v>0</v>
      </c>
      <c r="W947" s="9">
        <f>SUM(X947:AA947)</f>
        <v>0.67</v>
      </c>
      <c r="X947" s="9">
        <v>0.1</v>
      </c>
      <c r="Y947" s="9">
        <v>0.18</v>
      </c>
      <c r="Z947" s="9">
        <v>-0.11</v>
      </c>
      <c r="AA947" s="9">
        <v>0.5</v>
      </c>
      <c r="AB947" s="9">
        <v>0.22</v>
      </c>
      <c r="AC947" s="9">
        <v>0.06</v>
      </c>
      <c r="AD947" s="9">
        <v>0.1</v>
      </c>
      <c r="AE947" s="9">
        <v>0.57999999999999996</v>
      </c>
      <c r="AF947" s="11">
        <f>AG947</f>
        <v>-0.30208333333333326</v>
      </c>
      <c r="AG947" s="16">
        <f>SUM(X947:AA947)/SUM(AB947:AE947)-1</f>
        <v>-0.30208333333333326</v>
      </c>
      <c r="AH947" s="11">
        <f>IF(AM947/AJ947-1&gt;=0,(AM947/AJ947-1)/3,(((AM947/AJ947-1)*(AJ947/AM947))/3))</f>
        <v>9.0927835051546388</v>
      </c>
      <c r="AI947" s="9"/>
      <c r="AJ947" s="9">
        <v>0.97</v>
      </c>
      <c r="AK947" s="9">
        <v>6.36</v>
      </c>
      <c r="AL947" s="9">
        <v>47.49</v>
      </c>
      <c r="AM947" s="9">
        <v>27.43</v>
      </c>
      <c r="AN947" s="10">
        <f>IF(AK947/AJ947-1&gt;=0,AK947/AJ947-1,(AK947/AJ947-1)*(AJ947/AK947))</f>
        <v>5.5567010309278357</v>
      </c>
      <c r="AO947" s="10">
        <f>IF(AL947/AK947-1&gt;=0,AL947/AK947-1,(AL947/AK947-1)*(AK947/AL947))</f>
        <v>6.466981132075472</v>
      </c>
      <c r="AP947" s="10">
        <f>IF(AM947/AL947-1&gt;=0,AM947/AL947-1,(AM947/AL947-1)*(AL947/AM947))</f>
        <v>-0.73131607728764136</v>
      </c>
      <c r="AQ947" s="10">
        <v>2017</v>
      </c>
      <c r="AR947" s="18">
        <v>43221</v>
      </c>
      <c r="AS947" s="12">
        <v>17.05</v>
      </c>
      <c r="AT947" s="10">
        <v>28.79</v>
      </c>
      <c r="AU947" s="9">
        <f>AS947/AT947</f>
        <v>0.59221952066689831</v>
      </c>
      <c r="AV947" s="20">
        <v>3</v>
      </c>
      <c r="AW947" s="10" t="s">
        <v>851</v>
      </c>
      <c r="AY947" s="10">
        <v>1</v>
      </c>
      <c r="AZ947" s="10">
        <v>3</v>
      </c>
      <c r="BA947" s="10">
        <f>6-AY947</f>
        <v>5</v>
      </c>
      <c r="BB947" s="25">
        <v>6</v>
      </c>
      <c r="BE947" s="10" t="s">
        <v>517</v>
      </c>
      <c r="BG947" s="10" t="s">
        <v>320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210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0.52363636363636357</v>
      </c>
      <c r="D948" s="13">
        <f>$W948*((1+$AF948)^D$1)*D$1</f>
        <v>0.76165289256198332</v>
      </c>
      <c r="E948" s="13">
        <f>$W948*((1+$AF948)^E$1)*E$1</f>
        <v>0.83089406461307247</v>
      </c>
      <c r="F948" s="13">
        <f>$W948*((1+$AF948)^F$1)*F$1</f>
        <v>0.80571545659449462</v>
      </c>
      <c r="G948" s="13">
        <f>$W948*((1+$AF948)^G$1)*G$1</f>
        <v>0.73246859690408583</v>
      </c>
      <c r="H948" s="13">
        <f>$W948*((1+$AF948)^H$1)*H$1</f>
        <v>0.63924532093447506</v>
      </c>
      <c r="I948" s="13">
        <f>$W948*((1+$AF948)^I$1)*I$1</f>
        <v>0.54238996927773619</v>
      </c>
      <c r="J948" s="13">
        <f>$W948*((1+$AF948)^J$1)*J$1</f>
        <v>0.45081763680227432</v>
      </c>
      <c r="K948" s="13">
        <f>$W948*((1+$AF948)^K$1)*K$1</f>
        <v>0.36885079374731528</v>
      </c>
      <c r="L948" s="13">
        <f>$W948*((1+$AF948)^L$1)*L$1</f>
        <v>0.29806124747257806</v>
      </c>
      <c r="M948" s="13">
        <f>$W948*((1+$AF948)^M$1)*M$1</f>
        <v>0.23844899797806238</v>
      </c>
      <c r="N948" s="13">
        <v>11.75</v>
      </c>
      <c r="O948" s="12">
        <f>M948/N948*100-100</f>
        <v>-97.970646825718617</v>
      </c>
      <c r="P948" s="10" t="s">
        <v>321</v>
      </c>
      <c r="Q948" s="10" t="s">
        <v>856</v>
      </c>
      <c r="R948" s="18">
        <v>43402</v>
      </c>
      <c r="S948" s="17">
        <v>-0.1111</v>
      </c>
      <c r="T948" s="9">
        <v>-0.05</v>
      </c>
      <c r="U948" s="9">
        <v>0.03</v>
      </c>
      <c r="V948" s="9">
        <f>U948+T948</f>
        <v>-2.0000000000000004E-2</v>
      </c>
      <c r="W948" s="9">
        <f>SUM(X948:AA948)</f>
        <v>0.72</v>
      </c>
      <c r="X948" s="9">
        <v>0.15</v>
      </c>
      <c r="Y948" s="9">
        <v>0.03</v>
      </c>
      <c r="Z948" s="9">
        <v>0.27</v>
      </c>
      <c r="AA948" s="9">
        <v>0.27</v>
      </c>
      <c r="AB948" s="9">
        <v>0.27</v>
      </c>
      <c r="AC948" s="9">
        <v>0.08</v>
      </c>
      <c r="AD948" s="9">
        <v>0.26</v>
      </c>
      <c r="AE948" s="9">
        <v>0.38</v>
      </c>
      <c r="AF948" s="11">
        <f>AG948</f>
        <v>-0.27272727272727282</v>
      </c>
      <c r="AG948" s="16">
        <f>SUM(X948:AA948)/SUM(AB948:AE948)-1</f>
        <v>-0.27272727272727282</v>
      </c>
      <c r="AH948" s="11">
        <f>IF(AM948/AJ948-1&gt;=0,(AM948/AJ948-1)/3,(((AM948/AJ948-1)*(AJ948/AM948))/3))</f>
        <v>0.28525289457647779</v>
      </c>
      <c r="AI948" s="9"/>
      <c r="AJ948" s="9">
        <v>218.8</v>
      </c>
      <c r="AK948" s="9">
        <v>274.45</v>
      </c>
      <c r="AL948" s="9">
        <v>335.76</v>
      </c>
      <c r="AM948" s="9">
        <v>406.04</v>
      </c>
      <c r="AN948" s="10">
        <f>IF(AK948/AJ948-1&gt;=0,AK948/AJ948-1,(AK948/AJ948-1)*(AJ948/AK948))</f>
        <v>0.254341864716636</v>
      </c>
      <c r="AO948" s="10">
        <f>IF(AL948/AK948-1&gt;=0,AL948/AK948-1,(AL948/AK948-1)*(AK948/AL948))</f>
        <v>0.22339223902350147</v>
      </c>
      <c r="AP948" s="10">
        <f>IF(AM948/AL948-1&gt;=0,AM948/AL948-1,(AM948/AL948-1)*(AL948/AM948))</f>
        <v>0.20931617822253989</v>
      </c>
      <c r="AQ948" s="10">
        <v>2016</v>
      </c>
      <c r="AR948" s="18">
        <v>43312</v>
      </c>
      <c r="AS948" s="12">
        <v>30.48</v>
      </c>
      <c r="AT948" s="10">
        <v>30.71</v>
      </c>
      <c r="AU948" s="9">
        <f>AS948/AT948</f>
        <v>0.99251058287202865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934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0.6796923076923076</v>
      </c>
      <c r="D949" s="13">
        <f>$W949*((1+$AF949)^D$1)*D$1</f>
        <v>0.98293964497041397</v>
      </c>
      <c r="E949" s="13">
        <f>$W949*((1+$AF949)^E$1)*E$1</f>
        <v>1.0661114610832954</v>
      </c>
      <c r="F949" s="13">
        <f>$W949*((1+$AF949)^F$1)*F$1</f>
        <v>1.0278407932495357</v>
      </c>
      <c r="G949" s="13">
        <f>$W949*((1+$AF949)^G$1)*G$1</f>
        <v>0.92900994774477264</v>
      </c>
      <c r="H949" s="13">
        <f>$W949*((1+$AF949)^H$1)*H$1</f>
        <v>0.8060947854277718</v>
      </c>
      <c r="I949" s="13">
        <f>$W949*((1+$AF949)^I$1)*I$1</f>
        <v>0.68001329334804339</v>
      </c>
      <c r="J949" s="13">
        <f>$W949*((1+$AF949)^J$1)*J$1</f>
        <v>0.56194505120629512</v>
      </c>
      <c r="K949" s="13">
        <f>$W949*((1+$AF949)^K$1)*K$1</f>
        <v>0.45712068588512084</v>
      </c>
      <c r="L949" s="13">
        <f>$W949*((1+$AF949)^L$1)*L$1</f>
        <v>0.36725935447180641</v>
      </c>
      <c r="M949" s="13">
        <f>$W949*((1+$AF949)^M$1)*M$1</f>
        <v>0.29211244040295986</v>
      </c>
      <c r="N949" s="13">
        <v>14.8</v>
      </c>
      <c r="O949" s="12">
        <f>M949/N949*100-100</f>
        <v>-98.026267294574595</v>
      </c>
      <c r="P949" s="10" t="s">
        <v>320</v>
      </c>
      <c r="Q949" s="10" t="s">
        <v>856</v>
      </c>
      <c r="R949" s="18">
        <v>43411</v>
      </c>
      <c r="S949" s="17">
        <v>-0.3448</v>
      </c>
      <c r="T949" s="9">
        <v>-0.1</v>
      </c>
      <c r="U949" s="9">
        <v>0.28000000000000003</v>
      </c>
      <c r="V949" s="9">
        <f>U949+T949</f>
        <v>0.18000000000000002</v>
      </c>
      <c r="W949" s="9">
        <f>SUM(X949:AA949)</f>
        <v>0.94</v>
      </c>
      <c r="X949" s="9">
        <v>0.15</v>
      </c>
      <c r="Y949" s="9">
        <v>0.17</v>
      </c>
      <c r="Z949" s="9">
        <v>0.3</v>
      </c>
      <c r="AA949" s="9">
        <v>0.32</v>
      </c>
      <c r="AB949" s="9">
        <v>0.19</v>
      </c>
      <c r="AC949" s="9">
        <v>0.36</v>
      </c>
      <c r="AD949" s="9">
        <v>0.3</v>
      </c>
      <c r="AE949" s="9">
        <v>0.45</v>
      </c>
      <c r="AF949" s="11">
        <f>AG949</f>
        <v>-0.27692307692307694</v>
      </c>
      <c r="AG949" s="16">
        <f>SUM(X949:AA949)/SUM(AB949:AE949)-1</f>
        <v>-0.27692307692307694</v>
      </c>
      <c r="AH949" s="11">
        <f>IF(AM949/AJ949-1&gt;=0,(AM949/AJ949-1)/3,(((AM949/AJ949-1)*(AJ949/AM949))/3))</f>
        <v>0.1355981550437487</v>
      </c>
      <c r="AI949" s="9"/>
      <c r="AJ949" s="9">
        <v>435.06</v>
      </c>
      <c r="AK949" s="9">
        <v>423.3</v>
      </c>
      <c r="AL949" s="9">
        <v>490.37</v>
      </c>
      <c r="AM949" s="9">
        <v>612.04</v>
      </c>
      <c r="AN949" s="10">
        <f>IF(AK949/AJ949-1&gt;=0,AK949/AJ949-1,(AK949/AJ949-1)*(AJ949/AK949))</f>
        <v>-2.7781715095676826E-2</v>
      </c>
      <c r="AO949" s="10">
        <f>IF(AL949/AK949-1&gt;=0,AL949/AK949-1,(AL949/AK949-1)*(AK949/AL949))</f>
        <v>0.15844554689345625</v>
      </c>
      <c r="AP949" s="10">
        <f>IF(AM949/AL949-1&gt;=0,AM949/AL949-1,(AM949/AL949-1)*(AL949/AM949))</f>
        <v>0.24811876746130457</v>
      </c>
      <c r="AQ949" s="10">
        <v>2017</v>
      </c>
      <c r="AR949" s="18">
        <v>43270</v>
      </c>
      <c r="AS949" s="12">
        <v>0</v>
      </c>
      <c r="AT949" s="10">
        <v>1</v>
      </c>
      <c r="AU949" s="9">
        <f>AS949/AT949</f>
        <v>0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27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2.4481799591002043</v>
      </c>
      <c r="D950" s="13">
        <f>$W950*((1+$AF950)^D$1)*D$1</f>
        <v>3.4645000648207378</v>
      </c>
      <c r="E950" s="13">
        <f>$W950*((1+$AF950)^E$1)*E$1</f>
        <v>3.6770460810674077</v>
      </c>
      <c r="F950" s="13">
        <f>$W950*((1+$AF950)^F$1)*F$1</f>
        <v>3.4690059824112423</v>
      </c>
      <c r="G950" s="13">
        <f>$W950*((1+$AF950)^G$1)*G$1</f>
        <v>3.0681903627665892</v>
      </c>
      <c r="H950" s="13">
        <f>$W950*((1+$AF950)^H$1)*H$1</f>
        <v>2.6051383202877045</v>
      </c>
      <c r="I950" s="13">
        <f>$W950*((1+$AF950)^I$1)*I$1</f>
        <v>2.150526588867355</v>
      </c>
      <c r="J950" s="13">
        <f>$W950*((1+$AF950)^J$1)*J$1</f>
        <v>1.7390177031799117</v>
      </c>
      <c r="K950" s="13">
        <f>$W950*((1+$AF950)^K$1)*K$1</f>
        <v>1.3842794293717393</v>
      </c>
      <c r="L950" s="13">
        <f>$W950*((1+$AF950)^L$1)*L$1</f>
        <v>1.0882996649911878</v>
      </c>
      <c r="M950" s="13">
        <f>$W950*((1+$AF950)^M$1)*M$1</f>
        <v>0.84704877810970525</v>
      </c>
      <c r="N950" s="13">
        <v>43.31</v>
      </c>
      <c r="O950" s="12">
        <f>M950/N950*100-100</f>
        <v>-98.04421893763633</v>
      </c>
      <c r="P950" s="10" t="s">
        <v>321</v>
      </c>
      <c r="Q950" s="10" t="s">
        <v>856</v>
      </c>
      <c r="R950" s="18">
        <v>43405</v>
      </c>
      <c r="S950" s="17"/>
      <c r="T950" s="9">
        <v>-0.18</v>
      </c>
      <c r="U950" s="9">
        <v>0.06</v>
      </c>
      <c r="V950" s="9">
        <f>U950+T950</f>
        <v>-0.12</v>
      </c>
      <c r="W950" s="9">
        <f>SUM(X950:AA950)</f>
        <v>3.46</v>
      </c>
      <c r="X950" s="9">
        <v>1.08</v>
      </c>
      <c r="Y950" s="9">
        <v>0.28000000000000003</v>
      </c>
      <c r="Z950" s="9">
        <v>0.51</v>
      </c>
      <c r="AA950" s="9">
        <v>1.59</v>
      </c>
      <c r="AB950" s="9">
        <v>1.36</v>
      </c>
      <c r="AC950" s="9">
        <v>0.81</v>
      </c>
      <c r="AD950" s="9">
        <v>0.85</v>
      </c>
      <c r="AE950" s="9">
        <v>1.87</v>
      </c>
      <c r="AF950" s="11">
        <f>AG950</f>
        <v>-0.29243353783231096</v>
      </c>
      <c r="AG950" s="16">
        <f>SUM(X950:AA950)/SUM(AB950:AE950)-1</f>
        <v>-0.29243353783231096</v>
      </c>
      <c r="AH950" s="11">
        <f>IF(AM950/AJ950-1&gt;=0,(AM950/AJ950-1)/3,(((AM950/AJ950-1)*(AJ950/AM950))/3))</f>
        <v>0.47205007245706526</v>
      </c>
      <c r="AI950" s="9"/>
      <c r="AJ950" s="9">
        <v>108.11</v>
      </c>
      <c r="AK950" s="9">
        <v>55.18</v>
      </c>
      <c r="AL950" s="9">
        <v>123.63</v>
      </c>
      <c r="AM950" s="9">
        <v>261.20999999999998</v>
      </c>
      <c r="AN950" s="10">
        <f>IF(AK950/AJ950-1&gt;=0,AK950/AJ950-1,(AK950/AJ950-1)*(AJ950/AK950))</f>
        <v>-0.95922435665096051</v>
      </c>
      <c r="AO950" s="10">
        <f>IF(AL950/AK950-1&gt;=0,AL950/AK950-1,(AL950/AK950-1)*(AK950/AL950))</f>
        <v>1.2404856832185573</v>
      </c>
      <c r="AP950" s="10">
        <f>IF(AM950/AL950-1&gt;=0,AM950/AL950-1,(AM950/AL950-1)*(AL950/AM950))</f>
        <v>1.1128366901237561</v>
      </c>
      <c r="AQ950" s="10">
        <v>2017</v>
      </c>
      <c r="AR950" s="18">
        <v>43221</v>
      </c>
      <c r="AS950" s="12">
        <v>180.2</v>
      </c>
      <c r="AT950" s="10">
        <v>64.3</v>
      </c>
      <c r="AU950" s="9">
        <f>AS950/AT950</f>
        <v>2.8024883359253501</v>
      </c>
      <c r="AV950" s="20">
        <v>3</v>
      </c>
      <c r="AW950" s="10" t="s">
        <v>852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474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1.2565217391304353</v>
      </c>
      <c r="D951" s="13">
        <f>$W951*((1+$AF951)^D$1)*D$1</f>
        <v>1.8574669187145567</v>
      </c>
      <c r="E951" s="13">
        <f>$W951*((1+$AF951)^E$1)*E$1</f>
        <v>2.0593654968357047</v>
      </c>
      <c r="F951" s="13">
        <f>$W951*((1+$AF951)^F$1)*F$1</f>
        <v>2.0295196200699701</v>
      </c>
      <c r="G951" s="13">
        <f>$W951*((1+$AF951)^G$1)*G$1</f>
        <v>1.8750996489776903</v>
      </c>
      <c r="H951" s="13">
        <f>$W951*((1+$AF951)^H$1)*H$1</f>
        <v>1.6631318625715168</v>
      </c>
      <c r="I951" s="13">
        <f>$W951*((1+$AF951)^I$1)*I$1</f>
        <v>1.4341499394638448</v>
      </c>
      <c r="J951" s="13">
        <f>$W951*((1+$AF951)^J$1)*J$1</f>
        <v>1.211455849484987</v>
      </c>
      <c r="K951" s="13">
        <f>$W951*((1+$AF951)^K$1)*K$1</f>
        <v>1.0073518748434949</v>
      </c>
      <c r="L951" s="13">
        <f>$W951*((1+$AF951)^L$1)*L$1</f>
        <v>0.8272938102579428</v>
      </c>
      <c r="M951" s="13">
        <f>$W951*((1+$AF951)^M$1)*M$1</f>
        <v>0.67262583703580581</v>
      </c>
      <c r="N951" s="13">
        <v>35.479999999999997</v>
      </c>
      <c r="O951" s="12">
        <f>M951/N951*100-100</f>
        <v>-98.104211282311709</v>
      </c>
      <c r="P951" s="10" t="s">
        <v>320</v>
      </c>
      <c r="Q951" s="10" t="s">
        <v>856</v>
      </c>
      <c r="R951" s="18">
        <v>43404</v>
      </c>
      <c r="S951" s="17"/>
      <c r="T951" s="9">
        <v>-0.67</v>
      </c>
      <c r="U951" s="9">
        <v>0.99</v>
      </c>
      <c r="V951" s="9">
        <f>U951+T951</f>
        <v>0.31999999999999995</v>
      </c>
      <c r="W951" s="9">
        <f>SUM(X951:AA951)</f>
        <v>1.7000000000000002</v>
      </c>
      <c r="X951" s="9">
        <v>0.44</v>
      </c>
      <c r="Y951" s="9">
        <v>0.45</v>
      </c>
      <c r="Z951" s="9">
        <v>0.45</v>
      </c>
      <c r="AA951" s="9">
        <v>0.36</v>
      </c>
      <c r="AB951" s="9">
        <v>0.56999999999999995</v>
      </c>
      <c r="AC951" s="9">
        <v>0.57999999999999996</v>
      </c>
      <c r="AD951" s="9">
        <v>0.56000000000000005</v>
      </c>
      <c r="AE951" s="9">
        <v>0.59</v>
      </c>
      <c r="AF951" s="11">
        <f>AG951</f>
        <v>-0.26086956521739113</v>
      </c>
      <c r="AG951" s="16">
        <f>SUM(X951:AA951)/SUM(AB951:AE951)-1</f>
        <v>-0.26086956521739113</v>
      </c>
      <c r="AH951" s="11">
        <f>IF(AM951/AJ951-1&gt;=0,(AM951/AJ951-1)/3,(((AM951/AJ951-1)*(AJ951/AM951))/3))</f>
        <v>1.0513418903150527</v>
      </c>
      <c r="AI951" s="9"/>
      <c r="AJ951" s="9">
        <v>8.57</v>
      </c>
      <c r="AK951" s="9">
        <v>13.94</v>
      </c>
      <c r="AL951" s="9">
        <v>30.99</v>
      </c>
      <c r="AM951" s="9">
        <v>35.6</v>
      </c>
      <c r="AN951" s="10">
        <f>IF(AK951/AJ951-1&gt;=0,AK951/AJ951-1,(AK951/AJ951-1)*(AJ951/AK951))</f>
        <v>0.62660443407234534</v>
      </c>
      <c r="AO951" s="10">
        <f>IF(AL951/AK951-1&gt;=0,AL951/AK951-1,(AL951/AK951-1)*(AK951/AL951))</f>
        <v>1.2230989956958394</v>
      </c>
      <c r="AP951" s="10">
        <f>IF(AM951/AL951-1&gt;=0,AM951/AL951-1,(AM951/AL951-1)*(AL951/AM951))</f>
        <v>0.1487576637625041</v>
      </c>
      <c r="AQ951" s="10">
        <v>2017</v>
      </c>
      <c r="AR951" s="18">
        <v>43221</v>
      </c>
      <c r="AS951" s="12">
        <v>15.53</v>
      </c>
      <c r="AT951" s="10">
        <v>11.91</v>
      </c>
      <c r="AU951" s="9">
        <f>AS951/AT951</f>
        <v>1.3039462636439965</v>
      </c>
      <c r="AV951" s="20">
        <v>3</v>
      </c>
      <c r="AW951" s="10" t="s">
        <v>852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887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0.97126865671641771</v>
      </c>
      <c r="D952" s="13">
        <f>$W952*((1+$AF952)^D$1)*D$1</f>
        <v>1.3771719759411891</v>
      </c>
      <c r="E952" s="13">
        <f>$W952*((1+$AF952)^E$1)*E$1</f>
        <v>1.4645298997882048</v>
      </c>
      <c r="F952" s="13">
        <f>$W952*((1+$AF952)^F$1)*F$1</f>
        <v>1.384381497312233</v>
      </c>
      <c r="G952" s="13">
        <f>$W952*((1+$AF952)^G$1)*G$1</f>
        <v>1.2268306179539379</v>
      </c>
      <c r="H952" s="13">
        <f>$W952*((1+$AF952)^H$1)*H$1</f>
        <v>1.043721570498126</v>
      </c>
      <c r="I952" s="13">
        <f>$W952*((1+$AF952)^I$1)*I$1</f>
        <v>0.86327716962842516</v>
      </c>
      <c r="J952" s="13">
        <f>$W952*((1+$AF952)^J$1)*J$1</f>
        <v>0.69945698178848936</v>
      </c>
      <c r="K952" s="13">
        <f>$W952*((1+$AF952)^K$1)*K$1</f>
        <v>0.55786914125854326</v>
      </c>
      <c r="L952" s="13">
        <f>$W952*((1+$AF952)^L$1)*L$1</f>
        <v>0.43944915770780757</v>
      </c>
      <c r="M952" s="13">
        <f>$W952*((1+$AF952)^M$1)*M$1</f>
        <v>0.34270475358556635</v>
      </c>
      <c r="N952" s="13">
        <v>18.63</v>
      </c>
      <c r="O952" s="12">
        <f>M952/N952*100-100</f>
        <v>-98.160468311403292</v>
      </c>
      <c r="P952" s="10" t="s">
        <v>320</v>
      </c>
      <c r="Q952" s="10" t="s">
        <v>856</v>
      </c>
      <c r="R952" s="18">
        <v>43426</v>
      </c>
      <c r="S952" s="17"/>
      <c r="T952" s="9">
        <v>-0.04</v>
      </c>
      <c r="U952" s="9">
        <v>0.38</v>
      </c>
      <c r="V952" s="9">
        <f>U952+T952</f>
        <v>0.34</v>
      </c>
      <c r="W952" s="9">
        <f>SUM(X952:AA952)</f>
        <v>1.3699999999999999</v>
      </c>
      <c r="X952" s="9">
        <v>0.34</v>
      </c>
      <c r="Y952" s="9">
        <v>0</v>
      </c>
      <c r="Z952" s="9">
        <v>0.61</v>
      </c>
      <c r="AA952" s="9">
        <v>0.42</v>
      </c>
      <c r="AB952" s="9">
        <v>0.42</v>
      </c>
      <c r="AC952" s="9">
        <v>0.4</v>
      </c>
      <c r="AD952" s="9">
        <v>0.52</v>
      </c>
      <c r="AE952" s="9">
        <v>0.42</v>
      </c>
      <c r="AF952" s="11">
        <f>AG952</f>
        <v>-0.29104477611940305</v>
      </c>
      <c r="AG952" s="16">
        <f>SUM(X952:Z952)/SUM(AB952:AD952)-1</f>
        <v>-0.29104477611940305</v>
      </c>
      <c r="AH952" s="11">
        <f>IF(AM952/AJ952-1&gt;=0,(AM952/AJ952-1)/3,(((AM952/AJ952-1)*(AJ952/AM952))/3))</f>
        <v>-1.9217330538085265E-2</v>
      </c>
      <c r="AI952" s="9"/>
      <c r="AJ952" s="9">
        <v>2018</v>
      </c>
      <c r="AK952" s="9">
        <v>2135</v>
      </c>
      <c r="AL952" s="9">
        <v>2466</v>
      </c>
      <c r="AM952" s="9">
        <v>1908</v>
      </c>
      <c r="AN952" s="10">
        <f>IF(AK952/AJ952-1&gt;=0,AK952/AJ952-1,(AK952/AJ952-1)*(AJ952/AK952))</f>
        <v>5.7978196233894996E-2</v>
      </c>
      <c r="AO952" s="10">
        <f>IF(AL952/AK952-1&gt;=0,AL952/AK952-1,(AL952/AK952-1)*(AK952/AL952))</f>
        <v>0.15503512880562065</v>
      </c>
      <c r="AP952" s="10">
        <f>IF(AM952/AL952-1&gt;=0,AM952/AL952-1,(AM952/AL952-1)*(AL952/AM952))</f>
        <v>-0.29245283018867918</v>
      </c>
      <c r="AQ952" s="10">
        <v>2017</v>
      </c>
      <c r="AS952" s="12">
        <v>2925</v>
      </c>
      <c r="AT952" s="10">
        <v>9917.7800000000007</v>
      </c>
      <c r="AU952" s="9">
        <f>AS952/AT952</f>
        <v>0.29492487230005099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K952" s="18">
        <v>43426</v>
      </c>
      <c r="BM952" s="19"/>
    </row>
    <row r="953" spans="1:65" s="10" customFormat="1" x14ac:dyDescent="0.2">
      <c r="A953" s="10" t="s">
        <v>1166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0.83626666666666649</v>
      </c>
      <c r="D953" s="13">
        <f>$W953*((1+$AF953)^D$1)*D$1</f>
        <v>1.2488248888888884</v>
      </c>
      <c r="E953" s="13">
        <f>$W953*((1+$AF953)^E$1)*E$1</f>
        <v>1.3986838755555548</v>
      </c>
      <c r="F953" s="13">
        <f>$W953*((1+$AF953)^F$1)*F$1</f>
        <v>1.3924675027753077</v>
      </c>
      <c r="G953" s="13">
        <f>$W953*((1+$AF953)^G$1)*G$1</f>
        <v>1.2996363359236205</v>
      </c>
      <c r="H953" s="13">
        <f>$W953*((1+$AF953)^H$1)*H$1</f>
        <v>1.1644741569875636</v>
      </c>
      <c r="I953" s="13">
        <f>$W953*((1+$AF953)^I$1)*I$1</f>
        <v>1.014386376753611</v>
      </c>
      <c r="J953" s="13">
        <f>$W953*((1+$AF953)^J$1)*J$1</f>
        <v>0.86560970816308125</v>
      </c>
      <c r="K953" s="13">
        <f>$W953*((1+$AF953)^K$1)*K$1</f>
        <v>0.7271121548569881</v>
      </c>
      <c r="L953" s="13">
        <f>$W953*((1+$AF953)^L$1)*L$1</f>
        <v>0.60323378773320491</v>
      </c>
      <c r="M953" s="13">
        <f>$W953*((1+$AF953)^M$1)*M$1</f>
        <v>0.49545601765820552</v>
      </c>
      <c r="N953" s="13">
        <v>27.03</v>
      </c>
      <c r="O953" s="12">
        <f>M953/N953*100-100</f>
        <v>-98.167014363084704</v>
      </c>
      <c r="P953" s="10" t="s">
        <v>320</v>
      </c>
      <c r="Q953" s="10" t="s">
        <v>856</v>
      </c>
      <c r="R953" s="18">
        <v>43495</v>
      </c>
      <c r="S953" s="17"/>
      <c r="T953" s="9">
        <v>-0.14000000000000001</v>
      </c>
      <c r="U953" s="9">
        <v>0.39</v>
      </c>
      <c r="V953" s="9">
        <f>U953+T953</f>
        <v>0.25</v>
      </c>
      <c r="W953" s="9">
        <f>SUM(X953:AA953)</f>
        <v>1.1199999999999999</v>
      </c>
      <c r="X953" s="9">
        <v>0.25</v>
      </c>
      <c r="Y953" s="9">
        <v>0.42</v>
      </c>
      <c r="Z953" s="9">
        <v>0.19</v>
      </c>
      <c r="AA953" s="9">
        <v>0.26</v>
      </c>
      <c r="AB953" s="9">
        <v>0.49</v>
      </c>
      <c r="AC953" s="9">
        <v>0.4</v>
      </c>
      <c r="AD953" s="9">
        <v>0.33</v>
      </c>
      <c r="AE953" s="9">
        <v>0.28000000000000003</v>
      </c>
      <c r="AF953" s="11">
        <f>AG953</f>
        <v>-0.25333333333333341</v>
      </c>
      <c r="AG953" s="16">
        <f>SUM(X953:AA953)/SUM(AB953:AE953)-1</f>
        <v>-0.25333333333333341</v>
      </c>
      <c r="AH953" s="11">
        <f>IF(AM953/AJ953-1&gt;=0,(AM953/AJ953-1)/3,(((AM953/AJ953-1)*(AJ953/AM953))/3))</f>
        <v>-0.22036990959608524</v>
      </c>
      <c r="AI953" s="9"/>
      <c r="AJ953" s="9">
        <v>6676</v>
      </c>
      <c r="AK953" s="9">
        <v>3956</v>
      </c>
      <c r="AL953" s="9">
        <v>3600</v>
      </c>
      <c r="AM953" s="9">
        <v>4019</v>
      </c>
      <c r="AN953" s="10">
        <f>IF(AK953/AJ953-1&gt;=0,AK953/AJ953-1,(AK953/AJ953-1)*(AJ953/AK953))</f>
        <v>-0.68756319514661279</v>
      </c>
      <c r="AO953" s="10">
        <f>IF(AL953/AK953-1&gt;=0,AL953/AK953-1,(AL953/AK953-1)*(AK953/AL953))</f>
        <v>-9.8888888888888943E-2</v>
      </c>
      <c r="AP953" s="10">
        <f>IF(AM953/AL953-1&gt;=0,AM953/AL953-1,(AM953/AL953-1)*(AL953/AM953))</f>
        <v>0.11638888888888888</v>
      </c>
      <c r="AQ953" s="10">
        <v>2017</v>
      </c>
      <c r="AR953" s="18">
        <v>43221</v>
      </c>
      <c r="AS953" s="12">
        <v>2026</v>
      </c>
      <c r="AT953" s="10">
        <v>619.63</v>
      </c>
      <c r="AU953" s="9">
        <f>AS953/AT953</f>
        <v>3.2696932040088442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1207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1.9504761904761907</v>
      </c>
      <c r="D954" s="13">
        <f>$W954*((1+$AF954)^D$1)*D$1</f>
        <v>2.9721541950113384</v>
      </c>
      <c r="E954" s="13">
        <f>$W954*((1+$AF954)^E$1)*E$1</f>
        <v>3.3967476514415305</v>
      </c>
      <c r="F954" s="13">
        <f>$W954*((1+$AF954)^F$1)*F$1</f>
        <v>3.4506642808294914</v>
      </c>
      <c r="G954" s="13">
        <f>$W954*((1+$AF954)^G$1)*G$1</f>
        <v>3.2863469341233253</v>
      </c>
      <c r="H954" s="13">
        <f>$W954*((1+$AF954)^H$1)*H$1</f>
        <v>3.0046600540556128</v>
      </c>
      <c r="I954" s="13">
        <f>$W954*((1+$AF954)^I$1)*I$1</f>
        <v>2.6708089369383217</v>
      </c>
      <c r="J954" s="13">
        <f>$W954*((1+$AF954)^J$1)*J$1</f>
        <v>2.3256023396469745</v>
      </c>
      <c r="K954" s="13">
        <f>$W954*((1+$AF954)^K$1)*K$1</f>
        <v>1.9933734339831213</v>
      </c>
      <c r="L954" s="13">
        <f>$W954*((1+$AF954)^L$1)*L$1</f>
        <v>1.6875119017846532</v>
      </c>
      <c r="M954" s="13">
        <f>$W954*((1+$AF954)^M$1)*M$1</f>
        <v>1.4142956891147569</v>
      </c>
      <c r="N954" s="13">
        <v>79.8</v>
      </c>
      <c r="O954" s="12">
        <f>M954/N954*100-100</f>
        <v>-98.227699637700809</v>
      </c>
      <c r="P954" s="10" t="s">
        <v>320</v>
      </c>
      <c r="Q954" s="10" t="s">
        <v>572</v>
      </c>
      <c r="R954" s="18">
        <v>43678</v>
      </c>
      <c r="S954" s="17"/>
      <c r="T954" s="9">
        <v>-0.56999999999999995</v>
      </c>
      <c r="U954" s="9">
        <v>0.87</v>
      </c>
      <c r="V954" s="9">
        <f>U954+T954</f>
        <v>0.30000000000000004</v>
      </c>
      <c r="W954" s="9">
        <f>SUM(X954:AA954)</f>
        <v>2.56</v>
      </c>
      <c r="X954" s="9">
        <v>0.3</v>
      </c>
      <c r="Y954" s="9">
        <v>0.82</v>
      </c>
      <c r="Z954" s="9">
        <v>0.4</v>
      </c>
      <c r="AA954" s="9">
        <v>1.04</v>
      </c>
      <c r="AB954" s="9">
        <v>0.82</v>
      </c>
      <c r="AC954" s="9">
        <v>0.9</v>
      </c>
      <c r="AD954" s="9">
        <v>0.96</v>
      </c>
      <c r="AE954" s="9">
        <v>0.68</v>
      </c>
      <c r="AF954" s="11">
        <f>AG954</f>
        <v>-0.23809523809523803</v>
      </c>
      <c r="AG954" s="16">
        <f>SUM(X954:AA954)/SUM(AB954:AE954)-1</f>
        <v>-0.23809523809523803</v>
      </c>
      <c r="AH954" s="11">
        <f>IF(AM954/AJ954-1&gt;=0,(AM954/AJ954-1)/3,(((AM954/AJ954-1)*(AJ954/AM954))/3))</f>
        <v>0.25447316103379719</v>
      </c>
      <c r="AI954" s="9">
        <v>1064</v>
      </c>
      <c r="AJ954" s="9">
        <v>1006</v>
      </c>
      <c r="AK954" s="9">
        <v>936</v>
      </c>
      <c r="AL954" s="9">
        <v>1018</v>
      </c>
      <c r="AM954" s="9">
        <v>1774</v>
      </c>
      <c r="AN954" s="10">
        <f>IF(AK954/AJ954-1&gt;=0,AK954/AJ954-1,(AK954/AJ954-1)*(AJ954/AK954))</f>
        <v>-7.4786324786324784E-2</v>
      </c>
      <c r="AO954" s="10">
        <f>IF(AL954/AK954-1&gt;=0,AL954/AK954-1,(AL954/AK954-1)*(AK954/AL954))</f>
        <v>8.7606837606837518E-2</v>
      </c>
      <c r="AP954" s="10">
        <f>IF(AM954/AL954-1&gt;=0,AM954/AL954-1,(AM954/AL954-1)*(AL954/AM954))</f>
        <v>0.74263261296660121</v>
      </c>
      <c r="AQ954" s="10">
        <v>2017</v>
      </c>
      <c r="AR954" s="18">
        <v>43270</v>
      </c>
      <c r="AS954" s="12">
        <v>980</v>
      </c>
      <c r="AT954" s="10">
        <v>339</v>
      </c>
      <c r="AU954" s="9">
        <f>AS954/AT954</f>
        <v>2.8908554572271385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670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1.3163461538461541</v>
      </c>
      <c r="D955" s="13">
        <f>$W955*((1+$AF955)^D$1)*D$1</f>
        <v>1.8732618343195269</v>
      </c>
      <c r="E955" s="13">
        <f>$W955*((1+$AF955)^E$1)*E$1</f>
        <v>1.9993467654756489</v>
      </c>
      <c r="F955" s="13">
        <f>$W955*((1+$AF955)^F$1)*F$1</f>
        <v>1.8968161621179236</v>
      </c>
      <c r="G955" s="13">
        <f>$W955*((1+$AF955)^G$1)*G$1</f>
        <v>1.6870720672683452</v>
      </c>
      <c r="H955" s="13">
        <f>$W955*((1+$AF955)^H$1)*H$1</f>
        <v>1.4404999958983566</v>
      </c>
      <c r="I955" s="13">
        <f>$W955*((1+$AF955)^I$1)*I$1</f>
        <v>1.1957996760822895</v>
      </c>
      <c r="J955" s="13">
        <f>$W955*((1+$AF955)^J$1)*J$1</f>
        <v>0.97240852780318077</v>
      </c>
      <c r="K955" s="13">
        <f>$W955*((1+$AF955)^K$1)*K$1</f>
        <v>0.77839432634244998</v>
      </c>
      <c r="L955" s="13">
        <f>$W955*((1+$AF955)^L$1)*L$1</f>
        <v>0.61539722381774897</v>
      </c>
      <c r="M955" s="13">
        <f>$W955*((1+$AF955)^M$1)*M$1</f>
        <v>0.48166667325735352</v>
      </c>
      <c r="N955" s="13">
        <v>27.91</v>
      </c>
      <c r="O955" s="12">
        <f>M955/N955*100-100</f>
        <v>-98.274214714233779</v>
      </c>
      <c r="P955" s="10" t="s">
        <v>321</v>
      </c>
      <c r="Q955" s="10" t="s">
        <v>572</v>
      </c>
      <c r="R955" s="18">
        <v>43592</v>
      </c>
      <c r="S955" s="17"/>
      <c r="T955" s="9">
        <v>-0.2</v>
      </c>
      <c r="U955" s="9">
        <v>0.28000000000000003</v>
      </c>
      <c r="V955" s="9">
        <f>U955+T955</f>
        <v>8.0000000000000016E-2</v>
      </c>
      <c r="W955" s="9">
        <f>SUM(X955:AA955)</f>
        <v>1.85</v>
      </c>
      <c r="X955" s="9">
        <v>0.08</v>
      </c>
      <c r="Y955" s="9">
        <v>-0.28000000000000003</v>
      </c>
      <c r="Z955" s="9">
        <v>0.76</v>
      </c>
      <c r="AA955" s="9">
        <v>1.29</v>
      </c>
      <c r="AB955" s="9">
        <v>0.94</v>
      </c>
      <c r="AC955" s="9">
        <v>0.28000000000000003</v>
      </c>
      <c r="AD955" s="9">
        <v>0.81</v>
      </c>
      <c r="AE955" s="9">
        <v>0.56999999999999995</v>
      </c>
      <c r="AF955" s="11">
        <f>AG955</f>
        <v>-0.28846153846153844</v>
      </c>
      <c r="AG955" s="16">
        <f>SUM(X955:AA955)/SUM(AB955:AE955)-1</f>
        <v>-0.28846153846153844</v>
      </c>
      <c r="AH955" s="11">
        <f>IF(AM955/AJ955-1&gt;=0,(AM955/AJ955-1)/3,(((AM955/AJ955-1)*(AJ955/AM955))/3))</f>
        <v>-2.3074524477705041E-2</v>
      </c>
      <c r="AI955" s="9"/>
      <c r="AJ955" s="9">
        <v>80.010000000000005</v>
      </c>
      <c r="AK955" s="9">
        <v>52.18</v>
      </c>
      <c r="AL955" s="9">
        <v>43.3</v>
      </c>
      <c r="AM955" s="9">
        <v>74.83</v>
      </c>
      <c r="AN955" s="10">
        <f>IF(AK955/AJ955-1&gt;=0,AK955/AJ955-1,(AK955/AJ955-1)*(AJ955/AK955))</f>
        <v>-0.53334610962054441</v>
      </c>
      <c r="AO955" s="10">
        <f>IF(AL955/AK955-1&gt;=0,AL955/AK955-1,(AL955/AK955-1)*(AK955/AL955))</f>
        <v>-0.20508083140877598</v>
      </c>
      <c r="AP955" s="10">
        <f>IF(AM955/AL955-1&gt;=0,AM955/AL955-1,(AM955/AL955-1)*(AL955/AM955))</f>
        <v>0.7281755196304851</v>
      </c>
      <c r="AQ955" s="10">
        <v>2017</v>
      </c>
      <c r="AR955" s="18">
        <v>43221</v>
      </c>
      <c r="AS955" s="12">
        <v>172.19</v>
      </c>
      <c r="AT955" s="10">
        <v>38.56</v>
      </c>
      <c r="AU955" s="9">
        <f>AS955/AT955</f>
        <v>4.4655082987551866</v>
      </c>
      <c r="AV955" s="20">
        <v>3</v>
      </c>
      <c r="AY955" s="10">
        <v>2</v>
      </c>
      <c r="AZ955" s="10">
        <v>3</v>
      </c>
      <c r="BA955" s="10">
        <f>6-AY955</f>
        <v>4</v>
      </c>
      <c r="BB955" s="25">
        <v>6</v>
      </c>
      <c r="BH955" s="19">
        <v>43522</v>
      </c>
      <c r="BI955" s="18">
        <f>BH955+120</f>
        <v>43642</v>
      </c>
      <c r="BJ955" s="18">
        <v>43745</v>
      </c>
      <c r="BL955" s="10" t="s">
        <v>1033</v>
      </c>
      <c r="BM955" s="19">
        <v>43591</v>
      </c>
    </row>
    <row r="956" spans="1:65" s="10" customFormat="1" x14ac:dyDescent="0.2">
      <c r="A956" s="10" t="s">
        <v>159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1.6023400000000003</v>
      </c>
      <c r="D956" s="13">
        <f>$W956*((1+$AF956)^D$1)*D$1</f>
        <v>2.2721181200000009</v>
      </c>
      <c r="E956" s="13">
        <f>$W956*((1+$AF956)^E$1)*E$1</f>
        <v>2.4163976206200015</v>
      </c>
      <c r="F956" s="13">
        <f>$W956*((1+$AF956)^F$1)*F$1</f>
        <v>2.2843012173594417</v>
      </c>
      <c r="G956" s="13">
        <f>$W956*((1+$AF956)^G$1)*G$1</f>
        <v>2.0244619538848054</v>
      </c>
      <c r="H956" s="13">
        <f>$W956*((1+$AF956)^H$1)*H$1</f>
        <v>1.7224122303651928</v>
      </c>
      <c r="I956" s="13">
        <f>$W956*((1+$AF956)^I$1)*I$1</f>
        <v>1.4247219832170754</v>
      </c>
      <c r="J956" s="13">
        <f>$W956*((1+$AF956)^J$1)*J$1</f>
        <v>1.1544318698296077</v>
      </c>
      <c r="K956" s="13">
        <f>$W956*((1+$AF956)^K$1)*K$1</f>
        <v>0.92080372017284084</v>
      </c>
      <c r="L956" s="13">
        <f>$W956*((1+$AF956)^L$1)*L$1</f>
        <v>0.72538870844727144</v>
      </c>
      <c r="M956" s="13">
        <f>$W956*((1+$AF956)^M$1)*M$1</f>
        <v>0.565730653718027</v>
      </c>
      <c r="N956" s="13">
        <v>32.82</v>
      </c>
      <c r="O956" s="12">
        <f>M956/N956*100-100</f>
        <v>-98.276262481054147</v>
      </c>
      <c r="P956" s="10" t="s">
        <v>321</v>
      </c>
      <c r="Q956" s="10" t="s">
        <v>856</v>
      </c>
      <c r="R956" s="18">
        <v>43136</v>
      </c>
      <c r="S956" s="17"/>
      <c r="T956" s="9"/>
      <c r="U956" s="9"/>
      <c r="V956" s="9">
        <f>U956+T956</f>
        <v>0</v>
      </c>
      <c r="W956" s="9">
        <f>SUM(X956:AA956)</f>
        <v>2.2600000000000002</v>
      </c>
      <c r="X956" s="9">
        <v>0.57999999999999996</v>
      </c>
      <c r="Y956" s="9">
        <v>0.56000000000000005</v>
      </c>
      <c r="Z956" s="9">
        <v>0.57999999999999996</v>
      </c>
      <c r="AA956" s="9">
        <v>0.54</v>
      </c>
      <c r="AB956" s="9"/>
      <c r="AC956" s="9"/>
      <c r="AD956" s="9"/>
      <c r="AE956" s="9"/>
      <c r="AF956" s="11">
        <f>AG956</f>
        <v>-0.29099999999999998</v>
      </c>
      <c r="AG956" s="16">
        <v>-0.29099999999999998</v>
      </c>
      <c r="AH956" s="11">
        <f>IF(AM956/AJ956-1&gt;=0,(AM956/AJ956-1)/3,(((AM956/AJ956-1)*(AJ956/AM956))/3))</f>
        <v>0.83842707710385778</v>
      </c>
      <c r="AI956" s="9"/>
      <c r="AJ956" s="9">
        <v>317.70999999999998</v>
      </c>
      <c r="AK956" s="9">
        <v>555.04999999999995</v>
      </c>
      <c r="AL956" s="9">
        <v>985.08</v>
      </c>
      <c r="AM956" s="9">
        <v>1116.8399999999999</v>
      </c>
      <c r="AN956" s="10">
        <f>IF(AK956/AJ956-1&gt;=0,AK956/AJ956-1,(AK956/AJ956-1)*(AJ956/AK956))</f>
        <v>0.74703345818513744</v>
      </c>
      <c r="AO956" s="10">
        <f>IF(AL956/AK956-1&gt;=0,AL956/AK956-1,(AL956/AK956-1)*(AK956/AL956))</f>
        <v>0.77475903071795349</v>
      </c>
      <c r="AP956" s="10">
        <f>IF(AM956/AL956-1&gt;=0,AM956/AL956-1,(AM956/AL956-1)*(AL956/AM956))</f>
        <v>0.13375563406017776</v>
      </c>
      <c r="AQ956" s="10">
        <v>2016</v>
      </c>
      <c r="AS956" s="12">
        <v>0</v>
      </c>
      <c r="AT956" s="10">
        <v>1</v>
      </c>
      <c r="AU956" s="9">
        <f>AS956/AT956</f>
        <v>0</v>
      </c>
      <c r="AV956" s="20"/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K956" s="10" t="s">
        <v>839</v>
      </c>
      <c r="BM956" s="19"/>
    </row>
    <row r="957" spans="1:65" s="10" customFormat="1" x14ac:dyDescent="0.2">
      <c r="A957" s="10" t="s">
        <v>434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2.3075056689342395</v>
      </c>
      <c r="D957" s="13">
        <f>$W957*((1+$AF957)^D$1)*D$1</f>
        <v>3.338296183174704</v>
      </c>
      <c r="E957" s="13">
        <f>$W957*((1+$AF957)^E$1)*E$1</f>
        <v>3.6221649062337766</v>
      </c>
      <c r="F957" s="13">
        <f>$W957*((1+$AF957)^F$1)*F$1</f>
        <v>3.49348633435699</v>
      </c>
      <c r="G957" s="13">
        <f>$W957*((1+$AF957)^G$1)*G$1</f>
        <v>3.1587929157026062</v>
      </c>
      <c r="H957" s="13">
        <f>$W957*((1+$AF957)^H$1)*H$1</f>
        <v>2.7419182043785879</v>
      </c>
      <c r="I957" s="13">
        <f>$W957*((1+$AF957)^I$1)*I$1</f>
        <v>2.3139468444358977</v>
      </c>
      <c r="J957" s="13">
        <f>$W957*((1+$AF957)^J$1)*J$1</f>
        <v>1.9129226909622319</v>
      </c>
      <c r="K957" s="13">
        <f>$W957*((1+$AF957)^K$1)*K$1</f>
        <v>1.5566896388187548</v>
      </c>
      <c r="L957" s="13">
        <f>$W957*((1+$AF957)^L$1)*L$1</f>
        <v>1.2511564494411254</v>
      </c>
      <c r="M957" s="13">
        <f>$W957*((1+$AF957)^M$1)*M$1</f>
        <v>0.99553468958932134</v>
      </c>
      <c r="N957" s="13">
        <v>57.76</v>
      </c>
      <c r="O957" s="12">
        <f>M957/N957*100-100</f>
        <v>-98.276428861514333</v>
      </c>
      <c r="P957" s="10" t="s">
        <v>320</v>
      </c>
      <c r="Q957" s="10" t="s">
        <v>572</v>
      </c>
      <c r="R957" s="18">
        <v>43692</v>
      </c>
      <c r="S957" s="17"/>
      <c r="T957" s="9">
        <v>0.01</v>
      </c>
      <c r="U957" s="9">
        <v>0.7</v>
      </c>
      <c r="V957" s="9">
        <f>U957+T957</f>
        <v>0.71</v>
      </c>
      <c r="W957" s="9">
        <f>SUM(X957:AA957)</f>
        <v>3.1899999999999995</v>
      </c>
      <c r="X957" s="9">
        <v>0.71</v>
      </c>
      <c r="Y957" s="9">
        <v>0.7</v>
      </c>
      <c r="Z957" s="9">
        <v>0.81</v>
      </c>
      <c r="AA957" s="9">
        <v>0.97</v>
      </c>
      <c r="AB957" s="9">
        <v>1.2</v>
      </c>
      <c r="AC957" s="9">
        <v>1.22</v>
      </c>
      <c r="AD957" s="9">
        <v>1.06</v>
      </c>
      <c r="AE957" s="9">
        <v>0.93</v>
      </c>
      <c r="AF957" s="11">
        <f>AG957</f>
        <v>-0.27664399092970537</v>
      </c>
      <c r="AG957" s="16">
        <f>SUM(X957:AA957)/SUM(AB957:AE957)-1</f>
        <v>-0.27664399092970537</v>
      </c>
      <c r="AH957" s="11">
        <f>IF(AM957/AJ957-1&gt;=0,(AM957/AJ957-1)/3,(((AM957/AJ957-1)*(AJ957/AM957))/3))</f>
        <v>0.73445273631840802</v>
      </c>
      <c r="AI957" s="9"/>
      <c r="AJ957" s="9">
        <v>1072</v>
      </c>
      <c r="AK957" s="9">
        <v>1377</v>
      </c>
      <c r="AL957" s="9">
        <v>1721</v>
      </c>
      <c r="AM957" s="9">
        <v>3434</v>
      </c>
      <c r="AN957" s="10">
        <f>IF(AK957/AJ957-1&gt;=0,AK957/AJ957-1,(AK957/AJ957-1)*(AJ957/AK957))</f>
        <v>0.28451492537313428</v>
      </c>
      <c r="AO957" s="10">
        <f>IF(AL957/AK957-1&gt;=0,AL957/AK957-1,(AL957/AK957-1)*(AK957/AL957))</f>
        <v>0.24981844589687729</v>
      </c>
      <c r="AP957" s="10">
        <f>IF(AM957/AL957-1&gt;=0,AM957/AL957-1,(AM957/AL957-1)*(AL957/AM957))</f>
        <v>0.9953515398024404</v>
      </c>
      <c r="AQ957" s="10">
        <v>2017</v>
      </c>
      <c r="AR957" s="18">
        <v>43221</v>
      </c>
      <c r="AS957" s="12">
        <v>5278</v>
      </c>
      <c r="AT957" s="10">
        <v>1066.49</v>
      </c>
      <c r="AU957" s="9">
        <f>AS957/AT957</f>
        <v>4.948944668960797</v>
      </c>
      <c r="AV957" s="20">
        <v>3</v>
      </c>
      <c r="AW957" s="10" t="s">
        <v>851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422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0.77142857142857146</v>
      </c>
      <c r="D958" s="13">
        <f>$W958*((1+$AF958)^D$1)*D$1</f>
        <v>1.1020408163265307</v>
      </c>
      <c r="E958" s="13">
        <f>$W958*((1+$AF958)^E$1)*E$1</f>
        <v>1.1807580174927117</v>
      </c>
      <c r="F958" s="13">
        <f>$W958*((1+$AF958)^F$1)*F$1</f>
        <v>1.1245314452311539</v>
      </c>
      <c r="G958" s="13">
        <f>$W958*((1+$AF958)^G$1)*G$1</f>
        <v>1.0040459332421017</v>
      </c>
      <c r="H958" s="13">
        <f>$W958*((1+$AF958)^H$1)*H$1</f>
        <v>0.86061079992180134</v>
      </c>
      <c r="I958" s="13">
        <f>$W958*((1+$AF958)^I$1)*I$1</f>
        <v>0.71717566660150123</v>
      </c>
      <c r="J958" s="13">
        <f>$W958*((1+$AF958)^J$1)*J$1</f>
        <v>0.58544952375632753</v>
      </c>
      <c r="K958" s="13">
        <f>$W958*((1+$AF958)^K$1)*K$1</f>
        <v>0.47045051016133466</v>
      </c>
      <c r="L958" s="13">
        <f>$W958*((1+$AF958)^L$1)*L$1</f>
        <v>0.37337342076296404</v>
      </c>
      <c r="M958" s="13">
        <f>$W958*((1+$AF958)^M$1)*M$1</f>
        <v>0.29336483059947172</v>
      </c>
      <c r="N958" s="13">
        <v>17.98</v>
      </c>
      <c r="O958" s="12">
        <f>M958/N958*100-100</f>
        <v>-98.36838247719983</v>
      </c>
      <c r="P958" s="10" t="s">
        <v>321</v>
      </c>
      <c r="Q958" s="10" t="s">
        <v>856</v>
      </c>
      <c r="R958" s="18">
        <v>43173</v>
      </c>
      <c r="S958" s="17">
        <v>-0.1154</v>
      </c>
      <c r="T958" s="9"/>
      <c r="U958" s="9">
        <v>0.34</v>
      </c>
      <c r="V958" s="9">
        <f>U958+T958</f>
        <v>0.34</v>
      </c>
      <c r="W958" s="9">
        <f>SUM(X958:AA958)</f>
        <v>1.08</v>
      </c>
      <c r="X958" s="9">
        <v>0.3</v>
      </c>
      <c r="Y958" s="9">
        <v>0.27</v>
      </c>
      <c r="Z958" s="9">
        <v>0.28000000000000003</v>
      </c>
      <c r="AA958" s="9">
        <v>0.23</v>
      </c>
      <c r="AB958" s="9">
        <v>0.68</v>
      </c>
      <c r="AC958" s="9">
        <v>0.28000000000000003</v>
      </c>
      <c r="AD958" s="9">
        <v>0.23</v>
      </c>
      <c r="AE958" s="9"/>
      <c r="AF958" s="11">
        <f>AG958</f>
        <v>-0.2857142857142857</v>
      </c>
      <c r="AG958" s="16">
        <f>SUM(X958:Z958)/SUM(AB958:AD958)-1</f>
        <v>-0.2857142857142857</v>
      </c>
      <c r="AH958" s="11">
        <f>IF(AM958/AJ958-1&gt;=0,(AM958/AJ958-1)/3,(((AM958/AJ958-1)*(AJ958/AM958))/3))</f>
        <v>0.52264017561483789</v>
      </c>
      <c r="AI958" s="9"/>
      <c r="AJ958" s="9">
        <v>89.59</v>
      </c>
      <c r="AK958" s="9">
        <v>115.45</v>
      </c>
      <c r="AL958" s="9">
        <v>153.18</v>
      </c>
      <c r="AM958" s="9">
        <v>230.06</v>
      </c>
      <c r="AN958" s="10">
        <f>IF(AK958/AJ958-1&gt;=0,AK958/AJ958-1,(AK958/AJ958-1)*(AJ958/AK958))</f>
        <v>0.28864828663913378</v>
      </c>
      <c r="AO958" s="10">
        <f>IF(AL958/AK958-1&gt;=0,AL958/AK958-1,(AL958/AK958-1)*(AK958/AL958))</f>
        <v>0.32680814205283681</v>
      </c>
      <c r="AP958" s="10">
        <f>IF(AM958/AL958-1&gt;=0,AM958/AL958-1,(AM958/AL958-1)*(AL958/AM958))</f>
        <v>0.50189319754537132</v>
      </c>
      <c r="AQ958" s="10">
        <v>2016</v>
      </c>
      <c r="AS958" s="12">
        <v>75.040000000000006</v>
      </c>
      <c r="AT958" s="10">
        <v>46.41</v>
      </c>
      <c r="AU958" s="9">
        <f>AS958/AT958</f>
        <v>1.6168929110105583</v>
      </c>
      <c r="AV958" s="20">
        <v>3</v>
      </c>
      <c r="AW958" s="10" t="s">
        <v>851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0" t="s">
        <v>839</v>
      </c>
      <c r="BM958" s="19"/>
    </row>
    <row r="959" spans="1:65" s="10" customFormat="1" x14ac:dyDescent="0.2">
      <c r="A959" s="10" t="s">
        <v>492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1.8731419939577043</v>
      </c>
      <c r="D959" s="13">
        <f>$W959*((1+$AF959)^D$1)*D$1</f>
        <v>2.8182015498215613</v>
      </c>
      <c r="E959" s="13">
        <f>$W959*((1+$AF959)^E$1)*E$1</f>
        <v>3.1800552231370185</v>
      </c>
      <c r="F959" s="13">
        <f>$W959*((1+$AF959)^F$1)*F$1</f>
        <v>3.1896626407295776</v>
      </c>
      <c r="G959" s="13">
        <f>$W959*((1+$AF959)^G$1)*G$1</f>
        <v>2.9993428910183724</v>
      </c>
      <c r="H959" s="13">
        <f>$W959*((1+$AF959)^H$1)*H$1</f>
        <v>2.7075639149132615</v>
      </c>
      <c r="I959" s="13">
        <f>$W959*((1+$AF959)^I$1)*I$1</f>
        <v>2.3762758830281046</v>
      </c>
      <c r="J959" s="13">
        <f>$W959*((1+$AF959)^J$1)*J$1</f>
        <v>2.0429613979248962</v>
      </c>
      <c r="K959" s="13">
        <f>$W959*((1+$AF959)^K$1)*K$1</f>
        <v>1.7289563794371949</v>
      </c>
      <c r="L959" s="13">
        <f>$W959*((1+$AF959)^L$1)*L$1</f>
        <v>1.4451498438397503</v>
      </c>
      <c r="M959" s="13">
        <f>$W959*((1+$AF959)^M$1)*M$1</f>
        <v>1.1958505807483615</v>
      </c>
      <c r="N959" s="13">
        <v>74.45</v>
      </c>
      <c r="O959" s="12">
        <f>M959/N959*100-100</f>
        <v>-98.393753417396425</v>
      </c>
      <c r="P959" s="10" t="s">
        <v>321</v>
      </c>
      <c r="Q959" s="10" t="s">
        <v>856</v>
      </c>
      <c r="R959" s="18">
        <v>43405</v>
      </c>
      <c r="S959" s="17">
        <v>-0.23849999999999999</v>
      </c>
      <c r="T959" s="9">
        <v>-0.34</v>
      </c>
      <c r="U959" s="9">
        <v>1.45</v>
      </c>
      <c r="V959" s="9">
        <f>U959+T959</f>
        <v>1.1099999999999999</v>
      </c>
      <c r="W959" s="9">
        <f>SUM(X959:AA959)</f>
        <v>2.4900000000000002</v>
      </c>
      <c r="X959" s="9">
        <v>0.73</v>
      </c>
      <c r="Y959" s="9">
        <v>1.08</v>
      </c>
      <c r="Z959" s="9">
        <v>0.18</v>
      </c>
      <c r="AA959" s="9">
        <v>0.5</v>
      </c>
      <c r="AB959" s="9">
        <v>0.99</v>
      </c>
      <c r="AC959" s="9">
        <v>0.95</v>
      </c>
      <c r="AD959" s="9">
        <v>0.55000000000000004</v>
      </c>
      <c r="AE959" s="9">
        <v>0.82</v>
      </c>
      <c r="AF959" s="11">
        <f>AG959</f>
        <v>-0.2477341389728096</v>
      </c>
      <c r="AG959" s="16">
        <f>SUM(X959:AA959)/SUM(AB959:AE959)-1</f>
        <v>-0.2477341389728096</v>
      </c>
      <c r="AH959" s="11">
        <f>IF(AM959/AJ959-1&gt;=0,(AM959/AJ959-1)/3,(((AM959/AJ959-1)*(AJ959/AM959))/3))</f>
        <v>0.24678285168027067</v>
      </c>
      <c r="AI959" s="9"/>
      <c r="AJ959" s="9">
        <v>45.33</v>
      </c>
      <c r="AK959" s="9">
        <v>75.37</v>
      </c>
      <c r="AL959" s="9">
        <v>75.14</v>
      </c>
      <c r="AM959" s="9">
        <v>78.89</v>
      </c>
      <c r="AN959" s="10">
        <f>IF(AK959/AJ959-1&gt;=0,AK959/AJ959-1,(AK959/AJ959-1)*(AJ959/AK959))</f>
        <v>0.66269578645488658</v>
      </c>
      <c r="AO959" s="10">
        <f>IF(AL959/AK959-1&gt;=0,AL959/AK959-1,(AL959/AK959-1)*(AK959/AL959))</f>
        <v>-3.0609528879425589E-3</v>
      </c>
      <c r="AP959" s="10">
        <f>IF(AM959/AL959-1&gt;=0,AM959/AL959-1,(AM959/AL959-1)*(AL959/AM959))</f>
        <v>4.9906840564279964E-2</v>
      </c>
      <c r="AQ959" s="10">
        <v>2017</v>
      </c>
      <c r="AR959" s="18">
        <v>43257</v>
      </c>
      <c r="AS959" s="12">
        <v>248.26</v>
      </c>
      <c r="AT959" s="10">
        <v>16.64</v>
      </c>
      <c r="AU959" s="9">
        <f>AS959/AT959</f>
        <v>14.919471153846153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359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1.0920454545454545</v>
      </c>
      <c r="D960" s="13">
        <f>$W960*((1+$AF960)^D$1)*D$1</f>
        <v>1.5387913223140492</v>
      </c>
      <c r="E960" s="13">
        <f>$W960*((1+$AF960)^E$1)*E$1</f>
        <v>1.6262226474455295</v>
      </c>
      <c r="F960" s="13">
        <f>$W960*((1+$AF960)^F$1)*F$1</f>
        <v>1.527663699115497</v>
      </c>
      <c r="G960" s="13">
        <f>$W960*((1+$AF960)^G$1)*G$1</f>
        <v>1.3453856441073977</v>
      </c>
      <c r="H960" s="13">
        <f>$W960*((1+$AF960)^H$1)*H$1</f>
        <v>1.1374624081998908</v>
      </c>
      <c r="I960" s="13">
        <f>$W960*((1+$AF960)^I$1)*I$1</f>
        <v>0.9349596309824858</v>
      </c>
      <c r="J960" s="13">
        <f>$W960*((1+$AF960)^J$1)*J$1</f>
        <v>0.75282463793394949</v>
      </c>
      <c r="K960" s="13">
        <f>$W960*((1+$AF960)^K$1)*K$1</f>
        <v>0.59669907381696563</v>
      </c>
      <c r="L960" s="13">
        <f>$W960*((1+$AF960)^L$1)*L$1</f>
        <v>0.4671129113213619</v>
      </c>
      <c r="M960" s="13">
        <f>$W960*((1+$AF960)^M$1)*M$1</f>
        <v>0.3620125062740554</v>
      </c>
      <c r="N960" s="13">
        <v>25.73</v>
      </c>
      <c r="O960" s="12">
        <f>M960/N960*100-100</f>
        <v>-98.59303339963445</v>
      </c>
      <c r="P960" s="10" t="s">
        <v>321</v>
      </c>
      <c r="Q960" s="10" t="s">
        <v>856</v>
      </c>
      <c r="R960" s="18">
        <v>43446</v>
      </c>
      <c r="S960" s="17">
        <v>-9.0899999999999995E-2</v>
      </c>
      <c r="T960" s="9">
        <v>-0.16</v>
      </c>
      <c r="U960" s="9">
        <v>0.46</v>
      </c>
      <c r="V960" s="9">
        <f>U960+T960</f>
        <v>0.30000000000000004</v>
      </c>
      <c r="W960" s="9">
        <f>SUM(X960:AA960)</f>
        <v>1.55</v>
      </c>
      <c r="X960" s="9">
        <v>0.15</v>
      </c>
      <c r="Y960" s="9">
        <v>0.56000000000000005</v>
      </c>
      <c r="Z960" s="9">
        <v>0.34</v>
      </c>
      <c r="AA960" s="9">
        <v>0.5</v>
      </c>
      <c r="AB960" s="9">
        <v>0.38</v>
      </c>
      <c r="AC960" s="9">
        <v>0.57999999999999996</v>
      </c>
      <c r="AD960" s="9">
        <v>0.6</v>
      </c>
      <c r="AE960" s="9">
        <v>0.64</v>
      </c>
      <c r="AF960" s="11">
        <f>AG960</f>
        <v>-0.29545454545454553</v>
      </c>
      <c r="AG960" s="16">
        <f>SUM(X960:AA960)/SUM(AB960:AE960)-1</f>
        <v>-0.29545454545454553</v>
      </c>
      <c r="AH960" s="11">
        <f>IF(AM960/AJ960-1&gt;=0,(AM960/AJ960-1)/3,(((AM960/AJ960-1)*(AJ960/AM960))/3))</f>
        <v>1.5992798353909465</v>
      </c>
      <c r="AI960" s="9"/>
      <c r="AJ960" s="9">
        <v>6.48</v>
      </c>
      <c r="AK960" s="9">
        <v>11.45</v>
      </c>
      <c r="AL960" s="9">
        <v>10.56</v>
      </c>
      <c r="AM960" s="9">
        <v>37.57</v>
      </c>
      <c r="AN960" s="10">
        <f>IF(AK960/AJ960-1&gt;=0,AK960/AJ960-1,(AK960/AJ960-1)*(AJ960/AK960))</f>
        <v>0.76697530864197505</v>
      </c>
      <c r="AO960" s="10">
        <f>IF(AL960/AK960-1&gt;=0,AL960/AK960-1,(AL960/AK960-1)*(AK960/AL960))</f>
        <v>-8.4280303030302914E-2</v>
      </c>
      <c r="AP960" s="10">
        <f>IF(AM960/AL960-1&gt;=0,AM960/AL960-1,(AM960/AL960-1)*(AL960/AM960))</f>
        <v>2.5577651515151514</v>
      </c>
      <c r="AQ960" s="10">
        <v>2017</v>
      </c>
      <c r="AR960" s="18">
        <v>43270</v>
      </c>
      <c r="AS960" s="12">
        <v>8.1199999999999992</v>
      </c>
      <c r="AT960" s="10">
        <v>18.64</v>
      </c>
      <c r="AU960" s="9">
        <f>AS960/AT960</f>
        <v>0.43562231759656644</v>
      </c>
      <c r="AV960" s="20">
        <v>2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1326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1.16875</v>
      </c>
      <c r="D961" s="13">
        <f>$W961*((1+$AF961)^D$1)*D$1</f>
        <v>1.55224609375</v>
      </c>
      <c r="E961" s="13">
        <f>$W961*((1+$AF961)^E$1)*E$1</f>
        <v>1.5461826324462891</v>
      </c>
      <c r="F961" s="13">
        <f>$W961*((1+$AF961)^F$1)*F$1</f>
        <v>1.3690158724784851</v>
      </c>
      <c r="G961" s="13">
        <f>$W961*((1+$AF961)^G$1)*G$1</f>
        <v>1.13639012852218</v>
      </c>
      <c r="H961" s="13">
        <f>$W961*((1+$AF961)^H$1)*H$1</f>
        <v>0.9055608836661122</v>
      </c>
      <c r="I961" s="13">
        <f>$W961*((1+$AF961)^I$1)*I$1</f>
        <v>0.70157386169444891</v>
      </c>
      <c r="J961" s="13">
        <f>$W961*((1+$AF961)^J$1)*J$1</f>
        <v>0.53244444860739426</v>
      </c>
      <c r="K961" s="13">
        <f>$W961*((1+$AF961)^K$1)*K$1</f>
        <v>0.39777344061001624</v>
      </c>
      <c r="L961" s="13">
        <f>$W961*((1+$AF961)^L$1)*L$1</f>
        <v>0.29349602822787652</v>
      </c>
      <c r="M961" s="13">
        <f>$W961*((1+$AF961)^M$1)*M$1</f>
        <v>0.21438967686958171</v>
      </c>
      <c r="N961" s="13">
        <v>15.96</v>
      </c>
      <c r="O961" s="12">
        <f>M961/N961*100-100</f>
        <v>-98.656706285278304</v>
      </c>
      <c r="P961" s="10" t="s">
        <v>321</v>
      </c>
      <c r="Q961" s="10" t="s">
        <v>856</v>
      </c>
      <c r="R961" s="18">
        <v>43412</v>
      </c>
      <c r="S961" s="17"/>
      <c r="T961" s="9">
        <v>0</v>
      </c>
      <c r="U961" s="9">
        <v>1</v>
      </c>
      <c r="V961" s="9">
        <f>U961+T961</f>
        <v>1</v>
      </c>
      <c r="W961" s="9">
        <f>SUM(X961:AA961)</f>
        <v>1.76</v>
      </c>
      <c r="X961" s="9">
        <v>0.36</v>
      </c>
      <c r="Y961" s="9">
        <v>0.49</v>
      </c>
      <c r="Z961" s="9">
        <v>0.46</v>
      </c>
      <c r="AA961" s="9">
        <v>0.45</v>
      </c>
      <c r="AB961" s="9">
        <v>0.43</v>
      </c>
      <c r="AC961" s="9">
        <v>0.85</v>
      </c>
      <c r="AD961" s="9"/>
      <c r="AE961" s="9"/>
      <c r="AF961" s="11">
        <f>AG961</f>
        <v>-0.3359375</v>
      </c>
      <c r="AG961" s="16">
        <f>SUM(X961:Y961)/SUM(AB961:AC961)-1</f>
        <v>-0.3359375</v>
      </c>
      <c r="AH961" s="11">
        <f>IF(AM961/AJ961-1&gt;=0,(AM961/AJ961-1)/3,(((AM961/AJ961-1)*(AJ961/AM961))/3))</f>
        <v>0</v>
      </c>
      <c r="AI961" s="9"/>
      <c r="AJ961" s="9">
        <v>1</v>
      </c>
      <c r="AK961" s="9">
        <v>1</v>
      </c>
      <c r="AL961" s="9">
        <v>1</v>
      </c>
      <c r="AM961" s="9">
        <v>1</v>
      </c>
      <c r="AN961" s="10">
        <f>IF(AK961/AJ961-1&gt;=0,AK961/AJ961-1,(AK961/AJ961-1)*(AJ961/AK961))</f>
        <v>0</v>
      </c>
      <c r="AO961" s="10">
        <f>IF(AL961/AK961-1&gt;=0,AL961/AK961-1,(AL961/AK961-1)*(AK961/AL961))</f>
        <v>0</v>
      </c>
      <c r="AP961" s="10">
        <f>IF(AM961/AL961-1&gt;=0,AM961/AL961-1,(AM961/AL961-1)*(AL961/AM961))</f>
        <v>0</v>
      </c>
      <c r="AQ961" s="10">
        <v>0</v>
      </c>
      <c r="AR961" s="18">
        <v>43257</v>
      </c>
      <c r="AS961" s="12">
        <v>0</v>
      </c>
      <c r="AT961" s="10">
        <v>1</v>
      </c>
      <c r="AU961" s="9">
        <f>AS961/AT961</f>
        <v>0</v>
      </c>
      <c r="AV961" s="20">
        <v>0</v>
      </c>
      <c r="BA961" s="10">
        <f>6-AY961</f>
        <v>6</v>
      </c>
      <c r="BB961" s="25">
        <v>6</v>
      </c>
      <c r="BC961" s="18"/>
      <c r="BD961" s="18"/>
      <c r="BH961" s="19">
        <v>43412</v>
      </c>
      <c r="BI961" s="18">
        <f>BH961+120</f>
        <v>43532</v>
      </c>
      <c r="BJ961" s="18">
        <v>43745</v>
      </c>
      <c r="BM961" s="19"/>
    </row>
    <row r="962" spans="1:67" s="10" customFormat="1" x14ac:dyDescent="0.2">
      <c r="A962" s="10" t="s">
        <v>892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0.22131578947368422</v>
      </c>
      <c r="D962" s="13">
        <f>$W962*((1+$AF962)^D$1)*D$1</f>
        <v>-0.337797783933518</v>
      </c>
      <c r="E962" s="13">
        <f>$W962*((1+$AF962)^E$1)*E$1</f>
        <v>0.38668956845021141</v>
      </c>
      <c r="F962" s="13">
        <f>$W962*((1+$AF962)^F$1)*F$1</f>
        <v>-0.3934735959668817</v>
      </c>
      <c r="G962" s="13">
        <f>$W962*((1+$AF962)^G$1)*G$1</f>
        <v>0.37535310141577527</v>
      </c>
      <c r="H962" s="13">
        <f>$W962*((1+$AF962)^H$1)*H$1</f>
        <v>-0.34374441919128895</v>
      </c>
      <c r="I962" s="13">
        <f>$W962*((1+$AF962)^I$1)*I$1</f>
        <v>0.30605314515715631</v>
      </c>
      <c r="J962" s="13">
        <f>$W962*((1+$AF962)^J$1)*J$1</f>
        <v>-0.26693357021225661</v>
      </c>
      <c r="K962" s="13">
        <f>$W962*((1+$AF962)^K$1)*K$1</f>
        <v>0.22917651916249659</v>
      </c>
      <c r="L962" s="13">
        <f>$W962*((1+$AF962)^L$1)*L$1</f>
        <v>-0.19433096654129831</v>
      </c>
      <c r="M962" s="13">
        <f>$W962*((1+$AF962)^M$1)*M$1</f>
        <v>0.16313573243861618</v>
      </c>
      <c r="N962" s="13">
        <v>12.44</v>
      </c>
      <c r="O962" s="12">
        <f>M962/N962*100-100</f>
        <v>-98.688619514159029</v>
      </c>
      <c r="P962" s="10" t="s">
        <v>320</v>
      </c>
      <c r="Q962" s="10" t="s">
        <v>856</v>
      </c>
      <c r="R962" s="18">
        <v>43405</v>
      </c>
      <c r="S962" s="17"/>
      <c r="T962" s="9">
        <v>-0.12</v>
      </c>
      <c r="U962" s="9">
        <v>-0.09</v>
      </c>
      <c r="V962" s="9">
        <f>U962+T962</f>
        <v>-0.21</v>
      </c>
      <c r="W962" s="9">
        <f>SUM(X962:AA962)</f>
        <v>-0.29000000000000004</v>
      </c>
      <c r="X962" s="9">
        <v>-0.09</v>
      </c>
      <c r="Y962" s="9">
        <v>-0.1</v>
      </c>
      <c r="Z962" s="9">
        <v>-7.0000000000000007E-2</v>
      </c>
      <c r="AA962" s="9">
        <v>-0.03</v>
      </c>
      <c r="AB962" s="9">
        <v>0</v>
      </c>
      <c r="AC962" s="9">
        <v>0.16</v>
      </c>
      <c r="AD962" s="9">
        <v>0.11</v>
      </c>
      <c r="AE962" s="9">
        <v>0.11</v>
      </c>
      <c r="AF962" s="11">
        <f>AG962</f>
        <v>-1.763157894736842</v>
      </c>
      <c r="AG962" s="16">
        <f>SUM(X962:AA962)/SUM(AB962:AE962)-1</f>
        <v>-1.763157894736842</v>
      </c>
      <c r="AH962" s="11">
        <f>IF(AM962/AJ962-1&gt;=0,(AM962/AJ962-1)/3,(((AM962/AJ962-1)*(AJ962/AM962))/3))</f>
        <v>-0.3341957740405348</v>
      </c>
      <c r="AI962" s="9"/>
      <c r="AJ962" s="9">
        <v>77.400000000000006</v>
      </c>
      <c r="AK962" s="9">
        <v>46.53</v>
      </c>
      <c r="AL962" s="9">
        <v>80.88</v>
      </c>
      <c r="AM962" s="9">
        <v>38.65</v>
      </c>
      <c r="AN962" s="10">
        <f>IF(AK962/AJ962-1&gt;=0,AK962/AJ962-1,(AK962/AJ962-1)*(AJ962/AK962))</f>
        <v>-0.66344294003868476</v>
      </c>
      <c r="AO962" s="10">
        <f>IF(AL962/AK962-1&gt;=0,AL962/AK962-1,(AL962/AK962-1)*(AK962/AL962))</f>
        <v>0.73823339780786568</v>
      </c>
      <c r="AP962" s="10">
        <f>IF(AM962/AL962-1&gt;=0,AM962/AL962-1,(AM962/AL962-1)*(AL962/AM962))</f>
        <v>-1.0926261319534281</v>
      </c>
      <c r="AQ962" s="10">
        <v>2017</v>
      </c>
      <c r="AR962" s="18">
        <v>43270</v>
      </c>
      <c r="AS962" s="12">
        <v>23.31</v>
      </c>
      <c r="AT962" s="10">
        <v>70.84</v>
      </c>
      <c r="AU962" s="9">
        <f>AS962/AT962</f>
        <v>0.32905138339920947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299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0.78417808219178087</v>
      </c>
      <c r="D963" s="13">
        <f>$W963*((1+$AF963)^D$1)*D$1</f>
        <v>1.1494117095139804</v>
      </c>
      <c r="E963" s="13">
        <f>$W963*((1+$AF963)^E$1)*E$1</f>
        <v>1.2635656121711907</v>
      </c>
      <c r="F963" s="13">
        <f>$W963*((1+$AF963)^F$1)*F$1</f>
        <v>1.2347170822129445</v>
      </c>
      <c r="G963" s="13">
        <f>$W963*((1+$AF963)^G$1)*G$1</f>
        <v>1.1311192448354885</v>
      </c>
      <c r="H963" s="13">
        <f>$W963*((1+$AF963)^H$1)*H$1</f>
        <v>0.99476514408819705</v>
      </c>
      <c r="I963" s="13">
        <f>$W963*((1+$AF963)^I$1)*I$1</f>
        <v>0.85054690972837843</v>
      </c>
      <c r="J963" s="13">
        <f>$W963*((1+$AF963)^J$1)*J$1</f>
        <v>0.71239545472357346</v>
      </c>
      <c r="K963" s="13">
        <f>$W963*((1+$AF963)^K$1)*K$1</f>
        <v>0.58736029357774089</v>
      </c>
      <c r="L963" s="13">
        <f>$W963*((1+$AF963)^L$1)*L$1</f>
        <v>0.47829186767746013</v>
      </c>
      <c r="M963" s="13">
        <f>$W963*((1+$AF963)^M$1)*M$1</f>
        <v>0.385581868668747</v>
      </c>
      <c r="N963" s="13">
        <v>29.43</v>
      </c>
      <c r="O963" s="12">
        <f>M963/N963*100-100</f>
        <v>-98.689833949477588</v>
      </c>
      <c r="P963" s="10" t="s">
        <v>320</v>
      </c>
      <c r="Q963" s="10" t="s">
        <v>856</v>
      </c>
      <c r="R963" s="18">
        <v>43315</v>
      </c>
      <c r="S963" s="17">
        <v>-3.4500000000000003E-2</v>
      </c>
      <c r="T963" s="9">
        <v>-0.02</v>
      </c>
      <c r="U963" s="9">
        <v>0.3</v>
      </c>
      <c r="V963" s="9">
        <f>U963+T963</f>
        <v>0.27999999999999997</v>
      </c>
      <c r="W963" s="9">
        <f>SUM(X963:AA963)</f>
        <v>1.07</v>
      </c>
      <c r="X963" s="9">
        <v>0.31</v>
      </c>
      <c r="Y963" s="9">
        <v>0.24</v>
      </c>
      <c r="Z963" s="9">
        <v>0.24</v>
      </c>
      <c r="AA963" s="9">
        <v>0.28000000000000003</v>
      </c>
      <c r="AB963" s="9">
        <v>0.26</v>
      </c>
      <c r="AC963" s="9">
        <v>0.33</v>
      </c>
      <c r="AD963" s="9">
        <v>0.48</v>
      </c>
      <c r="AE963" s="9">
        <v>0.39</v>
      </c>
      <c r="AF963" s="11">
        <f>AG963</f>
        <v>-0.26712328767123283</v>
      </c>
      <c r="AG963" s="16">
        <f>SUM(X963:AA963)/SUM(AB963:AE963)-1</f>
        <v>-0.26712328767123283</v>
      </c>
      <c r="AH963" s="11">
        <f>IF(AM963/AJ963-1&gt;=0,(AM963/AJ963-1)/3,(((AM963/AJ963-1)*(AJ963/AM963))/3))</f>
        <v>0.36221273134024806</v>
      </c>
      <c r="AI963" s="9"/>
      <c r="AJ963" s="9">
        <v>81.95</v>
      </c>
      <c r="AK963" s="9">
        <v>75.25</v>
      </c>
      <c r="AL963" s="9">
        <v>267</v>
      </c>
      <c r="AM963" s="9">
        <v>171</v>
      </c>
      <c r="AN963" s="10">
        <f>IF(AK963/AJ963-1&gt;=0,AK963/AJ963-1,(AK963/AJ963-1)*(AJ963/AK963))</f>
        <v>-8.9036544850498431E-2</v>
      </c>
      <c r="AO963" s="10">
        <f>IF(AL963/AK963-1&gt;=0,AL963/AK963-1,(AL963/AK963-1)*(AK963/AL963))</f>
        <v>2.5481727574750832</v>
      </c>
      <c r="AP963" s="10">
        <f>IF(AM963/AL963-1&gt;=0,AM963/AL963-1,(AM963/AL963-1)*(AL963/AM963))</f>
        <v>-0.56140350877192979</v>
      </c>
      <c r="AQ963" s="10">
        <v>2017</v>
      </c>
      <c r="AR963" s="18">
        <v>43257</v>
      </c>
      <c r="AS963" s="12">
        <v>211</v>
      </c>
      <c r="AT963" s="10">
        <v>124</v>
      </c>
      <c r="AU963" s="9">
        <f>AS963/AT963</f>
        <v>1.7016129032258065</v>
      </c>
      <c r="AV963" s="20">
        <v>3</v>
      </c>
      <c r="AW963" s="10" t="s">
        <v>851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K963" s="10" t="s">
        <v>839</v>
      </c>
      <c r="BM963" s="19"/>
    </row>
    <row r="964" spans="1:67" s="10" customFormat="1" x14ac:dyDescent="0.2">
      <c r="A964" s="10" t="s">
        <v>279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0.65778523489932883</v>
      </c>
      <c r="D964" s="13">
        <f>$W964*((1+$AF964)^D$1)*D$1</f>
        <v>0.8741038691950811</v>
      </c>
      <c r="E964" s="13">
        <f>$W964*((1+$AF964)^E$1)*E$1</f>
        <v>0.87117063473469492</v>
      </c>
      <c r="F964" s="13">
        <f>$W964*((1+$AF964)^F$1)*F$1</f>
        <v>0.77177532741597121</v>
      </c>
      <c r="G964" s="13">
        <f>$W964*((1+$AF964)^G$1)*G$1</f>
        <v>0.64098789776997611</v>
      </c>
      <c r="H964" s="13">
        <f>$W964*((1+$AF964)^H$1)*H$1</f>
        <v>0.51106954533606141</v>
      </c>
      <c r="I964" s="13">
        <f>$W964*((1+$AF964)^I$1)*I$1</f>
        <v>0.3961646475591617</v>
      </c>
      <c r="J964" s="13">
        <f>$W964*((1+$AF964)^J$1)*J$1</f>
        <v>0.30082684646870184</v>
      </c>
      <c r="K964" s="13">
        <f>$W964*((1+$AF964)^K$1)*K$1</f>
        <v>0.22486302030504468</v>
      </c>
      <c r="L964" s="13">
        <f>$W964*((1+$AF964)^L$1)*L$1</f>
        <v>0.16600625660103968</v>
      </c>
      <c r="M964" s="13">
        <f>$W964*((1+$AF964)^M$1)*M$1</f>
        <v>0.12132940499230351</v>
      </c>
      <c r="N964" s="13">
        <v>10.24</v>
      </c>
      <c r="O964" s="12">
        <f>M964/N964*100-100</f>
        <v>-98.815142529372039</v>
      </c>
      <c r="P964" s="10" t="s">
        <v>320</v>
      </c>
      <c r="Q964" s="10" t="s">
        <v>856</v>
      </c>
      <c r="R964" s="18">
        <v>43412</v>
      </c>
      <c r="S964" s="17"/>
      <c r="T964" s="9">
        <v>-0.09</v>
      </c>
      <c r="U964" s="9">
        <v>0.26</v>
      </c>
      <c r="V964" s="9">
        <f>U964+T964</f>
        <v>0.17</v>
      </c>
      <c r="W964" s="9">
        <f>SUM(X964:AA964)</f>
        <v>0.99</v>
      </c>
      <c r="X964" s="9">
        <v>0.25</v>
      </c>
      <c r="Y964" s="9">
        <v>0.25</v>
      </c>
      <c r="Z964" s="9">
        <v>0.19</v>
      </c>
      <c r="AA964" s="9">
        <v>0.3</v>
      </c>
      <c r="AB964" s="9">
        <v>0.36</v>
      </c>
      <c r="AC964" s="9">
        <v>0.39</v>
      </c>
      <c r="AD964" s="9">
        <v>0.35</v>
      </c>
      <c r="AE964" s="9">
        <v>0.39</v>
      </c>
      <c r="AF964" s="11">
        <f>AG964</f>
        <v>-0.33557046979865779</v>
      </c>
      <c r="AG964" s="16">
        <f>SUM(X964:AA964)/SUM(AB964:AE964)-1</f>
        <v>-0.33557046979865779</v>
      </c>
      <c r="AH964" s="11">
        <f>IF(AM964/AJ964-1&gt;=0,(AM964/AJ964-1)/3,(((AM964/AJ964-1)*(AJ964/AM964))/3))</f>
        <v>0.46156773211567731</v>
      </c>
      <c r="AI964" s="9"/>
      <c r="AJ964" s="9">
        <v>8.76</v>
      </c>
      <c r="AK964" s="9">
        <v>14.71</v>
      </c>
      <c r="AL964" s="9">
        <v>20.329999999999998</v>
      </c>
      <c r="AM964" s="9">
        <v>20.89</v>
      </c>
      <c r="AN964" s="10">
        <f>IF(AK964/AJ964-1&gt;=0,AK964/AJ964-1,(AK964/AJ964-1)*(AJ964/AK964))</f>
        <v>0.67922374429223753</v>
      </c>
      <c r="AO964" s="10">
        <f>IF(AL964/AK964-1&gt;=0,AL964/AK964-1,(AL964/AK964-1)*(AK964/AL964))</f>
        <v>0.38205302515295703</v>
      </c>
      <c r="AP964" s="10">
        <f>IF(AM964/AL964-1&gt;=0,AM964/AL964-1,(AM964/AL964-1)*(AL964/AM964))</f>
        <v>2.75454992621742E-2</v>
      </c>
      <c r="AQ964" s="10">
        <v>2016</v>
      </c>
      <c r="AR964" s="18">
        <v>43312</v>
      </c>
      <c r="AS964" s="12">
        <v>0.36</v>
      </c>
      <c r="AT964" s="10">
        <v>6.42</v>
      </c>
      <c r="AU964" s="9">
        <f>AS964/AT964</f>
        <v>5.6074766355140186E-2</v>
      </c>
      <c r="AV964" s="20">
        <v>3</v>
      </c>
      <c r="AW964" s="10" t="s">
        <v>852</v>
      </c>
      <c r="AY964" s="10">
        <v>1</v>
      </c>
      <c r="AZ964" s="10">
        <v>2</v>
      </c>
      <c r="BA964" s="10">
        <f>6-AY964</f>
        <v>5</v>
      </c>
      <c r="BB964" s="25">
        <v>6</v>
      </c>
      <c r="BC964" s="18"/>
      <c r="BD964" s="18"/>
      <c r="BE964" s="10" t="s">
        <v>517</v>
      </c>
      <c r="BG964" s="10" t="s">
        <v>320</v>
      </c>
      <c r="BH964" s="19">
        <v>43556</v>
      </c>
      <c r="BI964" s="18">
        <f>BH964+120</f>
        <v>43676</v>
      </c>
      <c r="BJ964" s="18">
        <v>43745</v>
      </c>
      <c r="BK964" s="18"/>
      <c r="BM964" s="19"/>
    </row>
    <row r="965" spans="1:67" s="10" customFormat="1" x14ac:dyDescent="0.2">
      <c r="A965" s="10" t="s">
        <v>447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0.17818181818181822</v>
      </c>
      <c r="D965" s="13">
        <f>$W965*((1+$AF965)^D$1)*D$1</f>
        <v>0.22677685950413234</v>
      </c>
      <c r="E965" s="13">
        <f>$W965*((1+$AF965)^E$1)*E$1</f>
        <v>0.21646882043576271</v>
      </c>
      <c r="F965" s="13">
        <f>$W965*((1+$AF965)^F$1)*F$1</f>
        <v>0.18367051430913203</v>
      </c>
      <c r="G965" s="13">
        <f>$W965*((1+$AF965)^G$1)*G$1</f>
        <v>0.14610154547317322</v>
      </c>
      <c r="H965" s="13">
        <f>$W965*((1+$AF965)^H$1)*H$1</f>
        <v>0.11156845290678684</v>
      </c>
      <c r="I965" s="13">
        <f>$W965*((1+$AF965)^I$1)*I$1</f>
        <v>8.2831124127765998E-2</v>
      </c>
      <c r="J965" s="13">
        <f>$W965*((1+$AF965)^J$1)*J$1</f>
        <v>6.0240817547466199E-2</v>
      </c>
      <c r="K965" s="13">
        <f>$W965*((1+$AF965)^K$1)*K$1</f>
        <v>4.3126948926026941E-2</v>
      </c>
      <c r="L965" s="13">
        <f>$W965*((1+$AF965)^L$1)*L$1</f>
        <v>3.0493802270928145E-2</v>
      </c>
      <c r="M965" s="13">
        <f>$W965*((1+$AF965)^M$1)*M$1</f>
        <v>2.1345661589649709E-2</v>
      </c>
      <c r="N965" s="13">
        <v>1.81</v>
      </c>
      <c r="O965" s="12">
        <f>M965/N965*100-100</f>
        <v>-98.820681680129852</v>
      </c>
      <c r="P965" s="10" t="s">
        <v>321</v>
      </c>
      <c r="Q965" s="10" t="s">
        <v>856</v>
      </c>
      <c r="R965" s="18">
        <v>43523</v>
      </c>
      <c r="S965" s="17"/>
      <c r="T965" s="9">
        <v>-0.1</v>
      </c>
      <c r="U965" s="9">
        <v>0.17</v>
      </c>
      <c r="V965" s="9">
        <f>U965+T965</f>
        <v>7.0000000000000007E-2</v>
      </c>
      <c r="W965" s="9">
        <f>SUM(X965:AA965)</f>
        <v>0.28000000000000003</v>
      </c>
      <c r="X965" s="9">
        <v>7.0000000000000007E-2</v>
      </c>
      <c r="Y965" s="9">
        <v>0.04</v>
      </c>
      <c r="Z965" s="9">
        <v>0.11</v>
      </c>
      <c r="AA965" s="9">
        <v>0.06</v>
      </c>
      <c r="AB965" s="9">
        <v>0.12</v>
      </c>
      <c r="AC965" s="9">
        <v>0.11</v>
      </c>
      <c r="AD965" s="9">
        <v>0.12</v>
      </c>
      <c r="AE965" s="9">
        <v>0.09</v>
      </c>
      <c r="AF965" s="11">
        <f>AG965</f>
        <v>-0.36363636363636354</v>
      </c>
      <c r="AG965" s="16">
        <f>SUM(X965:AA965)/SUM(AB965:AE965)-1</f>
        <v>-0.36363636363636354</v>
      </c>
      <c r="AH965" s="11">
        <f>IF(AM965/AJ965-1&gt;=0,(AM965/AJ965-1)/3,(((AM965/AJ965-1)*(AJ965/AM965))/3))</f>
        <v>1.0007966857871253</v>
      </c>
      <c r="AI965" s="9">
        <v>22.65</v>
      </c>
      <c r="AJ965" s="9">
        <v>41.84</v>
      </c>
      <c r="AK965" s="9">
        <v>88.26</v>
      </c>
      <c r="AL965" s="9">
        <v>155.53</v>
      </c>
      <c r="AM965" s="9">
        <v>167.46</v>
      </c>
      <c r="AN965" s="10">
        <f>IF(AK965/AJ965-1&gt;=0,AK965/AJ965-1,(AK965/AJ965-1)*(AJ965/AK965))</f>
        <v>1.1094646271510515</v>
      </c>
      <c r="AO965" s="10">
        <f>IF(AL965/AK965-1&gt;=0,AL965/AK965-1,(AL965/AK965-1)*(AK965/AL965))</f>
        <v>0.76217992295490578</v>
      </c>
      <c r="AP965" s="10">
        <f>IF(AM965/AL965-1&gt;=0,AM965/AL965-1,(AM965/AL965-1)*(AL965/AM965))</f>
        <v>7.6705458753938194E-2</v>
      </c>
      <c r="AQ965" s="10">
        <v>2017</v>
      </c>
      <c r="AS965" s="12">
        <v>18.899999999999999</v>
      </c>
      <c r="AT965" s="10">
        <v>63.23</v>
      </c>
      <c r="AU965" s="9">
        <f>AS965/AT965</f>
        <v>0.29890874584848964</v>
      </c>
      <c r="AV965" s="20">
        <v>4</v>
      </c>
      <c r="AW965" s="10" t="s">
        <v>852</v>
      </c>
      <c r="AY965" s="10">
        <v>2</v>
      </c>
      <c r="AZ965" s="10">
        <v>4</v>
      </c>
      <c r="BA965" s="10">
        <f>6-AY965</f>
        <v>4</v>
      </c>
      <c r="BB965" s="25">
        <v>6</v>
      </c>
      <c r="BC965" s="18"/>
      <c r="BD965" s="18"/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1086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0.62442477876106206</v>
      </c>
      <c r="D966" s="13">
        <f>$W966*((1+$AF966)^D$1)*D$1</f>
        <v>0.92834834364476493</v>
      </c>
      <c r="E966" s="13">
        <f>$W966*((1+$AF966)^E$1)*E$1</f>
        <v>1.0351494805242514</v>
      </c>
      <c r="F966" s="13">
        <f>$W966*((1+$AF966)^F$1)*F$1</f>
        <v>1.0259888656523553</v>
      </c>
      <c r="G966" s="13">
        <f>$W966*((1+$AF966)^G$1)*G$1</f>
        <v>0.95335248578316212</v>
      </c>
      <c r="H966" s="13">
        <f>$W966*((1+$AF966)^H$1)*H$1</f>
        <v>0.85042416430922807</v>
      </c>
      <c r="I966" s="13">
        <f>$W966*((1+$AF966)^I$1)*I$1</f>
        <v>0.73753600090534821</v>
      </c>
      <c r="J966" s="13">
        <f>$W966*((1+$AF966)^J$1)*J$1</f>
        <v>0.62657925740631359</v>
      </c>
      <c r="K966" s="13">
        <f>$W966*((1+$AF966)^K$1)*K$1</f>
        <v>0.52399769756545689</v>
      </c>
      <c r="L966" s="13">
        <f>$W966*((1+$AF966)^L$1)*L$1</f>
        <v>0.43280045816615925</v>
      </c>
      <c r="M966" s="13">
        <f>$W966*((1+$AF966)^M$1)*M$1</f>
        <v>0.35390055163321332</v>
      </c>
      <c r="N966" s="13">
        <v>33.020000000000003</v>
      </c>
      <c r="O966" s="12">
        <f>M966/N966*100-100</f>
        <v>-98.928223647385792</v>
      </c>
      <c r="P966" s="10" t="s">
        <v>320</v>
      </c>
      <c r="Q966" s="10" t="s">
        <v>856</v>
      </c>
      <c r="R966" s="18">
        <v>43403</v>
      </c>
      <c r="S966" s="17"/>
      <c r="T966" s="9">
        <v>0</v>
      </c>
      <c r="U966" s="9">
        <v>0.27</v>
      </c>
      <c r="V966" s="9">
        <f>U966+T966</f>
        <v>0.27</v>
      </c>
      <c r="W966" s="9">
        <f>SUM(X966:AA966)</f>
        <v>0.84000000000000008</v>
      </c>
      <c r="X966" s="9">
        <v>0.24</v>
      </c>
      <c r="Y966" s="9">
        <v>0.26</v>
      </c>
      <c r="Z966" s="9">
        <v>0.34</v>
      </c>
      <c r="AA966" s="9">
        <v>0</v>
      </c>
      <c r="AB966" s="9">
        <v>0.33</v>
      </c>
      <c r="AC966" s="9">
        <v>0.31</v>
      </c>
      <c r="AD966" s="9">
        <v>0.38</v>
      </c>
      <c r="AE966" s="9">
        <v>0.11</v>
      </c>
      <c r="AF966" s="11">
        <f>AG966</f>
        <v>-0.25663716814159288</v>
      </c>
      <c r="AG966" s="16">
        <f>SUM(X966:AA966)/SUM(AB966:AE966)-1</f>
        <v>-0.25663716814159288</v>
      </c>
      <c r="AH966" s="11">
        <f>IF(AM966/AJ966-1&gt;=0,(AM966/AJ966-1)/3,(((AM966/AJ966-1)*(AJ966/AM966))/3))</f>
        <v>8.0307041285041889E-2</v>
      </c>
      <c r="AI966" s="9"/>
      <c r="AJ966" s="9">
        <v>3713.29</v>
      </c>
      <c r="AK966" s="9">
        <v>3564.69</v>
      </c>
      <c r="AL966" s="9">
        <v>3959.46</v>
      </c>
      <c r="AM966" s="9">
        <v>4607.8999999999996</v>
      </c>
      <c r="AN966" s="10">
        <f>IF(AK966/AJ966-1&gt;=0,AK966/AJ966-1,(AK966/AJ966-1)*(AJ966/AK966))</f>
        <v>-4.1686654379483164E-2</v>
      </c>
      <c r="AO966" s="10">
        <f>IF(AL966/AK966-1&gt;=0,AL966/AK966-1,(AL966/AK966-1)*(AK966/AL966))</f>
        <v>0.11074455282226503</v>
      </c>
      <c r="AP966" s="10">
        <f>IF(AM966/AL966-1&gt;=0,AM966/AL966-1,(AM966/AL966-1)*(AL966/AM966))</f>
        <v>0.16376980699388288</v>
      </c>
      <c r="AQ966" s="10">
        <v>2017</v>
      </c>
      <c r="AR966" s="18">
        <v>43270</v>
      </c>
      <c r="AS966" s="12">
        <v>1986.69</v>
      </c>
      <c r="AT966" s="10">
        <v>565.49</v>
      </c>
      <c r="AU966" s="9">
        <f>AS966/AT966</f>
        <v>3.5132186245556949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529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1.3334693877551025</v>
      </c>
      <c r="D967" s="13">
        <f>$W967*((1+$AF967)^D$1)*D$1</f>
        <v>1.7961016243232</v>
      </c>
      <c r="E967" s="13">
        <f>$W967*((1+$AF967)^E$1)*E$1</f>
        <v>1.8144291919183351</v>
      </c>
      <c r="F967" s="13">
        <f>$W967*((1+$AF967)^F$1)*F$1</f>
        <v>1.6292833560083013</v>
      </c>
      <c r="G967" s="13">
        <f>$W967*((1+$AF967)^G$1)*G$1</f>
        <v>1.3715905803131112</v>
      </c>
      <c r="H967" s="13">
        <f>$W967*((1+$AF967)^H$1)*H$1</f>
        <v>1.1084691220489638</v>
      </c>
      <c r="I967" s="13">
        <f>$W967*((1+$AF967)^I$1)*I$1</f>
        <v>0.87094002446704322</v>
      </c>
      <c r="J967" s="13">
        <f>$W967*((1+$AF967)^J$1)*J$1</f>
        <v>0.67034450862769523</v>
      </c>
      <c r="K967" s="13">
        <f>$W967*((1+$AF967)^K$1)*K$1</f>
        <v>0.5078885690367998</v>
      </c>
      <c r="L967" s="13">
        <f>$W967*((1+$AF967)^L$1)*L$1</f>
        <v>0.38005267070780946</v>
      </c>
      <c r="M967" s="13">
        <f>$W967*((1+$AF967)^M$1)*M$1</f>
        <v>0.28154922340190797</v>
      </c>
      <c r="N967" s="13">
        <v>27.25</v>
      </c>
      <c r="O967" s="12">
        <f>M967/N967*100-100</f>
        <v>-98.966791840726941</v>
      </c>
      <c r="P967" s="10" t="s">
        <v>320</v>
      </c>
      <c r="Q967" s="10" t="s">
        <v>572</v>
      </c>
      <c r="R967" s="18">
        <v>43627</v>
      </c>
      <c r="S967" s="17">
        <v>0</v>
      </c>
      <c r="T967" s="9">
        <v>-0.05</v>
      </c>
      <c r="U967" s="9">
        <v>4.1100000000000003</v>
      </c>
      <c r="V967" s="9">
        <f>U967+T967</f>
        <v>4.0600000000000005</v>
      </c>
      <c r="W967" s="9">
        <f>SUM(X967:AA967)</f>
        <v>1.9800000000000002</v>
      </c>
      <c r="X967" s="9">
        <v>4.1100000000000003</v>
      </c>
      <c r="Y967" s="9">
        <v>-0.57999999999999996</v>
      </c>
      <c r="Z967" s="9">
        <v>-0.83</v>
      </c>
      <c r="AA967" s="9">
        <v>-0.72</v>
      </c>
      <c r="AB967" s="9">
        <v>5.43</v>
      </c>
      <c r="AC967" s="9">
        <v>-1.1599999999999999</v>
      </c>
      <c r="AD967" s="9">
        <v>-0.71</v>
      </c>
      <c r="AE967" s="9">
        <v>-0.62</v>
      </c>
      <c r="AF967" s="11">
        <f>AG967</f>
        <v>-0.32653061224489777</v>
      </c>
      <c r="AG967" s="16">
        <f>SUM(X967:AA967)/SUM(AB967:AE967)-1</f>
        <v>-0.32653061224489777</v>
      </c>
      <c r="AH967" s="11">
        <f>IF(AM967/AJ967-1&gt;=0,(AM967/AJ967-1)/3,(((AM967/AJ967-1)*(AJ967/AM967))/3))</f>
        <v>-6.2703918400962982E-2</v>
      </c>
      <c r="AI967" s="9"/>
      <c r="AJ967" s="9">
        <v>500.1</v>
      </c>
      <c r="AK967" s="9">
        <v>486.74</v>
      </c>
      <c r="AL967" s="9">
        <v>569.48</v>
      </c>
      <c r="AM967" s="9">
        <v>420.92</v>
      </c>
      <c r="AN967" s="10">
        <f>IF(AK967/AJ967-1&gt;=0,AK967/AJ967-1,(AK967/AJ967-1)*(AJ967/AK967))</f>
        <v>-2.7447918806755199E-2</v>
      </c>
      <c r="AO967" s="10">
        <f>IF(AL967/AK967-1&gt;=0,AL967/AK967-1,(AL967/AK967-1)*(AK967/AL967))</f>
        <v>0.16998808398734444</v>
      </c>
      <c r="AP967" s="10">
        <f>IF(AM967/AL967-1&gt;=0,AM967/AL967-1,(AM967/AL967-1)*(AL967/AM967))</f>
        <v>-0.35294117647058831</v>
      </c>
      <c r="AQ967" s="10">
        <v>2017</v>
      </c>
      <c r="AR967" s="18">
        <v>43221</v>
      </c>
      <c r="AS967" s="12">
        <v>551.57000000000005</v>
      </c>
      <c r="AT967" s="10">
        <v>209.06</v>
      </c>
      <c r="AU967" s="9">
        <f>AS967/AT967</f>
        <v>2.6383334927771935</v>
      </c>
      <c r="AV967" s="20">
        <v>3</v>
      </c>
      <c r="AY967" s="10">
        <v>5</v>
      </c>
      <c r="AZ967" s="10">
        <v>4</v>
      </c>
      <c r="BA967" s="10">
        <f>6-AY967</f>
        <v>1</v>
      </c>
      <c r="BB967" s="25">
        <v>6</v>
      </c>
      <c r="BH967" s="19">
        <v>43531</v>
      </c>
      <c r="BI967" s="18">
        <f>BH967+120</f>
        <v>43651</v>
      </c>
      <c r="BJ967" s="18">
        <v>43745</v>
      </c>
      <c r="BL967" s="10" t="s">
        <v>1033</v>
      </c>
      <c r="BM967" s="19">
        <v>43592</v>
      </c>
    </row>
    <row r="968" spans="1:67" s="10" customFormat="1" x14ac:dyDescent="0.2">
      <c r="A968" s="10" t="s">
        <v>685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8.6428571428571424E-2</v>
      </c>
      <c r="D968" s="13">
        <f>$W968*((1+$AF968)^D$1)*D$1</f>
        <v>0.13581632653061224</v>
      </c>
      <c r="E968" s="13">
        <f>$W968*((1+$AF968)^E$1)*E$1</f>
        <v>0.16006924198250727</v>
      </c>
      <c r="F968" s="13">
        <f>$W968*((1+$AF968)^F$1)*F$1</f>
        <v>0.16769158683881713</v>
      </c>
      <c r="G968" s="13">
        <f>$W968*((1+$AF968)^G$1)*G$1</f>
        <v>0.16469709421669537</v>
      </c>
      <c r="H968" s="13">
        <f>$W968*((1+$AF968)^H$1)*H$1</f>
        <v>0.15528583169002708</v>
      </c>
      <c r="I968" s="13">
        <f>$W968*((1+$AF968)^I$1)*I$1</f>
        <v>0.14234534571585816</v>
      </c>
      <c r="J968" s="13">
        <f>$W968*((1+$AF968)^J$1)*J$1</f>
        <v>0.12782031043872977</v>
      </c>
      <c r="K968" s="13">
        <f>$W968*((1+$AF968)^K$1)*K$1</f>
        <v>0.11298402440566292</v>
      </c>
      <c r="L968" s="13">
        <f>$W968*((1+$AF968)^L$1)*L$1</f>
        <v>9.8636846703356484E-2</v>
      </c>
      <c r="M968" s="13">
        <f>$W968*((1+$AF968)^M$1)*M$1</f>
        <v>8.5250417507900966E-2</v>
      </c>
      <c r="N968" s="13">
        <v>8.3000000000000007</v>
      </c>
      <c r="O968" s="12">
        <f>M968/N968*100-100</f>
        <v>-98.972886536049387</v>
      </c>
      <c r="P968" s="10" t="s">
        <v>321</v>
      </c>
      <c r="Q968" s="10" t="s">
        <v>856</v>
      </c>
      <c r="R968" s="18">
        <v>43493</v>
      </c>
      <c r="S968" s="17"/>
      <c r="T968" s="9">
        <v>0</v>
      </c>
      <c r="U968" s="9">
        <v>0</v>
      </c>
      <c r="V968" s="9">
        <f>U968+T968</f>
        <v>0</v>
      </c>
      <c r="W968" s="9">
        <f>SUM(X968:AA968)</f>
        <v>0.11</v>
      </c>
      <c r="X968" s="9">
        <v>0.04</v>
      </c>
      <c r="Y968" s="9">
        <v>0.04</v>
      </c>
      <c r="Z968" s="9">
        <v>0.03</v>
      </c>
      <c r="AA968" s="9">
        <v>0</v>
      </c>
      <c r="AB968" s="9">
        <v>0.04</v>
      </c>
      <c r="AC968" s="9">
        <v>0.04</v>
      </c>
      <c r="AD968" s="9">
        <v>0.03</v>
      </c>
      <c r="AE968" s="9">
        <v>0.03</v>
      </c>
      <c r="AF968" s="11">
        <f>AG968</f>
        <v>-0.2142857142857143</v>
      </c>
      <c r="AG968" s="16">
        <f>SUM(X968:AA968)/SUM(AB968:AE968)-1</f>
        <v>-0.2142857142857143</v>
      </c>
      <c r="AH968" s="11">
        <f>IF(AM968/AJ968-1&gt;=0,(AM968/AJ968-1)/3,(((AM968/AJ968-1)*(AJ968/AM968))/3))</f>
        <v>0.88251366120218588</v>
      </c>
      <c r="AI968" s="9"/>
      <c r="AJ968" s="9">
        <v>2.44</v>
      </c>
      <c r="AK968" s="9">
        <v>2.4300000000000002</v>
      </c>
      <c r="AL968" s="9">
        <v>4.95</v>
      </c>
      <c r="AM968" s="9">
        <v>8.9</v>
      </c>
      <c r="AN968" s="10">
        <f>IF(AK968/AJ968-1&gt;=0,AK968/AJ968-1,(AK968/AJ968-1)*(AJ968/AK968))</f>
        <v>-4.115226337448508E-3</v>
      </c>
      <c r="AO968" s="10">
        <f>IF(AL968/AK968-1&gt;=0,AL968/AK968-1,(AL968/AK968-1)*(AK968/AL968))</f>
        <v>1.0370370370370368</v>
      </c>
      <c r="AP968" s="10">
        <f>IF(AM968/AL968-1&gt;=0,AM968/AL968-1,(AM968/AL968-1)*(AL968/AM968))</f>
        <v>0.79797979797979801</v>
      </c>
      <c r="AQ968" s="10">
        <v>2017</v>
      </c>
      <c r="AR968" s="18">
        <v>43257</v>
      </c>
      <c r="AS968" s="12">
        <v>0</v>
      </c>
      <c r="AT968" s="10">
        <v>57</v>
      </c>
      <c r="AU968" s="9">
        <f>AS968/AT968</f>
        <v>0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1560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0.28520833333333334</v>
      </c>
      <c r="D969" s="13">
        <f>$W969*((1+$AF969)^D$1)*D$1</f>
        <v>0.43969618055555554</v>
      </c>
      <c r="E969" s="13">
        <f>$W969*((1+$AF969)^E$1)*E$1</f>
        <v>0.50839870876736115</v>
      </c>
      <c r="F969" s="13">
        <f>$W969*((1+$AF969)^F$1)*F$1</f>
        <v>0.52252089512201005</v>
      </c>
      <c r="G969" s="13">
        <f>$W969*((1+$AF969)^G$1)*G$1</f>
        <v>0.50347065415402004</v>
      </c>
      <c r="H969" s="13">
        <f>$W969*((1+$AF969)^H$1)*H$1</f>
        <v>0.46571035509246861</v>
      </c>
      <c r="I969" s="13">
        <f>$W969*((1+$AF969)^I$1)*I$1</f>
        <v>0.41881590961440751</v>
      </c>
      <c r="J969" s="13">
        <f>$W969*((1+$AF969)^J$1)*J$1</f>
        <v>0.3689568727555495</v>
      </c>
      <c r="K969" s="13">
        <f>$W969*((1+$AF969)^K$1)*K$1</f>
        <v>0.31995478809270311</v>
      </c>
      <c r="L969" s="13">
        <f>$W969*((1+$AF969)^L$1)*L$1</f>
        <v>0.27403535091273179</v>
      </c>
      <c r="M969" s="13">
        <f>$W969*((1+$AF969)^M$1)*M$1</f>
        <v>0.23235914129475385</v>
      </c>
      <c r="N969" s="13">
        <v>22.99</v>
      </c>
      <c r="O969" s="12">
        <f>M969/N969*100-100</f>
        <v>-98.989303430644824</v>
      </c>
      <c r="P969" s="10" t="s">
        <v>320</v>
      </c>
      <c r="Q969" s="18" t="s">
        <v>572</v>
      </c>
      <c r="R969" s="18">
        <v>43749</v>
      </c>
      <c r="S969" s="17">
        <v>9.6667000000000005</v>
      </c>
      <c r="T969" s="9">
        <v>0</v>
      </c>
      <c r="U969" s="9">
        <v>0</v>
      </c>
      <c r="V969" s="9">
        <f>U969+T969</f>
        <v>0</v>
      </c>
      <c r="W969" s="9">
        <f>SUM(X969:AA969)</f>
        <v>0.37</v>
      </c>
      <c r="X969" s="9">
        <v>0.37</v>
      </c>
      <c r="Y969" s="9">
        <v>0</v>
      </c>
      <c r="Z969" s="9">
        <v>0</v>
      </c>
      <c r="AA969" s="9">
        <v>0</v>
      </c>
      <c r="AB969" s="9">
        <v>0.48</v>
      </c>
      <c r="AC969" s="9">
        <v>0</v>
      </c>
      <c r="AD969" s="9"/>
      <c r="AE969" s="9"/>
      <c r="AF969" s="11">
        <f>AG969</f>
        <v>-0.22916666666666663</v>
      </c>
      <c r="AG969" s="16">
        <f>SUM(X969:Y969)/SUM(AB969:AC969)-1</f>
        <v>-0.22916666666666663</v>
      </c>
      <c r="AH969" s="11">
        <f>IF(AM969/AJ969-1&gt;=0,(AM969/AJ969-1)/3,(((AM969/AJ969-1)*(AJ969/AM969))/3))</f>
        <v>0.11815565707122529</v>
      </c>
      <c r="AI969" s="9"/>
      <c r="AJ969" s="9">
        <v>2563.37</v>
      </c>
      <c r="AK969" s="9">
        <v>3840.52</v>
      </c>
      <c r="AL969" s="9">
        <v>1530.21</v>
      </c>
      <c r="AM969" s="9">
        <v>3472</v>
      </c>
      <c r="AN969" s="10">
        <f>IF(AK969/AJ969-1&gt;=0,AK969/AJ969-1,(AK969/AJ969-1)*(AJ969/AK969))</f>
        <v>0.49823084455228872</v>
      </c>
      <c r="AO969" s="10">
        <f>IF(AL969/AK969-1&gt;=0,AL969/AK969-1,(AL969/AK969-1)*(AK969/AL969))</f>
        <v>-1.5097993085916313</v>
      </c>
      <c r="AP969" s="10">
        <f>IF(AM969/AL969-1&gt;=0,AM969/AL969-1,(AM969/AL969-1)*(AL969/AM969))</f>
        <v>1.2689696185490882</v>
      </c>
      <c r="AQ969" s="10">
        <v>2029</v>
      </c>
      <c r="AR969" s="18">
        <v>43269</v>
      </c>
      <c r="AS969" s="12">
        <v>323.49</v>
      </c>
      <c r="AT969" s="10">
        <v>315.47000000000003</v>
      </c>
      <c r="AU969" s="9">
        <f>AS969/AT969</f>
        <v>1.0254223856468125</v>
      </c>
      <c r="AV969" s="20">
        <v>3</v>
      </c>
      <c r="AY969" s="10">
        <v>1</v>
      </c>
      <c r="AZ969" s="10">
        <v>2</v>
      </c>
      <c r="BA969" s="10">
        <f>6-AY969</f>
        <v>5</v>
      </c>
      <c r="BB969" s="25">
        <v>18</v>
      </c>
      <c r="BH969" s="19">
        <v>43708</v>
      </c>
      <c r="BI969" s="18">
        <f>BH969+120</f>
        <v>43828</v>
      </c>
      <c r="BJ969" s="18">
        <v>43757</v>
      </c>
      <c r="BK969"/>
      <c r="BL969"/>
      <c r="BM969" s="26"/>
      <c r="BN969"/>
      <c r="BO969"/>
    </row>
    <row r="970" spans="1:67" s="10" customFormat="1" x14ac:dyDescent="0.2">
      <c r="A970" s="10" t="s">
        <v>83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1.5038504155124652</v>
      </c>
      <c r="D970" s="13">
        <f>$W970*((1+$AF970)^D$1)*D$1</f>
        <v>1.9412584311047336</v>
      </c>
      <c r="E970" s="13">
        <f>$W970*((1+$AF970)^E$1)*E$1</f>
        <v>1.8794177885626158</v>
      </c>
      <c r="F970" s="13">
        <f>$W970*((1+$AF970)^F$1)*F$1</f>
        <v>1.6173752344786316</v>
      </c>
      <c r="G970" s="13">
        <f>$W970*((1+$AF970)^G$1)*G$1</f>
        <v>1.3048768339110841</v>
      </c>
      <c r="H970" s="13">
        <f>$W970*((1+$AF970)^H$1)*H$1</f>
        <v>1.0106469882591111</v>
      </c>
      <c r="I970" s="13">
        <f>$W970*((1+$AF970)^I$1)*I$1</f>
        <v>0.76101811535115893</v>
      </c>
      <c r="J970" s="13">
        <f>$W970*((1+$AF970)^J$1)*J$1</f>
        <v>0.56135249980789881</v>
      </c>
      <c r="K970" s="13">
        <f>$W970*((1+$AF970)^K$1)*K$1</f>
        <v>0.40760255959043062</v>
      </c>
      <c r="L970" s="13">
        <f>$W970*((1+$AF970)^L$1)*L$1</f>
        <v>0.29230962260563353</v>
      </c>
      <c r="M970" s="13">
        <f>$W970*((1+$AF970)^M$1)*M$1</f>
        <v>0.20753173483053702</v>
      </c>
      <c r="N970" s="13">
        <v>22.38</v>
      </c>
      <c r="O970" s="12">
        <f>M970/N970*100-100</f>
        <v>-99.07269108654809</v>
      </c>
      <c r="P970" s="10" t="s">
        <v>320</v>
      </c>
      <c r="Q970" s="10" t="s">
        <v>856</v>
      </c>
      <c r="R970" s="18">
        <v>43453</v>
      </c>
      <c r="S970" s="17"/>
      <c r="T970" s="9">
        <v>-0.2</v>
      </c>
      <c r="U970" s="9">
        <v>0.17</v>
      </c>
      <c r="V970" s="9">
        <f>U970+T970</f>
        <v>-0.03</v>
      </c>
      <c r="W970" s="9">
        <f>SUM(X970:AA970)</f>
        <v>2.33</v>
      </c>
      <c r="X970" s="9">
        <v>0.17</v>
      </c>
      <c r="Y970" s="9">
        <v>0.36</v>
      </c>
      <c r="Z970" s="9">
        <v>0.32</v>
      </c>
      <c r="AA970" s="9">
        <v>1.48</v>
      </c>
      <c r="AB970" s="9">
        <v>0.44</v>
      </c>
      <c r="AC970" s="9">
        <v>0.75</v>
      </c>
      <c r="AD970" s="9">
        <v>0.57999999999999996</v>
      </c>
      <c r="AE970" s="9">
        <v>1.84</v>
      </c>
      <c r="AF970" s="11">
        <f>AG970</f>
        <v>-0.35457063711911363</v>
      </c>
      <c r="AG970" s="16">
        <f>SUM(X970:AA970)/SUM(AB970:AE970)-1</f>
        <v>-0.35457063711911363</v>
      </c>
      <c r="AH970" s="11">
        <f>IF(AM970/AJ970-1&gt;=0,(AM970/AJ970-1)/3,(((AM970/AJ970-1)*(AJ970/AM970))/3))</f>
        <v>-0.16405151484189887</v>
      </c>
      <c r="AI970" s="9"/>
      <c r="AJ970" s="9">
        <v>1022.29</v>
      </c>
      <c r="AK970" s="9">
        <v>957.47</v>
      </c>
      <c r="AL970" s="9">
        <v>841.49</v>
      </c>
      <c r="AM970" s="9">
        <v>685.11</v>
      </c>
      <c r="AN970" s="10">
        <f>IF(AK970/AJ970-1&gt;=0,AK970/AJ970-1,(AK970/AJ970-1)*(AJ970/AK970))</f>
        <v>-6.7699249062633721E-2</v>
      </c>
      <c r="AO970" s="10">
        <f>IF(AL970/AK970-1&gt;=0,AL970/AK970-1,(AL970/AK970-1)*(AK970/AL970))</f>
        <v>-0.13782694981520874</v>
      </c>
      <c r="AP970" s="10">
        <f>IF(AM970/AL970-1&gt;=0,AM970/AL970-1,(AM970/AL970-1)*(AL970/AM970))</f>
        <v>-0.22825531666447721</v>
      </c>
      <c r="AQ970" s="10">
        <v>2017</v>
      </c>
      <c r="AR970" s="18">
        <v>43270</v>
      </c>
      <c r="AS970" s="12">
        <v>469.32</v>
      </c>
      <c r="AT970" s="10">
        <v>114.73</v>
      </c>
      <c r="AU970" s="9">
        <f>AS970/AT970</f>
        <v>4.0906476074261304</v>
      </c>
      <c r="AV970" s="20">
        <v>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894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0.21840909090909091</v>
      </c>
      <c r="D971" s="13">
        <f>$W971*((1+$AF971)^D$1)*D$1</f>
        <v>0.30775826446280996</v>
      </c>
      <c r="E971" s="13">
        <f>$W971*((1+$AF971)^E$1)*E$1</f>
        <v>0.32524452948910598</v>
      </c>
      <c r="F971" s="13">
        <f>$W971*((1+$AF971)^F$1)*F$1</f>
        <v>0.30553273982309959</v>
      </c>
      <c r="G971" s="13">
        <f>$W971*((1+$AF971)^G$1)*G$1</f>
        <v>0.26907712882147983</v>
      </c>
      <c r="H971" s="13">
        <f>$W971*((1+$AF971)^H$1)*H$1</f>
        <v>0.22749248163997837</v>
      </c>
      <c r="I971" s="13">
        <f>$W971*((1+$AF971)^I$1)*I$1</f>
        <v>0.18699192619649738</v>
      </c>
      <c r="J971" s="13">
        <f>$W971*((1+$AF971)^J$1)*J$1</f>
        <v>0.1505649275867901</v>
      </c>
      <c r="K971" s="13">
        <f>$W971*((1+$AF971)^K$1)*K$1</f>
        <v>0.1193398147633933</v>
      </c>
      <c r="L971" s="13">
        <f>$W971*((1+$AF971)^L$1)*L$1</f>
        <v>9.3422582264272525E-2</v>
      </c>
      <c r="M971" s="13">
        <f>$W971*((1+$AF971)^M$1)*M$1</f>
        <v>7.2402501254811236E-2</v>
      </c>
      <c r="N971" s="13">
        <v>8.16</v>
      </c>
      <c r="O971" s="12">
        <f>M971/N971*100-100</f>
        <v>-99.112714445406723</v>
      </c>
      <c r="P971" s="10" t="s">
        <v>321</v>
      </c>
      <c r="Q971" s="10" t="s">
        <v>856</v>
      </c>
      <c r="R971" s="18">
        <v>43398</v>
      </c>
      <c r="S971" s="17">
        <v>0</v>
      </c>
      <c r="T971" s="9"/>
      <c r="U971" s="9"/>
      <c r="V971" s="9">
        <f>U971+T971</f>
        <v>0</v>
      </c>
      <c r="W971" s="9">
        <f>SUM(X971:AA971)</f>
        <v>0.31</v>
      </c>
      <c r="X971" s="9">
        <v>0.11</v>
      </c>
      <c r="Y971" s="9">
        <v>0.25</v>
      </c>
      <c r="Z971" s="9">
        <v>0.02</v>
      </c>
      <c r="AA971" s="9">
        <v>-7.0000000000000007E-2</v>
      </c>
      <c r="AB971" s="9">
        <v>0</v>
      </c>
      <c r="AC971" s="9">
        <v>0.18</v>
      </c>
      <c r="AD971" s="9">
        <v>0.13</v>
      </c>
      <c r="AE971" s="9">
        <v>0.13</v>
      </c>
      <c r="AF971" s="11">
        <f>AG971</f>
        <v>-0.29545454545454541</v>
      </c>
      <c r="AG971" s="16">
        <f>SUM(X971:AA971)/SUM(AB971:AE971)-1</f>
        <v>-0.29545454545454541</v>
      </c>
      <c r="AH971" s="11">
        <f>IF(AM971/AJ971-1&gt;=0,(AM971/AJ971-1)/3,(((AM971/AJ971-1)*(AJ971/AM971))/3))</f>
        <v>0.23694351895922572</v>
      </c>
      <c r="AI971" s="9"/>
      <c r="AJ971" s="9">
        <v>16808</v>
      </c>
      <c r="AK971" s="9">
        <v>23446</v>
      </c>
      <c r="AL971" s="9">
        <v>33872.839999999997</v>
      </c>
      <c r="AM971" s="9">
        <v>28755.64</v>
      </c>
      <c r="AN971" s="10">
        <f>IF(AK971/AJ971-1&gt;=0,AK971/AJ971-1,(AK971/AJ971-1)*(AJ971/AK971))</f>
        <v>0.39493098524512127</v>
      </c>
      <c r="AO971" s="10">
        <f>IF(AL971/AK971-1&gt;=0,AL971/AK971-1,(AL971/AK971-1)*(AK971/AL971))</f>
        <v>0.44471722255395352</v>
      </c>
      <c r="AP971" s="10">
        <f>IF(AM971/AL971-1&gt;=0,AM971/AL971-1,(AM971/AL971-1)*(AL971/AM971))</f>
        <v>-0.17795465515634493</v>
      </c>
      <c r="AQ971" s="10">
        <v>2017</v>
      </c>
      <c r="AR971" s="18">
        <v>43257</v>
      </c>
      <c r="AS971" s="12">
        <v>11413.14</v>
      </c>
      <c r="AT971" s="10">
        <v>45321.7</v>
      </c>
      <c r="AU971" s="9">
        <f>AS971/AT971</f>
        <v>0.25182506393184723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21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3.2758149171270716</v>
      </c>
      <c r="D972" s="13">
        <f>$W972*((1+$AF972)^D$1)*D$1</f>
        <v>4.4069664769085195</v>
      </c>
      <c r="E972" s="13">
        <f>$W972*((1+$AF972)^E$1)*E$1</f>
        <v>4.4465317836763436</v>
      </c>
      <c r="F972" s="13">
        <f>$W972*((1+$AF972)^F$1)*F$1</f>
        <v>3.9879576034076973</v>
      </c>
      <c r="G972" s="13">
        <f>$W972*((1+$AF972)^G$1)*G$1</f>
        <v>3.3531342418155186</v>
      </c>
      <c r="H972" s="13">
        <f>$W972*((1+$AF972)^H$1)*H$1</f>
        <v>2.7065906780621396</v>
      </c>
      <c r="I972" s="13">
        <f>$W972*((1+$AF972)^I$1)*I$1</f>
        <v>2.1240256955602748</v>
      </c>
      <c r="J972" s="13">
        <f>$W972*((1+$AF972)^J$1)*J$1</f>
        <v>1.632834275829288</v>
      </c>
      <c r="K972" s="13">
        <f>$W972*((1+$AF972)^K$1)*K$1</f>
        <v>1.2356202746822804</v>
      </c>
      <c r="L972" s="13">
        <f>$W972*((1+$AF972)^L$1)*L$1</f>
        <v>0.92349151898445447</v>
      </c>
      <c r="M972" s="13">
        <f>$W972*((1+$AF972)^M$1)*M$1</f>
        <v>0.68330719160217168</v>
      </c>
      <c r="N972" s="13">
        <v>79.05</v>
      </c>
      <c r="O972" s="12">
        <f>M972/N972*100-100</f>
        <v>-99.13560127564557</v>
      </c>
      <c r="P972" s="10" t="s">
        <v>320</v>
      </c>
      <c r="Q972" s="10" t="s">
        <v>856</v>
      </c>
      <c r="R972" s="18">
        <v>43405</v>
      </c>
      <c r="S972" s="17">
        <v>-6.6E-3</v>
      </c>
      <c r="T972" s="9">
        <v>0.12</v>
      </c>
      <c r="U972" s="9">
        <v>0.09</v>
      </c>
      <c r="V972" s="9">
        <f>U972+T972</f>
        <v>0.21</v>
      </c>
      <c r="W972" s="9">
        <f>SUM(X972:AA972)</f>
        <v>4.87</v>
      </c>
      <c r="X972" s="9">
        <v>0.6</v>
      </c>
      <c r="Y972" s="9">
        <v>0.3</v>
      </c>
      <c r="Z972" s="9">
        <v>1.29</v>
      </c>
      <c r="AA972" s="9">
        <v>2.68</v>
      </c>
      <c r="AB972" s="9">
        <v>1</v>
      </c>
      <c r="AC972" s="9">
        <v>1.46</v>
      </c>
      <c r="AD972" s="9">
        <v>0.93</v>
      </c>
      <c r="AE972" s="9">
        <v>3.85</v>
      </c>
      <c r="AF972" s="11">
        <f>AG972</f>
        <v>-0.32734806629834257</v>
      </c>
      <c r="AG972" s="16">
        <f>SUM(X972:AA972)/SUM(AB972:AE972)-1</f>
        <v>-0.32734806629834257</v>
      </c>
      <c r="AH972" s="11">
        <f>IF(AM972/AJ972-1&gt;=0,(AM972/AJ972-1)/3,(((AM972/AJ972-1)*(AJ972/AM972))/3))</f>
        <v>0.36774469203970295</v>
      </c>
      <c r="AI972" s="9"/>
      <c r="AJ972" s="9">
        <v>101.42</v>
      </c>
      <c r="AK972" s="9">
        <v>116.39</v>
      </c>
      <c r="AL972" s="9">
        <v>305.48</v>
      </c>
      <c r="AM972" s="9">
        <v>213.31</v>
      </c>
      <c r="AN972" s="10">
        <f>IF(AK972/AJ972-1&gt;=0,AK972/AJ972-1,(AK972/AJ972-1)*(AJ972/AK972))</f>
        <v>0.14760402287517249</v>
      </c>
      <c r="AO972" s="10">
        <f>IF(AL972/AK972-1&gt;=0,AL972/AK972-1,(AL972/AK972-1)*(AK972/AL972))</f>
        <v>1.6246241086003952</v>
      </c>
      <c r="AP972" s="10">
        <f>IF(AM972/AL972-1&gt;=0,AM972/AL972-1,(AM972/AL972-1)*(AL972/AM972))</f>
        <v>-0.43209413529604807</v>
      </c>
      <c r="AQ972" s="10">
        <v>2017</v>
      </c>
      <c r="AR972" s="18">
        <v>43221</v>
      </c>
      <c r="AS972" s="12">
        <v>792.93</v>
      </c>
      <c r="AT972" s="10">
        <v>34.71</v>
      </c>
      <c r="AU972" s="9">
        <f>AS972/AT972</f>
        <v>22.844425237683662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464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0.23439024390243898</v>
      </c>
      <c r="D973" s="13">
        <f>$W973*((1+$AF973)^D$1)*D$1</f>
        <v>0.35444378346222477</v>
      </c>
      <c r="E973" s="13">
        <f>$W973*((1+$AF973)^E$1)*E$1</f>
        <v>0.401991120268133</v>
      </c>
      <c r="F973" s="13">
        <f>$W973*((1+$AF973)^F$1)*F$1</f>
        <v>0.40525934075811765</v>
      </c>
      <c r="G973" s="13">
        <f>$W973*((1+$AF973)^G$1)*G$1</f>
        <v>0.38301949888724535</v>
      </c>
      <c r="H973" s="13">
        <f>$W973*((1+$AF973)^H$1)*H$1</f>
        <v>0.34752013069769566</v>
      </c>
      <c r="I973" s="13">
        <f>$W973*((1+$AF973)^I$1)*I$1</f>
        <v>0.30655231041219494</v>
      </c>
      <c r="J973" s="13">
        <f>$W973*((1+$AF973)^J$1)*J$1</f>
        <v>0.26489537624468407</v>
      </c>
      <c r="K973" s="13">
        <f>$W973*((1+$AF973)^K$1)*K$1</f>
        <v>0.22532259137886235</v>
      </c>
      <c r="L973" s="13">
        <f>$W973*((1+$AF973)^L$1)*L$1</f>
        <v>0.18929540197140193</v>
      </c>
      <c r="M973" s="13">
        <f>$W973*((1+$AF973)^M$1)*M$1</f>
        <v>0.15743837090792209</v>
      </c>
      <c r="N973" s="13">
        <v>19.100000000000001</v>
      </c>
      <c r="O973" s="12">
        <f>M973/N973*100-100</f>
        <v>-99.175715335560611</v>
      </c>
      <c r="P973" s="10" t="s">
        <v>321</v>
      </c>
      <c r="Q973" s="10" t="s">
        <v>856</v>
      </c>
      <c r="R973" s="18">
        <v>43404</v>
      </c>
      <c r="S973" s="17"/>
      <c r="T973" s="9">
        <v>0.02</v>
      </c>
      <c r="U973" s="9">
        <v>7.0000000000000007E-2</v>
      </c>
      <c r="V973" s="9">
        <f>U973+T973</f>
        <v>9.0000000000000011E-2</v>
      </c>
      <c r="W973" s="9">
        <f>SUM(X973:AA973)</f>
        <v>0.31</v>
      </c>
      <c r="X973" s="9">
        <v>0.08</v>
      </c>
      <c r="Y973" s="9">
        <v>0.1</v>
      </c>
      <c r="Z973" s="9">
        <v>0.02</v>
      </c>
      <c r="AA973" s="9">
        <v>0.11</v>
      </c>
      <c r="AB973" s="9">
        <v>0.08</v>
      </c>
      <c r="AC973" s="9">
        <v>0.12</v>
      </c>
      <c r="AD973" s="9">
        <v>0.09</v>
      </c>
      <c r="AE973" s="9">
        <v>0.12</v>
      </c>
      <c r="AF973" s="11">
        <f>AG973</f>
        <v>-0.24390243902439035</v>
      </c>
      <c r="AG973" s="16">
        <f>SUM(X973:AA973)/SUM(AB973:AE973)-1</f>
        <v>-0.24390243902439035</v>
      </c>
      <c r="AH973" s="11">
        <f>IF(AM973/AJ973-1&gt;=0,(AM973/AJ973-1)/3,(((AM973/AJ973-1)*(AJ973/AM973))/3))</f>
        <v>9.3824003031164185E-2</v>
      </c>
      <c r="AI973" s="9"/>
      <c r="AJ973" s="9">
        <v>140.76</v>
      </c>
      <c r="AK973" s="9">
        <v>144.63999999999999</v>
      </c>
      <c r="AL973" s="9">
        <v>145.9</v>
      </c>
      <c r="AM973" s="9">
        <v>180.38</v>
      </c>
      <c r="AN973" s="10">
        <f>IF(AK973/AJ973-1&gt;=0,AK973/AJ973-1,(AK973/AJ973-1)*(AJ973/AK973))</f>
        <v>2.7564649048025025E-2</v>
      </c>
      <c r="AO973" s="10">
        <f>IF(AL973/AK973-1&gt;=0,AL973/AK973-1,(AL973/AK973-1)*(AK973/AL973))</f>
        <v>8.7112831858409123E-3</v>
      </c>
      <c r="AP973" s="10">
        <f>IF(AM973/AL973-1&gt;=0,AM973/AL973-1,(AM973/AL973-1)*(AL973/AM973))</f>
        <v>0.23632625085675119</v>
      </c>
      <c r="AQ973" s="10">
        <v>2016</v>
      </c>
      <c r="AR973" s="18">
        <v>43270</v>
      </c>
      <c r="AS973" s="12">
        <v>54.24</v>
      </c>
      <c r="AT973" s="10">
        <v>33.46</v>
      </c>
      <c r="AU973" s="9">
        <f>AS973/AT973</f>
        <v>1.6210400478182905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943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0.36540540540540545</v>
      </c>
      <c r="D974" s="13">
        <f>$W974*((1+$AF974)^D$1)*D$1</f>
        <v>0.51354273192111033</v>
      </c>
      <c r="E974" s="13">
        <f>$W974*((1+$AF974)^E$1)*E$1</f>
        <v>0.54130179851144067</v>
      </c>
      <c r="F974" s="13">
        <f>$W974*((1+$AF974)^F$1)*F$1</f>
        <v>0.50716564905576433</v>
      </c>
      <c r="G974" s="13">
        <f>$W974*((1+$AF974)^G$1)*G$1</f>
        <v>0.44548334038682003</v>
      </c>
      <c r="H974" s="13">
        <f>$W974*((1+$AF974)^H$1)*H$1</f>
        <v>0.37565081675861578</v>
      </c>
      <c r="I974" s="13">
        <f>$W974*((1+$AF974)^I$1)*I$1</f>
        <v>0.30796598491021659</v>
      </c>
      <c r="J974" s="13">
        <f>$W974*((1+$AF974)^J$1)*J$1</f>
        <v>0.24732403421361024</v>
      </c>
      <c r="K974" s="13">
        <f>$W974*((1+$AF974)^K$1)*K$1</f>
        <v>0.1955196756958946</v>
      </c>
      <c r="L974" s="13">
        <f>$W974*((1+$AF974)^L$1)*L$1</f>
        <v>0.15265800504784566</v>
      </c>
      <c r="M974" s="13">
        <f>$W974*((1+$AF974)^M$1)*M$1</f>
        <v>0.11800051200995634</v>
      </c>
      <c r="N974" s="13">
        <v>15.34</v>
      </c>
      <c r="O974" s="12">
        <f>M974/N974*100-100</f>
        <v>-99.230765893025051</v>
      </c>
      <c r="P974" s="10" t="s">
        <v>320</v>
      </c>
      <c r="Q974" s="10" t="s">
        <v>856</v>
      </c>
      <c r="R974" s="18">
        <v>43397</v>
      </c>
      <c r="S974" s="17">
        <v>-0.41670000000000001</v>
      </c>
      <c r="T974" s="9">
        <v>-0.1</v>
      </c>
      <c r="U974" s="9">
        <v>0.16</v>
      </c>
      <c r="V974" s="9">
        <f>U974+T974</f>
        <v>0.06</v>
      </c>
      <c r="W974" s="9">
        <f>SUM(X974:AA974)</f>
        <v>0.52</v>
      </c>
      <c r="X974" s="9">
        <v>0.08</v>
      </c>
      <c r="Y974" s="9">
        <v>7.0000000000000007E-2</v>
      </c>
      <c r="Z974" s="9">
        <v>0.15</v>
      </c>
      <c r="AA974" s="9">
        <v>0.22</v>
      </c>
      <c r="AB974" s="9">
        <v>0.16</v>
      </c>
      <c r="AC974" s="9">
        <v>0.22</v>
      </c>
      <c r="AD974" s="9">
        <v>0.14000000000000001</v>
      </c>
      <c r="AE974" s="9">
        <v>0.22</v>
      </c>
      <c r="AF974" s="11">
        <f>AG974</f>
        <v>-0.29729729729729726</v>
      </c>
      <c r="AG974" s="16">
        <f>SUM(X974:AA974)/SUM(AB974:AE974)-1</f>
        <v>-0.29729729729729726</v>
      </c>
      <c r="AH974" s="11">
        <f>IF(AM974/AJ974-1&gt;=0,(AM974/AJ974-1)/3,(((AM974/AJ974-1)*(AJ974/AM974))/3))</f>
        <v>-6.9881201956673552E-3</v>
      </c>
      <c r="AI974" s="9"/>
      <c r="AJ974" s="9">
        <v>3409</v>
      </c>
      <c r="AK974" s="9">
        <v>2743</v>
      </c>
      <c r="AL974" s="9">
        <v>3486</v>
      </c>
      <c r="AM974" s="9">
        <v>3339</v>
      </c>
      <c r="AN974" s="10">
        <f>IF(AK974/AJ974-1&gt;=0,AK974/AJ974-1,(AK974/AJ974-1)*(AJ974/AK974))</f>
        <v>-0.24279985417426173</v>
      </c>
      <c r="AO974" s="10">
        <f>IF(AL974/AK974-1&gt;=0,AL974/AK974-1,(AL974/AK974-1)*(AK974/AL974))</f>
        <v>0.27087130878600063</v>
      </c>
      <c r="AP974" s="10">
        <f>IF(AM974/AL974-1&gt;=0,AM974/AL974-1,(AM974/AL974-1)*(AL974/AM974))</f>
        <v>-4.4025157232704372E-2</v>
      </c>
      <c r="AQ974" s="10">
        <v>2017</v>
      </c>
      <c r="AS974" s="12">
        <v>0</v>
      </c>
      <c r="AT974" s="10">
        <v>1</v>
      </c>
      <c r="AU974" s="9">
        <f>AS974/AT974</f>
        <v>0</v>
      </c>
      <c r="AV974" s="20">
        <v>1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745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0.25830188679245281</v>
      </c>
      <c r="D975" s="13">
        <f>$W975*((1+$AF975)^D$1)*D$1</f>
        <v>0.3606479174083303</v>
      </c>
      <c r="E975" s="13">
        <f>$W975*((1+$AF975)^E$1)*E$1</f>
        <v>0.37765961162570438</v>
      </c>
      <c r="F975" s="13">
        <f>$W975*((1+$AF975)^F$1)*F$1</f>
        <v>0.35153221711071847</v>
      </c>
      <c r="G975" s="13">
        <f>$W975*((1+$AF975)^G$1)*G$1</f>
        <v>0.30676160455416468</v>
      </c>
      <c r="H975" s="13">
        <f>$W975*((1+$AF975)^H$1)*H$1</f>
        <v>0.25698519324914926</v>
      </c>
      <c r="I975" s="13">
        <f>$W975*((1+$AF975)^I$1)*I$1</f>
        <v>0.20930555047650834</v>
      </c>
      <c r="J975" s="13">
        <f>$W975*((1+$AF975)^J$1)*J$1</f>
        <v>0.16699310765780717</v>
      </c>
      <c r="K975" s="13">
        <f>$W975*((1+$AF975)^K$1)*K$1</f>
        <v>0.13115260577841931</v>
      </c>
      <c r="L975" s="13">
        <f>$W975*((1+$AF975)^L$1)*L$1</f>
        <v>0.10173262922015751</v>
      </c>
      <c r="M975" s="13">
        <f>$W975*((1+$AF975)^M$1)*M$1</f>
        <v>7.8122981306800204E-2</v>
      </c>
      <c r="N975" s="13">
        <v>11.2</v>
      </c>
      <c r="O975" s="12">
        <f>M975/N975*100-100</f>
        <v>-99.302473381189287</v>
      </c>
      <c r="P975" s="10" t="s">
        <v>320</v>
      </c>
      <c r="Q975" s="10" t="s">
        <v>856</v>
      </c>
      <c r="R975" s="18">
        <v>43413</v>
      </c>
      <c r="S975" s="17"/>
      <c r="T975" s="9">
        <v>-0.14000000000000001</v>
      </c>
      <c r="U975" s="9">
        <v>0.3</v>
      </c>
      <c r="V975" s="9">
        <f>U975+T975</f>
        <v>0.15999999999999998</v>
      </c>
      <c r="W975" s="9">
        <f>SUM(X975:AA975)</f>
        <v>0.37</v>
      </c>
      <c r="X975" s="9">
        <v>-7.0000000000000007E-2</v>
      </c>
      <c r="Y975" s="9">
        <v>0.1</v>
      </c>
      <c r="Z975" s="9">
        <v>0.16</v>
      </c>
      <c r="AA975" s="9">
        <v>0.18</v>
      </c>
      <c r="AB975" s="9">
        <v>0.17</v>
      </c>
      <c r="AC975" s="9">
        <v>0.15</v>
      </c>
      <c r="AD975" s="9">
        <v>0.27</v>
      </c>
      <c r="AE975" s="9">
        <v>-0.06</v>
      </c>
      <c r="AF975" s="11">
        <f>AG975</f>
        <v>-0.30188679245283023</v>
      </c>
      <c r="AG975" s="16">
        <f>SUM(X975:AA975)/SUM(AB975:AE975)-1</f>
        <v>-0.30188679245283023</v>
      </c>
      <c r="AH975" s="11">
        <f>IF(AM975/AJ975-1&gt;=0,(AM975/AJ975-1)/3,(((AM975/AJ975-1)*(AJ975/AM975))/3))</f>
        <v>402.16666666666669</v>
      </c>
      <c r="AI975" s="9">
        <v>5.45</v>
      </c>
      <c r="AJ975" s="9">
        <v>0.02</v>
      </c>
      <c r="AK975" s="9">
        <v>16.73</v>
      </c>
      <c r="AL975" s="9">
        <v>11.32</v>
      </c>
      <c r="AM975" s="9">
        <v>24.15</v>
      </c>
      <c r="AN975" s="10">
        <f>IF(AK975/AJ975-1&gt;=0,AK975/AJ975-1,(AK975/AJ975-1)*(AJ975/AK975))</f>
        <v>835.5</v>
      </c>
      <c r="AO975" s="10">
        <f>IF(AL975/AK975-1&gt;=0,AL975/AK975-1,(AL975/AK975-1)*(AK975/AL975))</f>
        <v>-0.47791519434628982</v>
      </c>
      <c r="AP975" s="10">
        <f>IF(AM975/AL975-1&gt;=0,AM975/AL975-1,(AM975/AL975-1)*(AL975/AM975))</f>
        <v>1.1333922261484095</v>
      </c>
      <c r="AQ975" s="10">
        <v>2017</v>
      </c>
      <c r="AS975" s="12">
        <v>12.64</v>
      </c>
      <c r="AT975" s="10">
        <v>31.84</v>
      </c>
      <c r="AU975" s="9">
        <f>AS975/AT975</f>
        <v>0.39698492462311558</v>
      </c>
      <c r="AV975" s="20">
        <v>4</v>
      </c>
      <c r="AW975" s="10" t="s">
        <v>852</v>
      </c>
      <c r="AY975" s="10">
        <v>5</v>
      </c>
      <c r="AZ975" s="10">
        <v>4</v>
      </c>
      <c r="BA975" s="10">
        <f>6-AY975</f>
        <v>1</v>
      </c>
      <c r="BB975" s="25">
        <v>6</v>
      </c>
      <c r="BC975" s="18"/>
      <c r="BD975" s="18"/>
      <c r="BH975" s="19">
        <v>43556</v>
      </c>
      <c r="BI975" s="18">
        <f>BH975+120</f>
        <v>43676</v>
      </c>
      <c r="BJ975" s="18">
        <v>43745</v>
      </c>
      <c r="BM975" s="19"/>
      <c r="BN975" s="19"/>
      <c r="BO975" s="19"/>
    </row>
    <row r="976" spans="1:67" s="10" customFormat="1" x14ac:dyDescent="0.2">
      <c r="A976" s="10" t="s">
        <v>38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0.65803030303030308</v>
      </c>
      <c r="D976" s="13">
        <f>$W976*((1+$AF976)^D$1)*D$1</f>
        <v>0.8574334251606982</v>
      </c>
      <c r="E976" s="13">
        <f>$W976*((1+$AF976)^E$1)*E$1</f>
        <v>0.83794630186159147</v>
      </c>
      <c r="F976" s="13">
        <f>$W976*((1+$AF976)^F$1)*F$1</f>
        <v>0.72791294909188764</v>
      </c>
      <c r="G976" s="13">
        <f>$W976*((1+$AF976)^G$1)*G$1</f>
        <v>0.59280789414680257</v>
      </c>
      <c r="H976" s="13">
        <f>$W976*((1+$AF976)^H$1)*H$1</f>
        <v>0.46346798996931837</v>
      </c>
      <c r="I976" s="13">
        <f>$W976*((1+$AF976)^I$1)*I$1</f>
        <v>0.35228248732516382</v>
      </c>
      <c r="J976" s="13">
        <f>$W976*((1+$AF976)^J$1)*J$1</f>
        <v>0.26230557497804408</v>
      </c>
      <c r="K976" s="13">
        <f>$W976*((1+$AF976)^K$1)*K$1</f>
        <v>0.19225806347822552</v>
      </c>
      <c r="L976" s="13">
        <f>$W976*((1+$AF976)^L$1)*L$1</f>
        <v>0.13917671261891748</v>
      </c>
      <c r="M976" s="13">
        <f>$W976*((1+$AF976)^M$1)*M$1</f>
        <v>9.9743310710224201E-2</v>
      </c>
      <c r="N976" s="13">
        <v>14.41</v>
      </c>
      <c r="O976" s="12">
        <f>M976/N976*100-100</f>
        <v>-99.307818801455767</v>
      </c>
      <c r="P976" s="10" t="s">
        <v>320</v>
      </c>
      <c r="Q976" s="10" t="s">
        <v>572</v>
      </c>
      <c r="R976" s="18">
        <v>43587</v>
      </c>
      <c r="S976" s="17"/>
      <c r="T976" s="9">
        <v>-0.11</v>
      </c>
      <c r="U976" s="9">
        <v>0.33</v>
      </c>
      <c r="V976" s="9">
        <f>U976+T976</f>
        <v>0.22000000000000003</v>
      </c>
      <c r="W976" s="9">
        <f>SUM(X976:AA976)</f>
        <v>1.01</v>
      </c>
      <c r="X976" s="9">
        <v>0.22</v>
      </c>
      <c r="Y976" s="9">
        <v>0.21</v>
      </c>
      <c r="Z976" s="9">
        <v>0.23</v>
      </c>
      <c r="AA976" s="9">
        <v>0.35</v>
      </c>
      <c r="AB976" s="9">
        <v>0.3</v>
      </c>
      <c r="AC976" s="9">
        <v>0.36</v>
      </c>
      <c r="AD976" s="9"/>
      <c r="AE976" s="9"/>
      <c r="AF976" s="11">
        <f>AG976</f>
        <v>-0.3484848484848484</v>
      </c>
      <c r="AG976" s="16">
        <f>SUM(X976:Y976)/SUM(AB976:AC976)-1</f>
        <v>-0.3484848484848484</v>
      </c>
      <c r="AH976" s="11">
        <f>IF(AM976/AJ976-1&gt;=0,(AM976/AJ976-1)/3,(((AM976/AJ976-1)*(AJ976/AM976))/3))</f>
        <v>1.577690288713911</v>
      </c>
      <c r="AI976" s="9"/>
      <c r="AJ976" s="9">
        <v>50.8</v>
      </c>
      <c r="AK976" s="9">
        <v>139.93</v>
      </c>
      <c r="AL976" s="9">
        <v>225.94</v>
      </c>
      <c r="AM976" s="9">
        <v>291.24</v>
      </c>
      <c r="AN976" s="10">
        <f>IF(AK976/AJ976-1&gt;=0,AK976/AJ976-1,(AK976/AJ976-1)*(AJ976/AK976))</f>
        <v>1.7545275590551186</v>
      </c>
      <c r="AO976" s="10">
        <f>IF(AL976/AK976-1&gt;=0,AL976/AK976-1,(AL976/AK976-1)*(AK976/AL976))</f>
        <v>0.61466447509469013</v>
      </c>
      <c r="AP976" s="10">
        <f>IF(AM976/AL976-1&gt;=0,AM976/AL976-1,(AM976/AL976-1)*(AL976/AM976))</f>
        <v>0.28901478268566883</v>
      </c>
      <c r="AQ976" s="10">
        <v>2017</v>
      </c>
      <c r="AR976" s="18">
        <v>43221</v>
      </c>
      <c r="AS976" s="12">
        <v>188.22</v>
      </c>
      <c r="AT976" s="10">
        <v>364.08</v>
      </c>
      <c r="AU976" s="9">
        <f>AS976/AT976</f>
        <v>0.51697429136453532</v>
      </c>
      <c r="AV976" s="20">
        <v>3</v>
      </c>
      <c r="AW976" s="10" t="s">
        <v>852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1075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0.9788349514563105</v>
      </c>
      <c r="D977" s="13">
        <f>$W977*((1+$AF977)^D$1)*D$1</f>
        <v>1.3494617777358842</v>
      </c>
      <c r="E977" s="13">
        <f>$W977*((1+$AF977)^E$1)*E$1</f>
        <v>1.3953172750375891</v>
      </c>
      <c r="F977" s="13">
        <f>$W977*((1+$AF977)^F$1)*F$1</f>
        <v>1.2824275278662627</v>
      </c>
      <c r="G977" s="13">
        <f>$W977*((1+$AF977)^G$1)*G$1</f>
        <v>1.1050043019236</v>
      </c>
      <c r="H977" s="13">
        <f>$W977*((1+$AF977)^H$1)*H$1</f>
        <v>0.91404239343583216</v>
      </c>
      <c r="I977" s="13">
        <f>$W977*((1+$AF977)^I$1)*I$1</f>
        <v>0.73507940054629217</v>
      </c>
      <c r="J977" s="13">
        <f>$W977*((1+$AF977)^J$1)*J$1</f>
        <v>0.57909167754548385</v>
      </c>
      <c r="K977" s="13">
        <f>$W977*((1+$AF977)^K$1)*K$1</f>
        <v>0.4490771625625779</v>
      </c>
      <c r="L977" s="13">
        <f>$W977*((1+$AF977)^L$1)*L$1</f>
        <v>0.34395338232948247</v>
      </c>
      <c r="M977" s="13">
        <f>$W977*((1+$AF977)^M$1)*M$1</f>
        <v>0.26080348698963668</v>
      </c>
      <c r="N977" s="13">
        <v>38.74</v>
      </c>
      <c r="O977" s="12">
        <f>M977/N977*100-100</f>
        <v>-99.326785010351998</v>
      </c>
      <c r="P977" s="10" t="s">
        <v>320</v>
      </c>
      <c r="Q977" s="10" t="s">
        <v>856</v>
      </c>
      <c r="R977" s="18">
        <v>43396</v>
      </c>
      <c r="S977" s="17"/>
      <c r="T977" s="9">
        <v>-0.28999999999999998</v>
      </c>
      <c r="U977" s="9">
        <v>0.65</v>
      </c>
      <c r="V977" s="9">
        <f>U977+T977</f>
        <v>0.36000000000000004</v>
      </c>
      <c r="W977" s="9">
        <f>SUM(X977:AA977)</f>
        <v>1.42</v>
      </c>
      <c r="X977" s="9">
        <v>0.33</v>
      </c>
      <c r="Y977" s="9">
        <v>0.08</v>
      </c>
      <c r="Z977" s="9">
        <v>0.33</v>
      </c>
      <c r="AA977" s="9">
        <v>0.68</v>
      </c>
      <c r="AB977" s="9">
        <v>0.4</v>
      </c>
      <c r="AC977" s="9">
        <v>0.66</v>
      </c>
      <c r="AD977" s="9">
        <v>0.35</v>
      </c>
      <c r="AE977" s="9">
        <v>0.65</v>
      </c>
      <c r="AF977" s="11">
        <f>AG977</f>
        <v>-0.31067961165048552</v>
      </c>
      <c r="AG977" s="16">
        <f>SUM(X977:AA977)/SUM(AB977:AE977)-1</f>
        <v>-0.31067961165048552</v>
      </c>
      <c r="AH977" s="11">
        <f>IF(AM977/AJ977-1&gt;=0,(AM977/AJ977-1)/3,(((AM977/AJ977-1)*(AJ977/AM977))/3))</f>
        <v>0.1778193823730724</v>
      </c>
      <c r="AI977" s="9">
        <v>91.69</v>
      </c>
      <c r="AJ977" s="9">
        <v>165.58</v>
      </c>
      <c r="AK977" s="9">
        <v>232.21</v>
      </c>
      <c r="AL977" s="9">
        <v>332.18</v>
      </c>
      <c r="AM977" s="9">
        <v>253.91</v>
      </c>
      <c r="AN977" s="10">
        <f>IF(AK977/AJ977-1&gt;=0,AK977/AJ977-1,(AK977/AJ977-1)*(AJ977/AK977))</f>
        <v>0.40240367194105553</v>
      </c>
      <c r="AO977" s="10">
        <f>IF(AL977/AK977-1&gt;=0,AL977/AK977-1,(AL977/AK977-1)*(AK977/AL977))</f>
        <v>0.43051548167606901</v>
      </c>
      <c r="AP977" s="10">
        <f>IF(AM977/AL977-1&gt;=0,AM977/AL977-1,(AM977/AL977-1)*(AL977/AM977))</f>
        <v>-0.30825883186956005</v>
      </c>
      <c r="AQ977" s="10">
        <v>2017</v>
      </c>
      <c r="AR977" s="18">
        <v>43221</v>
      </c>
      <c r="AS977" s="12">
        <v>47.67</v>
      </c>
      <c r="AT977" s="10">
        <v>147.4</v>
      </c>
      <c r="AU977" s="9">
        <f>AS977/AT977</f>
        <v>0.32340569877883313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1017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1.7041620111731839</v>
      </c>
      <c r="D978" s="13">
        <f>$W978*((1+$AF978)^D$1)*D$1</f>
        <v>2.3515531662557341</v>
      </c>
      <c r="E978" s="13">
        <f>$W978*((1+$AF978)^E$1)*E$1</f>
        <v>2.4336604695467861</v>
      </c>
      <c r="F978" s="13">
        <f>$W978*((1+$AF978)^F$1)*F$1</f>
        <v>2.2387863537357768</v>
      </c>
      <c r="G978" s="13">
        <f>$W978*((1+$AF978)^G$1)*G$1</f>
        <v>1.9307968902679358</v>
      </c>
      <c r="H978" s="13">
        <f>$W978*((1+$AF978)^H$1)*H$1</f>
        <v>1.5985703862441789</v>
      </c>
      <c r="I978" s="13">
        <f>$W978*((1+$AF978)^I$1)*I$1</f>
        <v>1.2867449710503656</v>
      </c>
      <c r="J978" s="13">
        <f>$W978*((1+$AF978)^J$1)*J$1</f>
        <v>1.0146081655209584</v>
      </c>
      <c r="K978" s="13">
        <f>$W978*((1+$AF978)^K$1)*K$1</f>
        <v>0.78752582121267123</v>
      </c>
      <c r="L978" s="13">
        <f>$W978*((1+$AF978)^L$1)*L$1</f>
        <v>0.60372091197867717</v>
      </c>
      <c r="M978" s="13">
        <f>$W978*((1+$AF978)^M$1)*M$1</f>
        <v>0.45818707202404063</v>
      </c>
      <c r="N978" s="13">
        <v>81.650000000000006</v>
      </c>
      <c r="O978" s="12">
        <f>M978/N978*100-100</f>
        <v>-99.438840083252856</v>
      </c>
      <c r="P978" s="10" t="s">
        <v>320</v>
      </c>
      <c r="Q978" s="10" t="s">
        <v>856</v>
      </c>
      <c r="R978" s="18">
        <v>43391</v>
      </c>
      <c r="S978" s="17"/>
      <c r="T978" s="9">
        <v>-0.63</v>
      </c>
      <c r="U978" s="9">
        <v>1.1399999999999999</v>
      </c>
      <c r="V978" s="9">
        <f>U978+T978</f>
        <v>0.5099999999999999</v>
      </c>
      <c r="W978" s="9">
        <f>SUM(X978:AA978)</f>
        <v>2.4699999999999998</v>
      </c>
      <c r="X978" s="9">
        <v>0.64</v>
      </c>
      <c r="Y978" s="9">
        <v>0.49</v>
      </c>
      <c r="Z978" s="9">
        <v>0.83</v>
      </c>
      <c r="AA978" s="9">
        <v>0.51</v>
      </c>
      <c r="AB978" s="9">
        <v>0.46</v>
      </c>
      <c r="AC978" s="9">
        <v>1.05</v>
      </c>
      <c r="AD978" s="9">
        <v>1.08</v>
      </c>
      <c r="AE978" s="9">
        <v>0.99</v>
      </c>
      <c r="AF978" s="11">
        <f>AG978</f>
        <v>-0.3100558659217878</v>
      </c>
      <c r="AG978" s="16">
        <f>SUM(X978:AA978)/SUM(AB978:AE978)-1</f>
        <v>-0.3100558659217878</v>
      </c>
      <c r="AH978" s="11">
        <f>IF(AM978/AJ978-1&gt;=0,(AM978/AJ978-1)/3,(((AM978/AJ978-1)*(AJ978/AM978))/3))</f>
        <v>0.24152396671480644</v>
      </c>
      <c r="AI978" s="9">
        <v>32.340000000000003</v>
      </c>
      <c r="AJ978" s="9">
        <v>48.47</v>
      </c>
      <c r="AK978" s="9">
        <v>48.4</v>
      </c>
      <c r="AL978" s="9">
        <v>96.09</v>
      </c>
      <c r="AM978" s="9">
        <v>83.59</v>
      </c>
      <c r="AN978" s="10">
        <f>IF(AK978/AJ978-1&gt;=0,AK978/AJ978-1,(AK978/AJ978-1)*(AJ978/AK978))</f>
        <v>-1.4462809917355215E-3</v>
      </c>
      <c r="AO978" s="10">
        <f>IF(AL978/AK978-1&gt;=0,AL978/AK978-1,(AL978/AK978-1)*(AK978/AL978))</f>
        <v>0.98533057851239692</v>
      </c>
      <c r="AP978" s="10">
        <f>IF(AM978/AL978-1&gt;=0,AM978/AL978-1,(AM978/AL978-1)*(AL978/AM978))</f>
        <v>-0.14953941859074052</v>
      </c>
      <c r="AQ978" s="10">
        <v>2017</v>
      </c>
      <c r="AR978" s="18">
        <v>43221</v>
      </c>
      <c r="AS978" s="12">
        <v>0.01</v>
      </c>
      <c r="AT978" s="10">
        <v>34.42</v>
      </c>
      <c r="AU978" s="9">
        <f>AS978/AT978</f>
        <v>2.9052876234747239E-4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451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0.17789473684210527</v>
      </c>
      <c r="D979" s="13">
        <f>$W979*((1+$AF979)^D$1)*D$1</f>
        <v>0.24343490304709142</v>
      </c>
      <c r="E979" s="13">
        <f>$W979*((1+$AF979)^E$1)*E$1</f>
        <v>0.2498410847062254</v>
      </c>
      <c r="F979" s="13">
        <f>$W979*((1+$AF979)^F$1)*F$1</f>
        <v>0.22792520008287231</v>
      </c>
      <c r="G979" s="13">
        <f>$W979*((1+$AF979)^G$1)*G$1</f>
        <v>0.19493602638666713</v>
      </c>
      <c r="H979" s="13">
        <f>$W979*((1+$AF979)^H$1)*H$1</f>
        <v>0.16005273745431617</v>
      </c>
      <c r="I979" s="13">
        <f>$W979*((1+$AF979)^I$1)*I$1</f>
        <v>0.12776139568721728</v>
      </c>
      <c r="J979" s="13">
        <f>$W979*((1+$AF979)^J$1)*J$1</f>
        <v>9.9903647755418046E-2</v>
      </c>
      <c r="K979" s="13">
        <f>$W979*((1+$AF979)^K$1)*K$1</f>
        <v>7.6899518338052059E-2</v>
      </c>
      <c r="L979" s="13">
        <f>$W979*((1+$AF979)^L$1)*L$1</f>
        <v>5.8461622128343667E-2</v>
      </c>
      <c r="M979" s="13">
        <f>$W979*((1+$AF979)^M$1)*M$1</f>
        <v>4.400006297027971E-2</v>
      </c>
      <c r="N979" s="13">
        <v>7.85</v>
      </c>
      <c r="O979" s="12">
        <f>M979/N979*100-100</f>
        <v>-99.439489643690706</v>
      </c>
      <c r="P979" s="10" t="s">
        <v>321</v>
      </c>
      <c r="Q979" s="10" t="s">
        <v>856</v>
      </c>
      <c r="R979" s="18">
        <v>43412</v>
      </c>
      <c r="S979" s="17">
        <v>-0.33329999999999999</v>
      </c>
      <c r="T979" s="9">
        <v>-0.09</v>
      </c>
      <c r="U979" s="9">
        <v>0.02</v>
      </c>
      <c r="V979" s="9">
        <f>U979+T979</f>
        <v>-6.9999999999999993E-2</v>
      </c>
      <c r="W979" s="9">
        <f>SUM(X979:AA979)</f>
        <v>0.26</v>
      </c>
      <c r="X979" s="9">
        <v>0.09</v>
      </c>
      <c r="Y979" s="9">
        <v>0.1</v>
      </c>
      <c r="Z979" s="9">
        <v>0.05</v>
      </c>
      <c r="AA979" s="9">
        <v>0.02</v>
      </c>
      <c r="AB979" s="9">
        <v>0.04</v>
      </c>
      <c r="AC979" s="9">
        <v>0.11</v>
      </c>
      <c r="AD979" s="9">
        <v>0.13</v>
      </c>
      <c r="AE979" s="9">
        <v>0.1</v>
      </c>
      <c r="AF979" s="11">
        <f>AG979</f>
        <v>-0.31578947368421051</v>
      </c>
      <c r="AG979" s="16">
        <f>SUM(X979:AA979)/SUM(AB979:AE979)-1</f>
        <v>-0.31578947368421051</v>
      </c>
      <c r="AH979" s="11">
        <f>IF(AM979/AJ979-1&gt;=0,(AM979/AJ979-1)/3,(((AM979/AJ979-1)*(AJ979/AM979))/3))</f>
        <v>0.71058931860036834</v>
      </c>
      <c r="AI979" s="9"/>
      <c r="AJ979" s="9">
        <v>36.200000000000003</v>
      </c>
      <c r="AK979" s="9">
        <v>23.49</v>
      </c>
      <c r="AL979" s="9">
        <v>159.69999999999999</v>
      </c>
      <c r="AM979" s="9">
        <v>113.37</v>
      </c>
      <c r="AN979" s="10">
        <f>IF(AK979/AJ979-1&gt;=0,AK979/AJ979-1,(AK979/AJ979-1)*(AJ979/AK979))</f>
        <v>-0.54108131119625402</v>
      </c>
      <c r="AO979" s="10">
        <f>IF(AL979/AK979-1&gt;=0,AL979/AK979-1,(AL979/AK979-1)*(AK979/AL979))</f>
        <v>5.7986377181779476</v>
      </c>
      <c r="AP979" s="10">
        <f>IF(AM979/AL979-1&gt;=0,AM979/AL979-1,(AM979/AL979-1)*(AL979/AM979))</f>
        <v>-0.40866190350180809</v>
      </c>
      <c r="AQ979" s="10">
        <v>2017</v>
      </c>
      <c r="AR979" s="18">
        <v>43270</v>
      </c>
      <c r="AS979" s="12">
        <v>353.53</v>
      </c>
      <c r="AT979" s="10">
        <v>119.58</v>
      </c>
      <c r="AU979" s="9">
        <f>AS979/AT979</f>
        <v>2.9564308412778053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1102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1.2400354609929081</v>
      </c>
      <c r="D980" s="13">
        <f>$W980*((1+$AF980)^D$1)*D$1</f>
        <v>1.6445860369196728</v>
      </c>
      <c r="E980" s="13">
        <f>$W980*((1+$AF980)^E$1)*E$1</f>
        <v>1.6358382388509514</v>
      </c>
      <c r="F980" s="13">
        <f>$W980*((1+$AF980)^F$1)*F$1</f>
        <v>1.4463439747760185</v>
      </c>
      <c r="G980" s="13">
        <f>$W980*((1+$AF980)^G$1)*G$1</f>
        <v>1.1988755464677108</v>
      </c>
      <c r="H980" s="13">
        <f>$W980*((1+$AF980)^H$1)*H$1</f>
        <v>0.95399883910409322</v>
      </c>
      <c r="I980" s="13">
        <f>$W980*((1+$AF980)^I$1)*I$1</f>
        <v>0.7380522933730842</v>
      </c>
      <c r="J980" s="13">
        <f>$W980*((1+$AF980)^J$1)*J$1</f>
        <v>0.55933446346815296</v>
      </c>
      <c r="K980" s="13">
        <f>$W980*((1+$AF980)^K$1)*K$1</f>
        <v>0.41726946011387483</v>
      </c>
      <c r="L980" s="13">
        <f>$W980*((1+$AF980)^L$1)*L$1</f>
        <v>0.3074444012659362</v>
      </c>
      <c r="M980" s="13">
        <f>$W980*((1+$AF980)^M$1)*M$1</f>
        <v>0.22425997638440812</v>
      </c>
      <c r="N980" s="13">
        <v>40.200000000000003</v>
      </c>
      <c r="O980" s="12">
        <f>M980/N980*100-100</f>
        <v>-99.442139362227834</v>
      </c>
      <c r="P980" s="10" t="s">
        <v>320</v>
      </c>
      <c r="Q980" s="10" t="s">
        <v>856</v>
      </c>
      <c r="R980" s="18">
        <v>43510</v>
      </c>
      <c r="S980" s="17"/>
      <c r="T980" s="9">
        <v>-0.02</v>
      </c>
      <c r="U980" s="9">
        <v>0.69</v>
      </c>
      <c r="V980" s="9">
        <f>U980+T980</f>
        <v>0.66999999999999993</v>
      </c>
      <c r="W980" s="9">
        <f>SUM(X980:AA980)</f>
        <v>1.87</v>
      </c>
      <c r="X980" s="9">
        <v>0.67</v>
      </c>
      <c r="Y980" s="9">
        <v>-0.33</v>
      </c>
      <c r="Z980" s="9">
        <v>-0.09</v>
      </c>
      <c r="AA980" s="9">
        <v>1.62</v>
      </c>
      <c r="AB980" s="9">
        <v>1.56</v>
      </c>
      <c r="AC980" s="9">
        <v>-0.14000000000000001</v>
      </c>
      <c r="AD980" s="9">
        <v>0.2</v>
      </c>
      <c r="AE980" s="9">
        <v>1.2</v>
      </c>
      <c r="AF980" s="11">
        <f>AG980</f>
        <v>-0.33687943262411335</v>
      </c>
      <c r="AG980" s="16">
        <f>SUM(X980:AA980)/SUM(AB980:AE980)-1</f>
        <v>-0.33687943262411335</v>
      </c>
      <c r="AH980" s="11">
        <f>IF(AM980/AJ980-1&gt;=0,(AM980/AJ980-1)/3,(((AM980/AJ980-1)*(AJ980/AM980))/3))</f>
        <v>-3.7181113460183234E-2</v>
      </c>
      <c r="AI980" s="9"/>
      <c r="AJ980" s="9">
        <v>131.44</v>
      </c>
      <c r="AK980" s="9">
        <v>167.55</v>
      </c>
      <c r="AL980" s="9">
        <v>122.16</v>
      </c>
      <c r="AM980" s="9">
        <v>118.25</v>
      </c>
      <c r="AN980" s="10">
        <f>IF(AK980/AJ980-1&gt;=0,AK980/AJ980-1,(AK980/AJ980-1)*(AJ980/AK980))</f>
        <v>0.27472611077297637</v>
      </c>
      <c r="AO980" s="10">
        <f>IF(AL980/AK980-1&gt;=0,AL980/AK980-1,(AL980/AK980-1)*(AK980/AL980))</f>
        <v>-0.3715618860510807</v>
      </c>
      <c r="AP980" s="10">
        <f>IF(AM980/AL980-1&gt;=0,AM980/AL980-1,(AM980/AL980-1)*(AL980/AM980))</f>
        <v>-3.3065539112050762E-2</v>
      </c>
      <c r="AQ980" s="10">
        <v>2017</v>
      </c>
      <c r="AS980" s="12">
        <v>2.23</v>
      </c>
      <c r="AT980" s="10">
        <v>86.56</v>
      </c>
      <c r="AU980" s="9">
        <f>AS980/AT980</f>
        <v>2.5762476894639556E-2</v>
      </c>
      <c r="AV980" s="20">
        <v>3</v>
      </c>
      <c r="AY980" s="10">
        <v>4</v>
      </c>
      <c r="AZ980" s="10">
        <v>4</v>
      </c>
      <c r="BA980" s="10">
        <f>6-AY980</f>
        <v>2</v>
      </c>
      <c r="BB980" s="25">
        <v>6</v>
      </c>
      <c r="BC980" s="18"/>
      <c r="BD980" s="18"/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2.7758823529411756</v>
      </c>
      <c r="D981" s="13">
        <f>$W981*((1+$AF981)^D$1)*D$1</f>
        <v>3.5923183391003448</v>
      </c>
      <c r="E981" s="13">
        <f>$W981*((1+$AF981)^E$1)*E$1</f>
        <v>3.4866619173620985</v>
      </c>
      <c r="F981" s="13">
        <f>$W981*((1+$AF981)^F$1)*F$1</f>
        <v>3.0081004777241636</v>
      </c>
      <c r="G981" s="13">
        <f>$W981*((1+$AF981)^G$1)*G$1</f>
        <v>2.4330224452180733</v>
      </c>
      <c r="H981" s="13">
        <f>$W981*((1+$AF981)^H$1)*H$1</f>
        <v>1.8891703692281507</v>
      </c>
      <c r="I981" s="13">
        <f>$W981*((1+$AF981)^I$1)*I$1</f>
        <v>1.4261384159859565</v>
      </c>
      <c r="J981" s="13">
        <f>$W981*((1+$AF981)^J$1)*J$1</f>
        <v>1.0546233664433964</v>
      </c>
      <c r="K981" s="13">
        <f>$W981*((1+$AF981)^K$1)*K$1</f>
        <v>0.76770377410217816</v>
      </c>
      <c r="L981" s="13">
        <f>$W981*((1+$AF981)^L$1)*L$1</f>
        <v>0.55194388987738296</v>
      </c>
      <c r="M981" s="13">
        <f>$W981*((1+$AF981)^M$1)*M$1</f>
        <v>0.39285418044213721</v>
      </c>
      <c r="N981" s="13">
        <v>73.58</v>
      </c>
      <c r="O981" s="12">
        <f>M981/N981*100-100</f>
        <v>-99.466085647673097</v>
      </c>
      <c r="P981" s="10" t="s">
        <v>320</v>
      </c>
      <c r="Q981" s="10" t="s">
        <v>856</v>
      </c>
      <c r="R981" s="18">
        <v>43489</v>
      </c>
      <c r="S981" s="17"/>
      <c r="T981" s="9">
        <v>-0.01</v>
      </c>
      <c r="U981" s="9">
        <v>0.59</v>
      </c>
      <c r="V981" s="9">
        <f>U981+T981</f>
        <v>0.57999999999999996</v>
      </c>
      <c r="W981" s="9">
        <f>SUM(X981:AA981)</f>
        <v>4.2899999999999991</v>
      </c>
      <c r="X981" s="9">
        <v>0.57999999999999996</v>
      </c>
      <c r="Y981" s="9">
        <v>1.91</v>
      </c>
      <c r="Z981" s="9">
        <v>1.66</v>
      </c>
      <c r="AA981" s="9">
        <v>0.14000000000000001</v>
      </c>
      <c r="AB981" s="9">
        <v>0.83</v>
      </c>
      <c r="AC981" s="9">
        <v>2.2400000000000002</v>
      </c>
      <c r="AD981" s="9">
        <v>2.5099999999999998</v>
      </c>
      <c r="AE981" s="9">
        <v>1.05</v>
      </c>
      <c r="AF981" s="11">
        <f>AG981</f>
        <v>-0.35294117647058831</v>
      </c>
      <c r="AG981" s="16">
        <f>SUM(X981:AA981)/SUM(AB981:AE981)-1</f>
        <v>-0.35294117647058831</v>
      </c>
      <c r="AH981" s="11">
        <f>IF(AM981/AJ981-1&gt;=0,(AM981/AJ981-1)/3,(((AM981/AJ981-1)*(AJ981/AM981))/3))</f>
        <v>8.2093663911845693E-2</v>
      </c>
      <c r="AI981" s="9"/>
      <c r="AJ981" s="9">
        <v>605</v>
      </c>
      <c r="AK981" s="9">
        <v>848</v>
      </c>
      <c r="AL981" s="9">
        <v>814</v>
      </c>
      <c r="AM981" s="9">
        <v>754</v>
      </c>
      <c r="AN981" s="10">
        <f>IF(AK981/AJ981-1&gt;=0,AK981/AJ981-1,(AK981/AJ981-1)*(AJ981/AK981))</f>
        <v>0.40165289256198355</v>
      </c>
      <c r="AO981" s="10">
        <f>IF(AL981/AK981-1&gt;=0,AL981/AK981-1,(AL981/AK981-1)*(AK981/AL981))</f>
        <v>-4.1769041769041788E-2</v>
      </c>
      <c r="AP981" s="10">
        <f>IF(AM981/AL981-1&gt;=0,AM981/AL981-1,(AM981/AL981-1)*(AL981/AM981))</f>
        <v>-7.9575596816976193E-2</v>
      </c>
      <c r="AQ981" s="10">
        <v>2017</v>
      </c>
      <c r="AR981" s="18">
        <v>43270</v>
      </c>
      <c r="AS981" s="12">
        <v>198</v>
      </c>
      <c r="AT981" s="10">
        <v>123.52</v>
      </c>
      <c r="AU981" s="9">
        <f>AS981/AT981</f>
        <v>1.6029792746113991</v>
      </c>
      <c r="AV981" s="20">
        <v>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382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0.11172413793103446</v>
      </c>
      <c r="D982" s="13">
        <f>$W982*((1+$AF982)^D$1)*D$1</f>
        <v>0.13869203329369795</v>
      </c>
      <c r="E982" s="13">
        <f>$W982*((1+$AF982)^E$1)*E$1</f>
        <v>0.12912706548033942</v>
      </c>
      <c r="F982" s="13">
        <f>$W982*((1+$AF982)^F$1)*F$1</f>
        <v>0.10686377832855676</v>
      </c>
      <c r="G982" s="13">
        <f>$W982*((1+$AF982)^G$1)*G$1</f>
        <v>8.291155215146645E-2</v>
      </c>
      <c r="H982" s="13">
        <f>$W982*((1+$AF982)^H$1)*H$1</f>
        <v>6.1754811257643961E-2</v>
      </c>
      <c r="I982" s="13">
        <f>$W982*((1+$AF982)^I$1)*I$1</f>
        <v>4.4719001255535275E-2</v>
      </c>
      <c r="J982" s="13">
        <f>$W982*((1+$AF982)^J$1)*J$1</f>
        <v>3.1721853107374777E-2</v>
      </c>
      <c r="K982" s="13">
        <f>$W982*((1+$AF982)^K$1)*K$1</f>
        <v>2.2150604324977209E-2</v>
      </c>
      <c r="L982" s="13">
        <f>$W982*((1+$AF982)^L$1)*L$1</f>
        <v>1.5276278844811867E-2</v>
      </c>
      <c r="M982" s="13">
        <f>$W982*((1+$AF982)^M$1)*M$1</f>
        <v>1.0430011073354308E-2</v>
      </c>
      <c r="N982" s="13">
        <v>2</v>
      </c>
      <c r="O982" s="12">
        <f>M982/N982*100-100</f>
        <v>-99.478499446332279</v>
      </c>
      <c r="P982" s="10" t="s">
        <v>321</v>
      </c>
      <c r="Q982" s="10" t="s">
        <v>856</v>
      </c>
      <c r="R982" s="18">
        <v>43341</v>
      </c>
      <c r="S982" s="17"/>
      <c r="T982" s="9"/>
      <c r="U982" s="9"/>
      <c r="V982" s="9">
        <f>U982+T982</f>
        <v>0</v>
      </c>
      <c r="W982" s="9">
        <f>SUM(X982:AA982)</f>
        <v>0.18</v>
      </c>
      <c r="X982" s="9">
        <v>0</v>
      </c>
      <c r="Y982" s="9">
        <v>0</v>
      </c>
      <c r="Z982" s="9">
        <v>0</v>
      </c>
      <c r="AA982" s="9">
        <v>0.18</v>
      </c>
      <c r="AB982" s="9">
        <v>0.14000000000000001</v>
      </c>
      <c r="AC982" s="9">
        <v>7.0000000000000007E-2</v>
      </c>
      <c r="AD982" s="9">
        <v>0.02</v>
      </c>
      <c r="AE982" s="9">
        <v>0.06</v>
      </c>
      <c r="AF982" s="11">
        <f>AG982</f>
        <v>-0.3793103448275863</v>
      </c>
      <c r="AG982" s="16">
        <f>SUM(X982:AA982)/SUM(AB982:AE982)-1</f>
        <v>-0.3793103448275863</v>
      </c>
      <c r="AH982" s="11">
        <f>IF(AM982/AJ982-1&gt;=0,(AM982/AJ982-1)/3,(((AM982/AJ982-1)*(AJ982/AM982))/3))</f>
        <v>9.190154242397627E-3</v>
      </c>
      <c r="AI982" s="9"/>
      <c r="AJ982" s="9">
        <v>113.89</v>
      </c>
      <c r="AK982" s="9">
        <v>123.57</v>
      </c>
      <c r="AL982" s="9">
        <v>117.91</v>
      </c>
      <c r="AM982" s="9">
        <v>117.03</v>
      </c>
      <c r="AN982" s="10">
        <f>IF(AK982/AJ982-1&gt;=0,AK982/AJ982-1,(AK982/AJ982-1)*(AJ982/AK982))</f>
        <v>8.4994292738607369E-2</v>
      </c>
      <c r="AO982" s="10">
        <f>IF(AL982/AK982-1&gt;=0,AL982/AK982-1,(AL982/AK982-1)*(AK982/AL982))</f>
        <v>-4.8002713934356699E-2</v>
      </c>
      <c r="AP982" s="10">
        <f>IF(AM982/AL982-1&gt;=0,AM982/AL982-1,(AM982/AL982-1)*(AL982/AM982))</f>
        <v>-7.5194394599674931E-3</v>
      </c>
      <c r="AQ982" s="10">
        <v>2016</v>
      </c>
      <c r="AR982" s="18">
        <v>43312</v>
      </c>
      <c r="AS982" s="12">
        <v>0.68</v>
      </c>
      <c r="AT982" s="10">
        <v>19.79</v>
      </c>
      <c r="AU982" s="9">
        <f>AS982/AT982</f>
        <v>3.4360788276907535E-2</v>
      </c>
      <c r="AV982" s="20">
        <v>3</v>
      </c>
      <c r="AW982" s="10" t="s">
        <v>851</v>
      </c>
      <c r="AY982" s="10">
        <v>4</v>
      </c>
      <c r="AZ982" s="10">
        <v>3</v>
      </c>
      <c r="BA982" s="10">
        <f>6-AY982</f>
        <v>2</v>
      </c>
      <c r="BB982" s="25">
        <v>6</v>
      </c>
      <c r="BC982" s="18"/>
      <c r="BD982" s="18"/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535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9.8461538461538475E-2</v>
      </c>
      <c r="D983" s="13">
        <f>$W983*((1+$AF983)^D$1)*D$1</f>
        <v>0.12118343195266273</v>
      </c>
      <c r="E983" s="13">
        <f>$W983*((1+$AF983)^E$1)*E$1</f>
        <v>0.11186162949476561</v>
      </c>
      <c r="F983" s="13">
        <f>$W983*((1+$AF983)^F$1)*F$1</f>
        <v>9.1783901123910244E-2</v>
      </c>
      <c r="G983" s="13">
        <f>$W983*((1+$AF983)^G$1)*G$1</f>
        <v>7.060300086454635E-2</v>
      </c>
      <c r="H983" s="13">
        <f>$W983*((1+$AF983)^H$1)*H$1</f>
        <v>5.2137600638434235E-2</v>
      </c>
      <c r="I983" s="13">
        <f>$W983*((1+$AF983)^I$1)*I$1</f>
        <v>3.7432123535286119E-2</v>
      </c>
      <c r="J983" s="13">
        <f>$W983*((1+$AF983)^J$1)*J$1</f>
        <v>2.6325889079761664E-2</v>
      </c>
      <c r="K983" s="13">
        <f>$W983*((1+$AF983)^K$1)*K$1</f>
        <v>1.8225615516758078E-2</v>
      </c>
      <c r="L983" s="13">
        <f>$W983*((1+$AF983)^L$1)*L$1</f>
        <v>1.2461959327697832E-2</v>
      </c>
      <c r="M983" s="13">
        <f>$W983*((1+$AF983)^M$1)*M$1</f>
        <v>8.4357878525954545E-3</v>
      </c>
      <c r="N983" s="13">
        <v>1.8</v>
      </c>
      <c r="O983" s="12">
        <f>M983/N983*100-100</f>
        <v>-99.531345119300255</v>
      </c>
      <c r="P983" s="10" t="s">
        <v>321</v>
      </c>
      <c r="Q983" s="10" t="s">
        <v>856</v>
      </c>
      <c r="R983" s="18">
        <v>43405</v>
      </c>
      <c r="S983" s="17">
        <v>-0.2</v>
      </c>
      <c r="T983" s="9">
        <v>-0.06</v>
      </c>
      <c r="U983" s="9">
        <v>0.05</v>
      </c>
      <c r="V983" s="9">
        <f>U983+T983</f>
        <v>-9.999999999999995E-3</v>
      </c>
      <c r="W983" s="9">
        <f>SUM(X983:AA983)</f>
        <v>0.16</v>
      </c>
      <c r="X983" s="9">
        <v>0.06</v>
      </c>
      <c r="Y983" s="9">
        <v>0.05</v>
      </c>
      <c r="Z983" s="9">
        <v>-0.01</v>
      </c>
      <c r="AA983" s="9">
        <v>0.06</v>
      </c>
      <c r="AB983" s="9">
        <v>7.0000000000000007E-2</v>
      </c>
      <c r="AC983" s="9">
        <v>0.04</v>
      </c>
      <c r="AD983" s="9">
        <v>0.04</v>
      </c>
      <c r="AE983" s="9">
        <v>0.11</v>
      </c>
      <c r="AF983" s="11">
        <f>AG983</f>
        <v>-0.38461538461538458</v>
      </c>
      <c r="AG983" s="16">
        <f>SUM(X983:AA983)/SUM(AB983:AE983)-1</f>
        <v>-0.38461538461538458</v>
      </c>
      <c r="AH983" s="11">
        <f>IF(AM983/AJ983-1&gt;=0,(AM983/AJ983-1)/3,(((AM983/AJ983-1)*(AJ983/AM983))/3))</f>
        <v>-0.3461650627004958</v>
      </c>
      <c r="AI983" s="9"/>
      <c r="AJ983" s="9">
        <v>46.6</v>
      </c>
      <c r="AK983" s="9">
        <v>6.36</v>
      </c>
      <c r="AL983" s="9">
        <v>3.39</v>
      </c>
      <c r="AM983" s="9">
        <v>22.86</v>
      </c>
      <c r="AN983" s="10">
        <f>IF(AK983/AJ983-1&gt;=0,AK983/AJ983-1,(AK983/AJ983-1)*(AJ983/AK983))</f>
        <v>-6.3270440251572326</v>
      </c>
      <c r="AO983" s="10">
        <f>IF(AL983/AK983-1&gt;=0,AL983/AK983-1,(AL983/AK983-1)*(AK983/AL983))</f>
        <v>-0.87610619469026541</v>
      </c>
      <c r="AP983" s="10">
        <f>IF(AM983/AL983-1&gt;=0,AM983/AL983-1,(AM983/AL983-1)*(AL983/AM983))</f>
        <v>5.7433628318584065</v>
      </c>
      <c r="AQ983" s="10">
        <v>2017</v>
      </c>
      <c r="AR983" s="18">
        <v>43270</v>
      </c>
      <c r="AS983" s="12">
        <v>22.09</v>
      </c>
      <c r="AT983" s="10">
        <v>50.27</v>
      </c>
      <c r="AU983" s="9">
        <f>AS983/AT983</f>
        <v>0.43942709369405208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5" s="10" customFormat="1" x14ac:dyDescent="0.2">
      <c r="A984" s="10" t="s">
        <v>332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3.2184090909090908</v>
      </c>
      <c r="D984" s="13">
        <f>$W984*((1+$AF984)^D$1)*D$1</f>
        <v>4.3521668388429751</v>
      </c>
      <c r="E984" s="13">
        <f>$W984*((1+$AF984)^E$1)*E$1</f>
        <v>4.4139873905310854</v>
      </c>
      <c r="F984" s="13">
        <f>$W984*((1+$AF984)^F$1)*F$1</f>
        <v>3.9792765111606001</v>
      </c>
      <c r="G984" s="13">
        <f>$W984*((1+$AF984)^G$1)*G$1</f>
        <v>3.3631669376996549</v>
      </c>
      <c r="H984" s="13">
        <f>$W984*((1+$AF984)^H$1)*H$1</f>
        <v>2.7287513562699472</v>
      </c>
      <c r="I984" s="13">
        <f>$W984*((1+$AF984)^I$1)*I$1</f>
        <v>2.1525093558455168</v>
      </c>
      <c r="J984" s="13">
        <f>$W984*((1+$AF984)^J$1)*J$1</f>
        <v>1.663302684062445</v>
      </c>
      <c r="K984" s="13">
        <f>$W984*((1+$AF984)^K$1)*K$1</f>
        <v>1.2651968569821579</v>
      </c>
      <c r="L984" s="13">
        <f>$W984*((1+$AF984)^L$1)*L$1</f>
        <v>0.95049511351563654</v>
      </c>
      <c r="M984" s="13">
        <f>$W984*((1+$AF984)^M$1)*M$1</f>
        <v>0.70693074067725459</v>
      </c>
      <c r="N984" s="13">
        <v>186.59</v>
      </c>
      <c r="O984" s="12">
        <f>M984/N984*100-100</f>
        <v>-99.621131496501818</v>
      </c>
      <c r="P984" s="10" t="s">
        <v>320</v>
      </c>
      <c r="Q984" s="10" t="s">
        <v>572</v>
      </c>
      <c r="R984" s="18">
        <v>43692</v>
      </c>
      <c r="S984" s="17">
        <v>0.1928</v>
      </c>
      <c r="T984" s="9">
        <v>-7.0000000000000007E-2</v>
      </c>
      <c r="U984" s="9">
        <v>1.1499999999999999</v>
      </c>
      <c r="V984" s="9">
        <f>U984+T984</f>
        <v>1.0799999999999998</v>
      </c>
      <c r="W984" s="9">
        <f>SUM(X984:AA984)</f>
        <v>4.76</v>
      </c>
      <c r="X984" s="9">
        <v>1.24</v>
      </c>
      <c r="Y984" s="9">
        <v>0.88</v>
      </c>
      <c r="Z984" s="9">
        <v>0.8</v>
      </c>
      <c r="AA984" s="9">
        <v>1.84</v>
      </c>
      <c r="AB984" s="9">
        <v>1.94</v>
      </c>
      <c r="AC984" s="9">
        <v>2.0499999999999998</v>
      </c>
      <c r="AD984" s="9">
        <v>1.72</v>
      </c>
      <c r="AE984" s="9">
        <v>1.33</v>
      </c>
      <c r="AF984" s="11">
        <f>AG984</f>
        <v>-0.32386363636363635</v>
      </c>
      <c r="AG984" s="16">
        <f>SUM(X984:AA984)/SUM(AB984:AE984)-1</f>
        <v>-0.32386363636363635</v>
      </c>
      <c r="AH984" s="11">
        <f>IF(AM984/AJ984-1&gt;=0,(AM984/AJ984-1)/3,(((AM984/AJ984-1)*(AJ984/AM984))/3))</f>
        <v>1.2070230524852386</v>
      </c>
      <c r="AI984" s="9"/>
      <c r="AJ984" s="9">
        <v>630.59</v>
      </c>
      <c r="AK984" s="9">
        <v>614</v>
      </c>
      <c r="AL984" s="9">
        <v>1666</v>
      </c>
      <c r="AM984" s="9">
        <v>2914</v>
      </c>
      <c r="AN984" s="10">
        <f>IF(AK984/AJ984-1&gt;=0,AK984/AJ984-1,(AK984/AJ984-1)*(AJ984/AK984))</f>
        <v>-2.7019543973941462E-2</v>
      </c>
      <c r="AO984" s="10">
        <f>IF(AL984/AK984-1&gt;=0,AL984/AK984-1,(AL984/AK984-1)*(AK984/AL984))</f>
        <v>1.7133550488599347</v>
      </c>
      <c r="AP984" s="10">
        <f>IF(AM984/AL984-1&gt;=0,AM984/AL984-1,(AM984/AL984-1)*(AL984/AM984))</f>
        <v>0.74909963985594241</v>
      </c>
      <c r="AQ984" s="10">
        <v>2018</v>
      </c>
      <c r="AR984" s="18">
        <v>43221</v>
      </c>
      <c r="AS984" s="12">
        <v>1988</v>
      </c>
      <c r="AT984" s="10">
        <v>600</v>
      </c>
      <c r="AU984" s="9">
        <f>AS984/AT984</f>
        <v>3.3133333333333335</v>
      </c>
      <c r="AV984" s="20">
        <v>3</v>
      </c>
      <c r="BA984" s="10">
        <f>6-AY984</f>
        <v>6</v>
      </c>
      <c r="BB984" s="25">
        <v>6</v>
      </c>
      <c r="BH984" s="19">
        <v>43510</v>
      </c>
      <c r="BI984" s="18">
        <f>BH984+120</f>
        <v>43630</v>
      </c>
      <c r="BJ984" s="18">
        <v>43745</v>
      </c>
      <c r="BM984" s="19"/>
    </row>
    <row r="985" spans="1:65" s="10" customFormat="1" x14ac:dyDescent="0.2">
      <c r="A985" s="10" t="s">
        <v>1252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0.28229508196721304</v>
      </c>
      <c r="D985" s="13">
        <f>$W985*((1+$AF985)^D$1)*D$1</f>
        <v>0.38873421123353924</v>
      </c>
      <c r="E985" s="13">
        <f>$W985*((1+$AF985)^E$1)*E$1</f>
        <v>0.40147959520840926</v>
      </c>
      <c r="F985" s="13">
        <f>$W985*((1+$AF985)^F$1)*F$1</f>
        <v>0.36857143166673634</v>
      </c>
      <c r="G985" s="13">
        <f>$W985*((1+$AF985)^G$1)*G$1</f>
        <v>0.31721311741809266</v>
      </c>
      <c r="H985" s="13">
        <f>$W985*((1+$AF985)^H$1)*H$1</f>
        <v>0.26209083799789951</v>
      </c>
      <c r="I985" s="13">
        <f>$W985*((1+$AF985)^I$1)*I$1</f>
        <v>0.21053198462126346</v>
      </c>
      <c r="J985" s="13">
        <f>$W985*((1+$AF985)^J$1)*J$1</f>
        <v>0.16566451248886305</v>
      </c>
      <c r="K985" s="13">
        <f>$W985*((1+$AF985)^K$1)*K$1</f>
        <v>0.12832210188686521</v>
      </c>
      <c r="L985" s="13">
        <f>$W985*((1+$AF985)^L$1)*L$1</f>
        <v>9.8169914011809439E-2</v>
      </c>
      <c r="M985" s="13">
        <f>$W985*((1+$AF985)^M$1)*M$1</f>
        <v>7.4351639792550731E-2</v>
      </c>
      <c r="N985" s="13">
        <v>19.670000000000002</v>
      </c>
      <c r="O985" s="12">
        <f>M985/N985*100-100</f>
        <v>-99.622004881583365</v>
      </c>
      <c r="P985" s="10" t="s">
        <v>320</v>
      </c>
      <c r="Q985" s="10" t="s">
        <v>856</v>
      </c>
      <c r="R985" s="18">
        <v>43530</v>
      </c>
      <c r="S985" s="17"/>
      <c r="T985" s="9">
        <v>-0.41</v>
      </c>
      <c r="U985" s="9">
        <v>0.28000000000000003</v>
      </c>
      <c r="V985" s="9">
        <f>U985+T985</f>
        <v>-0.12999999999999995</v>
      </c>
      <c r="W985" s="9">
        <f>SUM(X985:AA985)</f>
        <v>0.41</v>
      </c>
      <c r="X985" s="9">
        <v>-0.79</v>
      </c>
      <c r="Y985" s="9">
        <v>0.53</v>
      </c>
      <c r="Z985" s="9">
        <v>0.72</v>
      </c>
      <c r="AA985" s="9">
        <v>-0.05</v>
      </c>
      <c r="AB985" s="9">
        <v>-0.6</v>
      </c>
      <c r="AC985" s="9"/>
      <c r="AD985" s="9"/>
      <c r="AE985" s="9"/>
      <c r="AF985" s="11">
        <f>AG985</f>
        <v>-0.3114754098360657</v>
      </c>
      <c r="AG985" s="16">
        <f>(SUM(X985)-SUM(AB985)*2+0.01)/(SUM(AB985)*-1+0.01)-1</f>
        <v>-0.3114754098360657</v>
      </c>
      <c r="AH985" s="11">
        <f>IF(AM985/AJ985-1&gt;=0,(AM985/AJ985-1)/3,(((AM985/AJ985-1)*(AJ985/AM985))/3))</f>
        <v>0.86880544851689212</v>
      </c>
      <c r="AI985" s="9"/>
      <c r="AJ985" s="9">
        <v>111.59</v>
      </c>
      <c r="AK985" s="9">
        <v>173.34</v>
      </c>
      <c r="AL985" s="9">
        <v>344.52</v>
      </c>
      <c r="AM985" s="9">
        <v>402.44</v>
      </c>
      <c r="AN985" s="10">
        <f>IF(AK985/AJ985-1&gt;=0,AK985/AJ985-1,(AK985/AJ985-1)*(AJ985/AK985))</f>
        <v>0.55336499686351814</v>
      </c>
      <c r="AO985" s="10">
        <f>IF(AL985/AK985-1&gt;=0,AL985/AK985-1,(AL985/AK985-1)*(AK985/AL985))</f>
        <v>0.98753894080996862</v>
      </c>
      <c r="AP985" s="10">
        <f>IF(AM985/AL985-1&gt;=0,AM985/AL985-1,(AM985/AL985-1)*(AL985/AM985))</f>
        <v>0.16811796122140965</v>
      </c>
      <c r="AQ985" s="10">
        <v>2016</v>
      </c>
      <c r="AR985" s="18">
        <v>43270</v>
      </c>
      <c r="AS985" s="12">
        <v>928.66</v>
      </c>
      <c r="AT985" s="10">
        <v>100.22</v>
      </c>
      <c r="AU985" s="9">
        <f>AS985/AT985</f>
        <v>9.2662143284773499</v>
      </c>
      <c r="AV985" s="20">
        <v>3</v>
      </c>
      <c r="BA985" s="10">
        <f>6-AY985</f>
        <v>6</v>
      </c>
      <c r="BB985" s="25">
        <v>6</v>
      </c>
      <c r="BH985" s="19">
        <v>43530</v>
      </c>
      <c r="BI985" s="18">
        <f>BH985+120</f>
        <v>43650</v>
      </c>
      <c r="BJ985" s="18">
        <v>43745</v>
      </c>
      <c r="BM985" s="19"/>
    </row>
    <row r="986" spans="1:65" s="10" customFormat="1" x14ac:dyDescent="0.2">
      <c r="A986" s="10" t="s">
        <v>206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2.3863894523326588</v>
      </c>
      <c r="D986" s="13">
        <f>$W986*((1+$AF986)^D$1)*D$1</f>
        <v>3.3206149377286094</v>
      </c>
      <c r="E986" s="13">
        <f>$W986*((1+$AF986)^E$1)*E$1</f>
        <v>3.4654287737553142</v>
      </c>
      <c r="F986" s="13">
        <f>$W986*((1+$AF986)^F$1)*F$1</f>
        <v>3.2147182404275143</v>
      </c>
      <c r="G986" s="13">
        <f>$W986*((1+$AF986)^G$1)*G$1</f>
        <v>2.7957615529072966</v>
      </c>
      <c r="H986" s="13">
        <f>$W986*((1+$AF986)^H$1)*H$1</f>
        <v>2.3341489963015083</v>
      </c>
      <c r="I986" s="13">
        <f>$W986*((1+$AF986)^I$1)*I$1</f>
        <v>1.8946219540635307</v>
      </c>
      <c r="J986" s="13">
        <f>$W986*((1+$AF986)^J$1)*J$1</f>
        <v>1.5064742515069054</v>
      </c>
      <c r="K986" s="13">
        <f>$W986*((1+$AF986)^K$1)*K$1</f>
        <v>1.1791293139964045</v>
      </c>
      <c r="L986" s="13">
        <f>$W986*((1+$AF986)^L$1)*L$1</f>
        <v>0.91151984381511564</v>
      </c>
      <c r="M986" s="13">
        <f>$W986*((1+$AF986)^M$1)*M$1</f>
        <v>0.69759926383659887</v>
      </c>
      <c r="N986" s="13">
        <v>186.7</v>
      </c>
      <c r="O986" s="12">
        <f>M986/N986*100-100</f>
        <v>-99.626352831367655</v>
      </c>
      <c r="P986" s="10" t="s">
        <v>320</v>
      </c>
      <c r="Q986" s="10" t="s">
        <v>856</v>
      </c>
      <c r="R986" s="18">
        <v>43411</v>
      </c>
      <c r="S986" s="17"/>
      <c r="T986" s="9"/>
      <c r="U986" s="9"/>
      <c r="V986" s="9">
        <f>U986+T986</f>
        <v>0</v>
      </c>
      <c r="W986" s="9">
        <f>SUM(X986:AA986)</f>
        <v>3.430000000000001</v>
      </c>
      <c r="X986" s="9">
        <v>2.93</v>
      </c>
      <c r="Y986" s="9">
        <v>1.1200000000000001</v>
      </c>
      <c r="Z986" s="9">
        <v>-0.82</v>
      </c>
      <c r="AA986" s="9">
        <v>0.2</v>
      </c>
      <c r="AB986" s="9">
        <v>1.85</v>
      </c>
      <c r="AC986" s="9">
        <v>2.36</v>
      </c>
      <c r="AD986" s="9">
        <v>0</v>
      </c>
      <c r="AE986" s="9">
        <v>0.72</v>
      </c>
      <c r="AF986" s="11">
        <f>AG986</f>
        <v>-0.30425963488843788</v>
      </c>
      <c r="AG986" s="16">
        <f>SUM(X986:AA986)/SUM(AB986:AE986)-1</f>
        <v>-0.30425963488843788</v>
      </c>
      <c r="AH986" s="11">
        <f>IF(AM986/AJ986-1&gt;=0,(AM986/AJ986-1)/3,(((AM986/AJ986-1)*(AJ986/AM986))/3))</f>
        <v>1.5705838876571103E-3</v>
      </c>
      <c r="AI986" s="9"/>
      <c r="AJ986" s="9">
        <v>36.08</v>
      </c>
      <c r="AK986" s="9">
        <v>65.040000000000006</v>
      </c>
      <c r="AL986" s="9">
        <v>56.66</v>
      </c>
      <c r="AM986" s="9">
        <v>36.25</v>
      </c>
      <c r="AN986" s="10">
        <f>IF(AK986/AJ986-1&gt;=0,AK986/AJ986-1,(AK986/AJ986-1)*(AJ986/AK986))</f>
        <v>0.80266075388026636</v>
      </c>
      <c r="AO986" s="10">
        <f>IF(AL986/AK986-1&gt;=0,AL986/AK986-1,(AL986/AK986-1)*(AK986/AL986))</f>
        <v>-0.14789975291210744</v>
      </c>
      <c r="AP986" s="10">
        <f>IF(AM986/AL986-1&gt;=0,AM986/AL986-1,(AM986/AL986-1)*(AL986/AM986))</f>
        <v>-0.56303448275862056</v>
      </c>
      <c r="AQ986" s="10">
        <v>2017</v>
      </c>
      <c r="AR986" s="18">
        <v>43257</v>
      </c>
      <c r="AS986" s="12">
        <v>43.51</v>
      </c>
      <c r="AT986" s="10">
        <v>9.33</v>
      </c>
      <c r="AU986" s="9">
        <f>AS986/AT986</f>
        <v>4.663451232583065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127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3.6589546599496234</v>
      </c>
      <c r="D987" s="13">
        <f>$W987*((1+$AF987)^D$1)*D$1</f>
        <v>4.9676991478913033</v>
      </c>
      <c r="E987" s="13">
        <f>$W987*((1+$AF987)^E$1)*E$1</f>
        <v>5.0584190945467506</v>
      </c>
      <c r="F987" s="13">
        <f>$W987*((1+$AF987)^F$1)*F$1</f>
        <v>4.5784851250389567</v>
      </c>
      <c r="G987" s="13">
        <f>$W987*((1+$AF987)^G$1)*G$1</f>
        <v>3.8850810491120882</v>
      </c>
      <c r="H987" s="13">
        <f>$W987*((1+$AF987)^H$1)*H$1</f>
        <v>3.1648242097804777</v>
      </c>
      <c r="I987" s="13">
        <f>$W987*((1+$AF987)^I$1)*I$1</f>
        <v>2.5064823139172425</v>
      </c>
      <c r="J987" s="13">
        <f>$W987*((1+$AF987)^J$1)*J$1</f>
        <v>1.9445756994622441</v>
      </c>
      <c r="K987" s="13">
        <f>$W987*((1+$AF987)^K$1)*K$1</f>
        <v>1.4850656042335246</v>
      </c>
      <c r="L987" s="13">
        <f>$W987*((1+$AF987)^L$1)*L$1</f>
        <v>1.1201376443910858</v>
      </c>
      <c r="M987" s="13">
        <f>$W987*((1+$AF987)^M$1)*M$1</f>
        <v>0.83643527627137915</v>
      </c>
      <c r="N987" s="13">
        <v>231.48</v>
      </c>
      <c r="O987" s="12">
        <f>M987/N987*100-100</f>
        <v>-99.638657648059706</v>
      </c>
      <c r="P987" s="10" t="s">
        <v>320</v>
      </c>
      <c r="Q987" s="10" t="s">
        <v>856</v>
      </c>
      <c r="R987" s="18">
        <v>43402</v>
      </c>
      <c r="S987" s="17"/>
      <c r="T987" s="9">
        <v>-1.94</v>
      </c>
      <c r="U987" s="9">
        <v>3.09</v>
      </c>
      <c r="V987" s="9">
        <f>U987+T987</f>
        <v>1.1499999999999999</v>
      </c>
      <c r="W987" s="9">
        <f>SUM(X987:AA987)</f>
        <v>5.3900000000000006</v>
      </c>
      <c r="X987" s="9">
        <v>1.22</v>
      </c>
      <c r="Y987" s="9">
        <v>1.49</v>
      </c>
      <c r="Z987" s="9">
        <v>1.1100000000000001</v>
      </c>
      <c r="AA987" s="9">
        <v>1.57</v>
      </c>
      <c r="AB987" s="9">
        <v>1.22</v>
      </c>
      <c r="AC987" s="9">
        <v>1.08</v>
      </c>
      <c r="AD987" s="9">
        <v>2.71</v>
      </c>
      <c r="AE987" s="9">
        <v>2.93</v>
      </c>
      <c r="AF987" s="11">
        <f>AG987</f>
        <v>-0.32115869017632226</v>
      </c>
      <c r="AG987" s="16">
        <f>SUM(X987:AA987)/SUM(AB987:AE987)-1</f>
        <v>-0.32115869017632226</v>
      </c>
      <c r="AH987" s="11">
        <f>IF(AM987/AJ987-1&gt;=0,(AM987/AJ987-1)/3,(((AM987/AJ987-1)*(AJ987/AM987))/3))</f>
        <v>0.7986214420311416</v>
      </c>
      <c r="AI987" s="9"/>
      <c r="AJ987" s="9">
        <v>134.44</v>
      </c>
      <c r="AK987" s="9">
        <v>248.24</v>
      </c>
      <c r="AL987" s="9">
        <v>438.41</v>
      </c>
      <c r="AM987" s="9">
        <v>456.54</v>
      </c>
      <c r="AN987" s="10">
        <f>IF(AK987/AJ987-1&gt;=0,AK987/AJ987-1,(AK987/AJ987-1)*(AJ987/AK987))</f>
        <v>0.84647426361202038</v>
      </c>
      <c r="AO987" s="10">
        <f>IF(AL987/AK987-1&gt;=0,AL987/AK987-1,(AL987/AK987-1)*(AK987/AL987))</f>
        <v>0.76607315501127937</v>
      </c>
      <c r="AP987" s="10">
        <f>IF(AM987/AL987-1&gt;=0,AM987/AL987-1,(AM987/AL987-1)*(AL987/AM987))</f>
        <v>4.135398371387522E-2</v>
      </c>
      <c r="AQ987" s="10">
        <v>2017</v>
      </c>
      <c r="AR987" s="18">
        <v>43257</v>
      </c>
      <c r="AS987" s="12">
        <v>46.51</v>
      </c>
      <c r="AT987" s="10">
        <v>66</v>
      </c>
      <c r="AU987" s="9">
        <f>AS987/AT987</f>
        <v>0.70469696969696971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1313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1.4047740112994351</v>
      </c>
      <c r="D988" s="13">
        <f>$W988*((1+$AF988)^D$1)*D$1</f>
        <v>1.7698565227105878</v>
      </c>
      <c r="E988" s="13">
        <f>$W988*((1+$AF988)^E$1)*E$1</f>
        <v>1.6723644261205979</v>
      </c>
      <c r="F988" s="13">
        <f>$W988*((1+$AF988)^F$1)*F$1</f>
        <v>1.4046601394534588</v>
      </c>
      <c r="G988" s="13">
        <f>$W988*((1+$AF988)^G$1)*G$1</f>
        <v>1.1060706606572082</v>
      </c>
      <c r="H988" s="13">
        <f>$W988*((1+$AF988)^H$1)*H$1</f>
        <v>0.83611443161544885</v>
      </c>
      <c r="I988" s="13">
        <f>$W988*((1+$AF988)^I$1)*I$1</f>
        <v>0.614488996116627</v>
      </c>
      <c r="J988" s="13">
        <f>$W988*((1+$AF988)^J$1)*J$1</f>
        <v>0.44239240075547326</v>
      </c>
      <c r="K988" s="13">
        <f>$W988*((1+$AF988)^K$1)*K$1</f>
        <v>0.31351749587437672</v>
      </c>
      <c r="L988" s="13">
        <f>$W988*((1+$AF988)^L$1)*L$1</f>
        <v>0.21944256616442565</v>
      </c>
      <c r="M988" s="13">
        <f>$W988*((1+$AF988)^M$1)*M$1</f>
        <v>0.15206006067834354</v>
      </c>
      <c r="N988" s="13">
        <v>43.66</v>
      </c>
      <c r="O988" s="12">
        <f>M988/N988*100-100</f>
        <v>-99.651717680535171</v>
      </c>
      <c r="P988" s="10" t="s">
        <v>320</v>
      </c>
      <c r="Q988" s="10" t="s">
        <v>572</v>
      </c>
      <c r="R988" s="18">
        <v>43584</v>
      </c>
      <c r="S988" s="17"/>
      <c r="T988" s="9">
        <v>-0.89</v>
      </c>
      <c r="U988" s="9">
        <v>1.04</v>
      </c>
      <c r="V988" s="9">
        <f>U988+T988</f>
        <v>0.15000000000000002</v>
      </c>
      <c r="W988" s="9">
        <f>SUM(X988:AA988)</f>
        <v>2.23</v>
      </c>
      <c r="X988" s="9">
        <v>0.15</v>
      </c>
      <c r="Y988" s="9">
        <v>-0.08</v>
      </c>
      <c r="Z988" s="9">
        <v>1.17</v>
      </c>
      <c r="AA988" s="9">
        <v>0.99</v>
      </c>
      <c r="AB988" s="9">
        <v>1.03</v>
      </c>
      <c r="AC988" s="9">
        <v>1.05</v>
      </c>
      <c r="AD988" s="9">
        <v>0.57999999999999996</v>
      </c>
      <c r="AE988" s="9">
        <v>0.88</v>
      </c>
      <c r="AF988" s="11">
        <f>AG988</f>
        <v>-0.37005649717514122</v>
      </c>
      <c r="AG988" s="16">
        <f>SUM(X988:AA988)/SUM(AB988:AE988)-1</f>
        <v>-0.37005649717514122</v>
      </c>
      <c r="AH988" s="11">
        <f>IF(AM988/AJ988-1&gt;=0,(AM988/AJ988-1)/3,(((AM988/AJ988-1)*(AJ988/AM988))/3))</f>
        <v>0.15840840840840839</v>
      </c>
      <c r="AI988" s="9"/>
      <c r="AJ988" s="9">
        <v>888</v>
      </c>
      <c r="AK988" s="9">
        <v>479</v>
      </c>
      <c r="AL988" s="9">
        <v>1137</v>
      </c>
      <c r="AM988" s="9">
        <v>1310</v>
      </c>
      <c r="AN988" s="10">
        <f>IF(AK988/AJ988-1&gt;=0,AK988/AJ988-1,(AK988/AJ988-1)*(AJ988/AK988))</f>
        <v>-0.85386221294363263</v>
      </c>
      <c r="AO988" s="10">
        <f>IF(AL988/AK988-1&gt;=0,AL988/AK988-1,(AL988/AK988-1)*(AK988/AL988))</f>
        <v>1.373695198329854</v>
      </c>
      <c r="AP988" s="10">
        <f>IF(AM988/AL988-1&gt;=0,AM988/AL988-1,(AM988/AL988-1)*(AL988/AM988))</f>
        <v>0.15215479331574322</v>
      </c>
      <c r="AQ988" s="10">
        <v>2017</v>
      </c>
      <c r="AS988" s="12">
        <v>0</v>
      </c>
      <c r="AT988" s="10">
        <v>271.20999999999998</v>
      </c>
      <c r="AU988" s="9">
        <f>AS988/AT988</f>
        <v>0</v>
      </c>
      <c r="AV988" s="20">
        <v>4</v>
      </c>
      <c r="BA988" s="10">
        <f>6-AY988</f>
        <v>6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43745</v>
      </c>
      <c r="BM988" s="19"/>
    </row>
    <row r="989" spans="1:65" s="10" customFormat="1" x14ac:dyDescent="0.2">
      <c r="A989" s="10" t="s">
        <v>816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3.5714285714285719E-2</v>
      </c>
      <c r="D989" s="13">
        <f>$W989*((1+$AF989)^D$1)*D$1</f>
        <v>5.1020408163265335E-2</v>
      </c>
      <c r="E989" s="13">
        <f>$W989*((1+$AF989)^E$1)*E$1</f>
        <v>5.4664723032070012E-2</v>
      </c>
      <c r="F989" s="13">
        <f>$W989*((1+$AF989)^F$1)*F$1</f>
        <v>5.2061640982923832E-2</v>
      </c>
      <c r="G989" s="13">
        <f>$W989*((1+$AF989)^G$1)*G$1</f>
        <v>4.648360802046772E-2</v>
      </c>
      <c r="H989" s="13">
        <f>$W989*((1+$AF989)^H$1)*H$1</f>
        <v>3.984309258897234E-2</v>
      </c>
      <c r="I989" s="13">
        <f>$W989*((1+$AF989)^I$1)*I$1</f>
        <v>3.3202577157476959E-2</v>
      </c>
      <c r="J989" s="13">
        <f>$W989*((1+$AF989)^J$1)*J$1</f>
        <v>2.7104144618348543E-2</v>
      </c>
      <c r="K989" s="13">
        <f>$W989*((1+$AF989)^K$1)*K$1</f>
        <v>2.1780116211172942E-2</v>
      </c>
      <c r="L989" s="13">
        <f>$W989*((1+$AF989)^L$1)*L$1</f>
        <v>1.7285806516803923E-2</v>
      </c>
      <c r="M989" s="13">
        <f>$W989*((1+$AF989)^M$1)*M$1</f>
        <v>1.3581705120345946E-2</v>
      </c>
      <c r="N989" s="13">
        <v>4.41</v>
      </c>
      <c r="O989" s="12">
        <f>M989/N989*100-100</f>
        <v>-99.692024827203042</v>
      </c>
      <c r="P989" s="10" t="s">
        <v>321</v>
      </c>
      <c r="Q989" s="10" t="s">
        <v>572</v>
      </c>
      <c r="R989" s="18">
        <v>43599</v>
      </c>
      <c r="S989" s="17">
        <v>0</v>
      </c>
      <c r="T989" s="9">
        <v>0</v>
      </c>
      <c r="U989" s="9">
        <v>0.05</v>
      </c>
      <c r="V989" s="9">
        <f>U989+T989</f>
        <v>0.05</v>
      </c>
      <c r="W989" s="9">
        <f>SUM(X989:AA989)</f>
        <v>0.05</v>
      </c>
      <c r="X989" s="9">
        <v>0.05</v>
      </c>
      <c r="Y989" s="9">
        <v>0</v>
      </c>
      <c r="Z989" s="9">
        <v>0</v>
      </c>
      <c r="AA989" s="9">
        <v>0</v>
      </c>
      <c r="AB989" s="9">
        <v>0.04</v>
      </c>
      <c r="AC989" s="9">
        <v>0.02</v>
      </c>
      <c r="AD989" s="9">
        <v>0</v>
      </c>
      <c r="AE989" s="9">
        <v>0.01</v>
      </c>
      <c r="AF989" s="11">
        <f>AG989</f>
        <v>-0.28571428571428559</v>
      </c>
      <c r="AG989" s="16">
        <f>SUM(X989:AA989)/SUM(AB989:AE989)-1</f>
        <v>-0.28571428571428559</v>
      </c>
      <c r="AH989" s="11">
        <f>IF(AM989/AJ989-1&gt;=0,(AM989/AJ989-1)/3,(((AM989/AJ989-1)*(AJ989/AM989))/3))</f>
        <v>0.48614391434419774</v>
      </c>
      <c r="AI989" s="9"/>
      <c r="AJ989" s="9">
        <v>42.34</v>
      </c>
      <c r="AK989" s="9">
        <v>58.08</v>
      </c>
      <c r="AL989" s="9">
        <v>77.41</v>
      </c>
      <c r="AM989" s="9">
        <v>104.09</v>
      </c>
      <c r="AN989" s="10">
        <f>IF(AK989/AJ989-1&gt;=0,AK989/AJ989-1,(AK989/AJ989-1)*(AJ989/AK989))</f>
        <v>0.37175247992442118</v>
      </c>
      <c r="AO989" s="10">
        <f>IF(AL989/AK989-1&gt;=0,AL989/AK989-1,(AL989/AK989-1)*(AK989/AL989))</f>
        <v>0.33281680440771355</v>
      </c>
      <c r="AP989" s="10">
        <f>IF(AM989/AL989-1&gt;=0,AM989/AL989-1,(AM989/AL989-1)*(AL989/AM989))</f>
        <v>0.34465831287947313</v>
      </c>
      <c r="AQ989" s="10">
        <v>2017</v>
      </c>
      <c r="AS989" s="12">
        <v>51.87</v>
      </c>
      <c r="AT989" s="10">
        <v>50.19</v>
      </c>
      <c r="AU989" s="9">
        <f>AS989/AT989</f>
        <v>1.0334728033472804</v>
      </c>
      <c r="AV989" s="20">
        <v>3</v>
      </c>
      <c r="AW989" s="10" t="s">
        <v>852</v>
      </c>
      <c r="BA989" s="10">
        <f>6-AY989</f>
        <v>6</v>
      </c>
      <c r="BB989" s="25">
        <v>6</v>
      </c>
      <c r="BH989" s="19">
        <v>43559</v>
      </c>
      <c r="BI989" s="18">
        <f>BH989+120</f>
        <v>43679</v>
      </c>
      <c r="BJ989" s="18">
        <v>43745</v>
      </c>
      <c r="BM989" s="19"/>
    </row>
    <row r="990" spans="1:65" s="10" customFormat="1" x14ac:dyDescent="0.2">
      <c r="A990" s="10" t="s">
        <v>584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0.79191616766467043</v>
      </c>
      <c r="D990" s="13">
        <f>$W990*((1+$AF990)^D$1)*D$1</f>
        <v>1.0906629854064323</v>
      </c>
      <c r="E990" s="13">
        <f>$W990*((1+$AF990)^E$1)*E$1</f>
        <v>1.1265830238479613</v>
      </c>
      <c r="F990" s="13">
        <f>$W990*((1+$AF990)^F$1)*F$1</f>
        <v>1.0343876067266708</v>
      </c>
      <c r="G990" s="13">
        <f>$W990*((1+$AF990)^G$1)*G$1</f>
        <v>0.8903785536943648</v>
      </c>
      <c r="H990" s="13">
        <f>$W990*((1+$AF990)^H$1)*H$1</f>
        <v>0.73576191862169049</v>
      </c>
      <c r="I990" s="13">
        <f>$W990*((1+$AF990)^I$1)*I$1</f>
        <v>0.59110613222600883</v>
      </c>
      <c r="J990" s="13">
        <f>$W990*((1+$AF990)^J$1)*J$1</f>
        <v>0.46519900910857825</v>
      </c>
      <c r="K990" s="13">
        <f>$W990*((1+$AF990)^K$1)*K$1</f>
        <v>0.36038995091869641</v>
      </c>
      <c r="L990" s="13">
        <f>$W990*((1+$AF990)^L$1)*L$1</f>
        <v>0.27574746743612827</v>
      </c>
      <c r="M990" s="13">
        <f>$W990*((1+$AF990)^M$1)*M$1</f>
        <v>0.20887457862676778</v>
      </c>
      <c r="N990" s="13">
        <v>68.16</v>
      </c>
      <c r="O990" s="12">
        <f>M990/N990*100-100</f>
        <v>-99.693552554831626</v>
      </c>
      <c r="P990" s="10" t="s">
        <v>321</v>
      </c>
      <c r="Q990" s="10" t="s">
        <v>572</v>
      </c>
      <c r="R990" s="18">
        <v>43670</v>
      </c>
      <c r="S990" s="17">
        <v>-4.1700000000000001E-2</v>
      </c>
      <c r="T990" s="9">
        <v>-0.09</v>
      </c>
      <c r="U990" s="9">
        <v>0.3</v>
      </c>
      <c r="V990" s="9">
        <f>U990+T990</f>
        <v>0.21</v>
      </c>
      <c r="W990" s="9">
        <f>SUM(X990:AA990)</f>
        <v>1.1499999999999999</v>
      </c>
      <c r="X990" s="9">
        <v>0.21</v>
      </c>
      <c r="Y990" s="9">
        <v>0.3</v>
      </c>
      <c r="Z990" s="9">
        <v>0.19</v>
      </c>
      <c r="AA990" s="9">
        <v>0.45</v>
      </c>
      <c r="AB990" s="9">
        <v>0.5</v>
      </c>
      <c r="AC990" s="9">
        <v>0.52</v>
      </c>
      <c r="AD990" s="9">
        <v>0.37</v>
      </c>
      <c r="AE990" s="9">
        <v>0.28000000000000003</v>
      </c>
      <c r="AF990" s="11">
        <f>AG990</f>
        <v>-0.31137724550898216</v>
      </c>
      <c r="AG990" s="16">
        <f>SUM(X990:AA990)/SUM(AB990:AE990)-1</f>
        <v>-0.31137724550898216</v>
      </c>
      <c r="AH990" s="11">
        <f>IF(AM990/AJ990-1&gt;=0,(AM990/AJ990-1)/3,(((AM990/AJ990-1)*(AJ990/AM990))/3))</f>
        <v>0.56361637812585874</v>
      </c>
      <c r="AI990" s="9"/>
      <c r="AJ990" s="9">
        <v>24.26</v>
      </c>
      <c r="AK990" s="9">
        <v>38.08</v>
      </c>
      <c r="AL990" s="9">
        <v>49.56</v>
      </c>
      <c r="AM990" s="9">
        <v>65.28</v>
      </c>
      <c r="AN990" s="10">
        <f>IF(AK990/AJ990-1&gt;=0,AK990/AJ990-1,(AK990/AJ990-1)*(AJ990/AK990))</f>
        <v>0.56966199505358595</v>
      </c>
      <c r="AO990" s="10">
        <f>IF(AL990/AK990-1&gt;=0,AL990/AK990-1,(AL990/AK990-1)*(AK990/AL990))</f>
        <v>0.30147058823529416</v>
      </c>
      <c r="AP990" s="10">
        <f>IF(AM990/AL990-1&gt;=0,AM990/AL990-1,(AM990/AL990-1)*(AL990/AM990))</f>
        <v>0.31719128329297819</v>
      </c>
      <c r="AQ990" s="10">
        <v>2017</v>
      </c>
      <c r="AR990" s="18">
        <v>43221</v>
      </c>
      <c r="AS990" s="12">
        <v>331.61</v>
      </c>
      <c r="AT990" s="10">
        <v>86.56</v>
      </c>
      <c r="AU990" s="9">
        <f>AS990/AT990</f>
        <v>3.8309842883548986</v>
      </c>
      <c r="AV990" s="20">
        <v>3</v>
      </c>
      <c r="AW990" s="10" t="s">
        <v>852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5" s="10" customFormat="1" x14ac:dyDescent="0.2">
      <c r="A991" s="10" t="s">
        <v>19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0.54382352941176482</v>
      </c>
      <c r="D991" s="13">
        <f>$W991*((1+$AF991)^D$1)*D$1</f>
        <v>0.6877768166089967</v>
      </c>
      <c r="E991" s="13">
        <f>$W991*((1+$AF991)^E$1)*E$1</f>
        <v>0.65237653928353367</v>
      </c>
      <c r="F991" s="13">
        <f>$W991*((1+$AF991)^F$1)*F$1</f>
        <v>0.55004296449395995</v>
      </c>
      <c r="G991" s="13">
        <f>$W991*((1+$AF991)^G$1)*G$1</f>
        <v>0.43477660796397577</v>
      </c>
      <c r="H991" s="13">
        <f>$W991*((1+$AF991)^H$1)*H$1</f>
        <v>0.32991872016089929</v>
      </c>
      <c r="I991" s="13">
        <f>$W991*((1+$AF991)^I$1)*I$1</f>
        <v>0.24339591855007528</v>
      </c>
      <c r="J991" s="13">
        <f>$W991*((1+$AF991)^J$1)*J$1</f>
        <v>0.17589957138913004</v>
      </c>
      <c r="K991" s="13">
        <f>$W991*((1+$AF991)^K$1)*K$1</f>
        <v>0.12513443773454658</v>
      </c>
      <c r="L991" s="13">
        <f>$W991*((1+$AF991)^L$1)*L$1</f>
        <v>8.7921255271004944E-2</v>
      </c>
      <c r="M991" s="13">
        <f>$W991*((1+$AF991)^M$1)*M$1</f>
        <v>6.1156990798801984E-2</v>
      </c>
      <c r="N991" s="13">
        <v>21.35</v>
      </c>
      <c r="O991" s="12">
        <f>M991/N991*100-100</f>
        <v>-99.713550394384995</v>
      </c>
      <c r="P991" s="10" t="s">
        <v>321</v>
      </c>
      <c r="Q991" s="10" t="s">
        <v>856</v>
      </c>
      <c r="R991" s="18">
        <v>43315</v>
      </c>
      <c r="S991" s="17">
        <v>-2.5600000000000001E-2</v>
      </c>
      <c r="T991" s="9"/>
      <c r="U991" s="9">
        <v>0.43</v>
      </c>
      <c r="V991" s="9">
        <f>U991+T991</f>
        <v>0.43</v>
      </c>
      <c r="W991" s="9">
        <f>SUM(X991:AA991)</f>
        <v>0.86</v>
      </c>
      <c r="X991" s="9">
        <v>0.09</v>
      </c>
      <c r="Y991" s="9">
        <v>0</v>
      </c>
      <c r="Z991" s="9">
        <v>0.39</v>
      </c>
      <c r="AA991" s="9">
        <v>0.38</v>
      </c>
      <c r="AB991" s="9">
        <v>0.48</v>
      </c>
      <c r="AC991" s="9">
        <v>0.32</v>
      </c>
      <c r="AD991" s="9">
        <v>0.2</v>
      </c>
      <c r="AE991" s="9">
        <v>0.36</v>
      </c>
      <c r="AF991" s="11">
        <f>AG991</f>
        <v>-0.36764705882352933</v>
      </c>
      <c r="AG991" s="16">
        <f>SUM(X991:AA991)/SUM(AB991:AE991)-1</f>
        <v>-0.36764705882352933</v>
      </c>
      <c r="AH991" s="11">
        <f>IF(AM991/AJ991-1&gt;=0,(AM991/AJ991-1)/3,(((AM991/AJ991-1)*(AJ991/AM991))/3))</f>
        <v>0.24143720465285345</v>
      </c>
      <c r="AI991" s="9"/>
      <c r="AJ991" s="9">
        <v>1467.2</v>
      </c>
      <c r="AK991" s="9">
        <v>1991.15</v>
      </c>
      <c r="AL991" s="9">
        <v>2215.5700000000002</v>
      </c>
      <c r="AM991" s="9">
        <v>2529.91</v>
      </c>
      <c r="AN991" s="10">
        <f>IF(AK991/AJ991-1&gt;=0,AK991/AJ991-1,(AK991/AJ991-1)*(AJ991/AK991))</f>
        <v>0.35710877862595414</v>
      </c>
      <c r="AO991" s="10">
        <f>IF(AL991/AK991-1&gt;=0,AL991/AK991-1,(AL991/AK991-1)*(AK991/AL991))</f>
        <v>0.11270873615749699</v>
      </c>
      <c r="AP991" s="10">
        <f>IF(AM991/AL991-1&gt;=0,AM991/AL991-1,(AM991/AL991-1)*(AL991/AM991))</f>
        <v>0.14187771092766188</v>
      </c>
      <c r="AQ991" s="10">
        <v>2016</v>
      </c>
      <c r="AS991" s="12">
        <v>113.2</v>
      </c>
      <c r="AT991" s="10">
        <v>48.68</v>
      </c>
      <c r="AU991" s="9">
        <f>AS991/AT991</f>
        <v>2.3253903040262944</v>
      </c>
      <c r="AV991" s="20">
        <v>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K991" s="18" t="s">
        <v>1031</v>
      </c>
      <c r="BM991" s="19"/>
    </row>
    <row r="992" spans="1:65" s="10" customFormat="1" x14ac:dyDescent="0.2">
      <c r="A992" s="10" t="s">
        <v>751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0.35583333333333317</v>
      </c>
      <c r="D992" s="13">
        <f>$W992*((1+$AF992)^D$1)*D$1</f>
        <v>-0.4151388888888885</v>
      </c>
      <c r="E992" s="13">
        <f>$W992*((1+$AF992)^E$1)*E$1</f>
        <v>0.36324652777777722</v>
      </c>
      <c r="F992" s="13">
        <f>$W992*((1+$AF992)^F$1)*F$1</f>
        <v>-0.2825250771604933</v>
      </c>
      <c r="G992" s="13">
        <f>$W992*((1+$AF992)^G$1)*G$1</f>
        <v>0.20600786876285956</v>
      </c>
      <c r="H992" s="13">
        <f>$W992*((1+$AF992)^H$1)*H$1</f>
        <v>-0.14420550813400163</v>
      </c>
      <c r="I992" s="13">
        <f>$W992*((1+$AF992)^I$1)*I$1</f>
        <v>9.8139859702306625E-2</v>
      </c>
      <c r="J992" s="13">
        <f>$W992*((1+$AF992)^J$1)*J$1</f>
        <v>-6.5426573134871047E-2</v>
      </c>
      <c r="K992" s="13">
        <f>$W992*((1+$AF992)^K$1)*K$1</f>
        <v>4.2936188619759105E-2</v>
      </c>
      <c r="L992" s="13">
        <f>$W992*((1+$AF992)^L$1)*L$1</f>
        <v>-2.7829011142436445E-2</v>
      </c>
      <c r="M992" s="13">
        <f>$W992*((1+$AF992)^M$1)*M$1</f>
        <v>1.7856948816396705E-2</v>
      </c>
      <c r="N992" s="13">
        <v>6.24</v>
      </c>
      <c r="O992" s="12">
        <f>M992/N992*100-100</f>
        <v>-99.713830948455183</v>
      </c>
      <c r="P992" s="10" t="s">
        <v>321</v>
      </c>
      <c r="Q992" s="10" t="s">
        <v>856</v>
      </c>
      <c r="R992" s="18">
        <v>43411</v>
      </c>
      <c r="S992" s="17"/>
      <c r="T992" s="9">
        <v>-0.09</v>
      </c>
      <c r="U992" s="9">
        <v>-0.13</v>
      </c>
      <c r="V992" s="9">
        <f>U992+T992</f>
        <v>-0.22</v>
      </c>
      <c r="W992" s="9">
        <f>SUM(X992:AA992)</f>
        <v>-0.61</v>
      </c>
      <c r="X992" s="9">
        <v>-0.16</v>
      </c>
      <c r="Y992" s="9">
        <v>-0.15</v>
      </c>
      <c r="Z992" s="9">
        <v>-0.13</v>
      </c>
      <c r="AA992" s="9">
        <v>-0.17</v>
      </c>
      <c r="AB992" s="9">
        <v>-7.0000000000000007E-2</v>
      </c>
      <c r="AC992" s="9">
        <v>-0.05</v>
      </c>
      <c r="AD992" s="9">
        <v>-0.05</v>
      </c>
      <c r="AE992" s="9">
        <v>-0.06</v>
      </c>
      <c r="AF992" s="11">
        <f>AG992</f>
        <v>-1.583333333333333</v>
      </c>
      <c r="AG992" s="16">
        <f>(SUM(X992:AA992)-SUM(AB992:AE992)*2+0.01)/(SUM(AB992:AE992)*-1+0.01)-1</f>
        <v>-1.583333333333333</v>
      </c>
      <c r="AH992" s="11">
        <f>IF(AM992/AJ992-1&gt;=0,(AM992/AJ992-1)/3,(((AM992/AJ992-1)*(AJ992/AM992))/3))</f>
        <v>0.54625984251968507</v>
      </c>
      <c r="AI992" s="9"/>
      <c r="AJ992" s="9">
        <v>10.16</v>
      </c>
      <c r="AK992" s="9">
        <v>15.31</v>
      </c>
      <c r="AL992" s="9">
        <v>22.01</v>
      </c>
      <c r="AM992" s="9">
        <v>26.81</v>
      </c>
      <c r="AN992" s="10">
        <f>IF(AK992/AJ992-1&gt;=0,AK992/AJ992-1,(AK992/AJ992-1)*(AJ992/AK992))</f>
        <v>0.50688976377952755</v>
      </c>
      <c r="AO992" s="10">
        <f>IF(AL992/AK992-1&gt;=0,AL992/AK992-1,(AL992/AK992-1)*(AK992/AL992))</f>
        <v>0.4376224689745265</v>
      </c>
      <c r="AP992" s="10">
        <f>IF(AM992/AL992-1&gt;=0,AM992/AL992-1,(AM992/AL992-1)*(AL992/AM992))</f>
        <v>0.21808268968650601</v>
      </c>
      <c r="AQ992" s="10">
        <v>2016</v>
      </c>
      <c r="AR992" s="18">
        <v>43270</v>
      </c>
      <c r="AS992" s="12">
        <v>0</v>
      </c>
      <c r="AT992" s="10">
        <v>1</v>
      </c>
      <c r="AU992" s="9">
        <f>AS992/AT992</f>
        <v>0</v>
      </c>
      <c r="AV992" s="20"/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226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0.33440476190476193</v>
      </c>
      <c r="D993" s="13">
        <f>$W993*((1+$AF993)^D$1)*D$1</f>
        <v>0.42198696145124714</v>
      </c>
      <c r="E993" s="13">
        <f>$W993*((1+$AF993)^E$1)*E$1</f>
        <v>0.39938051708778755</v>
      </c>
      <c r="F993" s="13">
        <f>$W993*((1+$AF993)^F$1)*F$1</f>
        <v>0.33598678421671008</v>
      </c>
      <c r="G993" s="13">
        <f>$W993*((1+$AF993)^G$1)*G$1</f>
        <v>0.26498957683758384</v>
      </c>
      <c r="H993" s="13">
        <f>$W993*((1+$AF993)^H$1)*H$1</f>
        <v>0.20063496531988489</v>
      </c>
      <c r="I993" s="13">
        <f>$W993*((1+$AF993)^I$1)*I$1</f>
        <v>0.14768962724935972</v>
      </c>
      <c r="J993" s="13">
        <f>$W993*((1+$AF993)^J$1)*J$1</f>
        <v>0.10649728223423216</v>
      </c>
      <c r="K993" s="13">
        <f>$W993*((1+$AF993)^K$1)*K$1</f>
        <v>7.5594053014477289E-2</v>
      </c>
      <c r="L993" s="13">
        <f>$W993*((1+$AF993)^L$1)*L$1</f>
        <v>5.2995830817027731E-2</v>
      </c>
      <c r="M993" s="13">
        <f>$W993*((1+$AF993)^M$1)*M$1</f>
        <v>3.6781630198008529E-2</v>
      </c>
      <c r="N993" s="13">
        <v>13.71</v>
      </c>
      <c r="O993" s="12">
        <f>M993/N993*100-100</f>
        <v>-99.731716774631593</v>
      </c>
      <c r="P993" s="10" t="s">
        <v>320</v>
      </c>
      <c r="Q993" s="10" t="s">
        <v>856</v>
      </c>
      <c r="R993" s="18">
        <v>43490</v>
      </c>
      <c r="S993" s="17"/>
      <c r="T993" s="9">
        <v>-0.14000000000000001</v>
      </c>
      <c r="U993" s="9">
        <v>0.21</v>
      </c>
      <c r="V993" s="9">
        <f>U993+T993</f>
        <v>6.9999999999999979E-2</v>
      </c>
      <c r="W993" s="9">
        <f>SUM(X993:AA993)</f>
        <v>0.53</v>
      </c>
      <c r="X993" s="9">
        <v>7.0000000000000007E-2</v>
      </c>
      <c r="Y993" s="9">
        <v>0.12</v>
      </c>
      <c r="Z993" s="9">
        <v>0.11</v>
      </c>
      <c r="AA993" s="9">
        <v>0.23</v>
      </c>
      <c r="AB993" s="9">
        <v>0.3</v>
      </c>
      <c r="AC993" s="9">
        <v>0.14000000000000001</v>
      </c>
      <c r="AD993" s="9">
        <v>0.23</v>
      </c>
      <c r="AE993" s="9">
        <v>0.17</v>
      </c>
      <c r="AF993" s="11">
        <f>AG993</f>
        <v>-0.36904761904761907</v>
      </c>
      <c r="AG993" s="16">
        <f>SUM(X993:AA993)/SUM(AB993:AE993)-1</f>
        <v>-0.36904761904761907</v>
      </c>
      <c r="AH993" s="11">
        <f>IF(AM993/AJ993-1&gt;=0,(AM993/AJ993-1)/3,(((AM993/AJ993-1)*(AJ993/AM993))/3))</f>
        <v>0.13483146067415727</v>
      </c>
      <c r="AI993" s="9">
        <v>1.68</v>
      </c>
      <c r="AJ993" s="9">
        <v>1.78</v>
      </c>
      <c r="AK993" s="9">
        <v>2.81</v>
      </c>
      <c r="AL993" s="9">
        <v>2.57</v>
      </c>
      <c r="AM993" s="9">
        <v>2.5</v>
      </c>
      <c r="AN993" s="10">
        <f>IF(AK993/AJ993-1&gt;=0,AK993/AJ993-1,(AK993/AJ993-1)*(AJ993/AK993))</f>
        <v>0.5786516853932584</v>
      </c>
      <c r="AO993" s="10">
        <f>IF(AL993/AK993-1&gt;=0,AL993/AK993-1,(AL993/AK993-1)*(AK993/AL993))</f>
        <v>-9.3385214007782172E-2</v>
      </c>
      <c r="AP993" s="10">
        <f>IF(AM993/AL993-1&gt;=0,AM993/AL993-1,(AM993/AL993-1)*(AL993/AM993))</f>
        <v>-2.79999999999999E-2</v>
      </c>
      <c r="AQ993" s="10">
        <v>2017</v>
      </c>
      <c r="AS993" s="12">
        <v>0</v>
      </c>
      <c r="AT993" s="10">
        <v>5.89</v>
      </c>
      <c r="AU993" s="9">
        <f>AS993/AT993</f>
        <v>0</v>
      </c>
      <c r="AV993" s="20">
        <v>3</v>
      </c>
      <c r="AW993" s="10" t="s">
        <v>852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139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2.254678899082569</v>
      </c>
      <c r="D994" s="13">
        <f>$W994*((1+$AF994)^D$1)*D$1</f>
        <v>2.6476963218584295</v>
      </c>
      <c r="E994" s="13">
        <f>$W994*((1+$AF994)^E$1)*E$1</f>
        <v>2.3319160265909105</v>
      </c>
      <c r="F994" s="13">
        <f>$W994*((1+$AF994)^F$1)*F$1</f>
        <v>1.8255978679121503</v>
      </c>
      <c r="G994" s="13">
        <f>$W994*((1+$AF994)^G$1)*G$1</f>
        <v>1.3398883434217614</v>
      </c>
      <c r="H994" s="13">
        <f>$W994*((1+$AF994)^H$1)*H$1</f>
        <v>0.94406811719992023</v>
      </c>
      <c r="I994" s="13">
        <f>$W994*((1+$AF994)^I$1)*I$1</f>
        <v>0.64670109557425726</v>
      </c>
      <c r="J994" s="13">
        <f>$W994*((1+$AF994)^J$1)*J$1</f>
        <v>0.43395931970382662</v>
      </c>
      <c r="K994" s="13">
        <f>$W994*((1+$AF994)^K$1)*K$1</f>
        <v>0.28665202769427084</v>
      </c>
      <c r="L994" s="13">
        <f>$W994*((1+$AF994)^L$1)*L$1</f>
        <v>0.18701049717057422</v>
      </c>
      <c r="M994" s="13">
        <f>$W994*((1+$AF994)^M$1)*M$1</f>
        <v>0.12078476147530665</v>
      </c>
      <c r="N994" s="13">
        <v>48.88</v>
      </c>
      <c r="O994" s="12">
        <f>M994/N994*100-100</f>
        <v>-99.752895332497332</v>
      </c>
      <c r="P994" s="10" t="s">
        <v>320</v>
      </c>
      <c r="Q994" s="10" t="s">
        <v>856</v>
      </c>
      <c r="R994" s="18">
        <v>43440</v>
      </c>
      <c r="S994" s="17">
        <v>-0.3795</v>
      </c>
      <c r="T994" s="9">
        <v>0.02</v>
      </c>
      <c r="U994" s="9">
        <v>-1.08</v>
      </c>
      <c r="V994" s="9">
        <f>U994+T994</f>
        <v>-1.06</v>
      </c>
      <c r="W994" s="9">
        <f>SUM(X994:AA994)</f>
        <v>3.8400000000000003</v>
      </c>
      <c r="X994" s="9">
        <v>-1.06</v>
      </c>
      <c r="Y994" s="9">
        <v>0.52</v>
      </c>
      <c r="Z994" s="9">
        <v>0.1</v>
      </c>
      <c r="AA994" s="9">
        <v>4.28</v>
      </c>
      <c r="AB994" s="9">
        <v>0.15</v>
      </c>
      <c r="AC994" s="9">
        <v>1.33</v>
      </c>
      <c r="AD994" s="9">
        <v>1.03</v>
      </c>
      <c r="AE994" s="9">
        <v>4.03</v>
      </c>
      <c r="AF994" s="11">
        <f>AG994</f>
        <v>-0.41284403669724767</v>
      </c>
      <c r="AG994" s="16">
        <f>SUM(X994:AA994)/SUM(AB994:AE994)-1</f>
        <v>-0.41284403669724767</v>
      </c>
      <c r="AH994" s="11">
        <f>IF(AM994/AJ994-1&gt;=0,(AM994/AJ994-1)/3,(((AM994/AJ994-1)*(AJ994/AM994))/3))</f>
        <v>0.15869565217391304</v>
      </c>
      <c r="AI994" s="9"/>
      <c r="AJ994" s="9">
        <v>368</v>
      </c>
      <c r="AK994" s="9">
        <v>381.3</v>
      </c>
      <c r="AL994" s="9">
        <v>467.9</v>
      </c>
      <c r="AM994" s="9">
        <v>543.20000000000005</v>
      </c>
      <c r="AN994" s="10">
        <f>IF(AK994/AJ994-1&gt;=0,AK994/AJ994-1,(AK994/AJ994-1)*(AJ994/AK994))</f>
        <v>3.6141304347826031E-2</v>
      </c>
      <c r="AO994" s="10">
        <f>IF(AL994/AK994-1&gt;=0,AL994/AK994-1,(AL994/AK994-1)*(AK994/AL994))</f>
        <v>0.22711775504851817</v>
      </c>
      <c r="AP994" s="10">
        <f>IF(AM994/AL994-1&gt;=0,AM994/AL994-1,(AM994/AL994-1)*(AL994/AM994))</f>
        <v>0.16093182303911102</v>
      </c>
      <c r="AQ994" s="10">
        <v>2017</v>
      </c>
      <c r="AR994" s="18">
        <v>43258</v>
      </c>
      <c r="AS994" s="12">
        <v>119.1</v>
      </c>
      <c r="AT994" s="10">
        <v>60.3</v>
      </c>
      <c r="AU994" s="9">
        <f>AS994/AT994</f>
        <v>1.9751243781094527</v>
      </c>
      <c r="AV994" s="20">
        <v>3</v>
      </c>
      <c r="AW994" s="10" t="s">
        <v>851</v>
      </c>
      <c r="AY994" s="10">
        <v>1</v>
      </c>
      <c r="AZ994" s="10">
        <v>3</v>
      </c>
      <c r="BA994" s="10">
        <f>6-AY994</f>
        <v>5</v>
      </c>
      <c r="BB994" s="25">
        <v>6</v>
      </c>
      <c r="BC994" s="18"/>
      <c r="BD994" s="18"/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1239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1.2012012012012012</v>
      </c>
      <c r="D995" s="13">
        <f>$W995*((1+$AF995)^D$1)*D$1</f>
        <v>1.4428843257672086</v>
      </c>
      <c r="E995" s="13">
        <f>$W995*((1+$AF995)^E$1)*E$1</f>
        <v>1.2998957889794673</v>
      </c>
      <c r="F995" s="13">
        <f>$W995*((1+$AF995)^F$1)*F$1</f>
        <v>1.0409575887723461</v>
      </c>
      <c r="G995" s="13">
        <f>$W995*((1+$AF995)^G$1)*G$1</f>
        <v>0.78149969127053009</v>
      </c>
      <c r="H995" s="13">
        <f>$W995*((1+$AF995)^H$1)*H$1</f>
        <v>0.56324302073551713</v>
      </c>
      <c r="I995" s="13">
        <f>$W995*((1+$AF995)^I$1)*I$1</f>
        <v>0.39466477929415622</v>
      </c>
      <c r="J995" s="13">
        <f>$W995*((1+$AF995)^J$1)*J$1</f>
        <v>0.27089817540568423</v>
      </c>
      <c r="K995" s="13">
        <f>$W995*((1+$AF995)^K$1)*K$1</f>
        <v>0.18303930770654342</v>
      </c>
      <c r="L995" s="13">
        <f>$W995*((1+$AF995)^L$1)*L$1</f>
        <v>0.12214835349118679</v>
      </c>
      <c r="M995" s="13">
        <f>$W995*((1+$AF995)^M$1)*M$1</f>
        <v>8.069861191609938E-2</v>
      </c>
      <c r="N995" s="13">
        <v>33</v>
      </c>
      <c r="O995" s="12">
        <f>M995/N995*100-100</f>
        <v>-99.755458751769396</v>
      </c>
      <c r="P995" s="10" t="s">
        <v>320</v>
      </c>
      <c r="Q995" s="10" t="s">
        <v>856</v>
      </c>
      <c r="R995" s="18">
        <v>43404</v>
      </c>
      <c r="S995" s="17"/>
      <c r="T995" s="9">
        <v>-0.26</v>
      </c>
      <c r="U995" s="9">
        <v>0.71</v>
      </c>
      <c r="V995" s="9">
        <f>U995+T995</f>
        <v>0.44999999999999996</v>
      </c>
      <c r="W995" s="9">
        <f>SUM(X995:AA995)</f>
        <v>2</v>
      </c>
      <c r="X995" s="9">
        <v>0.81</v>
      </c>
      <c r="Y995" s="9">
        <v>0.27</v>
      </c>
      <c r="Z995" s="9">
        <v>-0.3</v>
      </c>
      <c r="AA995" s="9">
        <v>1.22</v>
      </c>
      <c r="AB995" s="9">
        <v>1.07</v>
      </c>
      <c r="AC995" s="9">
        <v>0.46</v>
      </c>
      <c r="AD995" s="9">
        <v>0.82</v>
      </c>
      <c r="AE995" s="9">
        <v>0.98</v>
      </c>
      <c r="AF995" s="11">
        <f>AG995</f>
        <v>-0.39939939939939939</v>
      </c>
      <c r="AG995" s="16">
        <f>SUM(X995:AA995)/SUM(AB995:AE995)-1</f>
        <v>-0.39939939939939939</v>
      </c>
      <c r="AH995" s="11">
        <f>IF(AM995/AJ995-1&gt;=0,(AM995/AJ995-1)/3,(((AM995/AJ995-1)*(AJ995/AM995))/3))</f>
        <v>0.44206671050708762</v>
      </c>
      <c r="AI995" s="9">
        <v>2373.9899999999998</v>
      </c>
      <c r="AJ995" s="9">
        <v>729.92</v>
      </c>
      <c r="AK995" s="9">
        <v>350.5</v>
      </c>
      <c r="AL995" s="9">
        <v>970.31</v>
      </c>
      <c r="AM995" s="9">
        <v>1697.94</v>
      </c>
      <c r="AN995" s="10">
        <f>IF(AK995/AJ995-1&gt;=0,AK995/AJ995-1,(AK995/AJ995-1)*(AJ995/AK995))</f>
        <v>-1.0825106990014266</v>
      </c>
      <c r="AO995" s="10">
        <f>IF(AL995/AK995-1&gt;=0,AL995/AK995-1,(AL995/AK995-1)*(AK995/AL995))</f>
        <v>1.7683594864479315</v>
      </c>
      <c r="AP995" s="10">
        <f>IF(AM995/AL995-1&gt;=0,AM995/AL995-1,(AM995/AL995-1)*(AL995/AM995))</f>
        <v>0.7498943636569757</v>
      </c>
      <c r="AQ995" s="10">
        <v>2017</v>
      </c>
      <c r="AR995" s="18">
        <v>43270</v>
      </c>
      <c r="AS995" s="12">
        <v>985.27</v>
      </c>
      <c r="AT995" s="10">
        <v>193.54</v>
      </c>
      <c r="AU995" s="9">
        <f>AS995/AT995</f>
        <v>5.0907822672315799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1116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0.71121951219512125</v>
      </c>
      <c r="D996" s="13">
        <f>$W996*((1+$AF996)^D$1)*D$1</f>
        <v>-0.93672813801308585</v>
      </c>
      <c r="E996" s="13">
        <f>$W996*((1+$AF996)^E$1)*E$1</f>
        <v>0.9253046241348768</v>
      </c>
      <c r="F996" s="13">
        <f>$W996*((1+$AF996)^F$1)*F$1</f>
        <v>-0.81246259680135458</v>
      </c>
      <c r="G996" s="13">
        <f>$W996*((1+$AF996)^G$1)*G$1</f>
        <v>0.66879543029379751</v>
      </c>
      <c r="H996" s="13">
        <f>$W996*((1+$AF996)^H$1)*H$1</f>
        <v>-0.52851151076875669</v>
      </c>
      <c r="I996" s="13">
        <f>$W996*((1+$AF996)^I$1)*I$1</f>
        <v>0.40605152656623955</v>
      </c>
      <c r="J996" s="13">
        <f>$W996*((1+$AF996)^J$1)*J$1</f>
        <v>-0.30559975518574106</v>
      </c>
      <c r="K996" s="13">
        <f>$W996*((1+$AF996)^K$1)*K$1</f>
        <v>0.22640469667724089</v>
      </c>
      <c r="L996" s="13">
        <f>$W996*((1+$AF996)^L$1)*L$1</f>
        <v>-0.16566197317846881</v>
      </c>
      <c r="M996" s="13">
        <f>$W996*((1+$AF996)^M$1)*M$1</f>
        <v>0.12000391715611025</v>
      </c>
      <c r="N996" s="13">
        <v>52.09</v>
      </c>
      <c r="O996" s="12">
        <f>M996/N996*100-100</f>
        <v>-99.76962196744843</v>
      </c>
      <c r="P996" s="10" t="s">
        <v>320</v>
      </c>
      <c r="Q996" s="10" t="s">
        <v>856</v>
      </c>
      <c r="R996" s="18">
        <v>43509</v>
      </c>
      <c r="S996" s="17"/>
      <c r="T996" s="9">
        <v>-0.85</v>
      </c>
      <c r="U996" s="9">
        <v>0.54</v>
      </c>
      <c r="V996" s="9">
        <f>U996+T996</f>
        <v>-0.30999999999999994</v>
      </c>
      <c r="W996" s="9">
        <f>SUM(X996:AA996)</f>
        <v>-1.0799999999999998</v>
      </c>
      <c r="X996" s="9">
        <v>-0.31</v>
      </c>
      <c r="Y996" s="9">
        <v>-0.11</v>
      </c>
      <c r="Z996" s="9">
        <v>-0.51</v>
      </c>
      <c r="AA996" s="9">
        <v>-0.15</v>
      </c>
      <c r="AB996" s="9">
        <v>-0.05</v>
      </c>
      <c r="AC996" s="9">
        <v>0.05</v>
      </c>
      <c r="AD996" s="9">
        <v>-0.79</v>
      </c>
      <c r="AE996" s="9">
        <v>0.39</v>
      </c>
      <c r="AF996" s="11">
        <f>AG996</f>
        <v>-1.6585365853658531</v>
      </c>
      <c r="AG996" s="16">
        <f>(SUM(X996:AA996)-SUM(AB996:AE996)*2+0.01)/(SUM(AB996:AE996)*-1+0.01)-1</f>
        <v>-1.6585365853658531</v>
      </c>
      <c r="AH996" s="11">
        <f>IF(AM996/AJ996-1&gt;=0,(AM996/AJ996-1)/3,(((AM996/AJ996-1)*(AJ996/AM996))/3))</f>
        <v>-3.6812066258784852E-2</v>
      </c>
      <c r="AI996" s="9"/>
      <c r="AJ996" s="9">
        <v>252.28</v>
      </c>
      <c r="AK996" s="9">
        <v>255.36</v>
      </c>
      <c r="AL996" s="9">
        <v>243.73</v>
      </c>
      <c r="AM996" s="9">
        <v>227.19</v>
      </c>
      <c r="AN996" s="10">
        <f>IF(AK996/AJ996-1&gt;=0,AK996/AJ996-1,(AK996/AJ996-1)*(AJ996/AK996))</f>
        <v>1.2208657047724891E-2</v>
      </c>
      <c r="AO996" s="10">
        <f>IF(AL996/AK996-1&gt;=0,AL996/AK996-1,(AL996/AK996-1)*(AK996/AL996))</f>
        <v>-4.7716735732162709E-2</v>
      </c>
      <c r="AP996" s="10">
        <f>IF(AM996/AL996-1&gt;=0,AM996/AL996-1,(AM996/AL996-1)*(AL996/AM996))</f>
        <v>-7.2802500110039969E-2</v>
      </c>
      <c r="AQ996" s="10">
        <v>2017</v>
      </c>
      <c r="AR996" s="18">
        <v>43270</v>
      </c>
      <c r="AS996" s="12">
        <v>76.94</v>
      </c>
      <c r="AT996" s="10">
        <v>69.89</v>
      </c>
      <c r="AU996" s="9">
        <f>AS996/AT996</f>
        <v>1.1008728001144656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414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0.33517241379310347</v>
      </c>
      <c r="D997" s="13">
        <f>$W997*((1+$AF997)^D$1)*D$1</f>
        <v>0.41607609988109401</v>
      </c>
      <c r="E997" s="13">
        <f>$W997*((1+$AF997)^E$1)*E$1</f>
        <v>0.38738119644101859</v>
      </c>
      <c r="F997" s="13">
        <f>$W997*((1+$AF997)^F$1)*F$1</f>
        <v>0.3205913349856705</v>
      </c>
      <c r="G997" s="13">
        <f>$W997*((1+$AF997)^G$1)*G$1</f>
        <v>0.24873465645439952</v>
      </c>
      <c r="H997" s="13">
        <f>$W997*((1+$AF997)^H$1)*H$1</f>
        <v>0.18526443377293206</v>
      </c>
      <c r="I997" s="13">
        <f>$W997*((1+$AF997)^I$1)*I$1</f>
        <v>0.13415700376660597</v>
      </c>
      <c r="J997" s="13">
        <f>$W997*((1+$AF997)^J$1)*J$1</f>
        <v>9.5165559322124435E-2</v>
      </c>
      <c r="K997" s="13">
        <f>$W997*((1+$AF997)^K$1)*K$1</f>
        <v>6.6451812974931718E-2</v>
      </c>
      <c r="L997" s="13">
        <f>$W997*((1+$AF997)^L$1)*L$1</f>
        <v>4.5828836534435667E-2</v>
      </c>
      <c r="M997" s="13">
        <f>$W997*((1+$AF997)^M$1)*M$1</f>
        <v>3.1290033220062977E-2</v>
      </c>
      <c r="N997" s="13">
        <v>14.25</v>
      </c>
      <c r="O997" s="12">
        <f>M997/N997*100-100</f>
        <v>-99.780420819508336</v>
      </c>
      <c r="P997" s="10" t="s">
        <v>321</v>
      </c>
      <c r="Q997" s="10" t="s">
        <v>856</v>
      </c>
      <c r="R997" s="18">
        <v>43411</v>
      </c>
      <c r="S997" s="17">
        <v>9.0899999999999995E-2</v>
      </c>
      <c r="T997" s="9">
        <v>-0.12</v>
      </c>
      <c r="U997" s="9">
        <v>0.28999999999999998</v>
      </c>
      <c r="V997" s="9">
        <f>U997+T997</f>
        <v>0.16999999999999998</v>
      </c>
      <c r="W997" s="9">
        <f>SUM(X997:AA997)</f>
        <v>0.54</v>
      </c>
      <c r="X997" s="9">
        <v>-0.02</v>
      </c>
      <c r="Y997" s="9">
        <v>0.06</v>
      </c>
      <c r="Z997" s="9">
        <v>0.25</v>
      </c>
      <c r="AA997" s="9">
        <v>0.25</v>
      </c>
      <c r="AB997" s="9">
        <v>0.25</v>
      </c>
      <c r="AC997" s="9">
        <v>0.23</v>
      </c>
      <c r="AD997" s="9">
        <v>0.12</v>
      </c>
      <c r="AE997" s="9">
        <v>0.27</v>
      </c>
      <c r="AF997" s="11">
        <f>AG997</f>
        <v>-0.37931034482758619</v>
      </c>
      <c r="AG997" s="16">
        <f>SUM(X997:AA997)/SUM(AB997:AE997)-1</f>
        <v>-0.37931034482758619</v>
      </c>
      <c r="AH997" s="11">
        <f>IF(AM997/AJ997-1&gt;=0,(AM997/AJ997-1)/3,(((AM997/AJ997-1)*(AJ997/AM997))/3))</f>
        <v>2.4306418219461694</v>
      </c>
      <c r="AI997" s="9"/>
      <c r="AJ997" s="9">
        <v>54.74</v>
      </c>
      <c r="AK997" s="9">
        <v>198.56</v>
      </c>
      <c r="AL997" s="9">
        <v>304.61</v>
      </c>
      <c r="AM997" s="9">
        <v>453.9</v>
      </c>
      <c r="AN997" s="10">
        <f>IF(AK997/AJ997-1&gt;=0,AK997/AJ997-1,(AK997/AJ997-1)*(AJ997/AK997))</f>
        <v>2.6273291925465836</v>
      </c>
      <c r="AO997" s="10">
        <f>IF(AL997/AK997-1&gt;=0,AL997/AK997-1,(AL997/AK997-1)*(AK997/AL997))</f>
        <v>0.53409548751007252</v>
      </c>
      <c r="AP997" s="10">
        <f>IF(AM997/AL997-1&gt;=0,AM997/AL997-1,(AM997/AL997-1)*(AL997/AM997))</f>
        <v>0.49010209776435421</v>
      </c>
      <c r="AQ997" s="10">
        <v>2016</v>
      </c>
      <c r="AR997" s="18">
        <v>43257</v>
      </c>
      <c r="AS997" s="12">
        <v>216.14</v>
      </c>
      <c r="AT997" s="10">
        <v>106.68</v>
      </c>
      <c r="AU997" s="9">
        <f>AS997/AT997</f>
        <v>2.0260592425946755</v>
      </c>
      <c r="AV997" s="20">
        <v>3</v>
      </c>
      <c r="AW997" s="10" t="s">
        <v>852</v>
      </c>
      <c r="AY997" s="10">
        <v>5</v>
      </c>
      <c r="AZ997" s="10">
        <v>3</v>
      </c>
      <c r="BA997" s="10">
        <f>6-AY997</f>
        <v>1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1169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2.3694192634560904</v>
      </c>
      <c r="D998" s="13">
        <f>$W998*((1+$AF998)^D$1)*D$1</f>
        <v>2.7453044723896345</v>
      </c>
      <c r="E998" s="13">
        <f>$W998*((1+$AF998)^E$1)*E$1</f>
        <v>2.3856151470411335</v>
      </c>
      <c r="F998" s="13">
        <f>$W998*((1+$AF998)^F$1)*F$1</f>
        <v>1.8427131164113764</v>
      </c>
      <c r="G998" s="13">
        <f>$W998*((1+$AF998)^G$1)*G$1</f>
        <v>1.3344009642568215</v>
      </c>
      <c r="H998" s="13">
        <f>$W998*((1+$AF998)^H$1)*H$1</f>
        <v>0.92765438138420386</v>
      </c>
      <c r="I998" s="13">
        <f>$W998*((1+$AF998)^I$1)*I$1</f>
        <v>0.62697698156349757</v>
      </c>
      <c r="J998" s="13">
        <f>$W998*((1+$AF998)^J$1)*J$1</f>
        <v>0.4151090011484751</v>
      </c>
      <c r="K998" s="13">
        <f>$W998*((1+$AF998)^K$1)*K$1</f>
        <v>0.27054111778107942</v>
      </c>
      <c r="L998" s="13">
        <f>$W998*((1+$AF998)^L$1)*L$1</f>
        <v>0.17414434556572472</v>
      </c>
      <c r="M998" s="13">
        <f>$W998*((1+$AF998)^M$1)*M$1</f>
        <v>0.11097385420682655</v>
      </c>
      <c r="N998" s="13">
        <v>51.57</v>
      </c>
      <c r="O998" s="12">
        <f>M998/N998*100-100</f>
        <v>-99.784809280188426</v>
      </c>
      <c r="P998" s="10" t="s">
        <v>320</v>
      </c>
      <c r="Q998" s="10" t="s">
        <v>572</v>
      </c>
      <c r="R998" s="18">
        <v>43672</v>
      </c>
      <c r="S998" s="17"/>
      <c r="T998" s="9">
        <v>-0.42</v>
      </c>
      <c r="U998" s="9">
        <v>0.99</v>
      </c>
      <c r="V998" s="9">
        <f>U998+T998</f>
        <v>0.57000000000000006</v>
      </c>
      <c r="W998" s="9">
        <f>SUM(X998:AA998)</f>
        <v>4.09</v>
      </c>
      <c r="X998" s="9">
        <v>0.56999999999999995</v>
      </c>
      <c r="Y998" s="9">
        <v>0.52</v>
      </c>
      <c r="Z998" s="9">
        <v>1.3</v>
      </c>
      <c r="AA998" s="9">
        <v>1.7</v>
      </c>
      <c r="AB998" s="9">
        <v>1.92</v>
      </c>
      <c r="AC998" s="9">
        <v>1.58</v>
      </c>
      <c r="AD998" s="9">
        <v>1.89</v>
      </c>
      <c r="AE998" s="9">
        <v>1.67</v>
      </c>
      <c r="AF998" s="11">
        <f>AG998</f>
        <v>-0.42067988668555245</v>
      </c>
      <c r="AG998" s="16">
        <f>SUM(X998:AA998)/SUM(AB998:AE998)-1</f>
        <v>-0.42067988668555245</v>
      </c>
      <c r="AH998" s="11">
        <f>IF(AM998/AJ998-1&gt;=0,(AM998/AJ998-1)/3,(((AM998/AJ998-1)*(AJ998/AM998))/3))</f>
        <v>0.1198501872659176</v>
      </c>
      <c r="AI998" s="9"/>
      <c r="AJ998" s="9">
        <v>267</v>
      </c>
      <c r="AK998" s="9">
        <v>295</v>
      </c>
      <c r="AL998" s="9">
        <v>424</v>
      </c>
      <c r="AM998" s="9">
        <v>363</v>
      </c>
      <c r="AN998" s="10">
        <f>IF(AK998/AJ998-1&gt;=0,AK998/AJ998-1,(AK998/AJ998-1)*(AJ998/AK998))</f>
        <v>0.10486891385767794</v>
      </c>
      <c r="AO998" s="10">
        <f>IF(AL998/AK998-1&gt;=0,AL998/AK998-1,(AL998/AK998-1)*(AK998/AL998))</f>
        <v>0.43728813559322033</v>
      </c>
      <c r="AP998" s="10">
        <f>IF(AM998/AL998-1&gt;=0,AM998/AL998-1,(AM998/AL998-1)*(AL998/AM998))</f>
        <v>-0.16804407713498623</v>
      </c>
      <c r="AQ998" s="10">
        <v>2017</v>
      </c>
      <c r="AR998" s="18">
        <v>43221</v>
      </c>
      <c r="AS998" s="12">
        <v>277</v>
      </c>
      <c r="AT998" s="10">
        <v>52.04</v>
      </c>
      <c r="AU998" s="9">
        <f>AS998/AT998</f>
        <v>5.3228285933897004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542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0.32532710280373839</v>
      </c>
      <c r="D999" s="13">
        <f>$W999*((1+$AF999)^D$1)*D$1</f>
        <v>0.358771945148048</v>
      </c>
      <c r="E999" s="13">
        <f>$W999*((1+$AF999)^E$1)*E$1</f>
        <v>0.29674128173460051</v>
      </c>
      <c r="F999" s="13">
        <f>$W999*((1+$AF999)^F$1)*F$1</f>
        <v>0.21816492987341349</v>
      </c>
      <c r="G999" s="13">
        <f>$W999*((1+$AF999)^G$1)*G$1</f>
        <v>0.15037068764639483</v>
      </c>
      <c r="H999" s="13">
        <f>$W999*((1+$AF999)^H$1)*H$1</f>
        <v>9.949761388191361E-2</v>
      </c>
      <c r="I999" s="13">
        <f>$W999*((1+$AF999)^I$1)*I$1</f>
        <v>6.4007031983224799E-2</v>
      </c>
      <c r="J999" s="13">
        <f>$W999*((1+$AF999)^J$1)*J$1</f>
        <v>4.0335539514128313E-2</v>
      </c>
      <c r="K999" s="13">
        <f>$W999*((1+$AF999)^K$1)*K$1</f>
        <v>2.5021228366824928E-2</v>
      </c>
      <c r="L999" s="13">
        <f>$W999*((1+$AF999)^L$1)*L$1</f>
        <v>1.5329724544576023E-2</v>
      </c>
      <c r="M999" s="13">
        <f>$W999*((1+$AF999)^M$1)*M$1</f>
        <v>9.2981226443269536E-3</v>
      </c>
      <c r="N999" s="13">
        <v>4.79</v>
      </c>
      <c r="O999" s="12">
        <f>M999/N999*100-100</f>
        <v>-99.805884704711332</v>
      </c>
      <c r="P999" s="10" t="s">
        <v>321</v>
      </c>
      <c r="Q999" s="10" t="s">
        <v>572</v>
      </c>
      <c r="R999" s="18">
        <v>43678</v>
      </c>
      <c r="S999" s="17"/>
      <c r="T999" s="9">
        <v>-0.02</v>
      </c>
      <c r="U999" s="9">
        <v>-0.03</v>
      </c>
      <c r="V999" s="9">
        <f>U999+T999</f>
        <v>-0.05</v>
      </c>
      <c r="W999" s="9">
        <f>SUM(X999:AA999)</f>
        <v>0.59000000000000008</v>
      </c>
      <c r="X999" s="9">
        <v>-0.05</v>
      </c>
      <c r="Y999" s="9">
        <v>0.14000000000000001</v>
      </c>
      <c r="Z999" s="9">
        <v>0.23</v>
      </c>
      <c r="AA999" s="9">
        <v>0.27</v>
      </c>
      <c r="AB999" s="9">
        <v>0.34</v>
      </c>
      <c r="AC999" s="9">
        <v>0.22</v>
      </c>
      <c r="AD999" s="9">
        <v>0.31</v>
      </c>
      <c r="AE999" s="9">
        <v>0.2</v>
      </c>
      <c r="AF999" s="11">
        <f>AG999</f>
        <v>-0.44859813084112143</v>
      </c>
      <c r="AG999" s="16">
        <f>SUM(X999:AA999)/SUM(AB999:AE999)-1</f>
        <v>-0.44859813084112143</v>
      </c>
      <c r="AH999" s="11">
        <f>IF(AM999/AJ999-1&gt;=0,(AM999/AJ999-1)/3,(((AM999/AJ999-1)*(AJ999/AM999))/3))</f>
        <v>6.7630399864739106E-3</v>
      </c>
      <c r="AI999" s="9"/>
      <c r="AJ999" s="9">
        <v>39.43</v>
      </c>
      <c r="AK999" s="9">
        <v>41.8</v>
      </c>
      <c r="AL999" s="9">
        <v>38.89</v>
      </c>
      <c r="AM999" s="9">
        <v>40.229999999999997</v>
      </c>
      <c r="AN999" s="10">
        <f>IF(AK999/AJ999-1&gt;=0,AK999/AJ999-1,(AK999/AJ999-1)*(AJ999/AK999))</f>
        <v>6.0106517879786825E-2</v>
      </c>
      <c r="AO999" s="10">
        <f>IF(AL999/AK999-1&gt;=0,AL999/AK999-1,(AL999/AK999-1)*(AK999/AL999))</f>
        <v>-7.4826433530470457E-2</v>
      </c>
      <c r="AP999" s="10">
        <f>IF(AM999/AL999-1&gt;=0,AM999/AL999-1,(AM999/AL999-1)*(AL999/AM999))</f>
        <v>3.4456158395474334E-2</v>
      </c>
      <c r="AQ999" s="10">
        <v>2016</v>
      </c>
      <c r="AR999" s="18">
        <v>43257</v>
      </c>
      <c r="AS999" s="12">
        <v>11.5</v>
      </c>
      <c r="AT999" s="10">
        <v>10.41</v>
      </c>
      <c r="AU999" s="9">
        <f>AS999/AT999</f>
        <v>1.1047070124879923</v>
      </c>
      <c r="AV999" s="20">
        <v>3</v>
      </c>
      <c r="AW999" s="10" t="s">
        <v>852</v>
      </c>
      <c r="AY999" s="10">
        <v>2</v>
      </c>
      <c r="AZ999" s="10">
        <v>3</v>
      </c>
      <c r="BA999" s="10">
        <f>6-AY999</f>
        <v>4</v>
      </c>
      <c r="BB999" s="25">
        <v>6</v>
      </c>
      <c r="BC999" s="18"/>
      <c r="BD999" s="18"/>
      <c r="BH999" s="19">
        <v>43594</v>
      </c>
      <c r="BI999" s="18">
        <f>BH999+120</f>
        <v>43714</v>
      </c>
      <c r="BJ999" s="18">
        <v>43745</v>
      </c>
      <c r="BM999" s="19"/>
    </row>
    <row r="1000" spans="1:65" s="10" customFormat="1" x14ac:dyDescent="0.2">
      <c r="A1000" s="10" t="s">
        <v>134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1.1966783216783219</v>
      </c>
      <c r="D1000" s="13">
        <f>$W1000*((1+$AF1000)^D$1)*D$1</f>
        <v>1.5481502762971295</v>
      </c>
      <c r="E1000" s="13">
        <f>$W1000*((1+$AF1000)^E$1)*E$1</f>
        <v>1.5021388170365504</v>
      </c>
      <c r="F1000" s="13">
        <f>$W1000*((1+$AF1000)^F$1)*F$1</f>
        <v>1.295550961080475</v>
      </c>
      <c r="G1000" s="13">
        <f>$W1000*((1+$AF1000)^G$1)*G$1</f>
        <v>1.047539020104405</v>
      </c>
      <c r="H1000" s="13">
        <f>$W1000*((1+$AF1000)^H$1)*H$1</f>
        <v>0.81312469392719544</v>
      </c>
      <c r="I1000" s="13">
        <f>$W1000*((1+$AF1000)^I$1)*I$1</f>
        <v>0.61363431155927639</v>
      </c>
      <c r="J1000" s="13">
        <f>$W1000*((1+$AF1000)^J$1)*J$1</f>
        <v>0.45363575479906554</v>
      </c>
      <c r="K1000" s="13">
        <f>$W1000*((1+$AF1000)^K$1)*K$1</f>
        <v>0.33011517995648787</v>
      </c>
      <c r="L1000" s="13">
        <f>$W1000*((1+$AF1000)^L$1)*L$1</f>
        <v>0.23726226997649671</v>
      </c>
      <c r="M1000" s="13">
        <f>$W1000*((1+$AF1000)^M$1)*M$1</f>
        <v>0.16882123056019954</v>
      </c>
      <c r="N1000" s="13">
        <v>88.9</v>
      </c>
      <c r="O1000" s="12">
        <f>M1000/N1000*100-100</f>
        <v>-99.810099853138126</v>
      </c>
      <c r="P1000" s="10" t="s">
        <v>320</v>
      </c>
      <c r="Q1000" s="10" t="s">
        <v>856</v>
      </c>
      <c r="R1000" s="18">
        <v>43495</v>
      </c>
      <c r="S1000" s="17"/>
      <c r="T1000" s="9">
        <v>-1.04</v>
      </c>
      <c r="U1000" s="9">
        <v>1.49</v>
      </c>
      <c r="V1000" s="9">
        <f>U1000+T1000</f>
        <v>0.44999999999999996</v>
      </c>
      <c r="W1000" s="9">
        <f>SUM(X1000:AA1000)</f>
        <v>1.85</v>
      </c>
      <c r="X1000" s="9">
        <v>0.45</v>
      </c>
      <c r="Y1000" s="9">
        <v>0.46</v>
      </c>
      <c r="Z1000" s="9">
        <v>0.52</v>
      </c>
      <c r="AA1000" s="9">
        <v>0.42</v>
      </c>
      <c r="AB1000" s="9">
        <v>1.08</v>
      </c>
      <c r="AC1000" s="9">
        <v>1</v>
      </c>
      <c r="AD1000" s="9">
        <v>0.42</v>
      </c>
      <c r="AE1000" s="9">
        <v>0.36</v>
      </c>
      <c r="AF1000" s="11">
        <f>AG1000</f>
        <v>-0.35314685314685312</v>
      </c>
      <c r="AG1000" s="16">
        <f>SUM(X1000:AA1000)/SUM(AB1000:AE1000)-1</f>
        <v>-0.35314685314685312</v>
      </c>
      <c r="AH1000" s="11">
        <f>IF(AM1000/AJ1000-1&gt;=0,(AM1000/AJ1000-1)/3,(((AM1000/AJ1000-1)*(AJ1000/AM1000))/3))</f>
        <v>0.44669058460972355</v>
      </c>
      <c r="AI1000" s="9"/>
      <c r="AJ1000" s="9">
        <v>144.94</v>
      </c>
      <c r="AK1000" s="9">
        <v>350.75</v>
      </c>
      <c r="AL1000" s="9">
        <v>224.16</v>
      </c>
      <c r="AM1000" s="9">
        <v>339.17</v>
      </c>
      <c r="AN1000" s="10">
        <f>IF(AK1000/AJ1000-1&gt;=0,AK1000/AJ1000-1,(AK1000/AJ1000-1)*(AJ1000/AK1000))</f>
        <v>1.4199668828480752</v>
      </c>
      <c r="AO1000" s="10">
        <f>IF(AL1000/AK1000-1&gt;=0,AL1000/AK1000-1,(AL1000/AK1000-1)*(AK1000/AL1000))</f>
        <v>-0.56473054960742319</v>
      </c>
      <c r="AP1000" s="10">
        <f>IF(AM1000/AL1000-1&gt;=0,AM1000/AL1000-1,(AM1000/AL1000-1)*(AL1000/AM1000))</f>
        <v>0.51307102069950039</v>
      </c>
      <c r="AQ1000" s="10">
        <v>2017</v>
      </c>
      <c r="AR1000" s="18">
        <v>43221</v>
      </c>
      <c r="AS1000" s="12">
        <v>47.85</v>
      </c>
      <c r="AT1000" s="10">
        <v>113.63</v>
      </c>
      <c r="AU1000" s="9">
        <f>AS1000/AT1000</f>
        <v>0.42110358180058088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237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2.2224025974025974</v>
      </c>
      <c r="D1001" s="13">
        <f>$W1001*((1+$AF1001)^D$1)*D$1</f>
        <v>2.6697693540226011</v>
      </c>
      <c r="E1001" s="13">
        <f>$W1001*((1+$AF1001)^E$1)*E$1</f>
        <v>2.4053928433158176</v>
      </c>
      <c r="F1001" s="13">
        <f>$W1001*((1+$AF1001)^F$1)*F$1</f>
        <v>1.9263968658589883</v>
      </c>
      <c r="G1001" s="13">
        <f>$W1001*((1+$AF1001)^G$1)*G$1</f>
        <v>1.4463612832139319</v>
      </c>
      <c r="H1001" s="13">
        <f>$W1001*((1+$AF1001)^H$1)*H$1</f>
        <v>1.0425071586801717</v>
      </c>
      <c r="I1001" s="13">
        <f>$W1001*((1+$AF1001)^I$1)*I$1</f>
        <v>0.73054478922663557</v>
      </c>
      <c r="J1001" s="13">
        <f>$W1001*((1+$AF1001)^J$1)*J$1</f>
        <v>0.50148714659342331</v>
      </c>
      <c r="K1001" s="13">
        <f>$W1001*((1+$AF1001)^K$1)*K$1</f>
        <v>0.33887017008037734</v>
      </c>
      <c r="L1001" s="13">
        <f>$W1001*((1+$AF1001)^L$1)*L$1</f>
        <v>0.22615794179245963</v>
      </c>
      <c r="M1001" s="13">
        <f>$W1001*((1+$AF1001)^M$1)*M$1</f>
        <v>0.14942578297001799</v>
      </c>
      <c r="N1001" s="13">
        <v>79.25</v>
      </c>
      <c r="O1001" s="12">
        <f>M1001/N1001*100-100</f>
        <v>-99.811450116126167</v>
      </c>
      <c r="P1001" s="10" t="s">
        <v>321</v>
      </c>
      <c r="Q1001" s="10" t="s">
        <v>856</v>
      </c>
      <c r="R1001" s="18">
        <v>43319</v>
      </c>
      <c r="S1001" s="17"/>
      <c r="T1001" s="9">
        <v>-0.19</v>
      </c>
      <c r="U1001" s="9">
        <v>0.96</v>
      </c>
      <c r="V1001" s="9">
        <f>U1001+T1001</f>
        <v>0.77</v>
      </c>
      <c r="W1001" s="9">
        <f>SUM(X1001:AA1001)</f>
        <v>3.7</v>
      </c>
      <c r="X1001" s="9">
        <v>0.95</v>
      </c>
      <c r="Y1001" s="9">
        <v>0.53</v>
      </c>
      <c r="Z1001" s="9">
        <v>1</v>
      </c>
      <c r="AA1001" s="9">
        <v>1.22</v>
      </c>
      <c r="AB1001" s="9">
        <v>0.49</v>
      </c>
      <c r="AC1001" s="9">
        <v>1.42</v>
      </c>
      <c r="AD1001" s="9">
        <v>3.52</v>
      </c>
      <c r="AE1001" s="9">
        <v>0.73</v>
      </c>
      <c r="AF1001" s="11">
        <f>AG1001</f>
        <v>-0.39935064935064934</v>
      </c>
      <c r="AG1001" s="16">
        <f>SUM(X1001:AA1001)/SUM(AB1001:AE1001)-1</f>
        <v>-0.39935064935064934</v>
      </c>
      <c r="AH1001" s="11">
        <f>IF(AM1001/AJ1001-1&gt;=0,(AM1001/AJ1001-1)/3,(((AM1001/AJ1001-1)*(AJ1001/AM1001))/3))</f>
        <v>7.7750677506775077</v>
      </c>
      <c r="AI1001" s="9"/>
      <c r="AJ1001" s="9">
        <v>7.38</v>
      </c>
      <c r="AK1001" s="9">
        <v>50.58</v>
      </c>
      <c r="AL1001" s="9">
        <v>134.18</v>
      </c>
      <c r="AM1001" s="9">
        <v>179.52</v>
      </c>
      <c r="AN1001" s="10">
        <f>IF(AK1001/AJ1001-1&gt;=0,AK1001/AJ1001-1,(AK1001/AJ1001-1)*(AJ1001/AK1001))</f>
        <v>5.8536585365853657</v>
      </c>
      <c r="AO1001" s="10">
        <f>IF(AL1001/AK1001-1&gt;=0,AL1001/AK1001-1,(AL1001/AK1001-1)*(AK1001/AL1001))</f>
        <v>1.6528272044286281</v>
      </c>
      <c r="AP1001" s="10">
        <f>IF(AM1001/AL1001-1&gt;=0,AM1001/AL1001-1,(AM1001/AL1001-1)*(AL1001/AM1001))</f>
        <v>0.33790430764644519</v>
      </c>
      <c r="AQ1001" s="10">
        <v>2017</v>
      </c>
      <c r="AR1001" s="18">
        <v>43270</v>
      </c>
      <c r="AS1001" s="12">
        <v>97.55</v>
      </c>
      <c r="AT1001" s="10">
        <v>14.92</v>
      </c>
      <c r="AU1001" s="9">
        <f>AS1001/AT1001</f>
        <v>6.5382037533512065</v>
      </c>
      <c r="AV1001" s="20">
        <v>3</v>
      </c>
      <c r="AW1001" s="10" t="s">
        <v>851</v>
      </c>
      <c r="AY1001" s="10">
        <v>5</v>
      </c>
      <c r="AZ1001" s="10">
        <v>3</v>
      </c>
      <c r="BA1001" s="10">
        <f>6-AY1001</f>
        <v>1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108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0.64205714285714299</v>
      </c>
      <c r="D1002" s="13">
        <f>$W1002*((1+$AF1002)^D$1)*D$1</f>
        <v>0.77780636734693898</v>
      </c>
      <c r="E1002" s="13">
        <f>$W1002*((1+$AF1002)^E$1)*E$1</f>
        <v>0.70669264233236173</v>
      </c>
      <c r="F1002" s="13">
        <f>$W1002*((1+$AF1002)^F$1)*F$1</f>
        <v>0.57073843875985031</v>
      </c>
      <c r="G1002" s="13">
        <f>$W1002*((1+$AF1002)^G$1)*G$1</f>
        <v>0.43213053220388659</v>
      </c>
      <c r="H1002" s="13">
        <f>$W1002*((1+$AF1002)^H$1)*H$1</f>
        <v>0.31409716397905363</v>
      </c>
      <c r="I1002" s="13">
        <f>$W1002*((1+$AF1002)^I$1)*I$1</f>
        <v>0.22196199587853122</v>
      </c>
      <c r="J1002" s="13">
        <f>$W1002*((1+$AF1002)^J$1)*J$1</f>
        <v>0.15365205918775063</v>
      </c>
      <c r="K1002" s="13">
        <f>$W1002*((1+$AF1002)^K$1)*K$1</f>
        <v>0.10470290318936723</v>
      </c>
      <c r="L1002" s="13">
        <f>$W1002*((1+$AF1002)^L$1)*L$1</f>
        <v>7.0466715797288429E-2</v>
      </c>
      <c r="M1002" s="13">
        <f>$W1002*((1+$AF1002)^M$1)*M$1</f>
        <v>4.6950966068364748E-2</v>
      </c>
      <c r="N1002" s="13">
        <v>25.25</v>
      </c>
      <c r="O1002" s="12">
        <f>M1002/N1002*100-100</f>
        <v>-99.81405557992727</v>
      </c>
      <c r="P1002" s="10" t="s">
        <v>321</v>
      </c>
      <c r="Q1002" s="10" t="s">
        <v>856</v>
      </c>
      <c r="R1002" s="18">
        <v>43411</v>
      </c>
      <c r="S1002" s="17">
        <v>-0.36209999999999998</v>
      </c>
      <c r="T1002" s="9">
        <v>-0.21</v>
      </c>
      <c r="U1002" s="9">
        <v>0.27</v>
      </c>
      <c r="V1002" s="9">
        <f>U1002+T1002</f>
        <v>6.0000000000000026E-2</v>
      </c>
      <c r="W1002" s="9">
        <f>SUM(X1002:AA1002)</f>
        <v>1.06</v>
      </c>
      <c r="X1002" s="9">
        <v>0.31</v>
      </c>
      <c r="Y1002" s="9">
        <v>0.43</v>
      </c>
      <c r="Z1002" s="9">
        <v>0.1</v>
      </c>
      <c r="AA1002" s="9">
        <v>0.22</v>
      </c>
      <c r="AB1002" s="9">
        <v>0.37</v>
      </c>
      <c r="AC1002" s="9">
        <v>0.49</v>
      </c>
      <c r="AD1002" s="9">
        <v>0.36</v>
      </c>
      <c r="AE1002" s="9">
        <v>0.53</v>
      </c>
      <c r="AF1002" s="11">
        <f>AG1002</f>
        <v>-0.39428571428571424</v>
      </c>
      <c r="AG1002" s="16">
        <f>SUM(X1002:AA1002)/SUM(AB1002:AE1002)-1</f>
        <v>-0.39428571428571424</v>
      </c>
      <c r="AH1002" s="11">
        <f>IF(AM1002/AJ1002-1&gt;=0,(AM1002/AJ1002-1)/3,(((AM1002/AJ1002-1)*(AJ1002/AM1002))/3))</f>
        <v>-0.63739719400096773</v>
      </c>
      <c r="AI1002" s="9"/>
      <c r="AJ1002" s="9">
        <v>80.260000000000005</v>
      </c>
      <c r="AK1002" s="9">
        <v>79.459999999999994</v>
      </c>
      <c r="AL1002" s="9">
        <v>76.459999999999994</v>
      </c>
      <c r="AM1002" s="9">
        <v>27.56</v>
      </c>
      <c r="AN1002" s="10">
        <f>IF(AK1002/AJ1002-1&gt;=0,AK1002/AJ1002-1,(AK1002/AJ1002-1)*(AJ1002/AK1002))</f>
        <v>-1.0067958721369362E-2</v>
      </c>
      <c r="AO1002" s="10">
        <f>IF(AL1002/AK1002-1&gt;=0,AL1002/AK1002-1,(AL1002/AK1002-1)*(AK1002/AL1002))</f>
        <v>-3.9236201935652582E-2</v>
      </c>
      <c r="AP1002" s="10">
        <f>IF(AM1002/AL1002-1&gt;=0,AM1002/AL1002-1,(AM1002/AL1002-1)*(AL1002/AM1002))</f>
        <v>-1.774310595065312</v>
      </c>
      <c r="AQ1002" s="10">
        <v>2017</v>
      </c>
      <c r="AR1002" s="18">
        <v>43270</v>
      </c>
      <c r="AS1002" s="12">
        <v>136.47</v>
      </c>
      <c r="AT1002" s="10">
        <v>34.340000000000003</v>
      </c>
      <c r="AU1002" s="9">
        <f>AS1002/AT1002</f>
        <v>3.9740827023878853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393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0.14400000000000002</v>
      </c>
      <c r="D1003" s="13">
        <f>$W1003*((1+$AF1003)^D$1)*D$1</f>
        <v>-0.17280000000000004</v>
      </c>
      <c r="E1003" s="13">
        <f>$W1003*((1+$AF1003)^E$1)*E$1</f>
        <v>0.15552000000000005</v>
      </c>
      <c r="F1003" s="13">
        <f>$W1003*((1+$AF1003)^F$1)*F$1</f>
        <v>-0.12441600000000007</v>
      </c>
      <c r="G1003" s="13">
        <f>$W1003*((1+$AF1003)^G$1)*G$1</f>
        <v>9.3312000000000062E-2</v>
      </c>
      <c r="H1003" s="13">
        <f>$W1003*((1+$AF1003)^H$1)*H$1</f>
        <v>-6.7184640000000045E-2</v>
      </c>
      <c r="I1003" s="13">
        <f>$W1003*((1+$AF1003)^I$1)*I$1</f>
        <v>4.7029248000000044E-2</v>
      </c>
      <c r="J1003" s="13">
        <f>$W1003*((1+$AF1003)^J$1)*J$1</f>
        <v>-3.2248627200000032E-2</v>
      </c>
      <c r="K1003" s="13">
        <f>$W1003*((1+$AF1003)^K$1)*K$1</f>
        <v>2.1767823360000025E-2</v>
      </c>
      <c r="L1003" s="13">
        <f>$W1003*((1+$AF1003)^L$1)*L$1</f>
        <v>-1.4511882240000018E-2</v>
      </c>
      <c r="M1003" s="13">
        <f>$W1003*((1+$AF1003)^M$1)*M$1</f>
        <v>9.5778422784000145E-3</v>
      </c>
      <c r="N1003" s="13">
        <v>5.23</v>
      </c>
      <c r="O1003" s="12">
        <f>M1003/N1003*100-100</f>
        <v>-99.816867260451247</v>
      </c>
      <c r="P1003" s="10" t="s">
        <v>321</v>
      </c>
      <c r="Q1003" s="10" t="s">
        <v>572</v>
      </c>
      <c r="R1003" s="18">
        <v>43690</v>
      </c>
      <c r="S1003" s="17"/>
      <c r="T1003" s="9">
        <v>-0.28000000000000003</v>
      </c>
      <c r="U1003" s="9">
        <v>0.36</v>
      </c>
      <c r="V1003" s="9">
        <f>U1003+T1003</f>
        <v>7.999999999999996E-2</v>
      </c>
      <c r="W1003" s="9">
        <f>SUM(X1003:AA1003)</f>
        <v>-0.24</v>
      </c>
      <c r="X1003" s="9">
        <v>-0.04</v>
      </c>
      <c r="Y1003" s="9">
        <v>0.08</v>
      </c>
      <c r="Z1003" s="9">
        <v>-0.24</v>
      </c>
      <c r="AA1003" s="9">
        <v>-0.04</v>
      </c>
      <c r="AB1003" s="9">
        <v>0.32</v>
      </c>
      <c r="AC1003" s="9">
        <v>0.31</v>
      </c>
      <c r="AD1003" s="9">
        <v>-0.38</v>
      </c>
      <c r="AE1003" s="9">
        <v>0.15</v>
      </c>
      <c r="AF1003" s="11">
        <f>AG1003</f>
        <v>-1.6</v>
      </c>
      <c r="AG1003" s="16">
        <f>SUM(X1003:AA1003)/SUM(AB1003:AE1003)-1</f>
        <v>-1.6</v>
      </c>
      <c r="AH1003" s="11">
        <f>IF(AM1003/AJ1003-1&gt;=0,(AM1003/AJ1003-1)/3,(((AM1003/AJ1003-1)*(AJ1003/AM1003))/3))</f>
        <v>1.80026455026455</v>
      </c>
      <c r="AI1003" s="9"/>
      <c r="AJ1003" s="9">
        <v>5.04</v>
      </c>
      <c r="AK1003" s="9">
        <v>18.96</v>
      </c>
      <c r="AL1003" s="9">
        <v>27.13</v>
      </c>
      <c r="AM1003" s="9">
        <v>32.26</v>
      </c>
      <c r="AN1003" s="10">
        <f>IF(AK1003/AJ1003-1&gt;=0,AK1003/AJ1003-1,(AK1003/AJ1003-1)*(AJ1003/AK1003))</f>
        <v>2.7619047619047619</v>
      </c>
      <c r="AO1003" s="10">
        <f>IF(AL1003/AK1003-1&gt;=0,AL1003/AK1003-1,(AL1003/AK1003-1)*(AK1003/AL1003))</f>
        <v>0.43090717299578052</v>
      </c>
      <c r="AP1003" s="10">
        <f>IF(AM1003/AL1003-1&gt;=0,AM1003/AL1003-1,(AM1003/AL1003-1)*(AL1003/AM1003))</f>
        <v>0.18908956874308891</v>
      </c>
      <c r="AQ1003" s="10">
        <v>2016</v>
      </c>
      <c r="AR1003" s="18">
        <v>43257</v>
      </c>
      <c r="AS1003" s="12">
        <v>35.130000000000003</v>
      </c>
      <c r="AT1003" s="10">
        <v>5.96</v>
      </c>
      <c r="AU1003" s="9">
        <f>AS1003/AT1003</f>
        <v>5.8942953020134237</v>
      </c>
      <c r="AV1003" s="20">
        <v>2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372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0.63251461988304103</v>
      </c>
      <c r="D1004" s="13">
        <f>$W1004*((1+$AF1004)^D$1)*D$1</f>
        <v>0.76937450839574595</v>
      </c>
      <c r="E1004" s="13">
        <f>$W1004*((1+$AF1004)^E$1)*E$1</f>
        <v>0.70188551643120689</v>
      </c>
      <c r="F1004" s="13">
        <f>$W1004*((1+$AF1004)^F$1)*F$1</f>
        <v>0.56917032131653433</v>
      </c>
      <c r="G1004" s="13">
        <f>$W1004*((1+$AF1004)^G$1)*G$1</f>
        <v>0.43270258345701451</v>
      </c>
      <c r="H1004" s="13">
        <f>$W1004*((1+$AF1004)^H$1)*H$1</f>
        <v>0.31579697318968086</v>
      </c>
      <c r="I1004" s="13">
        <f>$W1004*((1+$AF1004)^I$1)*I$1</f>
        <v>0.22407426557708351</v>
      </c>
      <c r="J1004" s="13">
        <f>$W1004*((1+$AF1004)^J$1)*J$1</f>
        <v>0.15574752628248412</v>
      </c>
      <c r="K1004" s="13">
        <f>$W1004*((1+$AF1004)^K$1)*K$1</f>
        <v>0.10656409693012073</v>
      </c>
      <c r="L1004" s="13">
        <f>$W1004*((1+$AF1004)^L$1)*L$1</f>
        <v>7.2012125280913303E-2</v>
      </c>
      <c r="M1004" s="13">
        <f>$W1004*((1+$AF1004)^M$1)*M$1</f>
        <v>4.8176532936470659E-2</v>
      </c>
      <c r="N1004" s="13">
        <v>26.95</v>
      </c>
      <c r="O1004" s="12">
        <f>M1004/N1004*100-100</f>
        <v>-99.821237354595652</v>
      </c>
      <c r="P1004" s="10" t="s">
        <v>321</v>
      </c>
      <c r="Q1004" s="10" t="s">
        <v>856</v>
      </c>
      <c r="R1004" s="18">
        <v>43494</v>
      </c>
      <c r="S1004" s="17">
        <v>0</v>
      </c>
      <c r="T1004" s="9">
        <v>-0.01</v>
      </c>
      <c r="U1004" s="9">
        <v>0.41</v>
      </c>
      <c r="V1004" s="9">
        <f>U1004+T1004</f>
        <v>0.39999999999999997</v>
      </c>
      <c r="W1004" s="9">
        <f>SUM(X1004:AA1004)</f>
        <v>1.04</v>
      </c>
      <c r="X1004" s="9">
        <v>0.4</v>
      </c>
      <c r="Y1004" s="9">
        <v>0.25</v>
      </c>
      <c r="Z1004" s="9">
        <v>0.03</v>
      </c>
      <c r="AA1004" s="9">
        <v>0.36</v>
      </c>
      <c r="AB1004" s="9">
        <v>0.69</v>
      </c>
      <c r="AC1004" s="9">
        <v>0.28999999999999998</v>
      </c>
      <c r="AD1004" s="9">
        <v>0.08</v>
      </c>
      <c r="AE1004" s="9">
        <v>0.65</v>
      </c>
      <c r="AF1004" s="11">
        <f>AG1004</f>
        <v>-0.39181286549707595</v>
      </c>
      <c r="AG1004" s="16">
        <f>SUM(X1004:AA1004)/SUM(AB1004:AE1004)-1</f>
        <v>-0.39181286549707595</v>
      </c>
      <c r="AH1004" s="11">
        <f>IF(AM1004/AJ1004-1&gt;=0,(AM1004/AJ1004-1)/3,(((AM1004/AJ1004-1)*(AJ1004/AM1004))/3))</f>
        <v>0.53806640395561678</v>
      </c>
      <c r="AI1004" s="9"/>
      <c r="AJ1004" s="9">
        <v>312.13</v>
      </c>
      <c r="AK1004" s="9">
        <v>359.11</v>
      </c>
      <c r="AL1004" s="9">
        <v>626.97</v>
      </c>
      <c r="AM1004" s="9">
        <v>815.97</v>
      </c>
      <c r="AN1004" s="10">
        <f>IF(AK1004/AJ1004-1&gt;=0,AK1004/AJ1004-1,(AK1004/AJ1004-1)*(AJ1004/AK1004))</f>
        <v>0.15051420882324673</v>
      </c>
      <c r="AO1004" s="10">
        <f>IF(AL1004/AK1004-1&gt;=0,AL1004/AK1004-1,(AL1004/AK1004-1)*(AK1004/AL1004))</f>
        <v>0.74589958508534981</v>
      </c>
      <c r="AP1004" s="10">
        <f>IF(AM1004/AL1004-1&gt;=0,AM1004/AL1004-1,(AM1004/AL1004-1)*(AL1004/AM1004))</f>
        <v>0.30144983013541315</v>
      </c>
      <c r="AQ1004" s="10">
        <v>2017</v>
      </c>
      <c r="AR1004" s="18">
        <v>43221</v>
      </c>
      <c r="AS1004" s="12">
        <v>307.08999999999997</v>
      </c>
      <c r="AT1004" s="10">
        <v>89.2</v>
      </c>
      <c r="AU1004" s="9">
        <f>AS1004/AT1004</f>
        <v>3.4427130044843044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1225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0.58131578947368434</v>
      </c>
      <c r="D1005" s="13">
        <f>$W1005*((1+$AF1005)^D$1)*D$1</f>
        <v>0.71899584487534662</v>
      </c>
      <c r="E1005" s="13">
        <f>$W1005*((1+$AF1005)^E$1)*E$1</f>
        <v>0.66696325083831509</v>
      </c>
      <c r="F1005" s="13">
        <f>$W1005*((1+$AF1005)^F$1)*F$1</f>
        <v>0.54995215420001431</v>
      </c>
      <c r="G1005" s="13">
        <f>$W1005*((1+$AF1005)^G$1)*G$1</f>
        <v>0.42512748762172176</v>
      </c>
      <c r="H1005" s="13">
        <f>$W1005*((1+$AF1005)^H$1)*H$1</f>
        <v>0.31548934607717249</v>
      </c>
      <c r="I1005" s="13">
        <f>$W1005*((1+$AF1005)^I$1)*I$1</f>
        <v>0.22762279574427582</v>
      </c>
      <c r="J1005" s="13">
        <f>$W1005*((1+$AF1005)^J$1)*J$1</f>
        <v>0.16087626165384911</v>
      </c>
      <c r="K1005" s="13">
        <f>$W1005*((1+$AF1005)^K$1)*K$1</f>
        <v>0.11192542545983254</v>
      </c>
      <c r="L1005" s="13">
        <f>$W1005*((1+$AF1005)^L$1)*L$1</f>
        <v>7.6907821587896663E-2</v>
      </c>
      <c r="M1005" s="13">
        <f>$W1005*((1+$AF1005)^M$1)*M$1</f>
        <v>5.23175575801876E-2</v>
      </c>
      <c r="N1005" s="13">
        <v>33.090000000000003</v>
      </c>
      <c r="O1005" s="12">
        <f>M1005/N1005*100-100</f>
        <v>-99.841893147234245</v>
      </c>
      <c r="P1005" s="10" t="s">
        <v>321</v>
      </c>
      <c r="Q1005" s="10" t="s">
        <v>856</v>
      </c>
      <c r="R1005" s="18">
        <v>43390</v>
      </c>
      <c r="S1005" s="17"/>
      <c r="T1005" s="9">
        <v>-0.06</v>
      </c>
      <c r="U1005" s="9">
        <v>0.31</v>
      </c>
      <c r="V1005" s="9">
        <f>U1005+T1005</f>
        <v>0.25</v>
      </c>
      <c r="W1005" s="9">
        <f>SUM(X1005:AA1005)</f>
        <v>0.94000000000000006</v>
      </c>
      <c r="X1005" s="9">
        <v>0.23</v>
      </c>
      <c r="Y1005" s="9">
        <v>0.21</v>
      </c>
      <c r="Z1005" s="9">
        <v>0.14000000000000001</v>
      </c>
      <c r="AA1005" s="9">
        <v>0.36</v>
      </c>
      <c r="AB1005" s="9">
        <v>0.42</v>
      </c>
      <c r="AC1005" s="9">
        <v>0.49</v>
      </c>
      <c r="AD1005" s="9">
        <v>0.37</v>
      </c>
      <c r="AE1005" s="9">
        <v>0.24</v>
      </c>
      <c r="AF1005" s="11">
        <f>AG1005</f>
        <v>-0.38157894736842091</v>
      </c>
      <c r="AG1005" s="16">
        <f>SUM(X1005:AA1005)/SUM(AB1005:AE1005)-1</f>
        <v>-0.38157894736842091</v>
      </c>
      <c r="AH1005" s="11">
        <f>IF(AM1005/AJ1005-1&gt;=0,(AM1005/AJ1005-1)/3,(((AM1005/AJ1005-1)*(AJ1005/AM1005))/3))</f>
        <v>0</v>
      </c>
      <c r="AI1005" s="9"/>
      <c r="AJ1005" s="9">
        <v>1</v>
      </c>
      <c r="AK1005" s="9">
        <v>1</v>
      </c>
      <c r="AL1005" s="9">
        <v>1</v>
      </c>
      <c r="AM1005" s="9">
        <v>1</v>
      </c>
      <c r="AN1005" s="10">
        <f>IF(AK1005/AJ1005-1&gt;=0,AK1005/AJ1005-1,(AK1005/AJ1005-1)*(AJ1005/AK1005))</f>
        <v>0</v>
      </c>
      <c r="AO1005" s="10">
        <f>IF(AL1005/AK1005-1&gt;=0,AL1005/AK1005-1,(AL1005/AK1005-1)*(AK1005/AL1005))</f>
        <v>0</v>
      </c>
      <c r="AP1005" s="10">
        <f>IF(AM1005/AL1005-1&gt;=0,AM1005/AL1005-1,(AM1005/AL1005-1)*(AL1005/AM1005))</f>
        <v>0</v>
      </c>
      <c r="AQ1005" s="10">
        <v>0</v>
      </c>
      <c r="AR1005" s="18">
        <v>43270</v>
      </c>
      <c r="AS1005" s="12">
        <v>0</v>
      </c>
      <c r="AT1005" s="10">
        <v>1</v>
      </c>
      <c r="AU1005" s="9">
        <f>AS1005/AT1005</f>
        <v>0</v>
      </c>
      <c r="AV1005" s="20">
        <v>0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1030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1.0422368421052635</v>
      </c>
      <c r="D1006" s="13">
        <f>$W1006*((1+$AF1006)^D$1)*D$1</f>
        <v>1.2205141966759008</v>
      </c>
      <c r="E1006" s="13">
        <f>$W1006*((1+$AF1006)^E$1)*E$1</f>
        <v>1.0719647714225842</v>
      </c>
      <c r="F1006" s="13">
        <f>$W1006*((1+$AF1006)^F$1)*F$1</f>
        <v>0.83688477768956149</v>
      </c>
      <c r="G1006" s="13">
        <f>$W1006*((1+$AF1006)^G$1)*G$1</f>
        <v>0.61252257577607705</v>
      </c>
      <c r="H1006" s="13">
        <f>$W1006*((1+$AF1006)^H$1)*H$1</f>
        <v>0.43037770455845425</v>
      </c>
      <c r="I1006" s="13">
        <f>$W1006*((1+$AF1006)^I$1)*I$1</f>
        <v>0.29399705037271606</v>
      </c>
      <c r="J1006" s="13">
        <f>$W1006*((1+$AF1006)^J$1)*J$1</f>
        <v>0.19673486829452433</v>
      </c>
      <c r="K1006" s="13">
        <f>$W1006*((1+$AF1006)^K$1)*K$1</f>
        <v>0.1295926229472977</v>
      </c>
      <c r="L1006" s="13">
        <f>$W1006*((1+$AF1006)^L$1)*L$1</f>
        <v>8.431099007536183E-2</v>
      </c>
      <c r="M1006" s="13">
        <f>$W1006*((1+$AF1006)^M$1)*M$1</f>
        <v>5.430293373932845E-2</v>
      </c>
      <c r="N1006" s="13">
        <v>40.5</v>
      </c>
      <c r="O1006" s="12">
        <f>M1006/N1006*100-100</f>
        <v>-99.865918682125113</v>
      </c>
      <c r="P1006" s="10" t="s">
        <v>321</v>
      </c>
      <c r="Q1006" s="10" t="s">
        <v>856</v>
      </c>
      <c r="R1006" s="18">
        <v>43489</v>
      </c>
      <c r="S1006" s="17"/>
      <c r="T1006" s="9"/>
      <c r="U1006" s="9"/>
      <c r="V1006" s="9">
        <f>U1006+T1006</f>
        <v>0</v>
      </c>
      <c r="W1006" s="9">
        <f>SUM(X1006:AA1006)</f>
        <v>1.7800000000000002</v>
      </c>
      <c r="X1006" s="9">
        <v>0.16</v>
      </c>
      <c r="Y1006" s="9">
        <v>0.28000000000000003</v>
      </c>
      <c r="Z1006" s="9">
        <v>0.72</v>
      </c>
      <c r="AA1006" s="9">
        <v>0.62</v>
      </c>
      <c r="AB1006" s="9">
        <v>0.64</v>
      </c>
      <c r="AC1006" s="9">
        <v>0.76</v>
      </c>
      <c r="AD1006" s="9">
        <v>0.96</v>
      </c>
      <c r="AE1006" s="9">
        <v>0.68</v>
      </c>
      <c r="AF1006" s="11">
        <f>AG1006</f>
        <v>-0.41447368421052622</v>
      </c>
      <c r="AG1006" s="16">
        <f>SUM(X1006:AA1006)/SUM(AB1006:AE1006)-1</f>
        <v>-0.41447368421052622</v>
      </c>
      <c r="AH1006" s="11">
        <f>IF(AM1006/AJ1006-1&gt;=0,(AM1006/AJ1006-1)/3,(((AM1006/AJ1006-1)*(AJ1006/AM1006))/3))</f>
        <v>0.19568601289748719</v>
      </c>
      <c r="AI1006" s="9"/>
      <c r="AJ1006" s="9">
        <v>14.99</v>
      </c>
      <c r="AK1006" s="9">
        <v>22.3</v>
      </c>
      <c r="AL1006" s="9">
        <v>24.24</v>
      </c>
      <c r="AM1006" s="9">
        <v>23.79</v>
      </c>
      <c r="AN1006" s="10">
        <f>IF(AK1006/AJ1006-1&gt;=0,AK1006/AJ1006-1,(AK1006/AJ1006-1)*(AJ1006/AK1006))</f>
        <v>0.48765843895930616</v>
      </c>
      <c r="AO1006" s="10">
        <f>IF(AL1006/AK1006-1&gt;=0,AL1006/AK1006-1,(AL1006/AK1006-1)*(AK1006/AL1006))</f>
        <v>8.6995515695067249E-2</v>
      </c>
      <c r="AP1006" s="10">
        <f>IF(AM1006/AL1006-1&gt;=0,AM1006/AL1006-1,(AM1006/AL1006-1)*(AL1006/AM1006))</f>
        <v>-1.891551071878942E-2</v>
      </c>
      <c r="AQ1006" s="10">
        <v>2017</v>
      </c>
      <c r="AS1006" s="12">
        <v>47.41</v>
      </c>
      <c r="AT1006" s="10">
        <v>7.85</v>
      </c>
      <c r="AU1006" s="9">
        <f>AS1006/AT1006</f>
        <v>6.0394904458598724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803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0.3471428571428572</v>
      </c>
      <c r="D1007" s="13">
        <f>$W1007*((1+$AF1007)^D$1)*D$1</f>
        <v>0.44632653061224498</v>
      </c>
      <c r="E1007" s="13">
        <f>$W1007*((1+$AF1007)^E$1)*E$1</f>
        <v>0.43038629737609346</v>
      </c>
      <c r="F1007" s="13">
        <f>$W1007*((1+$AF1007)^F$1)*F$1</f>
        <v>0.36890254060808009</v>
      </c>
      <c r="G1007" s="13">
        <f>$W1007*((1+$AF1007)^G$1)*G$1</f>
        <v>0.29643954156006436</v>
      </c>
      <c r="H1007" s="13">
        <f>$W1007*((1+$AF1007)^H$1)*H$1</f>
        <v>0.22868193206062115</v>
      </c>
      <c r="I1007" s="13">
        <f>$W1007*((1+$AF1007)^I$1)*I$1</f>
        <v>0.17151144904546584</v>
      </c>
      <c r="J1007" s="13">
        <f>$W1007*((1+$AF1007)^J$1)*J$1</f>
        <v>0.12600841154360756</v>
      </c>
      <c r="K1007" s="13">
        <f>$W1007*((1+$AF1007)^K$1)*K$1</f>
        <v>9.1131083348501896E-2</v>
      </c>
      <c r="L1007" s="13">
        <f>$W1007*((1+$AF1007)^L$1)*L$1</f>
        <v>6.5093630963215646E-2</v>
      </c>
      <c r="M1007" s="13">
        <f>$W1007*((1+$AF1007)^M$1)*M$1</f>
        <v>4.6030496181131079E-2</v>
      </c>
      <c r="N1007" s="13">
        <v>38.51</v>
      </c>
      <c r="O1007" s="12">
        <f>M1007/N1007*100-100</f>
        <v>-99.88047131607081</v>
      </c>
      <c r="P1007" s="10" t="s">
        <v>320</v>
      </c>
      <c r="Q1007" s="10" t="s">
        <v>856</v>
      </c>
      <c r="R1007" s="18">
        <v>43502</v>
      </c>
      <c r="S1007" s="17"/>
      <c r="T1007" s="9">
        <v>-0.15</v>
      </c>
      <c r="U1007" s="9">
        <v>0.34</v>
      </c>
      <c r="V1007" s="9">
        <f>U1007+T1007</f>
        <v>0.19000000000000003</v>
      </c>
      <c r="W1007" s="9">
        <f>SUM(X1007:AA1007)</f>
        <v>0.54</v>
      </c>
      <c r="X1007" s="9">
        <v>0.19</v>
      </c>
      <c r="Y1007" s="9">
        <v>0.17</v>
      </c>
      <c r="Z1007" s="9">
        <v>0</v>
      </c>
      <c r="AA1007" s="9">
        <v>0.18</v>
      </c>
      <c r="AB1007" s="9">
        <v>0.2</v>
      </c>
      <c r="AC1007" s="9">
        <v>0.25</v>
      </c>
      <c r="AD1007" s="9">
        <v>0.28999999999999998</v>
      </c>
      <c r="AE1007" s="9">
        <v>0.1</v>
      </c>
      <c r="AF1007" s="11">
        <f>AG1007</f>
        <v>-0.3571428571428571</v>
      </c>
      <c r="AG1007" s="16">
        <f>SUM(X1007:AA1007)/SUM(AB1007:AE1007)-1</f>
        <v>-0.3571428571428571</v>
      </c>
      <c r="AH1007" s="11">
        <f>IF(AM1007/AJ1007-1&gt;=0,(AM1007/AJ1007-1)/3,(((AM1007/AJ1007-1)*(AJ1007/AM1007))/3))</f>
        <v>1.3174751243781095</v>
      </c>
      <c r="AI1007" s="9"/>
      <c r="AJ1007" s="9">
        <v>10.72</v>
      </c>
      <c r="AK1007" s="9">
        <v>14.6</v>
      </c>
      <c r="AL1007" s="9">
        <v>15.12</v>
      </c>
      <c r="AM1007" s="9">
        <v>53.09</v>
      </c>
      <c r="AN1007" s="10">
        <f>IF(AK1007/AJ1007-1&gt;=0,AK1007/AJ1007-1,(AK1007/AJ1007-1)*(AJ1007/AK1007))</f>
        <v>0.36194029850746268</v>
      </c>
      <c r="AO1007" s="10">
        <f>IF(AL1007/AK1007-1&gt;=0,AL1007/AK1007-1,(AL1007/AK1007-1)*(AK1007/AL1007))</f>
        <v>3.5616438356164348E-2</v>
      </c>
      <c r="AP1007" s="10">
        <f>IF(AM1007/AL1007-1&gt;=0,AM1007/AL1007-1,(AM1007/AL1007-1)*(AL1007/AM1007))</f>
        <v>2.5112433862433865</v>
      </c>
      <c r="AQ1007" s="10">
        <v>2017</v>
      </c>
      <c r="AS1007" s="12">
        <v>35.71</v>
      </c>
      <c r="AT1007" s="10">
        <v>55.37</v>
      </c>
      <c r="AU1007" s="9">
        <f>AS1007/AT1007</f>
        <v>0.64493407982662099</v>
      </c>
      <c r="AV1007" s="20">
        <v>4</v>
      </c>
      <c r="AW1007" s="10" t="s">
        <v>852</v>
      </c>
      <c r="AY1007" s="10">
        <v>4</v>
      </c>
      <c r="AZ1007" s="10">
        <v>3</v>
      </c>
      <c r="BA1007" s="10">
        <f>6-AY1007</f>
        <v>2</v>
      </c>
      <c r="BB1007" s="25">
        <v>6</v>
      </c>
      <c r="BC1007" s="18"/>
      <c r="BD1007" s="18"/>
      <c r="BE1007" s="10" t="s">
        <v>517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1098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0.27657142857142863</v>
      </c>
      <c r="D1008" s="13">
        <f>$W1008*((1+$AF1008)^D$1)*D$1</f>
        <v>0.34768979591836752</v>
      </c>
      <c r="E1008" s="13">
        <f>$W1008*((1+$AF1008)^E$1)*E$1</f>
        <v>0.32782180758017515</v>
      </c>
      <c r="F1008" s="13">
        <f>$W1008*((1+$AF1008)^F$1)*F$1</f>
        <v>0.27474589587671822</v>
      </c>
      <c r="G1008" s="13">
        <f>$W1008*((1+$AF1008)^G$1)*G$1</f>
        <v>0.21587177533170721</v>
      </c>
      <c r="H1008" s="13">
        <f>$W1008*((1+$AF1008)^H$1)*H$1</f>
        <v>0.16282899625020206</v>
      </c>
      <c r="I1008" s="13">
        <f>$W1008*((1+$AF1008)^I$1)*I$1</f>
        <v>0.11940793058348154</v>
      </c>
      <c r="J1008" s="13">
        <f>$W1008*((1+$AF1008)^J$1)*J$1</f>
        <v>8.5778758296705102E-2</v>
      </c>
      <c r="K1008" s="13">
        <f>$W1008*((1+$AF1008)^K$1)*K$1</f>
        <v>6.0657836224098614E-2</v>
      </c>
      <c r="L1008" s="13">
        <f>$W1008*((1+$AF1008)^L$1)*L$1</f>
        <v>4.2364203077148242E-2</v>
      </c>
      <c r="M1008" s="13">
        <f>$W1008*((1+$AF1008)^M$1)*M$1</f>
        <v>2.9291820413342509E-2</v>
      </c>
      <c r="N1008" s="13">
        <v>25</v>
      </c>
      <c r="O1008" s="12">
        <f>M1008/N1008*100-100</f>
        <v>-99.882832718346634</v>
      </c>
      <c r="P1008" s="10" t="s">
        <v>320</v>
      </c>
      <c r="Q1008" s="10" t="s">
        <v>572</v>
      </c>
      <c r="R1008" s="18">
        <v>43588</v>
      </c>
      <c r="S1008" s="17"/>
      <c r="T1008" s="9">
        <v>-7.0000000000000007E-2</v>
      </c>
      <c r="U1008" s="9">
        <v>-0.05</v>
      </c>
      <c r="V1008" s="9">
        <f>U1008+T1008</f>
        <v>-0.12000000000000001</v>
      </c>
      <c r="W1008" s="9">
        <f>SUM(X1008:AA1008)</f>
        <v>0.44000000000000006</v>
      </c>
      <c r="X1008" s="9">
        <v>-0.12</v>
      </c>
      <c r="Y1008" s="9">
        <v>0.12</v>
      </c>
      <c r="Z1008" s="9">
        <v>0.27</v>
      </c>
      <c r="AA1008" s="9">
        <v>0.17</v>
      </c>
      <c r="AB1008" s="9">
        <v>0.35</v>
      </c>
      <c r="AC1008" s="9">
        <v>0.32</v>
      </c>
      <c r="AD1008" s="9">
        <v>-0.02</v>
      </c>
      <c r="AE1008" s="9">
        <v>0.05</v>
      </c>
      <c r="AF1008" s="11">
        <f>AG1008</f>
        <v>-0.37142857142857133</v>
      </c>
      <c r="AG1008" s="16">
        <f>SUM(X1008:AA1008)/SUM(AB1008:AE1008)-1</f>
        <v>-0.37142857142857133</v>
      </c>
      <c r="AH1008" s="11">
        <f>IF(AM1008/AJ1008-1&gt;=0,(AM1008/AJ1008-1)/3,(((AM1008/AJ1008-1)*(AJ1008/AM1008))/3))</f>
        <v>-9.7890516039051592E-2</v>
      </c>
      <c r="AI1008" s="9"/>
      <c r="AJ1008" s="9">
        <v>4947</v>
      </c>
      <c r="AK1008" s="9">
        <v>2894</v>
      </c>
      <c r="AL1008" s="9">
        <v>3011</v>
      </c>
      <c r="AM1008" s="9">
        <v>3824</v>
      </c>
      <c r="AN1008" s="10">
        <f>IF(AK1008/AJ1008-1&gt;=0,AK1008/AJ1008-1,(AK1008/AJ1008-1)*(AJ1008/AK1008))</f>
        <v>-0.70939875604699376</v>
      </c>
      <c r="AO1008" s="10">
        <f>IF(AL1008/AK1008-1&gt;=0,AL1008/AK1008-1,(AL1008/AK1008-1)*(AK1008/AL1008))</f>
        <v>4.0428472702142448E-2</v>
      </c>
      <c r="AP1008" s="10">
        <f>IF(AM1008/AL1008-1&gt;=0,AM1008/AL1008-1,(AM1008/AL1008-1)*(AL1008/AM1008))</f>
        <v>0.27000996346728656</v>
      </c>
      <c r="AQ1008" s="10">
        <v>2017</v>
      </c>
      <c r="AR1008" s="18">
        <v>43221</v>
      </c>
      <c r="AS1008" s="12">
        <v>564</v>
      </c>
      <c r="AT1008" s="10">
        <v>490</v>
      </c>
      <c r="AU1008" s="9">
        <f>AS1008/AT1008</f>
        <v>1.1510204081632653</v>
      </c>
      <c r="AV1008" s="20">
        <v>3</v>
      </c>
      <c r="AY1008" s="10">
        <v>5</v>
      </c>
      <c r="AZ1008" s="10">
        <v>3</v>
      </c>
      <c r="BA1008" s="10">
        <f>6-AY1008</f>
        <v>1</v>
      </c>
      <c r="BB1008" s="25">
        <v>6</v>
      </c>
      <c r="BH1008" s="19">
        <v>43818</v>
      </c>
      <c r="BI1008" s="18">
        <f>BH1008+120</f>
        <v>43938</v>
      </c>
      <c r="BJ1008" s="18">
        <v>43745</v>
      </c>
      <c r="BL1008" s="10" t="s">
        <v>1033</v>
      </c>
      <c r="BM1008" s="19">
        <v>43577</v>
      </c>
    </row>
    <row r="1009" spans="1:65" s="10" customFormat="1" x14ac:dyDescent="0.2">
      <c r="A1009" s="10" t="s">
        <v>674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1.7117903930131009</v>
      </c>
      <c r="D1009" s="13">
        <f>$W1009*((1+$AF1009)^D$1)*D$1</f>
        <v>2.0930188211513898</v>
      </c>
      <c r="E1009" s="13">
        <f>$W1009*((1+$AF1009)^E$1)*E$1</f>
        <v>1.9193622377370829</v>
      </c>
      <c r="F1009" s="13">
        <f>$W1009*((1+$AF1009)^F$1)*F$1</f>
        <v>1.5645456377478406</v>
      </c>
      <c r="G1009" s="13">
        <f>$W1009*((1+$AF1009)^G$1)*G$1</f>
        <v>1.1956134786282628</v>
      </c>
      <c r="H1009" s="13">
        <f>$W1009*((1+$AF1009)^H$1)*H$1</f>
        <v>0.87713128563121467</v>
      </c>
      <c r="I1009" s="13">
        <f>$W1009*((1+$AF1009)^I$1)*I$1</f>
        <v>0.62561037839780964</v>
      </c>
      <c r="J1009" s="13">
        <f>$W1009*((1+$AF1009)^J$1)*J$1</f>
        <v>0.43710768796353527</v>
      </c>
      <c r="K1009" s="13">
        <f>$W1009*((1+$AF1009)^K$1)*K$1</f>
        <v>0.30063083342470226</v>
      </c>
      <c r="L1009" s="13">
        <f>$W1009*((1+$AF1009)^L$1)*L$1</f>
        <v>0.20421308432536786</v>
      </c>
      <c r="M1009" s="13">
        <f>$W1009*((1+$AF1009)^M$1)*M$1</f>
        <v>0.13733106980832602</v>
      </c>
      <c r="N1009" s="13">
        <v>120.16</v>
      </c>
      <c r="O1009" s="12">
        <f>M1009/N1009*100-100</f>
        <v>-99.885709828721431</v>
      </c>
      <c r="P1009" s="10" t="s">
        <v>321</v>
      </c>
      <c r="Q1009" s="10" t="s">
        <v>856</v>
      </c>
      <c r="R1009" s="18">
        <v>43424</v>
      </c>
      <c r="S1009" s="17">
        <v>1.21E-2</v>
      </c>
      <c r="T1009" s="9">
        <v>-0.03</v>
      </c>
      <c r="U1009" s="9">
        <v>1.18</v>
      </c>
      <c r="V1009" s="9">
        <f>U1009+T1009</f>
        <v>1.1499999999999999</v>
      </c>
      <c r="W1009" s="9">
        <f>SUM(X1009:AA1009)</f>
        <v>2.8000000000000003</v>
      </c>
      <c r="X1009" s="9">
        <v>0.98</v>
      </c>
      <c r="Y1009" s="9">
        <v>1.05</v>
      </c>
      <c r="Z1009" s="9">
        <v>0.65</v>
      </c>
      <c r="AA1009" s="9">
        <v>0.12</v>
      </c>
      <c r="AB1009" s="9">
        <v>0.99</v>
      </c>
      <c r="AC1009" s="9">
        <v>1.47</v>
      </c>
      <c r="AD1009" s="9">
        <v>1.3</v>
      </c>
      <c r="AE1009" s="9">
        <v>0.82</v>
      </c>
      <c r="AF1009" s="11">
        <f>AG1009</f>
        <v>-0.38864628820960689</v>
      </c>
      <c r="AG1009" s="16">
        <f>SUM(X1009:AA1009)/SUM(AB1009:AE1009)-1</f>
        <v>-0.38864628820960689</v>
      </c>
      <c r="AH1009" s="11">
        <f>IF(AM1009/AJ1009-1&gt;=0,(AM1009/AJ1009-1)/3,(((AM1009/AJ1009-1)*(AJ1009/AM1009))/3))</f>
        <v>0.97748874437218625</v>
      </c>
      <c r="AI1009" s="9"/>
      <c r="AJ1009" s="9">
        <v>39.979999999999997</v>
      </c>
      <c r="AK1009" s="9">
        <v>84.32</v>
      </c>
      <c r="AL1009" s="9">
        <v>128.74</v>
      </c>
      <c r="AM1009" s="9">
        <v>157.22</v>
      </c>
      <c r="AN1009" s="10">
        <f>IF(AK1009/AJ1009-1&gt;=0,AK1009/AJ1009-1,(AK1009/AJ1009-1)*(AJ1009/AK1009))</f>
        <v>1.1090545272636319</v>
      </c>
      <c r="AO1009" s="10">
        <f>IF(AL1009/AK1009-1&gt;=0,AL1009/AK1009-1,(AL1009/AK1009-1)*(AK1009/AL1009))</f>
        <v>0.52680265654648983</v>
      </c>
      <c r="AP1009" s="10">
        <f>IF(AM1009/AL1009-1&gt;=0,AM1009/AL1009-1,(AM1009/AL1009-1)*(AL1009/AM1009))</f>
        <v>0.22122106571384181</v>
      </c>
      <c r="AQ1009" s="10">
        <v>2017</v>
      </c>
      <c r="AR1009" s="18">
        <v>43270</v>
      </c>
      <c r="AS1009" s="12">
        <v>38.61</v>
      </c>
      <c r="AT1009" s="10">
        <v>31.09</v>
      </c>
      <c r="AU1009" s="9">
        <f>AS1009/AT1009</f>
        <v>1.2418784174975876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410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3.1856820083682007</v>
      </c>
      <c r="D1010" s="13">
        <f>$W1010*((1+$AF1010)^D$1)*D$1</f>
        <v>3.2896498730764514</v>
      </c>
      <c r="E1010" s="13">
        <f>$W1010*((1+$AF1010)^E$1)*E$1</f>
        <v>2.5477581234579549</v>
      </c>
      <c r="F1010" s="13">
        <f>$W1010*((1+$AF1010)^F$1)*F$1</f>
        <v>1.7539378099565501</v>
      </c>
      <c r="G1010" s="13">
        <f>$W1010*((1+$AF1010)^G$1)*G$1</f>
        <v>1.1319870593548027</v>
      </c>
      <c r="H1010" s="13">
        <f>$W1010*((1+$AF1010)^H$1)*H$1</f>
        <v>0.70135834204710967</v>
      </c>
      <c r="I1010" s="13">
        <f>$W1010*((1+$AF1010)^I$1)*I$1</f>
        <v>0.42247791900996745</v>
      </c>
      <c r="J1010" s="13">
        <f>$W1010*((1+$AF1010)^J$1)*J$1</f>
        <v>0.24929480074515231</v>
      </c>
      <c r="K1010" s="13">
        <f>$W1010*((1+$AF1010)^K$1)*K$1</f>
        <v>0.14480481470060991</v>
      </c>
      <c r="L1010" s="13">
        <f>$W1010*((1+$AF1010)^L$1)*L$1</f>
        <v>8.3072590116481923E-2</v>
      </c>
      <c r="M1010" s="13">
        <f>$W1010*((1+$AF1010)^M$1)*M$1</f>
        <v>4.7181060177452959E-2</v>
      </c>
      <c r="N1010" s="13">
        <v>42.21</v>
      </c>
      <c r="O1010" s="12">
        <f>M1010/N1010*100-100</f>
        <v>-99.888223027298139</v>
      </c>
      <c r="P1010" s="10" t="s">
        <v>321</v>
      </c>
      <c r="Q1010" s="10" t="s">
        <v>572</v>
      </c>
      <c r="R1010" s="18">
        <v>43635</v>
      </c>
      <c r="S1010" s="17">
        <v>8.72E-2</v>
      </c>
      <c r="T1010" s="9">
        <v>-0.02</v>
      </c>
      <c r="U1010" s="9">
        <v>0.46</v>
      </c>
      <c r="V1010" s="9">
        <f>U1010+T1010</f>
        <v>0.44</v>
      </c>
      <c r="W1010" s="9">
        <f>SUM(X1010:AA1010)</f>
        <v>6.17</v>
      </c>
      <c r="X1010" s="9">
        <v>0.44</v>
      </c>
      <c r="Y1010" s="9">
        <v>1.05</v>
      </c>
      <c r="Z1010" s="9">
        <v>1.71</v>
      </c>
      <c r="AA1010" s="9">
        <v>2.97</v>
      </c>
      <c r="AB1010" s="9">
        <v>3.53</v>
      </c>
      <c r="AC1010" s="9">
        <v>3.15</v>
      </c>
      <c r="AD1010" s="9">
        <v>2.82</v>
      </c>
      <c r="AE1010" s="9">
        <v>2.4500000000000002</v>
      </c>
      <c r="AF1010" s="11">
        <f>AG1010</f>
        <v>-0.48368200836820086</v>
      </c>
      <c r="AG1010" s="16">
        <f>SUM(X1010:AA1010)/SUM(AB1010:AE1010)-1</f>
        <v>-0.48368200836820086</v>
      </c>
      <c r="AH1010" s="11">
        <f>IF(AM1010/AJ1010-1&gt;=0,(AM1010/AJ1010-1)/3,(((AM1010/AJ1010-1)*(AJ1010/AM1010))/3))</f>
        <v>0.18386365029734533</v>
      </c>
      <c r="AI1010" s="9"/>
      <c r="AJ1010" s="9">
        <v>5437</v>
      </c>
      <c r="AK1010" s="9">
        <v>5215</v>
      </c>
      <c r="AL1010" s="9">
        <v>2505</v>
      </c>
      <c r="AM1010" s="9">
        <v>8436</v>
      </c>
      <c r="AN1010" s="10">
        <f>IF(AK1010/AJ1010-1&gt;=0,AK1010/AJ1010-1,(AK1010/AJ1010-1)*(AJ1010/AK1010))</f>
        <v>-4.2569511025886915E-2</v>
      </c>
      <c r="AO1010" s="10">
        <f>IF(AL1010/AK1010-1&gt;=0,AL1010/AK1010-1,(AL1010/AK1010-1)*(AK1010/AL1010))</f>
        <v>-1.0818363273453095</v>
      </c>
      <c r="AP1010" s="10">
        <f>IF(AM1010/AL1010-1&gt;=0,AM1010/AL1010-1,(AM1010/AL1010-1)*(AL1010/AM1010))</f>
        <v>2.3676646706586828</v>
      </c>
      <c r="AQ1010" s="10">
        <v>2017</v>
      </c>
      <c r="AS1010" s="12">
        <v>6174</v>
      </c>
      <c r="AT1010" s="10">
        <v>1154</v>
      </c>
      <c r="AU1010" s="9">
        <f>AS1010/AT1010</f>
        <v>5.3500866551126514</v>
      </c>
      <c r="AV1010" s="20">
        <v>4</v>
      </c>
      <c r="AW1010" s="10" t="s">
        <v>852</v>
      </c>
      <c r="AY1010" s="10">
        <v>5</v>
      </c>
      <c r="AZ1010" s="10">
        <v>4</v>
      </c>
      <c r="BA1010" s="10">
        <f>6-AY1010</f>
        <v>1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43745</v>
      </c>
      <c r="BL1010" s="10" t="s">
        <v>1033</v>
      </c>
      <c r="BM1010" s="19">
        <v>43605</v>
      </c>
    </row>
    <row r="1011" spans="1:65" s="10" customFormat="1" x14ac:dyDescent="0.2">
      <c r="A1011" s="10" t="s">
        <v>1231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0.26888888888888879</v>
      </c>
      <c r="D1011" s="13">
        <f>$W1011*((1+$AF1011)^D$1)*D$1</f>
        <v>0.32864197530864175</v>
      </c>
      <c r="E1011" s="13">
        <f>$W1011*((1+$AF1011)^E$1)*E$1</f>
        <v>0.30125514403292153</v>
      </c>
      <c r="F1011" s="13">
        <f>$W1011*((1+$AF1011)^F$1)*F$1</f>
        <v>0.24546715439719524</v>
      </c>
      <c r="G1011" s="13">
        <f>$W1011*((1+$AF1011)^G$1)*G$1</f>
        <v>0.18750963183119079</v>
      </c>
      <c r="H1011" s="13">
        <f>$W1011*((1+$AF1011)^H$1)*H$1</f>
        <v>0.13750706334287316</v>
      </c>
      <c r="I1011" s="13">
        <f>$W1011*((1+$AF1011)^I$1)*I$1</f>
        <v>9.803744330927068E-2</v>
      </c>
      <c r="J1011" s="13">
        <f>$W1011*((1+$AF1011)^J$1)*J$1</f>
        <v>6.8470595327109654E-2</v>
      </c>
      <c r="K1011" s="13">
        <f>$W1011*((1+$AF1011)^K$1)*K$1</f>
        <v>4.7073534287387871E-2</v>
      </c>
      <c r="L1011" s="13">
        <f>$W1011*((1+$AF1011)^L$1)*L$1</f>
        <v>3.1963510935880644E-2</v>
      </c>
      <c r="M1011" s="13">
        <f>$W1011*((1+$AF1011)^M$1)*M$1</f>
        <v>2.148658235134198E-2</v>
      </c>
      <c r="N1011" s="13">
        <v>19.329999999999998</v>
      </c>
      <c r="O1011" s="12">
        <f>M1011/N1011*100-100</f>
        <v>-99.88884334013791</v>
      </c>
      <c r="P1011" s="10" t="s">
        <v>320</v>
      </c>
      <c r="Q1011" s="10" t="s">
        <v>856</v>
      </c>
      <c r="R1011" s="18">
        <v>43389</v>
      </c>
      <c r="S1011" s="17"/>
      <c r="T1011" s="9">
        <v>-0.3</v>
      </c>
      <c r="U1011" s="9">
        <v>0.42</v>
      </c>
      <c r="V1011" s="9">
        <f>U1011+T1011</f>
        <v>0.12</v>
      </c>
      <c r="W1011" s="9">
        <f>SUM(X1011:AA1011)</f>
        <v>0.43999999999999995</v>
      </c>
      <c r="X1011" s="9">
        <v>0.3</v>
      </c>
      <c r="Y1011" s="9">
        <v>0.01</v>
      </c>
      <c r="Z1011" s="9">
        <v>0.28999999999999998</v>
      </c>
      <c r="AA1011" s="9">
        <v>-0.16</v>
      </c>
      <c r="AB1011" s="9">
        <v>0.05</v>
      </c>
      <c r="AC1011" s="9">
        <v>0.23</v>
      </c>
      <c r="AD1011" s="9">
        <v>0.53</v>
      </c>
      <c r="AE1011" s="9">
        <v>-0.09</v>
      </c>
      <c r="AF1011" s="11">
        <f>AG1011</f>
        <v>-0.38888888888888906</v>
      </c>
      <c r="AG1011" s="16">
        <f>SUM(X1011:AA1011)/SUM(AB1011:AE1011)-1</f>
        <v>-0.38888888888888906</v>
      </c>
      <c r="AH1011" s="11">
        <f>IF(AM1011/AJ1011-1&gt;=0,(AM1011/AJ1011-1)/3,(((AM1011/AJ1011-1)*(AJ1011/AM1011))/3))</f>
        <v>-0.1590445503124987</v>
      </c>
      <c r="AI1011" s="9">
        <v>74974.490000000005</v>
      </c>
      <c r="AJ1011" s="9">
        <v>47497.72</v>
      </c>
      <c r="AK1011" s="9">
        <v>36960.78</v>
      </c>
      <c r="AL1011" s="9">
        <v>12078.74</v>
      </c>
      <c r="AM1011" s="9">
        <v>32155.33</v>
      </c>
      <c r="AN1011" s="10">
        <f>IF(AK1011/AJ1011-1&gt;=0,AK1011/AJ1011-1,(AK1011/AJ1011-1)*(AJ1011/AK1011))</f>
        <v>-0.28508435157483153</v>
      </c>
      <c r="AO1011" s="10">
        <f>IF(AL1011/AK1011-1&gt;=0,AL1011/AK1011-1,(AL1011/AK1011-1)*(AK1011/AL1011))</f>
        <v>-2.0599863893088188</v>
      </c>
      <c r="AP1011" s="10">
        <f>IF(AM1011/AL1011-1&gt;=0,AM1011/AL1011-1,(AM1011/AL1011-1)*(AL1011/AM1011))</f>
        <v>1.6621427400540125</v>
      </c>
      <c r="AQ1011" s="10">
        <v>2017</v>
      </c>
      <c r="AR1011" s="18">
        <v>43270</v>
      </c>
      <c r="AS1011" s="12">
        <v>80439.12</v>
      </c>
      <c r="AT1011" s="10">
        <v>66064.78</v>
      </c>
      <c r="AU1011" s="9">
        <f>AS1011/AT1011</f>
        <v>1.2175794727538636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1240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2.9280200000000001</v>
      </c>
      <c r="D1012" s="13">
        <f>$W1012*((1+$AF1012)^D$1)*D$1</f>
        <v>3.2910944800000008</v>
      </c>
      <c r="E1012" s="13">
        <f>$W1012*((1+$AF1012)^E$1)*E$1</f>
        <v>2.7743926466400008</v>
      </c>
      <c r="F1012" s="13">
        <f>$W1012*((1+$AF1012)^F$1)*F$1</f>
        <v>2.0789448898822407</v>
      </c>
      <c r="G1012" s="13">
        <f>$W1012*((1+$AF1012)^G$1)*G$1</f>
        <v>1.4604587851422743</v>
      </c>
      <c r="H1012" s="13">
        <f>$W1012*((1+$AF1012)^H$1)*H$1</f>
        <v>0.98493340469994994</v>
      </c>
      <c r="I1012" s="13">
        <f>$W1012*((1+$AF1012)^I$1)*I$1</f>
        <v>0.64578800234826716</v>
      </c>
      <c r="J1012" s="13">
        <f>$W1012*((1+$AF1012)^J$1)*J$1</f>
        <v>0.41478040836540142</v>
      </c>
      <c r="K1012" s="13">
        <f>$W1012*((1+$AF1012)^K$1)*K$1</f>
        <v>0.2622449131890251</v>
      </c>
      <c r="L1012" s="13">
        <f>$W1012*((1+$AF1012)^L$1)*L$1</f>
        <v>0.16375737912470234</v>
      </c>
      <c r="M1012" s="13">
        <f>$W1012*((1+$AF1012)^M$1)*M$1</f>
        <v>0.10123481177489099</v>
      </c>
      <c r="N1012" s="13">
        <v>93.62</v>
      </c>
      <c r="O1012" s="12">
        <f>M1012/N1012*100-100</f>
        <v>-99.891866255314156</v>
      </c>
      <c r="P1012" s="10" t="s">
        <v>320</v>
      </c>
      <c r="Q1012" s="10" t="s">
        <v>856</v>
      </c>
      <c r="R1012" s="18">
        <v>43404</v>
      </c>
      <c r="S1012" s="17"/>
      <c r="T1012" s="9">
        <v>-0.05</v>
      </c>
      <c r="U1012" s="9">
        <v>1.36</v>
      </c>
      <c r="V1012" s="9">
        <f>U1012+T1012</f>
        <v>1.31</v>
      </c>
      <c r="W1012" s="9">
        <f>SUM(X1012:AA1012)</f>
        <v>5.21</v>
      </c>
      <c r="X1012" s="9">
        <v>1.24</v>
      </c>
      <c r="Y1012" s="9">
        <v>1.4</v>
      </c>
      <c r="Z1012" s="9">
        <v>1.29</v>
      </c>
      <c r="AA1012" s="9">
        <v>1.28</v>
      </c>
      <c r="AB1012" s="9"/>
      <c r="AC1012" s="9"/>
      <c r="AD1012" s="9"/>
      <c r="AE1012" s="9"/>
      <c r="AF1012" s="11">
        <f>AG1012</f>
        <v>-0.438</v>
      </c>
      <c r="AG1012" s="16">
        <v>-0.438</v>
      </c>
      <c r="AH1012" s="11">
        <f>IF(AM1012/AJ1012-1&gt;=0,(AM1012/AJ1012-1)/3,(((AM1012/AJ1012-1)*(AJ1012/AM1012))/3))</f>
        <v>-0.10594315245478036</v>
      </c>
      <c r="AI1012" s="9">
        <v>1226</v>
      </c>
      <c r="AJ1012" s="9">
        <v>1360</v>
      </c>
      <c r="AK1012" s="9">
        <v>836</v>
      </c>
      <c r="AL1012" s="9">
        <v>833</v>
      </c>
      <c r="AM1012" s="9">
        <v>1032</v>
      </c>
      <c r="AN1012" s="10">
        <f>IF(AK1012/AJ1012-1&gt;=0,AK1012/AJ1012-1,(AK1012/AJ1012-1)*(AJ1012/AK1012))</f>
        <v>-0.62679425837320568</v>
      </c>
      <c r="AO1012" s="10">
        <f>IF(AL1012/AK1012-1&gt;=0,AL1012/AK1012-1,(AL1012/AK1012-1)*(AK1012/AL1012))</f>
        <v>-3.6014405762304835E-3</v>
      </c>
      <c r="AP1012" s="10">
        <f>IF(AM1012/AL1012-1&gt;=0,AM1012/AL1012-1,(AM1012/AL1012-1)*(AL1012/AM1012))</f>
        <v>0.23889555822328923</v>
      </c>
      <c r="AQ1012" s="10">
        <v>2017</v>
      </c>
      <c r="AR1012" s="18">
        <v>43270</v>
      </c>
      <c r="AS1012" s="12">
        <v>557</v>
      </c>
      <c r="AT1012" s="10">
        <v>265.83999999999997</v>
      </c>
      <c r="AU1012" s="9">
        <f>AS1012/AT1012</f>
        <v>2.0952452603069518</v>
      </c>
      <c r="AV1012" s="20">
        <v>3</v>
      </c>
      <c r="BA1012" s="10">
        <f>6-AY1012</f>
        <v>6</v>
      </c>
      <c r="BB1012" s="25">
        <v>6</v>
      </c>
      <c r="BH1012" s="19">
        <v>43404</v>
      </c>
      <c r="BI1012" s="18">
        <f>BH1012+120</f>
        <v>43524</v>
      </c>
      <c r="BJ1012" s="18">
        <v>43745</v>
      </c>
      <c r="BM1012" s="19"/>
    </row>
    <row r="1013" spans="1:65" s="10" customFormat="1" x14ac:dyDescent="0.2">
      <c r="A1013" s="10" t="s">
        <v>24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5.5116340269277844</v>
      </c>
      <c r="D1013" s="13">
        <f>$W1013*((1+$AF1013)^D$1)*D$1</f>
        <v>6.4021305894179532</v>
      </c>
      <c r="E1013" s="13">
        <f>$W1013*((1+$AF1013)^E$1)*E$1</f>
        <v>5.5773763121398146</v>
      </c>
      <c r="F1013" s="13">
        <f>$W1013*((1+$AF1013)^F$1)*F$1</f>
        <v>4.3189964261286686</v>
      </c>
      <c r="G1013" s="13">
        <f>$W1013*((1+$AF1013)^G$1)*G$1</f>
        <v>3.1355015364107302</v>
      </c>
      <c r="H1013" s="13">
        <f>$W1013*((1+$AF1013)^H$1)*H$1</f>
        <v>2.185256517542558</v>
      </c>
      <c r="I1013" s="13">
        <f>$W1013*((1+$AF1013)^I$1)*I$1</f>
        <v>1.4806873771965743</v>
      </c>
      <c r="J1013" s="13">
        <f>$W1013*((1+$AF1013)^J$1)*J$1</f>
        <v>0.98280980658125472</v>
      </c>
      <c r="K1013" s="13">
        <f>$W1013*((1+$AF1013)^K$1)*K$1</f>
        <v>0.64214952249162305</v>
      </c>
      <c r="L1013" s="13">
        <f>$W1013*((1+$AF1013)^L$1)*L$1</f>
        <v>0.41438861474537625</v>
      </c>
      <c r="M1013" s="13">
        <f>$W1013*((1+$AF1013)^M$1)*M$1</f>
        <v>0.26473701036272845</v>
      </c>
      <c r="N1013" s="13">
        <v>246.26</v>
      </c>
      <c r="O1013" s="12">
        <f>M1013/N1013*100-100</f>
        <v>-99.892496950230353</v>
      </c>
      <c r="P1013" s="10" t="s">
        <v>320</v>
      </c>
      <c r="Q1013" s="10" t="s">
        <v>856</v>
      </c>
      <c r="R1013" s="18">
        <v>43418</v>
      </c>
      <c r="S1013" s="17">
        <v>-5.16E-2</v>
      </c>
      <c r="T1013" s="9">
        <v>-0.79</v>
      </c>
      <c r="U1013" s="9">
        <v>2.42</v>
      </c>
      <c r="V1013" s="9">
        <f>U1013+T1013</f>
        <v>1.63</v>
      </c>
      <c r="W1013" s="9">
        <f>SUM(X1013:AA1013)</f>
        <v>9.49</v>
      </c>
      <c r="X1013" s="9">
        <v>2.5499999999999998</v>
      </c>
      <c r="Y1013" s="9">
        <v>3.15</v>
      </c>
      <c r="Z1013" s="9">
        <v>1.61</v>
      </c>
      <c r="AA1013" s="9">
        <v>2.1800000000000002</v>
      </c>
      <c r="AB1013" s="9">
        <v>3.43</v>
      </c>
      <c r="AC1013" s="9">
        <v>3.86</v>
      </c>
      <c r="AD1013" s="9">
        <v>4.75</v>
      </c>
      <c r="AE1013" s="9">
        <v>4.3</v>
      </c>
      <c r="AF1013" s="11">
        <f>AG1013</f>
        <v>-0.41921664626682986</v>
      </c>
      <c r="AG1013" s="16">
        <f>SUM(X1013:AA1013)/SUM(AB1013:AE1013)-1</f>
        <v>-0.41921664626682986</v>
      </c>
      <c r="AH1013" s="11">
        <f>IF(AM1013/AJ1013-1&gt;=0,(AM1013/AJ1013-1)/3,(((AM1013/AJ1013-1)*(AJ1013/AM1013))/3))</f>
        <v>0.42075470386665836</v>
      </c>
      <c r="AI1013" s="9"/>
      <c r="AJ1013" s="9">
        <v>4795.7</v>
      </c>
      <c r="AK1013" s="9">
        <v>6836.9</v>
      </c>
      <c r="AL1013" s="9">
        <v>11792.86</v>
      </c>
      <c r="AM1013" s="9">
        <v>10849.14</v>
      </c>
      <c r="AN1013" s="10">
        <f>IF(AK1013/AJ1013-1&gt;=0,AK1013/AJ1013-1,(AK1013/AJ1013-1)*(AJ1013/AK1013))</f>
        <v>0.42563129470150352</v>
      </c>
      <c r="AO1013" s="10">
        <f>IF(AL1013/AK1013-1&gt;=0,AL1013/AK1013-1,(AL1013/AK1013-1)*(AK1013/AL1013))</f>
        <v>0.72488408489227596</v>
      </c>
      <c r="AP1013" s="10">
        <f>IF(AM1013/AL1013-1&gt;=0,AM1013/AL1013-1,(AM1013/AL1013-1)*(AL1013/AM1013))</f>
        <v>-8.6985696562123974E-2</v>
      </c>
      <c r="AQ1013" s="10">
        <v>2017</v>
      </c>
      <c r="AR1013" s="18">
        <v>43221</v>
      </c>
      <c r="AS1013" s="12">
        <v>40679.79</v>
      </c>
      <c r="AT1013" s="10">
        <v>3286.93</v>
      </c>
      <c r="AU1013" s="9">
        <f>AS1013/AT1013</f>
        <v>12.37622644838801</v>
      </c>
      <c r="AV1013" s="20">
        <v>3</v>
      </c>
      <c r="AW1013" s="10" t="s">
        <v>852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241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5.4694362017804146</v>
      </c>
      <c r="D1014" s="13">
        <f>$W1014*((1+$AF1014)^D$1)*D$1</f>
        <v>6.2322359094471187</v>
      </c>
      <c r="E1014" s="13">
        <f>$W1014*((1+$AF1014)^E$1)*E$1</f>
        <v>5.3260651095571809</v>
      </c>
      <c r="F1014" s="13">
        <f>$W1014*((1+$AF1014)^F$1)*F$1</f>
        <v>4.0459129615627241</v>
      </c>
      <c r="G1014" s="13">
        <f>$W1014*((1+$AF1014)^G$1)*G$1</f>
        <v>2.8813623465135123</v>
      </c>
      <c r="H1014" s="13">
        <f>$W1014*((1+$AF1014)^H$1)*H$1</f>
        <v>1.9699284410584958</v>
      </c>
      <c r="I1014" s="13">
        <f>$W1014*((1+$AF1014)^I$1)*I$1</f>
        <v>1.3093886373801276</v>
      </c>
      <c r="J1014" s="13">
        <f>$W1014*((1+$AF1014)^J$1)*J$1</f>
        <v>0.85257352565319022</v>
      </c>
      <c r="K1014" s="13">
        <f>$W1014*((1+$AF1014)^K$1)*K$1</f>
        <v>0.54645662178364707</v>
      </c>
      <c r="L1014" s="13">
        <f>$W1014*((1+$AF1014)^L$1)*L$1</f>
        <v>0.34592704049607725</v>
      </c>
      <c r="M1014" s="13">
        <f>$W1014*((1+$AF1014)^M$1)*M$1</f>
        <v>0.21679463190733383</v>
      </c>
      <c r="N1014" s="13">
        <v>207.05</v>
      </c>
      <c r="O1014" s="12">
        <f>M1014/N1014*100-100</f>
        <v>-99.895293585169128</v>
      </c>
      <c r="P1014" s="10" t="s">
        <v>321</v>
      </c>
      <c r="Q1014" s="10" t="s">
        <v>856</v>
      </c>
      <c r="R1014" s="18">
        <v>43314</v>
      </c>
      <c r="S1014" s="17"/>
      <c r="T1014" s="9"/>
      <c r="U1014" s="9"/>
      <c r="V1014" s="9">
        <f>U1014+T1014</f>
        <v>0</v>
      </c>
      <c r="W1014" s="9">
        <f>SUM(X1014:AA1014)</f>
        <v>9.6</v>
      </c>
      <c r="X1014" s="9">
        <v>4.01</v>
      </c>
      <c r="Y1014" s="9">
        <v>-2.12</v>
      </c>
      <c r="Z1014" s="9">
        <v>5.9</v>
      </c>
      <c r="AA1014" s="9">
        <v>1.81</v>
      </c>
      <c r="AB1014" s="9">
        <v>4.87</v>
      </c>
      <c r="AC1014" s="9">
        <v>2.8</v>
      </c>
      <c r="AD1014" s="9">
        <v>1.1599999999999999</v>
      </c>
      <c r="AE1014" s="9">
        <v>8.02</v>
      </c>
      <c r="AF1014" s="11">
        <f>AG1014</f>
        <v>-0.43026706231454015</v>
      </c>
      <c r="AG1014" s="16">
        <f>SUM(X1014:AA1014)/SUM(AB1014:AE1014)-1</f>
        <v>-0.43026706231454015</v>
      </c>
      <c r="AH1014" s="11">
        <f>IF(AM1014/AJ1014-1&gt;=0,(AM1014/AJ1014-1)/3,(((AM1014/AJ1014-1)*(AJ1014/AM1014))/3))</f>
        <v>0.91939700050951467</v>
      </c>
      <c r="AI1014" s="9"/>
      <c r="AJ1014" s="9">
        <v>300.94</v>
      </c>
      <c r="AK1014" s="9">
        <v>710.07</v>
      </c>
      <c r="AL1014" s="9">
        <v>904.46</v>
      </c>
      <c r="AM1014" s="9">
        <v>1130.99</v>
      </c>
      <c r="AN1014" s="10">
        <f>IF(AK1014/AJ1014-1&gt;=0,AK1014/AJ1014-1,(AK1014/AJ1014-1)*(AJ1014/AK1014))</f>
        <v>1.3595068784475313</v>
      </c>
      <c r="AO1014" s="10">
        <f>IF(AL1014/AK1014-1&gt;=0,AL1014/AK1014-1,(AL1014/AK1014-1)*(AK1014/AL1014))</f>
        <v>0.27376174180010415</v>
      </c>
      <c r="AP1014" s="10">
        <f>IF(AM1014/AL1014-1&gt;=0,AM1014/AL1014-1,(AM1014/AL1014-1)*(AL1014/AM1014))</f>
        <v>0.25045883731729424</v>
      </c>
      <c r="AQ1014" s="10">
        <v>2016</v>
      </c>
      <c r="AR1014" s="18">
        <v>43270</v>
      </c>
      <c r="AS1014" s="12">
        <v>681.07</v>
      </c>
      <c r="AT1014" s="10">
        <v>19.39</v>
      </c>
      <c r="AU1014" s="9">
        <f>AS1014/AT1014</f>
        <v>35.1248066013409</v>
      </c>
      <c r="AV1014" s="20">
        <v>2</v>
      </c>
      <c r="AY1014" s="10">
        <v>5</v>
      </c>
      <c r="AZ1014" s="10">
        <v>3</v>
      </c>
      <c r="BA1014" s="10">
        <f>6-AY1014</f>
        <v>1</v>
      </c>
      <c r="BB1014" s="25">
        <v>6</v>
      </c>
      <c r="BC1014" s="18"/>
      <c r="BD1014" s="18"/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26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1.6096532846715328</v>
      </c>
      <c r="D1015" s="13">
        <f>$W1015*((1+$AF1015)^D$1)*D$1</f>
        <v>1.744770166231552</v>
      </c>
      <c r="E1015" s="13">
        <f>$W1015*((1+$AF1015)^E$1)*E$1</f>
        <v>1.4184217318543</v>
      </c>
      <c r="F1015" s="13">
        <f>$W1015*((1+$AF1015)^F$1)*F$1</f>
        <v>1.0249908865224502</v>
      </c>
      <c r="G1015" s="13">
        <f>$W1015*((1+$AF1015)^G$1)*G$1</f>
        <v>0.69439391719244459</v>
      </c>
      <c r="H1015" s="13">
        <f>$W1015*((1+$AF1015)^H$1)*H$1</f>
        <v>0.45160947461202039</v>
      </c>
      <c r="I1015" s="13">
        <f>$W1015*((1+$AF1015)^I$1)*I$1</f>
        <v>0.28555234115522821</v>
      </c>
      <c r="J1015" s="13">
        <f>$W1015*((1+$AF1015)^J$1)*J$1</f>
        <v>0.17686975041314448</v>
      </c>
      <c r="K1015" s="13">
        <f>$W1015*((1+$AF1015)^K$1)*K$1</f>
        <v>0.1078405207240728</v>
      </c>
      <c r="L1015" s="13">
        <f>$W1015*((1+$AF1015)^L$1)*L$1</f>
        <v>6.4940459560116834E-2</v>
      </c>
      <c r="M1015" s="13">
        <f>$W1015*((1+$AF1015)^M$1)*M$1</f>
        <v>3.8715416310748478E-2</v>
      </c>
      <c r="N1015" s="13">
        <v>39.15</v>
      </c>
      <c r="O1015" s="12">
        <f>M1015/N1015*100-100</f>
        <v>-99.901110047737546</v>
      </c>
      <c r="P1015" s="10" t="s">
        <v>320</v>
      </c>
      <c r="Q1015" s="10" t="s">
        <v>856</v>
      </c>
      <c r="R1015" s="18">
        <v>43450</v>
      </c>
      <c r="S1015" s="17"/>
      <c r="T1015" s="9"/>
      <c r="U1015" s="9"/>
      <c r="V1015" s="9">
        <f>U1015+T1015</f>
        <v>0</v>
      </c>
      <c r="W1015" s="9">
        <f>SUM(X1015:AA1015)</f>
        <v>2.97</v>
      </c>
      <c r="X1015" s="9">
        <v>1.08</v>
      </c>
      <c r="Y1015" s="9">
        <v>0.31</v>
      </c>
      <c r="Z1015" s="9">
        <v>0.49</v>
      </c>
      <c r="AA1015" s="9">
        <v>1.0900000000000001</v>
      </c>
      <c r="AB1015" s="9">
        <v>1.72</v>
      </c>
      <c r="AC1015" s="9">
        <v>1.31</v>
      </c>
      <c r="AD1015" s="9">
        <v>1.29</v>
      </c>
      <c r="AE1015" s="9">
        <v>1.1599999999999999</v>
      </c>
      <c r="AF1015" s="11">
        <f>AG1015</f>
        <v>-0.45802919708029199</v>
      </c>
      <c r="AG1015" s="16">
        <f>SUM(X1015:AA1015)/SUM(AB1015:AE1015)-1</f>
        <v>-0.45802919708029199</v>
      </c>
      <c r="AH1015" s="11">
        <f>IF(AM1015/AJ1015-1&gt;=0,(AM1015/AJ1015-1)/3,(((AM1015/AJ1015-1)*(AJ1015/AM1015))/3))</f>
        <v>0.26219043224119365</v>
      </c>
      <c r="AI1015" s="9"/>
      <c r="AJ1015" s="9">
        <v>43.34</v>
      </c>
      <c r="AK1015" s="9">
        <v>43.45</v>
      </c>
      <c r="AL1015" s="9">
        <v>50.2</v>
      </c>
      <c r="AM1015" s="9">
        <v>77.430000000000007</v>
      </c>
      <c r="AN1015" s="10">
        <f>IF(AK1015/AJ1015-1&gt;=0,AK1015/AJ1015-1,(AK1015/AJ1015-1)*(AJ1015/AK1015))</f>
        <v>2.5380710659899108E-3</v>
      </c>
      <c r="AO1015" s="10">
        <f>IF(AL1015/AK1015-1&gt;=0,AL1015/AK1015-1,(AL1015/AK1015-1)*(AK1015/AL1015))</f>
        <v>0.15535097813578824</v>
      </c>
      <c r="AP1015" s="10">
        <f>IF(AM1015/AL1015-1&gt;=0,AM1015/AL1015-1,(AM1015/AL1015-1)*(AL1015/AM1015))</f>
        <v>0.54243027888446216</v>
      </c>
      <c r="AQ1015" s="10">
        <v>2017</v>
      </c>
      <c r="AS1015" s="12">
        <v>483.68</v>
      </c>
      <c r="AT1015" s="10">
        <v>15.55</v>
      </c>
      <c r="AU1015" s="9">
        <f>AS1015/AT1015</f>
        <v>31.104823151125402</v>
      </c>
      <c r="AV1015" s="20">
        <v>4</v>
      </c>
      <c r="AW1015" s="10" t="s">
        <v>852</v>
      </c>
      <c r="AY1015" s="10">
        <v>1</v>
      </c>
      <c r="AZ1015" s="10">
        <v>4</v>
      </c>
      <c r="BA1015" s="10">
        <f>6-AY1015</f>
        <v>5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1010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0.01</v>
      </c>
      <c r="D1016" s="13">
        <f>$W1016*((1+$AF1016)^D$1)*D$1</f>
        <v>0.02</v>
      </c>
      <c r="E1016" s="13">
        <f>$W1016*((1+$AF1016)^E$1)*E$1</f>
        <v>0.03</v>
      </c>
      <c r="F1016" s="13">
        <f>$W1016*((1+$AF1016)^F$1)*F$1</f>
        <v>0.04</v>
      </c>
      <c r="G1016" s="13">
        <f>$W1016*((1+$AF1016)^G$1)*G$1</f>
        <v>0.05</v>
      </c>
      <c r="H1016" s="13">
        <f>$W1016*((1+$AF1016)^H$1)*H$1</f>
        <v>0.06</v>
      </c>
      <c r="I1016" s="13">
        <f>$W1016*((1+$AF1016)^I$1)*I$1</f>
        <v>7.0000000000000007E-2</v>
      </c>
      <c r="J1016" s="13">
        <f>$W1016*((1+$AF1016)^J$1)*J$1</f>
        <v>0.08</v>
      </c>
      <c r="K1016" s="13">
        <f>$W1016*((1+$AF1016)^K$1)*K$1</f>
        <v>0.09</v>
      </c>
      <c r="L1016" s="13">
        <f>$W1016*((1+$AF1016)^L$1)*L$1</f>
        <v>0.1</v>
      </c>
      <c r="M1016" s="13">
        <f>$W1016*((1+$AF1016)^M$1)*M$1</f>
        <v>0.11</v>
      </c>
      <c r="N1016" s="13">
        <v>135.13</v>
      </c>
      <c r="O1016" s="12">
        <f>M1016/N1016*100-100</f>
        <v>-99.918596906682453</v>
      </c>
      <c r="P1016" s="10" t="s">
        <v>320</v>
      </c>
      <c r="Q1016" s="10" t="s">
        <v>856</v>
      </c>
      <c r="R1016" s="18">
        <v>42943</v>
      </c>
      <c r="S1016" s="17"/>
      <c r="T1016" s="9"/>
      <c r="U1016" s="9"/>
      <c r="V1016" s="9">
        <f>U1016+T1016</f>
        <v>0</v>
      </c>
      <c r="W1016" s="9">
        <f>SUM(X1016:AA1016)</f>
        <v>0.01</v>
      </c>
      <c r="X1016" s="9">
        <v>0.01</v>
      </c>
      <c r="Y1016" s="9"/>
      <c r="Z1016" s="9"/>
      <c r="AA1016" s="9"/>
      <c r="AB1016" s="9"/>
      <c r="AC1016" s="9">
        <v>0.01</v>
      </c>
      <c r="AD1016" s="9"/>
      <c r="AE1016" s="9"/>
      <c r="AF1016" s="11">
        <f>AG1016</f>
        <v>0</v>
      </c>
      <c r="AG1016" s="16">
        <f>SUM(X1016:Y1016)/SUM(AB1016:AC1016)-1</f>
        <v>0</v>
      </c>
      <c r="AH1016" s="11">
        <f>IF(AM1016/AJ1016-1&gt;=0,(AM1016/AJ1016-1)/3,(((AM1016/AJ1016-1)*(AJ1016/AM1016))/3))</f>
        <v>8.2891637220259121E-2</v>
      </c>
      <c r="AI1016" s="9"/>
      <c r="AJ1016" s="9">
        <v>2264</v>
      </c>
      <c r="AK1016" s="9">
        <v>2467</v>
      </c>
      <c r="AL1016" s="9">
        <v>2362</v>
      </c>
      <c r="AM1016" s="9">
        <v>2827</v>
      </c>
      <c r="AN1016" s="10">
        <f>IF(AK1016/AJ1016-1&gt;=0,AK1016/AJ1016-1,(AK1016/AJ1016-1)*(AJ1016/AK1016))</f>
        <v>8.9664310954063575E-2</v>
      </c>
      <c r="AO1016" s="10">
        <f>IF(AL1016/AK1016-1&gt;=0,AL1016/AK1016-1,(AL1016/AK1016-1)*(AK1016/AL1016))</f>
        <v>-4.4453852667231168E-2</v>
      </c>
      <c r="AP1016" s="10">
        <f>IF(AM1016/AL1016-1&gt;=0,AM1016/AL1016-1,(AM1016/AL1016-1)*(AL1016/AM1016))</f>
        <v>0.19686706181202362</v>
      </c>
      <c r="AQ1016" s="10">
        <v>2017</v>
      </c>
      <c r="AS1016" s="12">
        <v>1272</v>
      </c>
      <c r="AT1016" s="10">
        <v>2517.71</v>
      </c>
      <c r="AU1016" s="9">
        <f>AS1016/AT1016</f>
        <v>0.50522101433445477</v>
      </c>
      <c r="AV1016" s="20">
        <v>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K1016" s="18">
        <v>43307</v>
      </c>
      <c r="BM1016" s="19"/>
    </row>
    <row r="1017" spans="1:65" s="10" customFormat="1" x14ac:dyDescent="0.2">
      <c r="A1017" s="10" t="s">
        <v>9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9.0000000000000024E-2</v>
      </c>
      <c r="D1017" s="13">
        <f>$W1017*((1+$AF1017)^D$1)*D$1</f>
        <v>0.10800000000000004</v>
      </c>
      <c r="E1017" s="13">
        <f>$W1017*((1+$AF1017)^E$1)*E$1</f>
        <v>9.7200000000000064E-2</v>
      </c>
      <c r="F1017" s="13">
        <f>$W1017*((1+$AF1017)^F$1)*F$1</f>
        <v>7.7760000000000051E-2</v>
      </c>
      <c r="G1017" s="13">
        <f>$W1017*((1+$AF1017)^G$1)*G$1</f>
        <v>5.8320000000000045E-2</v>
      </c>
      <c r="H1017" s="13">
        <f>$W1017*((1+$AF1017)^H$1)*H$1</f>
        <v>4.1990400000000039E-2</v>
      </c>
      <c r="I1017" s="13">
        <f>$W1017*((1+$AF1017)^I$1)*I$1</f>
        <v>2.9393280000000032E-2</v>
      </c>
      <c r="J1017" s="13">
        <f>$W1017*((1+$AF1017)^J$1)*J$1</f>
        <v>2.0155392000000025E-2</v>
      </c>
      <c r="K1017" s="13">
        <f>$W1017*((1+$AF1017)^K$1)*K$1</f>
        <v>1.360488960000002E-2</v>
      </c>
      <c r="L1017" s="13">
        <f>$W1017*((1+$AF1017)^L$1)*L$1</f>
        <v>9.069926400000013E-3</v>
      </c>
      <c r="M1017" s="13">
        <f>$W1017*((1+$AF1017)^M$1)*M$1</f>
        <v>5.9861514240000108E-3</v>
      </c>
      <c r="N1017" s="13">
        <v>7.95</v>
      </c>
      <c r="O1017" s="12">
        <f>M1017/N1017*100-100</f>
        <v>-99.924702497811325</v>
      </c>
      <c r="P1017" s="10" t="s">
        <v>321</v>
      </c>
      <c r="Q1017" s="10" t="s">
        <v>856</v>
      </c>
      <c r="R1017" s="18">
        <v>43411</v>
      </c>
      <c r="S1017" s="17"/>
      <c r="T1017" s="9">
        <v>-0.04</v>
      </c>
      <c r="U1017" s="9">
        <v>0</v>
      </c>
      <c r="V1017" s="9">
        <f>U1017+T1017</f>
        <v>-0.04</v>
      </c>
      <c r="W1017" s="9">
        <f>SUM(X1017:AA1017)</f>
        <v>0.15000000000000002</v>
      </c>
      <c r="X1017" s="9">
        <v>0.02</v>
      </c>
      <c r="Y1017" s="9">
        <v>0.05</v>
      </c>
      <c r="Z1017" s="9">
        <v>0.03</v>
      </c>
      <c r="AA1017" s="9">
        <v>0.05</v>
      </c>
      <c r="AB1017" s="9">
        <v>0.03</v>
      </c>
      <c r="AC1017" s="9">
        <v>0.04</v>
      </c>
      <c r="AD1017" s="9">
        <v>7.0000000000000007E-2</v>
      </c>
      <c r="AE1017" s="9">
        <v>0.11</v>
      </c>
      <c r="AF1017" s="11">
        <f>AG1017</f>
        <v>-0.39999999999999991</v>
      </c>
      <c r="AG1017" s="16">
        <f>SUM(X1017:AA1017)/SUM(AB1017:AE1017)-1</f>
        <v>-0.39999999999999991</v>
      </c>
      <c r="AH1017" s="11">
        <f>IF(AM1017/AJ1017-1&gt;=0,(AM1017/AJ1017-1)/3,(((AM1017/AJ1017-1)*(AJ1017/AM1017))/3))</f>
        <v>0.13617469646585723</v>
      </c>
      <c r="AI1017" s="9"/>
      <c r="AJ1017" s="9">
        <v>2068.96</v>
      </c>
      <c r="AK1017" s="9">
        <v>1969.97</v>
      </c>
      <c r="AL1017" s="9">
        <v>2236.41</v>
      </c>
      <c r="AM1017" s="9">
        <v>2914.18</v>
      </c>
      <c r="AN1017" s="10">
        <f>IF(AK1017/AJ1017-1&gt;=0,AK1017/AJ1017-1,(AK1017/AJ1017-1)*(AJ1017/AK1017))</f>
        <v>-5.0249496185221072E-2</v>
      </c>
      <c r="AO1017" s="10">
        <f>IF(AL1017/AK1017-1&gt;=0,AL1017/AK1017-1,(AL1017/AK1017-1)*(AK1017/AL1017))</f>
        <v>0.13525079062117684</v>
      </c>
      <c r="AP1017" s="10">
        <f>IF(AM1017/AL1017-1&gt;=0,AM1017/AL1017-1,(AM1017/AL1017-1)*(AL1017/AM1017))</f>
        <v>0.30306160319440534</v>
      </c>
      <c r="AQ1017" s="10">
        <v>2016</v>
      </c>
      <c r="AR1017" s="18">
        <v>43270</v>
      </c>
      <c r="AS1017" s="12">
        <v>876.12</v>
      </c>
      <c r="AT1017" s="10">
        <v>4650.87</v>
      </c>
      <c r="AU1017" s="9">
        <f>AS1017/AT1017</f>
        <v>0.18837765837359463</v>
      </c>
      <c r="AV1017" s="20">
        <v>2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369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0.15517241379310351</v>
      </c>
      <c r="D1018" s="13">
        <f>$W1018*((1+$AF1018)^D$1)*D$1</f>
        <v>-0.16052318668252091</v>
      </c>
      <c r="E1018" s="13">
        <f>$W1018*((1+$AF1018)^E$1)*E$1</f>
        <v>0.12454385173643867</v>
      </c>
      <c r="F1018" s="13">
        <f>$W1018*((1+$AF1018)^F$1)*F$1</f>
        <v>-8.5892311542371522E-2</v>
      </c>
      <c r="G1018" s="13">
        <f>$W1018*((1+$AF1018)^G$1)*G$1</f>
        <v>5.5533822117912642E-2</v>
      </c>
      <c r="H1018" s="13">
        <f>$W1018*((1+$AF1018)^H$1)*H$1</f>
        <v>-3.446926890077337E-2</v>
      </c>
      <c r="I1018" s="13">
        <f>$W1018*((1+$AF1018)^I$1)*I$1</f>
        <v>2.080042088839773E-2</v>
      </c>
      <c r="J1018" s="13">
        <f>$W1018*((1+$AF1018)^J$1)*J$1</f>
        <v>-1.2295815303486347E-2</v>
      </c>
      <c r="K1018" s="13">
        <f>$W1018*((1+$AF1018)^K$1)*K$1</f>
        <v>7.1548925257355926E-3</v>
      </c>
      <c r="L1018" s="13">
        <f>$W1018*((1+$AF1018)^L$1)*L$1</f>
        <v>-4.1120071986986174E-3</v>
      </c>
      <c r="M1018" s="13">
        <f>$W1018*((1+$AF1018)^M$1)*M$1</f>
        <v>2.3395903027078348E-3</v>
      </c>
      <c r="N1018" s="13">
        <v>3.17</v>
      </c>
      <c r="O1018" s="12">
        <f>M1018/N1018*100-100</f>
        <v>-99.926195889504484</v>
      </c>
      <c r="P1018" s="10" t="s">
        <v>321</v>
      </c>
      <c r="Q1018" s="10" t="s">
        <v>856</v>
      </c>
      <c r="R1018" s="18">
        <v>43455</v>
      </c>
      <c r="S1018" s="17"/>
      <c r="T1018" s="9"/>
      <c r="U1018" s="9"/>
      <c r="V1018" s="9">
        <f>U1018+T1018</f>
        <v>0</v>
      </c>
      <c r="W1018" s="9">
        <f>SUM(X1018:AA1018)</f>
        <v>-0.30000000000000004</v>
      </c>
      <c r="X1018" s="9">
        <v>-0.16</v>
      </c>
      <c r="Y1018" s="9">
        <v>0.06</v>
      </c>
      <c r="Z1018" s="9">
        <v>-0.18</v>
      </c>
      <c r="AA1018" s="9">
        <v>-0.02</v>
      </c>
      <c r="AB1018" s="9">
        <v>0.28999999999999998</v>
      </c>
      <c r="AC1018" s="9">
        <v>0</v>
      </c>
      <c r="AD1018" s="9">
        <v>0.21</v>
      </c>
      <c r="AE1018" s="9">
        <v>0.08</v>
      </c>
      <c r="AF1018" s="11">
        <f>AG1018</f>
        <v>-1.517241379310345</v>
      </c>
      <c r="AG1018" s="16">
        <f>SUM(X1018:AA1018)/SUM(AB1018:AE1018)-1</f>
        <v>-1.517241379310345</v>
      </c>
      <c r="AH1018" s="11">
        <f>IF(AM1018/AJ1018-1&gt;=0,(AM1018/AJ1018-1)/3,(((AM1018/AJ1018-1)*(AJ1018/AM1018))/3))</f>
        <v>4.7364818617385319E-2</v>
      </c>
      <c r="AI1018" s="9">
        <v>127.58</v>
      </c>
      <c r="AJ1018" s="9">
        <v>24.35</v>
      </c>
      <c r="AK1018" s="9">
        <v>16.39</v>
      </c>
      <c r="AL1018" s="9">
        <v>13.81</v>
      </c>
      <c r="AM1018" s="9">
        <v>27.81</v>
      </c>
      <c r="AN1018" s="10">
        <f>IF(AK1018/AJ1018-1&gt;=0,AK1018/AJ1018-1,(AK1018/AJ1018-1)*(AJ1018/AK1018))</f>
        <v>-0.48566198901769364</v>
      </c>
      <c r="AO1018" s="10">
        <f>IF(AL1018/AK1018-1&gt;=0,AL1018/AK1018-1,(AL1018/AK1018-1)*(AK1018/AL1018))</f>
        <v>-0.18682114409847927</v>
      </c>
      <c r="AP1018" s="10">
        <f>IF(AM1018/AL1018-1&gt;=0,AM1018/AL1018-1,(AM1018/AL1018-1)*(AL1018/AM1018))</f>
        <v>1.0137581462708183</v>
      </c>
      <c r="AQ1018" s="10">
        <v>2017</v>
      </c>
      <c r="AS1018" s="12">
        <v>32.43</v>
      </c>
      <c r="AT1018" s="10">
        <v>12.44</v>
      </c>
      <c r="AU1018" s="9">
        <f>AS1018/AT1018</f>
        <v>2.606913183279743</v>
      </c>
      <c r="AV1018" s="20">
        <v>4</v>
      </c>
      <c r="AW1018" s="10" t="s">
        <v>852</v>
      </c>
      <c r="AY1018" s="10">
        <v>3</v>
      </c>
      <c r="AZ1018" s="10">
        <v>3</v>
      </c>
      <c r="BA1018" s="10">
        <f>6-AY1018</f>
        <v>3</v>
      </c>
      <c r="BB1018" s="25">
        <v>6</v>
      </c>
      <c r="BC1018" s="18"/>
      <c r="BD1018" s="18"/>
      <c r="BE1018" s="10" t="s">
        <v>517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276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8.5217391304347856E-2</v>
      </c>
      <c r="D1019" s="13">
        <f>$W1019*((1+$AF1019)^D$1)*D$1</f>
        <v>0.10374291115311916</v>
      </c>
      <c r="E1019" s="13">
        <f>$W1019*((1+$AF1019)^E$1)*E$1</f>
        <v>9.4721788444152299E-2</v>
      </c>
      <c r="F1019" s="13">
        <f>$W1019*((1+$AF1019)^F$1)*F$1</f>
        <v>7.6875654389456954E-2</v>
      </c>
      <c r="G1019" s="13">
        <f>$W1019*((1+$AF1019)^G$1)*G$1</f>
        <v>5.8492345731108564E-2</v>
      </c>
      <c r="H1019" s="13">
        <f>$W1019*((1+$AF1019)^H$1)*H$1</f>
        <v>4.2724843838374965E-2</v>
      </c>
      <c r="I1019" s="13">
        <f>$W1019*((1+$AF1019)^I$1)*I$1</f>
        <v>3.0340831131599619E-2</v>
      </c>
      <c r="J1019" s="13">
        <f>$W1019*((1+$AF1019)^J$1)*J$1</f>
        <v>2.1106665135025827E-2</v>
      </c>
      <c r="K1019" s="13">
        <f>$W1019*((1+$AF1019)^K$1)*K$1</f>
        <v>1.4453477212028559E-2</v>
      </c>
      <c r="L1019" s="13">
        <f>$W1019*((1+$AF1019)^L$1)*L$1</f>
        <v>9.7752985975072416E-3</v>
      </c>
      <c r="M1019" s="13">
        <f>$W1019*((1+$AF1019)^M$1)*M$1</f>
        <v>6.5451999305048483E-3</v>
      </c>
      <c r="N1019" s="13">
        <v>9.17</v>
      </c>
      <c r="O1019" s="12">
        <f>M1019/N1019*100-100</f>
        <v>-99.92862377393125</v>
      </c>
      <c r="P1019" s="10" t="s">
        <v>321</v>
      </c>
      <c r="Q1019" s="10" t="s">
        <v>856</v>
      </c>
      <c r="R1019" s="18">
        <v>43403</v>
      </c>
      <c r="S1019" s="17"/>
      <c r="T1019" s="9">
        <v>-0.02</v>
      </c>
      <c r="U1019" s="9">
        <v>0.03</v>
      </c>
      <c r="V1019" s="9">
        <f>U1019+T1019</f>
        <v>9.9999999999999985E-3</v>
      </c>
      <c r="W1019" s="9">
        <f>SUM(X1019:AA1019)</f>
        <v>0.14000000000000001</v>
      </c>
      <c r="X1019" s="9">
        <v>0.05</v>
      </c>
      <c r="Y1019" s="9">
        <v>0.08</v>
      </c>
      <c r="Z1019" s="9">
        <v>0.01</v>
      </c>
      <c r="AA1019" s="9">
        <v>0</v>
      </c>
      <c r="AB1019" s="9">
        <v>0.01</v>
      </c>
      <c r="AC1019" s="9">
        <v>0.06</v>
      </c>
      <c r="AD1019" s="9">
        <v>0.09</v>
      </c>
      <c r="AE1019" s="9">
        <v>7.0000000000000007E-2</v>
      </c>
      <c r="AF1019" s="11">
        <f>AG1019</f>
        <v>-0.39130434782608681</v>
      </c>
      <c r="AG1019" s="16">
        <f>SUM(X1019:AA1019)/SUM(AB1019:AE1019)-1</f>
        <v>-0.39130434782608681</v>
      </c>
      <c r="AH1019" s="11">
        <f>IF(AM1019/AJ1019-1&gt;=0,(AM1019/AJ1019-1)/3,(((AM1019/AJ1019-1)*(AJ1019/AM1019))/3))</f>
        <v>2.4370860927152318</v>
      </c>
      <c r="AI1019" s="9"/>
      <c r="AJ1019" s="9">
        <v>7.55</v>
      </c>
      <c r="AK1019" s="9">
        <v>8.85</v>
      </c>
      <c r="AL1019" s="9">
        <v>9.3000000000000007</v>
      </c>
      <c r="AM1019" s="9">
        <v>62.75</v>
      </c>
      <c r="AN1019" s="10">
        <f>IF(AK1019/AJ1019-1&gt;=0,AK1019/AJ1019-1,(AK1019/AJ1019-1)*(AJ1019/AK1019))</f>
        <v>0.17218543046357615</v>
      </c>
      <c r="AO1019" s="10">
        <f>IF(AL1019/AK1019-1&gt;=0,AL1019/AK1019-1,(AL1019/AK1019-1)*(AK1019/AL1019))</f>
        <v>5.0847457627118731E-2</v>
      </c>
      <c r="AP1019" s="10">
        <f>IF(AM1019/AL1019-1&gt;=0,AM1019/AL1019-1,(AM1019/AL1019-1)*(AL1019/AM1019))</f>
        <v>5.747311827956989</v>
      </c>
      <c r="AQ1019" s="10">
        <v>2017</v>
      </c>
      <c r="AR1019" s="18">
        <v>43270</v>
      </c>
      <c r="AS1019" s="12">
        <v>42.09</v>
      </c>
      <c r="AT1019" s="10">
        <v>26.02</v>
      </c>
      <c r="AU1019" s="9">
        <f>AS1019/AT1019</f>
        <v>1.6176018447348195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33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1.2949342105263157</v>
      </c>
      <c r="D1020" s="13">
        <f>$W1020*((1+$AF1020)^D$1)*D$1</f>
        <v>1.3801272506925204</v>
      </c>
      <c r="E1020" s="13">
        <f>$W1020*((1+$AF1020)^E$1)*E$1</f>
        <v>1.1031938220996131</v>
      </c>
      <c r="F1020" s="13">
        <f>$W1020*((1+$AF1020)^F$1)*F$1</f>
        <v>0.78384824201814607</v>
      </c>
      <c r="G1020" s="13">
        <f>$W1020*((1+$AF1020)^G$1)*G$1</f>
        <v>0.52213575331800843</v>
      </c>
      <c r="H1020" s="13">
        <f>$W1020*((1+$AF1020)^H$1)*H$1</f>
        <v>0.33389207383230529</v>
      </c>
      <c r="I1020" s="13">
        <f>$W1020*((1+$AF1020)^I$1)*I$1</f>
        <v>0.20758421695495294</v>
      </c>
      <c r="J1020" s="13">
        <f>$W1020*((1+$AF1020)^J$1)*J$1</f>
        <v>0.12642347047632468</v>
      </c>
      <c r="K1020" s="13">
        <f>$W1020*((1+$AF1020)^K$1)*K$1</f>
        <v>7.5791702283915033E-2</v>
      </c>
      <c r="L1020" s="13">
        <f>$W1020*((1+$AF1020)^L$1)*L$1</f>
        <v>4.4876665826002318E-2</v>
      </c>
      <c r="M1020" s="13">
        <f>$W1020*((1+$AF1020)^M$1)*M$1</f>
        <v>2.6305992928268459E-2</v>
      </c>
      <c r="N1020" s="13">
        <v>38.43</v>
      </c>
      <c r="O1020" s="12">
        <f>M1020/N1020*100-100</f>
        <v>-99.93154828798265</v>
      </c>
      <c r="P1020" s="10" t="s">
        <v>321</v>
      </c>
      <c r="Q1020" s="10" t="s">
        <v>856</v>
      </c>
      <c r="R1020" s="18">
        <v>43410</v>
      </c>
      <c r="S1020" s="17"/>
      <c r="T1020" s="9">
        <v>-0.05</v>
      </c>
      <c r="U1020" s="9">
        <v>0.67</v>
      </c>
      <c r="V1020" s="9">
        <f>U1020+T1020</f>
        <v>0.62</v>
      </c>
      <c r="W1020" s="9">
        <f>SUM(X1020:AA1020)</f>
        <v>2.4300000000000002</v>
      </c>
      <c r="X1020" s="9">
        <v>0.62</v>
      </c>
      <c r="Y1020" s="9">
        <v>0.64</v>
      </c>
      <c r="Z1020" s="9">
        <v>0.28000000000000003</v>
      </c>
      <c r="AA1020" s="9">
        <v>0.89</v>
      </c>
      <c r="AB1020" s="9">
        <v>1.08</v>
      </c>
      <c r="AC1020" s="9">
        <v>1.54</v>
      </c>
      <c r="AD1020" s="9">
        <v>1.1000000000000001</v>
      </c>
      <c r="AE1020" s="9">
        <v>0.84</v>
      </c>
      <c r="AF1020" s="11">
        <f>AG1020</f>
        <v>-0.4671052631578948</v>
      </c>
      <c r="AG1020" s="16">
        <f>SUM(X1020:AA1020)/SUM(AB1020:AE1020)-1</f>
        <v>-0.4671052631578948</v>
      </c>
      <c r="AH1020" s="11">
        <f>IF(AM1020/AJ1020-1&gt;=0,(AM1020/AJ1020-1)/3,(((AM1020/AJ1020-1)*(AJ1020/AM1020))/3))</f>
        <v>5.0311526479750768</v>
      </c>
      <c r="AI1020" s="9"/>
      <c r="AJ1020" s="9">
        <v>4.28</v>
      </c>
      <c r="AK1020" s="9">
        <v>10.79</v>
      </c>
      <c r="AL1020" s="9">
        <v>31.23</v>
      </c>
      <c r="AM1020" s="9">
        <v>68.88</v>
      </c>
      <c r="AN1020" s="10">
        <f>IF(AK1020/AJ1020-1&gt;=0,AK1020/AJ1020-1,(AK1020/AJ1020-1)*(AJ1020/AK1020))</f>
        <v>1.5210280373831773</v>
      </c>
      <c r="AO1020" s="10">
        <f>IF(AL1020/AK1020-1&gt;=0,AL1020/AK1020-1,(AL1020/AK1020-1)*(AK1020/AL1020))</f>
        <v>1.8943466172381838</v>
      </c>
      <c r="AP1020" s="10">
        <f>IF(AM1020/AL1020-1&gt;=0,AM1020/AL1020-1,(AM1020/AL1020-1)*(AL1020/AM1020))</f>
        <v>1.2055715658021131</v>
      </c>
      <c r="AQ1020" s="10">
        <v>2017</v>
      </c>
      <c r="AS1020" s="12">
        <v>82.97</v>
      </c>
      <c r="AT1020" s="10">
        <v>19.45</v>
      </c>
      <c r="AU1020" s="9">
        <f>AS1020/AT1020</f>
        <v>4.2658097686375323</v>
      </c>
      <c r="AV1020" s="20">
        <v>4</v>
      </c>
      <c r="AW1020" s="10" t="s">
        <v>852</v>
      </c>
      <c r="AY1020" s="10">
        <v>2</v>
      </c>
      <c r="AZ1020" s="10">
        <v>4</v>
      </c>
      <c r="BA1020" s="10">
        <f>6-AY1020</f>
        <v>4</v>
      </c>
      <c r="BB1020" s="25">
        <v>6</v>
      </c>
      <c r="BC1020" s="18"/>
      <c r="BD1020" s="18"/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753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7.5624999999999998E-2</v>
      </c>
      <c r="D1021" s="13">
        <f>$W1021*((1+$AF1021)^D$1)*D$1</f>
        <v>0.103984375</v>
      </c>
      <c r="E1021" s="13">
        <f>$W1021*((1+$AF1021)^E$1)*E$1</f>
        <v>0.10723388671875</v>
      </c>
      <c r="F1021" s="13">
        <f>$W1021*((1+$AF1021)^F$1)*F$1</f>
        <v>9.8297729492187499E-2</v>
      </c>
      <c r="G1021" s="13">
        <f>$W1021*((1+$AF1021)^G$1)*G$1</f>
        <v>8.4474611282348636E-2</v>
      </c>
      <c r="H1021" s="13">
        <f>$W1021*((1+$AF1021)^H$1)*H$1</f>
        <v>6.9691554307937623E-2</v>
      </c>
      <c r="I1021" s="13">
        <f>$W1021*((1+$AF1021)^I$1)*I$1</f>
        <v>5.5898434184491634E-2</v>
      </c>
      <c r="J1021" s="13">
        <f>$W1021*((1+$AF1021)^J$1)*J$1</f>
        <v>4.3920198287814856E-2</v>
      </c>
      <c r="K1021" s="13">
        <f>$W1021*((1+$AF1021)^K$1)*K$1</f>
        <v>3.3969528363231805E-2</v>
      </c>
      <c r="L1021" s="13">
        <f>$W1021*((1+$AF1021)^L$1)*L$1</f>
        <v>2.594894527746874E-2</v>
      </c>
      <c r="M1021" s="13">
        <f>$W1021*((1+$AF1021)^M$1)*M$1</f>
        <v>1.9623889866085733E-2</v>
      </c>
      <c r="N1021" s="13">
        <v>29.2</v>
      </c>
      <c r="O1021" s="12">
        <f>M1021/N1021*100-100</f>
        <v>-99.932794897718878</v>
      </c>
      <c r="P1021" s="10" t="s">
        <v>320</v>
      </c>
      <c r="Q1021" s="10" t="s">
        <v>856</v>
      </c>
      <c r="R1021" s="18">
        <v>43405</v>
      </c>
      <c r="S1021" s="17"/>
      <c r="T1021" s="9">
        <v>-0.39</v>
      </c>
      <c r="U1021" s="9">
        <v>0.34</v>
      </c>
      <c r="V1021" s="9">
        <f>U1021+T1021</f>
        <v>-4.9999999999999989E-2</v>
      </c>
      <c r="W1021" s="9">
        <f>SUM(X1021:AA1021)</f>
        <v>0.11</v>
      </c>
      <c r="X1021" s="9">
        <v>0.03</v>
      </c>
      <c r="Y1021" s="9">
        <v>7.0000000000000007E-2</v>
      </c>
      <c r="Z1021" s="9">
        <v>0.09</v>
      </c>
      <c r="AA1021" s="9">
        <v>-0.08</v>
      </c>
      <c r="AB1021" s="9">
        <v>0.03</v>
      </c>
      <c r="AC1021" s="9">
        <v>0.05</v>
      </c>
      <c r="AD1021" s="9">
        <v>0.01</v>
      </c>
      <c r="AE1021" s="9">
        <v>7.0000000000000007E-2</v>
      </c>
      <c r="AF1021" s="11">
        <f>AG1021</f>
        <v>-0.3125</v>
      </c>
      <c r="AG1021" s="16">
        <f>SUM(X1021:AA1021)/SUM(AB1021:AE1021)-1</f>
        <v>-0.3125</v>
      </c>
      <c r="AH1021" s="11">
        <f>IF(AM1021/AJ1021-1&gt;=0,(AM1021/AJ1021-1)/3,(((AM1021/AJ1021-1)*(AJ1021/AM1021))/3))</f>
        <v>3.1155378486055771</v>
      </c>
      <c r="AI1021" s="9"/>
      <c r="AJ1021" s="9">
        <v>7.53</v>
      </c>
      <c r="AK1021" s="9">
        <v>25.91</v>
      </c>
      <c r="AL1021" s="9">
        <v>50.97</v>
      </c>
      <c r="AM1021" s="9">
        <v>77.91</v>
      </c>
      <c r="AN1021" s="10">
        <f>IF(AK1021/AJ1021-1&gt;=0,AK1021/AJ1021-1,(AK1021/AJ1021-1)*(AJ1021/AK1021))</f>
        <v>2.4409030544488712</v>
      </c>
      <c r="AO1021" s="10">
        <f>IF(AL1021/AK1021-1&gt;=0,AL1021/AK1021-1,(AL1021/AK1021-1)*(AK1021/AL1021))</f>
        <v>0.96719413353917405</v>
      </c>
      <c r="AP1021" s="10">
        <f>IF(AM1021/AL1021-1&gt;=0,AM1021/AL1021-1,(AM1021/AL1021-1)*(AL1021/AM1021))</f>
        <v>0.52854620364920546</v>
      </c>
      <c r="AQ1021" s="10">
        <v>2017</v>
      </c>
      <c r="AR1021" s="18">
        <v>43221</v>
      </c>
      <c r="AS1021" s="12">
        <v>13.67</v>
      </c>
      <c r="AT1021" s="10">
        <v>44.32</v>
      </c>
      <c r="AU1021" s="9">
        <f>AS1021/AT1021</f>
        <v>0.30843862815884476</v>
      </c>
      <c r="AV1021" s="20">
        <v>3</v>
      </c>
      <c r="AW1021" s="10" t="s">
        <v>852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782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0.25328767123287682</v>
      </c>
      <c r="D1022" s="13">
        <f>$W1022*((1+$AF1022)^D$1)*D$1</f>
        <v>0.29839369487708778</v>
      </c>
      <c r="E1022" s="13">
        <f>$W1022*((1+$AF1022)^E$1)*E$1</f>
        <v>0.26364922355578313</v>
      </c>
      <c r="F1022" s="13">
        <f>$W1022*((1+$AF1022)^F$1)*F$1</f>
        <v>0.20706697009860597</v>
      </c>
      <c r="G1022" s="13">
        <f>$W1022*((1+$AF1022)^G$1)*G$1</f>
        <v>0.15246369373698732</v>
      </c>
      <c r="H1022" s="13">
        <f>$W1022*((1+$AF1022)^H$1)*H$1</f>
        <v>0.10776885749080201</v>
      </c>
      <c r="I1022" s="13">
        <f>$W1022*((1+$AF1022)^I$1)*I$1</f>
        <v>7.4060333572446138E-2</v>
      </c>
      <c r="J1022" s="13">
        <f>$W1022*((1+$AF1022)^J$1)*J$1</f>
        <v>4.9856662913740663E-2</v>
      </c>
      <c r="K1022" s="13">
        <f>$W1022*((1+$AF1022)^K$1)*K$1</f>
        <v>3.3038576280167195E-2</v>
      </c>
      <c r="L1022" s="13">
        <f>$W1022*((1+$AF1022)^L$1)*L$1</f>
        <v>2.1623421309698472E-2</v>
      </c>
      <c r="M1022" s="13">
        <f>$W1022*((1+$AF1022)^M$1)*M$1</f>
        <v>1.4010792163681342E-2</v>
      </c>
      <c r="N1022" s="13">
        <v>27.62</v>
      </c>
      <c r="O1022" s="12">
        <f>M1022/N1022*100-100</f>
        <v>-99.949273018958436</v>
      </c>
      <c r="P1022" s="10" t="s">
        <v>320</v>
      </c>
      <c r="Q1022" s="10" t="s">
        <v>856</v>
      </c>
      <c r="R1022" s="18">
        <v>43403</v>
      </c>
      <c r="S1022" s="17">
        <v>-0.95830000000000004</v>
      </c>
      <c r="T1022" s="9">
        <v>-0.23</v>
      </c>
      <c r="U1022" s="9">
        <v>0.26</v>
      </c>
      <c r="V1022" s="9">
        <f>U1022+T1022</f>
        <v>0.03</v>
      </c>
      <c r="W1022" s="9">
        <f>SUM(X1022:AA1022)</f>
        <v>0.43000000000000005</v>
      </c>
      <c r="X1022" s="9">
        <v>7.0000000000000007E-2</v>
      </c>
      <c r="Y1022" s="9">
        <v>0.06</v>
      </c>
      <c r="Z1022" s="9">
        <v>0.15</v>
      </c>
      <c r="AA1022" s="9">
        <v>0.15</v>
      </c>
      <c r="AB1022" s="9">
        <v>0.01</v>
      </c>
      <c r="AC1022" s="9">
        <v>0.26</v>
      </c>
      <c r="AD1022" s="9">
        <v>0.23</v>
      </c>
      <c r="AE1022" s="9">
        <v>0.23</v>
      </c>
      <c r="AF1022" s="11">
        <f>AG1022</f>
        <v>-0.41095890410958891</v>
      </c>
      <c r="AG1022" s="16">
        <f>SUM(X1022:AA1022)/SUM(AB1022:AE1022)-1</f>
        <v>-0.41095890410958891</v>
      </c>
      <c r="AH1022" s="11">
        <f>IF(AM1022/AJ1022-1&gt;=0,(AM1022/AJ1022-1)/3,(((AM1022/AJ1022-1)*(AJ1022/AM1022))/3))</f>
        <v>1.6586568083795441</v>
      </c>
      <c r="AI1022" s="9"/>
      <c r="AJ1022" s="9">
        <v>5.41</v>
      </c>
      <c r="AK1022" s="9">
        <v>10.31</v>
      </c>
      <c r="AL1022" s="9">
        <v>21.9</v>
      </c>
      <c r="AM1022" s="9">
        <v>32.33</v>
      </c>
      <c r="AN1022" s="10">
        <f>IF(AK1022/AJ1022-1&gt;=0,AK1022/AJ1022-1,(AK1022/AJ1022-1)*(AJ1022/AK1022))</f>
        <v>0.90573012939001862</v>
      </c>
      <c r="AO1022" s="10">
        <f>IF(AL1022/AK1022-1&gt;=0,AL1022/AK1022-1,(AL1022/AK1022-1)*(AK1022/AL1022))</f>
        <v>1.1241513094083411</v>
      </c>
      <c r="AP1022" s="10">
        <f>IF(AM1022/AL1022-1&gt;=0,AM1022/AL1022-1,(AM1022/AL1022-1)*(AL1022/AM1022))</f>
        <v>0.4762557077625571</v>
      </c>
      <c r="AQ1022" s="10">
        <v>2017</v>
      </c>
      <c r="AR1022" s="18">
        <v>43221</v>
      </c>
      <c r="AS1022" s="12">
        <v>12.92</v>
      </c>
      <c r="AT1022" s="10">
        <v>77.599999999999994</v>
      </c>
      <c r="AU1022" s="9">
        <f>AS1022/AT1022</f>
        <v>0.16649484536082476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315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0.31049504950495055</v>
      </c>
      <c r="D1023" s="13">
        <f>$W1023*((1+$AF1023)^D$1)*D$1</f>
        <v>0.34431134202529173</v>
      </c>
      <c r="E1023" s="13">
        <f>$W1023*((1+$AF1023)^E$1)*E$1</f>
        <v>0.28635794782301494</v>
      </c>
      <c r="F1023" s="13">
        <f>$W1023*((1+$AF1023)^F$1)*F$1</f>
        <v>0.21169696472724539</v>
      </c>
      <c r="G1023" s="13">
        <f>$W1023*((1+$AF1023)^G$1)*G$1</f>
        <v>0.14672066862284336</v>
      </c>
      <c r="H1023" s="13">
        <f>$W1023*((1+$AF1023)^H$1)*H$1</f>
        <v>9.7620088430248275E-2</v>
      </c>
      <c r="I1023" s="13">
        <f>$W1023*((1+$AF1023)^I$1)*I$1</f>
        <v>6.3146987895474127E-2</v>
      </c>
      <c r="J1023" s="13">
        <f>$W1023*((1+$AF1023)^J$1)*J$1</f>
        <v>4.0013932923864799E-2</v>
      </c>
      <c r="K1023" s="13">
        <f>$W1023*((1+$AF1023)^K$1)*K$1</f>
        <v>2.4959185883202797E-2</v>
      </c>
      <c r="L1023" s="13">
        <f>$W1023*((1+$AF1023)^L$1)*L$1</f>
        <v>1.5376396143667296E-2</v>
      </c>
      <c r="M1023" s="13">
        <f>$W1023*((1+$AF1023)^M$1)*M$1</f>
        <v>9.3780792321772801E-3</v>
      </c>
      <c r="N1023" s="13">
        <v>19.3</v>
      </c>
      <c r="O1023" s="12">
        <f>M1023/N1023*100-100</f>
        <v>-99.951408915895456</v>
      </c>
      <c r="P1023" s="10" t="s">
        <v>320</v>
      </c>
      <c r="Q1023" s="10" t="s">
        <v>856</v>
      </c>
      <c r="R1023" s="18">
        <v>43411</v>
      </c>
      <c r="S1023" s="17"/>
      <c r="T1023" s="9">
        <v>-0.11</v>
      </c>
      <c r="U1023" s="9">
        <v>0.4</v>
      </c>
      <c r="V1023" s="9">
        <f>U1023+T1023</f>
        <v>0.29000000000000004</v>
      </c>
      <c r="W1023" s="9">
        <f>SUM(X1023:AA1023)</f>
        <v>0.56000000000000005</v>
      </c>
      <c r="X1023" s="9">
        <v>0.34</v>
      </c>
      <c r="Y1023" s="9">
        <v>0.26</v>
      </c>
      <c r="Z1023" s="9">
        <v>-0.22</v>
      </c>
      <c r="AA1023" s="9">
        <v>0.18</v>
      </c>
      <c r="AB1023" s="9">
        <v>0.38</v>
      </c>
      <c r="AC1023" s="9">
        <v>0.22</v>
      </c>
      <c r="AD1023" s="9">
        <v>0.15</v>
      </c>
      <c r="AE1023" s="9">
        <v>0.26</v>
      </c>
      <c r="AF1023" s="11">
        <f>AG1023</f>
        <v>-0.4455445544554455</v>
      </c>
      <c r="AG1023" s="16">
        <f>SUM(X1023:AA1023)/SUM(AB1023:AE1023)-1</f>
        <v>-0.4455445544554455</v>
      </c>
      <c r="AH1023" s="11">
        <f>IF(AM1023/AJ1023-1&gt;=0,(AM1023/AJ1023-1)/3,(((AM1023/AJ1023-1)*(AJ1023/AM1023))/3))</f>
        <v>0.37252757269164166</v>
      </c>
      <c r="AI1023" s="9"/>
      <c r="AJ1023" s="9">
        <v>36.57</v>
      </c>
      <c r="AK1023" s="9">
        <v>50.05</v>
      </c>
      <c r="AL1023" s="9">
        <v>64.180000000000007</v>
      </c>
      <c r="AM1023" s="9">
        <v>77.44</v>
      </c>
      <c r="AN1023" s="10">
        <f>IF(AK1023/AJ1023-1&gt;=0,AK1023/AJ1023-1,(AK1023/AJ1023-1)*(AJ1023/AK1023))</f>
        <v>0.36860814875581061</v>
      </c>
      <c r="AO1023" s="10">
        <f>IF(AL1023/AK1023-1&gt;=0,AL1023/AK1023-1,(AL1023/AK1023-1)*(AK1023/AL1023))</f>
        <v>0.28231768231768251</v>
      </c>
      <c r="AP1023" s="10">
        <f>IF(AM1023/AL1023-1&gt;=0,AM1023/AL1023-1,(AM1023/AL1023-1)*(AL1023/AM1023))</f>
        <v>0.20660641944530989</v>
      </c>
      <c r="AQ1023" s="10">
        <v>2016</v>
      </c>
      <c r="AR1023" s="18">
        <v>43270</v>
      </c>
      <c r="AS1023" s="12">
        <v>14.36</v>
      </c>
      <c r="AT1023" s="10">
        <v>10.62</v>
      </c>
      <c r="AU1023" s="9">
        <f>AS1023/AT1023</f>
        <v>1.3521657250470811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1154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0.90660377358490596</v>
      </c>
      <c r="D1024" s="13">
        <f>$W1024*((1+$AF1024)^D$1)*D$1</f>
        <v>-1.0605553577785694</v>
      </c>
      <c r="E1024" s="13">
        <f>$W1024*((1+$AF1024)^E$1)*E$1</f>
        <v>0.93048724786232995</v>
      </c>
      <c r="F1024" s="13">
        <f>$W1024*((1+$AF1024)^F$1)*F$1</f>
        <v>-0.72566301091150254</v>
      </c>
      <c r="G1024" s="13">
        <f>$W1024*((1+$AF1024)^G$1)*G$1</f>
        <v>0.5305555032607685</v>
      </c>
      <c r="H1024" s="13">
        <f>$W1024*((1+$AF1024)^H$1)*H$1</f>
        <v>-0.3723899004018979</v>
      </c>
      <c r="I1024" s="13">
        <f>$W1024*((1+$AF1024)^I$1)*I$1</f>
        <v>0.25411512071450271</v>
      </c>
      <c r="J1024" s="13">
        <f>$W1024*((1+$AF1024)^J$1)*J$1</f>
        <v>-0.16986671142101531</v>
      </c>
      <c r="K1024" s="13">
        <f>$W1024*((1+$AF1024)^K$1)*K$1</f>
        <v>0.11177550114731903</v>
      </c>
      <c r="L1024" s="13">
        <f>$W1024*((1+$AF1024)^L$1)*L$1</f>
        <v>-7.2642359236203158E-2</v>
      </c>
      <c r="M1024" s="13">
        <f>$W1024*((1+$AF1024)^M$1)*M$1</f>
        <v>4.6737819810462801E-2</v>
      </c>
      <c r="N1024" s="13">
        <v>101.02</v>
      </c>
      <c r="O1024" s="12">
        <f>M1024/N1024*100-100</f>
        <v>-99.953734092446581</v>
      </c>
      <c r="P1024" s="10" t="s">
        <v>320</v>
      </c>
      <c r="Q1024" s="10" t="s">
        <v>856</v>
      </c>
      <c r="R1024" s="18">
        <v>43423</v>
      </c>
      <c r="S1024" s="17"/>
      <c r="T1024" s="9">
        <v>-0.49</v>
      </c>
      <c r="U1024" s="9">
        <v>1.57</v>
      </c>
      <c r="V1024" s="9">
        <f>U1024+T1024</f>
        <v>1.08</v>
      </c>
      <c r="W1024" s="9">
        <f>SUM(X1024:AA1024)</f>
        <v>-1.5500000000000003</v>
      </c>
      <c r="X1024" s="9">
        <v>0.79</v>
      </c>
      <c r="Y1024" s="9">
        <v>1.76</v>
      </c>
      <c r="Z1024" s="9">
        <v>-1.1200000000000001</v>
      </c>
      <c r="AA1024" s="9">
        <v>-2.98</v>
      </c>
      <c r="AB1024" s="9">
        <v>0.31</v>
      </c>
      <c r="AC1024" s="9">
        <v>-0.06</v>
      </c>
      <c r="AD1024" s="9">
        <v>1.19</v>
      </c>
      <c r="AE1024" s="9">
        <v>1.21</v>
      </c>
      <c r="AF1024" s="11">
        <f>AG1024</f>
        <v>-1.5849056603773586</v>
      </c>
      <c r="AG1024" s="16">
        <f>SUM(X1024:AA1024)/SUM(AB1024:AE1024)-1</f>
        <v>-1.5849056603773586</v>
      </c>
      <c r="AH1024" s="11">
        <f>IF(AM1024/AJ1024-1&gt;=0,(AM1024/AJ1024-1)/3,(((AM1024/AJ1024-1)*(AJ1024/AM1024))/3))</f>
        <v>0.13046594982078843</v>
      </c>
      <c r="AI1024" s="9"/>
      <c r="AJ1024" s="9">
        <v>4.6500000000000004</v>
      </c>
      <c r="AK1024" s="9">
        <v>3.87</v>
      </c>
      <c r="AL1024" s="9">
        <v>6.85</v>
      </c>
      <c r="AM1024" s="9">
        <v>6.47</v>
      </c>
      <c r="AN1024" s="10">
        <f>IF(AK1024/AJ1024-1&gt;=0,AK1024/AJ1024-1,(AK1024/AJ1024-1)*(AJ1024/AK1024))</f>
        <v>-0.20155038759689936</v>
      </c>
      <c r="AO1024" s="10">
        <f>IF(AL1024/AK1024-1&gt;=0,AL1024/AK1024-1,(AL1024/AK1024-1)*(AK1024/AL1024))</f>
        <v>0.77002583979328154</v>
      </c>
      <c r="AP1024" s="10">
        <f>IF(AM1024/AL1024-1&gt;=0,AM1024/AL1024-1,(AM1024/AL1024-1)*(AL1024/AM1024))</f>
        <v>-5.8732612055641377E-2</v>
      </c>
      <c r="AQ1024" s="10">
        <v>2017</v>
      </c>
      <c r="AS1024" s="12">
        <v>168.2</v>
      </c>
      <c r="AT1024" s="10">
        <v>57.6</v>
      </c>
      <c r="AU1024" s="9">
        <f>AS1024/AT1024</f>
        <v>2.9201388888888888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648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0.16666666666666669</v>
      </c>
      <c r="D1025" s="13">
        <f>$W1025*((1+$AF1025)^D$1)*D$1</f>
        <v>0.18518518518518523</v>
      </c>
      <c r="E1025" s="13">
        <f>$W1025*((1+$AF1025)^E$1)*E$1</f>
        <v>0.15432098765432103</v>
      </c>
      <c r="F1025" s="13">
        <f>$W1025*((1+$AF1025)^F$1)*F$1</f>
        <v>0.11431184270690448</v>
      </c>
      <c r="G1025" s="13">
        <f>$W1025*((1+$AF1025)^G$1)*G$1</f>
        <v>7.9383224102017008E-2</v>
      </c>
      <c r="H1025" s="13">
        <f>$W1025*((1+$AF1025)^H$1)*H$1</f>
        <v>5.2922149401344667E-2</v>
      </c>
      <c r="I1025" s="13">
        <f>$W1025*((1+$AF1025)^I$1)*I$1</f>
        <v>3.4301393130501179E-2</v>
      </c>
      <c r="J1025" s="13">
        <f>$W1025*((1+$AF1025)^J$1)*J$1</f>
        <v>2.1778662305080115E-2</v>
      </c>
      <c r="K1025" s="13">
        <f>$W1025*((1+$AF1025)^K$1)*K$1</f>
        <v>1.3611663940675072E-2</v>
      </c>
      <c r="L1025" s="13">
        <f>$W1025*((1+$AF1025)^L$1)*L$1</f>
        <v>8.4022616917747376E-3</v>
      </c>
      <c r="M1025" s="13">
        <f>$W1025*((1+$AF1025)^M$1)*M$1</f>
        <v>5.1347154783067846E-3</v>
      </c>
      <c r="N1025" s="13">
        <v>12.07</v>
      </c>
      <c r="O1025" s="12">
        <f>M1025/N1025*100-100</f>
        <v>-99.957458860991665</v>
      </c>
      <c r="P1025" s="10" t="s">
        <v>321</v>
      </c>
      <c r="Q1025" s="10" t="s">
        <v>856</v>
      </c>
      <c r="R1025" s="18">
        <v>43136</v>
      </c>
      <c r="S1025" s="17"/>
      <c r="T1025" s="9"/>
      <c r="U1025" s="9"/>
      <c r="V1025" s="9">
        <f>U1025+T1025</f>
        <v>0</v>
      </c>
      <c r="W1025" s="9">
        <f>SUM(X1025:AA1025)</f>
        <v>0.30000000000000004</v>
      </c>
      <c r="X1025" s="9">
        <v>7.0000000000000007E-2</v>
      </c>
      <c r="Y1025" s="9">
        <v>0.08</v>
      </c>
      <c r="Z1025" s="9">
        <v>0.06</v>
      </c>
      <c r="AA1025" s="9">
        <v>0.09</v>
      </c>
      <c r="AB1025" s="9">
        <v>0.12</v>
      </c>
      <c r="AC1025" s="9">
        <v>0.15</v>
      </c>
      <c r="AD1025" s="9"/>
      <c r="AE1025" s="9"/>
      <c r="AF1025" s="11">
        <f>AG1025</f>
        <v>-0.44444444444444442</v>
      </c>
      <c r="AG1025" s="16">
        <f>SUM(X1025:Y1025)/SUM(AB1025:AC1025)-1</f>
        <v>-0.44444444444444442</v>
      </c>
      <c r="AH1025" s="11">
        <f>IF(AM1025/AJ1025-1&gt;=0,(AM1025/AJ1025-1)/3,(((AM1025/AJ1025-1)*(AJ1025/AM1025))/3))</f>
        <v>1.2870220786214324</v>
      </c>
      <c r="AI1025" s="9"/>
      <c r="AJ1025" s="9">
        <v>55.71</v>
      </c>
      <c r="AK1025" s="9">
        <v>132.36000000000001</v>
      </c>
      <c r="AL1025" s="9">
        <v>183.91</v>
      </c>
      <c r="AM1025" s="9">
        <v>270.81</v>
      </c>
      <c r="AN1025" s="10">
        <f>IF(AK1025/AJ1025-1&gt;=0,AK1025/AJ1025-1,(AK1025/AJ1025-1)*(AJ1025/AK1025))</f>
        <v>1.3758750673128706</v>
      </c>
      <c r="AO1025" s="10">
        <f>IF(AL1025/AK1025-1&gt;=0,AL1025/AK1025-1,(AL1025/AK1025-1)*(AK1025/AL1025))</f>
        <v>0.38946811725596842</v>
      </c>
      <c r="AP1025" s="10">
        <f>IF(AM1025/AL1025-1&gt;=0,AM1025/AL1025-1,(AM1025/AL1025-1)*(AL1025/AM1025))</f>
        <v>0.47251372954162374</v>
      </c>
      <c r="AQ1025" s="10">
        <v>2016</v>
      </c>
      <c r="AS1025" s="12">
        <v>12.76</v>
      </c>
      <c r="AT1025" s="10">
        <v>74.739999999999995</v>
      </c>
      <c r="AU1025" s="9">
        <f>AS1025/AT1025</f>
        <v>0.17072518062617073</v>
      </c>
      <c r="AV1025" s="20">
        <v>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K1025" s="10" t="s">
        <v>839</v>
      </c>
      <c r="BM1025" s="19"/>
    </row>
    <row r="1026" spans="1:65" s="10" customFormat="1" x14ac:dyDescent="0.2">
      <c r="A1026" s="10" t="s">
        <v>1324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0.50520618556701025</v>
      </c>
      <c r="D1026" s="13">
        <f>$W1026*((1+$AF1026)^D$1)*D$1</f>
        <v>0.51562280794983517</v>
      </c>
      <c r="E1026" s="13">
        <f>$W1026*((1+$AF1026)^E$1)*E$1</f>
        <v>0.39469065453892027</v>
      </c>
      <c r="F1026" s="13">
        <f>$W1026*((1+$AF1026)^F$1)*F$1</f>
        <v>0.26855240411926529</v>
      </c>
      <c r="G1026" s="13">
        <f>$W1026*((1+$AF1026)^G$1)*G$1</f>
        <v>0.17130597943174783</v>
      </c>
      <c r="H1026" s="13">
        <f>$W1026*((1+$AF1026)^H$1)*H$1</f>
        <v>0.10490283688913217</v>
      </c>
      <c r="I1026" s="13">
        <f>$W1026*((1+$AF1026)^I$1)*I$1</f>
        <v>6.2455039488117349E-2</v>
      </c>
      <c r="J1026" s="13">
        <f>$W1026*((1+$AF1026)^J$1)*J$1</f>
        <v>3.6424441292038978E-2</v>
      </c>
      <c r="K1026" s="13">
        <f>$W1026*((1+$AF1026)^K$1)*K$1</f>
        <v>2.0911196643818766E-2</v>
      </c>
      <c r="L1026" s="13">
        <f>$W1026*((1+$AF1026)^L$1)*L$1</f>
        <v>1.1856864076392082E-2</v>
      </c>
      <c r="M1026" s="13">
        <f>$W1026*((1+$AF1026)^M$1)*M$1</f>
        <v>6.6557345253561752E-3</v>
      </c>
      <c r="N1026" s="13">
        <v>15.92</v>
      </c>
      <c r="O1026" s="12">
        <f>M1026/N1026*100-100</f>
        <v>-99.95819262232817</v>
      </c>
      <c r="P1026" s="10" t="s">
        <v>320</v>
      </c>
      <c r="Q1026" s="10" t="s">
        <v>856</v>
      </c>
      <c r="R1026" s="18">
        <v>43412</v>
      </c>
      <c r="S1026" s="17"/>
      <c r="T1026" s="9">
        <v>-0.04</v>
      </c>
      <c r="U1026" s="9">
        <v>0.23</v>
      </c>
      <c r="V1026" s="9">
        <f>U1026+T1026</f>
        <v>0.19</v>
      </c>
      <c r="W1026" s="9">
        <f>SUM(X1026:AA1026)</f>
        <v>0.99</v>
      </c>
      <c r="X1026" s="9">
        <v>0.3</v>
      </c>
      <c r="Y1026" s="9">
        <v>0.26</v>
      </c>
      <c r="Z1026" s="9">
        <v>0.25</v>
      </c>
      <c r="AA1026" s="9">
        <v>0.18</v>
      </c>
      <c r="AB1026" s="9">
        <v>0.42</v>
      </c>
      <c r="AC1026" s="9">
        <v>0.46</v>
      </c>
      <c r="AD1026" s="9">
        <v>0.52</v>
      </c>
      <c r="AE1026" s="9">
        <v>0.54</v>
      </c>
      <c r="AF1026" s="11">
        <f>AG1026</f>
        <v>-0.48969072164948457</v>
      </c>
      <c r="AG1026" s="16">
        <f>SUM(X1026:AA1026)/SUM(AB1026:AE1026)-1</f>
        <v>-0.48969072164948457</v>
      </c>
      <c r="AH1026" s="11">
        <f>IF(AM1026/AJ1026-1&gt;=0,(AM1026/AJ1026-1)/3,(((AM1026/AJ1026-1)*(AJ1026/AM1026))/3))</f>
        <v>-0.55709342560553632</v>
      </c>
      <c r="AI1026" s="9"/>
      <c r="AJ1026" s="9">
        <v>772</v>
      </c>
      <c r="AK1026" s="9">
        <v>878</v>
      </c>
      <c r="AL1026" s="9">
        <v>626</v>
      </c>
      <c r="AM1026" s="9">
        <v>289</v>
      </c>
      <c r="AN1026" s="10">
        <f>IF(AK1026/AJ1026-1&gt;=0,AK1026/AJ1026-1,(AK1026/AJ1026-1)*(AJ1026/AK1026))</f>
        <v>0.13730569948186533</v>
      </c>
      <c r="AO1026" s="10">
        <f>IF(AL1026/AK1026-1&gt;=0,AL1026/AK1026-1,(AL1026/AK1026-1)*(AK1026/AL1026))</f>
        <v>-0.402555910543131</v>
      </c>
      <c r="AP1026" s="10">
        <f>IF(AM1026/AL1026-1&gt;=0,AM1026/AL1026-1,(AM1026/AL1026-1)*(AL1026/AM1026))</f>
        <v>-1.166089965397924</v>
      </c>
      <c r="AQ1026" s="10">
        <v>2017</v>
      </c>
      <c r="AS1026" s="12">
        <v>551</v>
      </c>
      <c r="AT1026" s="10">
        <v>1069.17</v>
      </c>
      <c r="AU1026" s="9">
        <f>AS1026/AT1026</f>
        <v>0.51535303085571049</v>
      </c>
      <c r="AV1026" s="20">
        <v>4</v>
      </c>
      <c r="BA1026" s="10">
        <f>6-AY1026</f>
        <v>6</v>
      </c>
      <c r="BB1026" s="25">
        <v>6</v>
      </c>
      <c r="BC1026" s="18"/>
      <c r="BD1026" s="18"/>
      <c r="BH1026" s="19">
        <v>43412</v>
      </c>
      <c r="BI1026" s="18">
        <f>BH1026+120</f>
        <v>43532</v>
      </c>
      <c r="BJ1026" s="18">
        <v>43745</v>
      </c>
      <c r="BM1026" s="19"/>
    </row>
    <row r="1027" spans="1:65" s="10" customFormat="1" x14ac:dyDescent="0.2">
      <c r="A1027" s="10" t="s">
        <v>1137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0.79444852941176469</v>
      </c>
      <c r="D1027" s="13">
        <f>$W1027*((1+$AF1027)^D$1)*D$1</f>
        <v>0.85870539576124549</v>
      </c>
      <c r="E1027" s="13">
        <f>$W1027*((1+$AF1027)^E$1)*E$1</f>
        <v>0.69611963149027423</v>
      </c>
      <c r="F1027" s="13">
        <f>$W1027*((1+$AF1027)^F$1)*F$1</f>
        <v>0.50161561680916822</v>
      </c>
      <c r="G1027" s="13">
        <f>$W1027*((1+$AF1027)^G$1)*G$1</f>
        <v>0.33886716760545826</v>
      </c>
      <c r="H1027" s="13">
        <f>$W1027*((1+$AF1027)^H$1)*H$1</f>
        <v>0.21976532487353984</v>
      </c>
      <c r="I1027" s="13">
        <f>$W1027*((1+$AF1027)^I$1)*I$1</f>
        <v>0.13856526917577969</v>
      </c>
      <c r="J1027" s="13">
        <f>$W1027*((1+$AF1027)^J$1)*J$1</f>
        <v>8.5584430961510985E-2</v>
      </c>
      <c r="K1027" s="13">
        <f>$W1027*((1+$AF1027)^K$1)*K$1</f>
        <v>5.2035019375955435E-2</v>
      </c>
      <c r="L1027" s="13">
        <f>$W1027*((1+$AF1027)^L$1)*L$1</f>
        <v>3.1246518988012447E-2</v>
      </c>
      <c r="M1027" s="13">
        <f>$W1027*((1+$AF1027)^M$1)*M$1</f>
        <v>1.8575596030741222E-2</v>
      </c>
      <c r="N1027" s="13">
        <v>50.41</v>
      </c>
      <c r="O1027" s="12">
        <f>M1027/N1027*100-100</f>
        <v>-99.963150969984639</v>
      </c>
      <c r="P1027" s="10" t="s">
        <v>320</v>
      </c>
      <c r="Q1027" s="10" t="s">
        <v>856</v>
      </c>
      <c r="R1027" s="18">
        <v>43468</v>
      </c>
      <c r="S1027" s="17"/>
      <c r="T1027" s="9">
        <v>-0.55000000000000004</v>
      </c>
      <c r="U1027" s="9">
        <v>0.66</v>
      </c>
      <c r="V1027" s="9">
        <f>U1027+T1027</f>
        <v>0.10999999999999999</v>
      </c>
      <c r="W1027" s="9">
        <f>SUM(X1027:AA1027)</f>
        <v>1.47</v>
      </c>
      <c r="X1027" s="9">
        <v>0.11</v>
      </c>
      <c r="Y1027" s="9">
        <v>0.52</v>
      </c>
      <c r="Z1027" s="9">
        <v>0.63</v>
      </c>
      <c r="AA1027" s="9">
        <v>0.21</v>
      </c>
      <c r="AB1027" s="9">
        <v>0.7</v>
      </c>
      <c r="AC1027" s="9">
        <v>0.86</v>
      </c>
      <c r="AD1027" s="9">
        <v>1.02</v>
      </c>
      <c r="AE1027" s="9">
        <v>0.14000000000000001</v>
      </c>
      <c r="AF1027" s="11">
        <f>AG1027</f>
        <v>-0.4595588235294118</v>
      </c>
      <c r="AG1027" s="16">
        <f>SUM(X1027:AA1027)/SUM(AB1027:AE1027)-1</f>
        <v>-0.4595588235294118</v>
      </c>
      <c r="AH1027" s="11">
        <f>IF(AM1027/AJ1027-1&gt;=0,(AM1027/AJ1027-1)/3,(((AM1027/AJ1027-1)*(AJ1027/AM1027))/3))</f>
        <v>-0.2189671666576416</v>
      </c>
      <c r="AI1027" s="9"/>
      <c r="AJ1027" s="9">
        <v>305.98</v>
      </c>
      <c r="AK1027" s="9">
        <v>228.33</v>
      </c>
      <c r="AL1027" s="9">
        <v>357.46</v>
      </c>
      <c r="AM1027" s="9">
        <v>184.67</v>
      </c>
      <c r="AN1027" s="10">
        <f>IF(AK1027/AJ1027-1&gt;=0,AK1027/AJ1027-1,(AK1027/AJ1027-1)*(AJ1027/AK1027))</f>
        <v>-0.340077957342443</v>
      </c>
      <c r="AO1027" s="10">
        <f>IF(AL1027/AK1027-1&gt;=0,AL1027/AK1027-1,(AL1027/AK1027-1)*(AK1027/AL1027))</f>
        <v>0.56554110278982161</v>
      </c>
      <c r="AP1027" s="10">
        <f>IF(AM1027/AL1027-1&gt;=0,AM1027/AL1027-1,(AM1027/AL1027-1)*(AL1027/AM1027))</f>
        <v>-0.93566903124492351</v>
      </c>
      <c r="AQ1027" s="10">
        <v>2017</v>
      </c>
      <c r="AS1027" s="12">
        <v>236.19</v>
      </c>
      <c r="AT1027" s="10">
        <v>133.54</v>
      </c>
      <c r="AU1027" s="9">
        <f>AS1027/AT1027</f>
        <v>1.7686835405122061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1296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0.8037175792507204</v>
      </c>
      <c r="D1028" s="13">
        <f>$W1028*((1+$AF1028)^D$1)*D$1</f>
        <v>0.77360712239118334</v>
      </c>
      <c r="E1028" s="13">
        <f>$W1028*((1+$AF1028)^E$1)*E$1</f>
        <v>0.55846854224493203</v>
      </c>
      <c r="F1028" s="13">
        <f>$W1028*((1+$AF1028)^F$1)*F$1</f>
        <v>0.35836405976908225</v>
      </c>
      <c r="G1028" s="13">
        <f>$W1028*((1+$AF1028)^G$1)*G$1</f>
        <v>0.21558644805993063</v>
      </c>
      <c r="H1028" s="13">
        <f>$W1028*((1+$AF1028)^H$1)*H$1</f>
        <v>0.12450583340406368</v>
      </c>
      <c r="I1028" s="13">
        <f>$W1028*((1+$AF1028)^I$1)*I$1</f>
        <v>6.9907454010254777E-2</v>
      </c>
      <c r="J1028" s="13">
        <f>$W1028*((1+$AF1028)^J$1)*J$1</f>
        <v>3.8450538722807896E-2</v>
      </c>
      <c r="K1028" s="13">
        <f>$W1028*((1+$AF1028)^K$1)*K$1</f>
        <v>2.0818141102442459E-2</v>
      </c>
      <c r="L1028" s="13">
        <f>$W1028*((1+$AF1028)^L$1)*L$1</f>
        <v>1.1132339302298721E-2</v>
      </c>
      <c r="M1028" s="13">
        <f>$W1028*((1+$AF1028)^M$1)*M$1</f>
        <v>5.8934026796319166E-3</v>
      </c>
      <c r="N1028" s="13">
        <v>23.35</v>
      </c>
      <c r="O1028" s="12">
        <f>M1028/N1028*100-100</f>
        <v>-99.974760588095791</v>
      </c>
      <c r="P1028" s="10" t="s">
        <v>320</v>
      </c>
      <c r="Q1028" s="10" t="s">
        <v>856</v>
      </c>
      <c r="R1028" s="18">
        <v>43502</v>
      </c>
      <c r="S1028" s="17"/>
      <c r="T1028" s="9">
        <v>-0.25</v>
      </c>
      <c r="U1028" s="9">
        <v>0.51</v>
      </c>
      <c r="V1028" s="9">
        <f>U1028+T1028</f>
        <v>0.26</v>
      </c>
      <c r="W1028" s="9">
        <f>SUM(X1028:AA1028)</f>
        <v>1.67</v>
      </c>
      <c r="X1028" s="9">
        <v>0.26</v>
      </c>
      <c r="Y1028" s="9">
        <v>0.25</v>
      </c>
      <c r="Z1028" s="9">
        <v>0.69</v>
      </c>
      <c r="AA1028" s="9">
        <v>0.47</v>
      </c>
      <c r="AB1028" s="9">
        <v>1.01</v>
      </c>
      <c r="AC1028" s="9">
        <v>0.56000000000000005</v>
      </c>
      <c r="AD1028" s="9">
        <v>0.81</v>
      </c>
      <c r="AE1028" s="9">
        <v>1.0900000000000001</v>
      </c>
      <c r="AF1028" s="11">
        <f>AG1028</f>
        <v>-0.51873198847262247</v>
      </c>
      <c r="AG1028" s="16">
        <f>SUM(X1028:AA1028)/SUM(AB1028:AE1028)-1</f>
        <v>-0.51873198847262247</v>
      </c>
      <c r="AH1028" s="11">
        <f>IF(AM1028/AJ1028-1&gt;=0,(AM1028/AJ1028-1)/3,(((AM1028/AJ1028-1)*(AJ1028/AM1028))/3))</f>
        <v>4.8737842858703972E-2</v>
      </c>
      <c r="AI1028" s="9">
        <v>1347.8</v>
      </c>
      <c r="AJ1028" s="9">
        <v>915.1</v>
      </c>
      <c r="AK1028" s="9">
        <v>400.1</v>
      </c>
      <c r="AL1028" s="9">
        <v>15.3</v>
      </c>
      <c r="AM1028" s="9">
        <v>1048.9000000000001</v>
      </c>
      <c r="AN1028" s="10">
        <f>IF(AK1028/AJ1028-1&gt;=0,AK1028/AJ1028-1,(AK1028/AJ1028-1)*(AJ1028/AK1028))</f>
        <v>-1.2871782054486376</v>
      </c>
      <c r="AO1028" s="10">
        <f>IF(AL1028/AK1028-1&gt;=0,AL1028/AK1028-1,(AL1028/AK1028-1)*(AK1028/AL1028))</f>
        <v>-25.15032679738562</v>
      </c>
      <c r="AP1028" s="10">
        <f>IF(AM1028/AL1028-1&gt;=0,AM1028/AL1028-1,(AM1028/AL1028-1)*(AL1028/AM1028))</f>
        <v>67.555555555555557</v>
      </c>
      <c r="AQ1028" s="10">
        <v>2017</v>
      </c>
      <c r="AS1028" s="12">
        <v>1377.7</v>
      </c>
      <c r="AT1028" s="10">
        <v>100.1</v>
      </c>
      <c r="AU1028" s="9">
        <f>AS1028/AT1028</f>
        <v>13.763236763236764</v>
      </c>
      <c r="AV1028" s="20">
        <v>4</v>
      </c>
      <c r="AW1028" s="10" t="s">
        <v>852</v>
      </c>
      <c r="AY1028" s="10">
        <v>4</v>
      </c>
      <c r="AZ1028" s="10">
        <v>3</v>
      </c>
      <c r="BA1028" s="10">
        <f>6-AY1028</f>
        <v>2</v>
      </c>
      <c r="BB1028" s="25">
        <v>6</v>
      </c>
      <c r="BC1028" s="18"/>
      <c r="BD1028" s="18"/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1306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4.7647058823529417E-2</v>
      </c>
      <c r="D1029" s="13">
        <f>$W1029*((1+$AF1029)^D$1)*D$1</f>
        <v>5.044982698961939E-2</v>
      </c>
      <c r="E1029" s="13">
        <f>$W1029*((1+$AF1029)^E$1)*E$1</f>
        <v>4.0063097903521278E-2</v>
      </c>
      <c r="F1029" s="13">
        <f>$W1029*((1+$AF1029)^F$1)*F$1</f>
        <v>2.8279833814250317E-2</v>
      </c>
      <c r="G1029" s="13">
        <f>$W1029*((1+$AF1029)^G$1)*G$1</f>
        <v>1.8714595906489179E-2</v>
      </c>
      <c r="H1029" s="13">
        <f>$W1029*((1+$AF1029)^H$1)*H$1</f>
        <v>1.1889272693534304E-2</v>
      </c>
      <c r="I1029" s="13">
        <f>$W1029*((1+$AF1029)^I$1)*I$1</f>
        <v>7.3433743107123653E-3</v>
      </c>
      <c r="J1029" s="13">
        <f>$W1029*((1+$AF1029)^J$1)*J$1</f>
        <v>4.4430500031200863E-3</v>
      </c>
      <c r="K1029" s="13">
        <f>$W1029*((1+$AF1029)^K$1)*K$1</f>
        <v>2.6462283106818162E-3</v>
      </c>
      <c r="L1029" s="13">
        <f>$W1029*((1+$AF1029)^L$1)*L$1</f>
        <v>1.5566048886363625E-3</v>
      </c>
      <c r="M1029" s="13">
        <f>$W1029*((1+$AF1029)^M$1)*M$1</f>
        <v>9.0649343514705811E-4</v>
      </c>
      <c r="N1029" s="13">
        <v>3.73</v>
      </c>
      <c r="O1029" s="12">
        <f>M1029/N1029*100-100</f>
        <v>-99.975697226939758</v>
      </c>
      <c r="P1029" s="10" t="s">
        <v>320</v>
      </c>
      <c r="Q1029" s="10" t="s">
        <v>572</v>
      </c>
      <c r="R1029" s="18">
        <v>43606</v>
      </c>
      <c r="S1029" s="17"/>
      <c r="T1029" s="9">
        <v>0</v>
      </c>
      <c r="U1029" s="9">
        <v>0</v>
      </c>
      <c r="V1029" s="9">
        <f>U1029+T1029</f>
        <v>0</v>
      </c>
      <c r="W1029" s="9">
        <f>SUM(X1029:AA1029)</f>
        <v>9.0000000000000011E-2</v>
      </c>
      <c r="X1029" s="9">
        <v>0</v>
      </c>
      <c r="Y1029" s="9">
        <v>0</v>
      </c>
      <c r="Z1029" s="9">
        <v>-0.01</v>
      </c>
      <c r="AA1029" s="9">
        <v>0.1</v>
      </c>
      <c r="AB1029" s="9">
        <v>0.16</v>
      </c>
      <c r="AC1029" s="9">
        <v>-0.02</v>
      </c>
      <c r="AD1029" s="9">
        <v>0.03</v>
      </c>
      <c r="AE1029" s="9">
        <v>0</v>
      </c>
      <c r="AF1029" s="11">
        <f>AG1029</f>
        <v>-0.47058823529411764</v>
      </c>
      <c r="AG1029" s="16">
        <f>SUM(X1029:AA1029)/SUM(AB1029:AE1029)-1</f>
        <v>-0.47058823529411764</v>
      </c>
      <c r="AH1029" s="11">
        <f>IF(AM1029/AJ1029-1&gt;=0,(AM1029/AJ1029-1)/3,(((AM1029/AJ1029-1)*(AJ1029/AM1029))/3))</f>
        <v>-2.7573910878765253</v>
      </c>
      <c r="AI1029" s="9"/>
      <c r="AJ1029" s="9">
        <v>3103.86</v>
      </c>
      <c r="AK1029" s="9">
        <v>3136.9</v>
      </c>
      <c r="AL1029" s="9">
        <v>2469</v>
      </c>
      <c r="AM1029" s="9">
        <v>334.75</v>
      </c>
      <c r="AN1029" s="10">
        <f>IF(AK1029/AJ1029-1&gt;=0,AK1029/AJ1029-1,(AK1029/AJ1029-1)*(AJ1029/AK1029))</f>
        <v>1.0644810010760786E-2</v>
      </c>
      <c r="AO1029" s="10">
        <f>IF(AL1029/AK1029-1&gt;=0,AL1029/AK1029-1,(AL1029/AK1029-1)*(AK1029/AL1029))</f>
        <v>-0.27051437829080605</v>
      </c>
      <c r="AP1029" s="10">
        <f>IF(AM1029/AL1029-1&gt;=0,AM1029/AL1029-1,(AM1029/AL1029-1)*(AL1029/AM1029))</f>
        <v>-6.3756534727408516</v>
      </c>
      <c r="AQ1029" s="10">
        <v>2016</v>
      </c>
      <c r="AR1029" s="18">
        <v>43270</v>
      </c>
      <c r="AS1029" s="12">
        <v>1719.63</v>
      </c>
      <c r="AT1029" s="10">
        <v>1294.69</v>
      </c>
      <c r="AU1029" s="9">
        <f>AS1029/AT1029</f>
        <v>1.3282175655948529</v>
      </c>
      <c r="AV1029" s="20">
        <v>3</v>
      </c>
      <c r="AY1029" s="10">
        <v>3</v>
      </c>
      <c r="AZ1029" s="10">
        <v>4</v>
      </c>
      <c r="BA1029" s="10">
        <f>6-AY1029</f>
        <v>3</v>
      </c>
      <c r="BB1029" s="25">
        <v>6</v>
      </c>
      <c r="BH1029" s="19">
        <v>43599</v>
      </c>
      <c r="BI1029" s="18">
        <f>BH1029+120</f>
        <v>43719</v>
      </c>
      <c r="BJ1029" s="18">
        <v>43745</v>
      </c>
      <c r="BM1029" s="19"/>
    </row>
    <row r="1030" spans="1:65" s="10" customFormat="1" x14ac:dyDescent="0.2">
      <c r="A1030" s="10" t="s">
        <v>908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1.2716230366492147</v>
      </c>
      <c r="D1030" s="13">
        <f>$W1030*((1+$AF1030)^D$1)*D$1</f>
        <v>1.2782807488829804</v>
      </c>
      <c r="E1030" s="13">
        <f>$W1030*((1+$AF1030)^E$1)*E$1</f>
        <v>0.96372998868664472</v>
      </c>
      <c r="F1030" s="13">
        <f>$W1030*((1+$AF1030)^F$1)*F$1</f>
        <v>0.64585046362246357</v>
      </c>
      <c r="G1030" s="13">
        <f>$W1030*((1+$AF1030)^G$1)*G$1</f>
        <v>0.40576992478898233</v>
      </c>
      <c r="H1030" s="13">
        <f>$W1030*((1+$AF1030)^H$1)*H$1</f>
        <v>0.24473662479419245</v>
      </c>
      <c r="I1030" s="13">
        <f>$W1030*((1+$AF1030)^I$1)*I$1</f>
        <v>0.14351048155470972</v>
      </c>
      <c r="J1030" s="13">
        <f>$W1030*((1+$AF1030)^J$1)*J$1</f>
        <v>8.2435340189990325E-2</v>
      </c>
      <c r="K1030" s="13">
        <f>$W1030*((1+$AF1030)^K$1)*K$1</f>
        <v>4.6612653091722279E-2</v>
      </c>
      <c r="L1030" s="13">
        <f>$W1030*((1+$AF1030)^L$1)*L$1</f>
        <v>2.6031499108815234E-2</v>
      </c>
      <c r="M1030" s="13">
        <f>$W1030*((1+$AF1030)^M$1)*M$1</f>
        <v>1.4392284324036065E-2</v>
      </c>
      <c r="N1030" s="13">
        <v>59.74</v>
      </c>
      <c r="O1030" s="12">
        <f>M1030/N1030*100-100</f>
        <v>-99.975908462798728</v>
      </c>
      <c r="P1030" s="10" t="s">
        <v>320</v>
      </c>
      <c r="Q1030" s="10" t="s">
        <v>856</v>
      </c>
      <c r="R1030" s="18">
        <v>43153</v>
      </c>
      <c r="S1030" s="17">
        <v>-0.54290000000000005</v>
      </c>
      <c r="T1030" s="9"/>
      <c r="U1030" s="9">
        <v>1.05</v>
      </c>
      <c r="V1030" s="9">
        <f>U1030+T1030</f>
        <v>1.05</v>
      </c>
      <c r="W1030" s="9">
        <f>SUM(X1030:AA1030)</f>
        <v>2.5300000000000002</v>
      </c>
      <c r="X1030" s="9">
        <v>0.48</v>
      </c>
      <c r="Y1030" s="9">
        <v>0.48</v>
      </c>
      <c r="Z1030" s="9">
        <v>0.51</v>
      </c>
      <c r="AA1030" s="9">
        <v>1.06</v>
      </c>
      <c r="AB1030" s="9">
        <v>1.05</v>
      </c>
      <c r="AC1030" s="9">
        <v>0.86</v>
      </c>
      <c r="AD1030" s="9"/>
      <c r="AE1030" s="9"/>
      <c r="AF1030" s="11">
        <f>AG1030</f>
        <v>-0.49738219895287961</v>
      </c>
      <c r="AG1030" s="16">
        <f>SUM(X1030:Y1030)/SUM(AB1030:AC1030)-1</f>
        <v>-0.49738219895287961</v>
      </c>
      <c r="AH1030" s="11">
        <f>IF(AM1030/AJ1030-1&gt;=0,(AM1030/AJ1030-1)/3,(((AM1030/AJ1030-1)*(AJ1030/AM1030))/3))</f>
        <v>2.2291292875989446</v>
      </c>
      <c r="AI1030" s="9"/>
      <c r="AJ1030" s="9">
        <v>94.75</v>
      </c>
      <c r="AK1030" s="9">
        <v>385.48</v>
      </c>
      <c r="AL1030" s="9">
        <v>629.66999999999996</v>
      </c>
      <c r="AM1030" s="9">
        <v>728.38</v>
      </c>
      <c r="AN1030" s="10">
        <f>IF(AK1030/AJ1030-1&gt;=0,AK1030/AJ1030-1,(AK1030/AJ1030-1)*(AJ1030/AK1030))</f>
        <v>3.0683905013192616</v>
      </c>
      <c r="AO1030" s="10">
        <f>IF(AL1030/AK1030-1&gt;=0,AL1030/AK1030-1,(AL1030/AK1030-1)*(AK1030/AL1030))</f>
        <v>0.63346995953097429</v>
      </c>
      <c r="AP1030" s="10">
        <f>IF(AM1030/AL1030-1&gt;=0,AM1030/AL1030-1,(AM1030/AL1030-1)*(AL1030/AM1030))</f>
        <v>0.1567646545015644</v>
      </c>
      <c r="AQ1030" s="10">
        <v>2016</v>
      </c>
      <c r="AS1030" s="12">
        <v>236.25</v>
      </c>
      <c r="AT1030" s="10">
        <v>370.34</v>
      </c>
      <c r="AU1030" s="9">
        <f>AS1030/AT1030</f>
        <v>0.63792731003942327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K1030" s="10" t="s">
        <v>839</v>
      </c>
      <c r="BM1030" s="19"/>
    </row>
    <row r="1031" spans="1:65" s="10" customFormat="1" x14ac:dyDescent="0.2">
      <c r="A1031" s="10" t="s">
        <v>229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2.7777777777777825E-2</v>
      </c>
      <c r="D1031" s="13">
        <f>$W1031*((1+$AF1031)^D$1)*D$1</f>
        <v>-3.0864197530864279E-2</v>
      </c>
      <c r="E1031" s="13">
        <f>$W1031*((1+$AF1031)^E$1)*E$1</f>
        <v>2.5720164609053589E-2</v>
      </c>
      <c r="F1031" s="13">
        <f>$W1031*((1+$AF1031)^F$1)*F$1</f>
        <v>-1.9051973784484155E-2</v>
      </c>
      <c r="G1031" s="13">
        <f>$W1031*((1+$AF1031)^G$1)*G$1</f>
        <v>1.3230537350336229E-2</v>
      </c>
      <c r="H1031" s="13">
        <f>$W1031*((1+$AF1031)^H$1)*H$1</f>
        <v>-8.8203582335574949E-3</v>
      </c>
      <c r="I1031" s="13">
        <f>$W1031*((1+$AF1031)^I$1)*I$1</f>
        <v>5.7168988550835662E-3</v>
      </c>
      <c r="J1031" s="13">
        <f>$W1031*((1+$AF1031)^J$1)*J$1</f>
        <v>-3.6297770508467121E-3</v>
      </c>
      <c r="K1031" s="13">
        <f>$W1031*((1+$AF1031)^K$1)*K$1</f>
        <v>2.2686106567791973E-3</v>
      </c>
      <c r="L1031" s="13">
        <f>$W1031*((1+$AF1031)^L$1)*L$1</f>
        <v>-1.4003769486291351E-3</v>
      </c>
      <c r="M1031" s="13">
        <f>$W1031*((1+$AF1031)^M$1)*M$1</f>
        <v>8.55785913051139E-4</v>
      </c>
      <c r="N1031" s="13">
        <v>3.77</v>
      </c>
      <c r="O1031" s="12">
        <f>M1031/N1031*100-100</f>
        <v>-99.977300108407135</v>
      </c>
      <c r="P1031" s="10" t="s">
        <v>321</v>
      </c>
      <c r="Q1031" s="10" t="s">
        <v>856</v>
      </c>
      <c r="R1031" s="18">
        <v>43447</v>
      </c>
      <c r="S1031" s="17"/>
      <c r="T1031" s="9">
        <v>-0.05</v>
      </c>
      <c r="U1031" s="9">
        <v>0.23</v>
      </c>
      <c r="V1031" s="9">
        <f>U1031+T1031</f>
        <v>0.18</v>
      </c>
      <c r="W1031" s="9">
        <f>SUM(X1031:AA1031)</f>
        <v>-5.0000000000000044E-2</v>
      </c>
      <c r="X1031" s="9">
        <v>-0.15</v>
      </c>
      <c r="Y1031" s="9">
        <v>-0.05</v>
      </c>
      <c r="Z1031" s="9">
        <v>0.28999999999999998</v>
      </c>
      <c r="AA1031" s="9">
        <v>-0.14000000000000001</v>
      </c>
      <c r="AB1031" s="9">
        <v>-0.12</v>
      </c>
      <c r="AC1031" s="9">
        <v>-0.03</v>
      </c>
      <c r="AD1031" s="9">
        <v>0.31</v>
      </c>
      <c r="AE1031" s="9">
        <v>-7.0000000000000007E-2</v>
      </c>
      <c r="AF1031" s="11">
        <f>AG1031</f>
        <v>-1.555555555555556</v>
      </c>
      <c r="AG1031" s="16">
        <f>SUM(X1031:AA1031)/SUM(AB1031:AE1031)-1</f>
        <v>-1.555555555555556</v>
      </c>
      <c r="AH1031" s="11">
        <f>IF(AM1031/AJ1031-1&gt;=0,(AM1031/AJ1031-1)/3,(((AM1031/AJ1031-1)*(AJ1031/AM1031))/3))</f>
        <v>0.27148513747141823</v>
      </c>
      <c r="AI1031" s="9"/>
      <c r="AJ1031" s="9">
        <v>59.77</v>
      </c>
      <c r="AK1031" s="9">
        <v>77.7</v>
      </c>
      <c r="AL1031" s="9">
        <v>95.33</v>
      </c>
      <c r="AM1031" s="9">
        <v>108.45</v>
      </c>
      <c r="AN1031" s="10">
        <f>IF(AK1031/AJ1031-1&gt;=0,AK1031/AJ1031-1,(AK1031/AJ1031-1)*(AJ1031/AK1031))</f>
        <v>0.29998326919859464</v>
      </c>
      <c r="AO1031" s="10">
        <f>IF(AL1031/AK1031-1&gt;=0,AL1031/AK1031-1,(AL1031/AK1031-1)*(AK1031/AL1031))</f>
        <v>0.2268983268983269</v>
      </c>
      <c r="AP1031" s="10">
        <f>IF(AM1031/AL1031-1&gt;=0,AM1031/AL1031-1,(AM1031/AL1031-1)*(AL1031/AM1031))</f>
        <v>0.13762718976187993</v>
      </c>
      <c r="AQ1031" s="10">
        <v>2017</v>
      </c>
      <c r="AR1031" s="18">
        <v>43270</v>
      </c>
      <c r="AS1031" s="12">
        <v>56.41</v>
      </c>
      <c r="AT1031" s="10">
        <v>28.82</v>
      </c>
      <c r="AU1031" s="9">
        <f>AS1031/AT1031</f>
        <v>1.9573213046495488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1224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0.28310679611650486</v>
      </c>
      <c r="D1032" s="13">
        <f>$W1032*((1+$AF1032)^D$1)*D$1</f>
        <v>0.29684984447167501</v>
      </c>
      <c r="E1032" s="13">
        <f>$W1032*((1+$AF1032)^E$1)*E$1</f>
        <v>0.23344502332238518</v>
      </c>
      <c r="F1032" s="13">
        <f>$W1032*((1+$AF1032)^F$1)*F$1</f>
        <v>0.16318487067195855</v>
      </c>
      <c r="G1032" s="13">
        <f>$W1032*((1+$AF1032)^G$1)*G$1</f>
        <v>0.10694154145977866</v>
      </c>
      <c r="H1032" s="13">
        <f>$W1032*((1+$AF1032)^H$1)*H$1</f>
        <v>6.7279727054307348E-2</v>
      </c>
      <c r="I1032" s="13">
        <f>$W1032*((1+$AF1032)^I$1)*I$1</f>
        <v>4.1151677712828759E-2</v>
      </c>
      <c r="J1032" s="13">
        <f>$W1032*((1+$AF1032)^J$1)*J$1</f>
        <v>2.4656761126133183E-2</v>
      </c>
      <c r="K1032" s="13">
        <f>$W1032*((1+$AF1032)^K$1)*K$1</f>
        <v>1.4542701343811561E-2</v>
      </c>
      <c r="L1032" s="13">
        <f>$W1032*((1+$AF1032)^L$1)*L$1</f>
        <v>8.4714765109581893E-3</v>
      </c>
      <c r="M1032" s="13">
        <f>$W1032*((1+$AF1032)^M$1)*M$1</f>
        <v>4.8854922791351108E-3</v>
      </c>
      <c r="N1032" s="13">
        <v>24.37</v>
      </c>
      <c r="O1032" s="12">
        <f>M1032/N1032*100-100</f>
        <v>-99.979952842514834</v>
      </c>
      <c r="P1032" s="10" t="s">
        <v>320</v>
      </c>
      <c r="Q1032" s="10" t="s">
        <v>856</v>
      </c>
      <c r="R1032" s="18">
        <v>43397</v>
      </c>
      <c r="S1032" s="17"/>
      <c r="T1032" s="9">
        <v>-0.25</v>
      </c>
      <c r="U1032" s="9">
        <v>0.33</v>
      </c>
      <c r="V1032" s="9">
        <f>U1032+T1032</f>
        <v>8.0000000000000016E-2</v>
      </c>
      <c r="W1032" s="9">
        <f>SUM(X1032:AA1032)</f>
        <v>0.54</v>
      </c>
      <c r="X1032" s="9">
        <v>0.11</v>
      </c>
      <c r="Y1032" s="9">
        <v>0.09</v>
      </c>
      <c r="Z1032" s="9">
        <v>0.09</v>
      </c>
      <c r="AA1032" s="9">
        <v>0.25</v>
      </c>
      <c r="AB1032" s="9">
        <v>0.15</v>
      </c>
      <c r="AC1032" s="9">
        <v>0.37</v>
      </c>
      <c r="AD1032" s="9">
        <v>0.37</v>
      </c>
      <c r="AE1032" s="9">
        <v>0.14000000000000001</v>
      </c>
      <c r="AF1032" s="11">
        <f>AG1032</f>
        <v>-0.47572815533980584</v>
      </c>
      <c r="AG1032" s="16">
        <f>SUM(X1032:AA1032)/SUM(AB1032:AE1032)-1</f>
        <v>-0.47572815533980584</v>
      </c>
      <c r="AH1032" s="11">
        <f>IF(AM1032/AJ1032-1&gt;=0,(AM1032/AJ1032-1)/3,(((AM1032/AJ1032-1)*(AJ1032/AM1032))/3))</f>
        <v>-0.42555438225976755</v>
      </c>
      <c r="AI1032" s="9">
        <v>26.5</v>
      </c>
      <c r="AJ1032" s="9">
        <v>150.91999999999999</v>
      </c>
      <c r="AK1032" s="9">
        <v>149.97</v>
      </c>
      <c r="AL1032" s="9">
        <v>134.59</v>
      </c>
      <c r="AM1032" s="9">
        <v>66.290000000000006</v>
      </c>
      <c r="AN1032" s="10">
        <f>IF(AK1032/AJ1032-1&gt;=0,AK1032/AJ1032-1,(AK1032/AJ1032-1)*(AJ1032/AK1032))</f>
        <v>-6.3346002533839086E-3</v>
      </c>
      <c r="AO1032" s="10">
        <f>IF(AL1032/AK1032-1&gt;=0,AL1032/AK1032-1,(AL1032/AK1032-1)*(AK1032/AL1032))</f>
        <v>-0.11427297718998437</v>
      </c>
      <c r="AP1032" s="10">
        <f>IF(AM1032/AL1032-1&gt;=0,AM1032/AL1032-1,(AM1032/AL1032-1)*(AL1032/AM1032))</f>
        <v>-1.0303213154321917</v>
      </c>
      <c r="AQ1032" s="10">
        <v>2017</v>
      </c>
      <c r="AR1032" s="18">
        <v>43221</v>
      </c>
      <c r="AS1032" s="12">
        <v>48.26</v>
      </c>
      <c r="AT1032" s="10">
        <v>83.68</v>
      </c>
      <c r="AU1032" s="9">
        <f>AS1032/AT1032</f>
        <v>0.57672084130019119</v>
      </c>
      <c r="AV1032" s="20">
        <v>3</v>
      </c>
      <c r="AY1032" s="10">
        <v>4</v>
      </c>
      <c r="AZ1032" s="10">
        <v>3</v>
      </c>
      <c r="BA1032" s="10">
        <f>6-AY1032</f>
        <v>2</v>
      </c>
      <c r="BB1032" s="25">
        <v>6</v>
      </c>
      <c r="BC1032" s="18"/>
      <c r="BD1032" s="18"/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1162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0.24752577319587626</v>
      </c>
      <c r="D1033" s="13">
        <f>$W1033*((1+$AF1033)^D$1)*D$1</f>
        <v>0.25007758529067914</v>
      </c>
      <c r="E1033" s="13">
        <f>$W1033*((1+$AF1033)^E$1)*E$1</f>
        <v>0.18949177854499916</v>
      </c>
      <c r="F1033" s="13">
        <f>$W1033*((1+$AF1033)^F$1)*F$1</f>
        <v>0.12763020135676917</v>
      </c>
      <c r="G1033" s="13">
        <f>$W1033*((1+$AF1033)^G$1)*G$1</f>
        <v>8.0591235392805258E-2</v>
      </c>
      <c r="H1033" s="13">
        <f>$W1033*((1+$AF1033)^H$1)*H$1</f>
        <v>4.8853243722648973E-2</v>
      </c>
      <c r="I1033" s="13">
        <f>$W1033*((1+$AF1033)^I$1)*I$1</f>
        <v>2.8791516489464944E-2</v>
      </c>
      <c r="J1033" s="13">
        <f>$W1033*((1+$AF1033)^J$1)*J$1</f>
        <v>1.6621906426907598E-2</v>
      </c>
      <c r="K1033" s="13">
        <f>$W1033*((1+$AF1033)^K$1)*K$1</f>
        <v>9.4462122864255784E-3</v>
      </c>
      <c r="L1033" s="13">
        <f>$W1033*((1+$AF1033)^L$1)*L$1</f>
        <v>5.3019977323579999E-3</v>
      </c>
      <c r="M1033" s="13">
        <f>$W1033*((1+$AF1033)^M$1)*M$1</f>
        <v>2.9461616265370745E-3</v>
      </c>
      <c r="N1033" s="13">
        <v>15.05</v>
      </c>
      <c r="O1033" s="12">
        <f>M1033/N1033*100-100</f>
        <v>-99.980424175238952</v>
      </c>
      <c r="P1033" s="10" t="s">
        <v>320</v>
      </c>
      <c r="Q1033" s="10" t="s">
        <v>856</v>
      </c>
      <c r="R1033" s="18">
        <v>43413</v>
      </c>
      <c r="S1033" s="17"/>
      <c r="T1033" s="9">
        <v>-0.38</v>
      </c>
      <c r="U1033" s="9">
        <v>7.0000000000000007E-2</v>
      </c>
      <c r="V1033" s="9">
        <f>U1033+T1033</f>
        <v>-0.31</v>
      </c>
      <c r="W1033" s="9">
        <f>SUM(X1033:AA1033)</f>
        <v>0.49</v>
      </c>
      <c r="X1033" s="9">
        <v>-0.28999999999999998</v>
      </c>
      <c r="Y1033" s="9">
        <v>0.25</v>
      </c>
      <c r="Z1033" s="9">
        <v>0.15</v>
      </c>
      <c r="AA1033" s="9">
        <v>0.38</v>
      </c>
      <c r="AB1033" s="9">
        <v>-0.02</v>
      </c>
      <c r="AC1033" s="9">
        <v>0.37</v>
      </c>
      <c r="AD1033" s="9">
        <v>0.31</v>
      </c>
      <c r="AE1033" s="9">
        <v>0.31</v>
      </c>
      <c r="AF1033" s="11">
        <f>AG1033</f>
        <v>-0.49484536082474229</v>
      </c>
      <c r="AG1033" s="16">
        <f>SUM(X1033:AA1033)/SUM(AB1033:AE1033)-1</f>
        <v>-0.49484536082474229</v>
      </c>
      <c r="AH1033" s="11">
        <f>IF(AM1033/AJ1033-1&gt;=0,(AM1033/AJ1033-1)/3,(((AM1033/AJ1033-1)*(AJ1033/AM1033))/3))</f>
        <v>0.33333333333333331</v>
      </c>
      <c r="AI1033" s="9"/>
      <c r="AJ1033" s="9">
        <v>0.83</v>
      </c>
      <c r="AK1033" s="9">
        <v>0.5</v>
      </c>
      <c r="AL1033" s="9">
        <v>1.05</v>
      </c>
      <c r="AM1033" s="9">
        <v>1.66</v>
      </c>
      <c r="AN1033" s="10">
        <f>IF(AK1033/AJ1033-1&gt;=0,AK1033/AJ1033-1,(AK1033/AJ1033-1)*(AJ1033/AK1033))</f>
        <v>-0.65999999999999992</v>
      </c>
      <c r="AO1033" s="10">
        <f>IF(AL1033/AK1033-1&gt;=0,AL1033/AK1033-1,(AL1033/AK1033-1)*(AK1033/AL1033))</f>
        <v>1.1000000000000001</v>
      </c>
      <c r="AP1033" s="10">
        <f>IF(AM1033/AL1033-1&gt;=0,AM1033/AL1033-1,(AM1033/AL1033-1)*(AL1033/AM1033))</f>
        <v>0.58095238095238089</v>
      </c>
      <c r="AQ1033" s="10">
        <v>2016</v>
      </c>
      <c r="AR1033" s="18">
        <v>43270</v>
      </c>
      <c r="AS1033" s="12">
        <v>31.17</v>
      </c>
      <c r="AT1033" s="10">
        <v>24.9</v>
      </c>
      <c r="AU1033" s="9">
        <f>AS1033/AT1033</f>
        <v>1.2518072289156628</v>
      </c>
      <c r="AV1033" s="20">
        <v>4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578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5.0624999999999996E-2</v>
      </c>
      <c r="D1034" s="13">
        <f>$W1034*((1+$AF1034)^D$1)*D$1</f>
        <v>5.6953125E-2</v>
      </c>
      <c r="E1034" s="13">
        <f>$W1034*((1+$AF1034)^E$1)*E$1</f>
        <v>4.8054199218749996E-2</v>
      </c>
      <c r="F1034" s="13">
        <f>$W1034*((1+$AF1034)^F$1)*F$1</f>
        <v>3.6040649414062501E-2</v>
      </c>
      <c r="G1034" s="13">
        <f>$W1034*((1+$AF1034)^G$1)*G$1</f>
        <v>2.5341081619262695E-2</v>
      </c>
      <c r="H1034" s="13">
        <f>$W1034*((1+$AF1034)^H$1)*H$1</f>
        <v>1.7105230093002317E-2</v>
      </c>
      <c r="I1034" s="13">
        <f>$W1034*((1+$AF1034)^I$1)*I$1</f>
        <v>1.1225307248532771E-2</v>
      </c>
      <c r="J1034" s="13">
        <f>$W1034*((1+$AF1034)^J$1)*J$1</f>
        <v>7.2162689454853528E-3</v>
      </c>
      <c r="K1034" s="13">
        <f>$W1034*((1+$AF1034)^K$1)*K$1</f>
        <v>4.5665451920649499E-3</v>
      </c>
      <c r="L1034" s="13">
        <f>$W1034*((1+$AF1034)^L$1)*L$1</f>
        <v>2.8540907450405936E-3</v>
      </c>
      <c r="M1034" s="13">
        <f>$W1034*((1+$AF1034)^M$1)*M$1</f>
        <v>1.7659686484938675E-3</v>
      </c>
      <c r="N1034" s="13">
        <v>9.0500000000000007</v>
      </c>
      <c r="O1034" s="12">
        <f>M1034/N1034*100-100</f>
        <v>-99.980486534270781</v>
      </c>
      <c r="P1034" s="10" t="s">
        <v>321</v>
      </c>
      <c r="Q1034" s="10" t="s">
        <v>856</v>
      </c>
      <c r="R1034" s="18">
        <v>43412</v>
      </c>
      <c r="S1034" s="17">
        <v>0.2</v>
      </c>
      <c r="T1034" s="9">
        <v>0.01</v>
      </c>
      <c r="U1034" s="9">
        <v>-0.1</v>
      </c>
      <c r="V1034" s="9">
        <f>U1034+T1034</f>
        <v>-9.0000000000000011E-2</v>
      </c>
      <c r="W1034" s="9">
        <f>SUM(X1034:AA1034)</f>
        <v>0.09</v>
      </c>
      <c r="X1034" s="9">
        <v>0.03</v>
      </c>
      <c r="Y1034" s="9">
        <v>-0.01</v>
      </c>
      <c r="Z1034" s="9">
        <v>-0.02</v>
      </c>
      <c r="AA1034" s="9">
        <v>0.09</v>
      </c>
      <c r="AB1034" s="9">
        <v>-0.04</v>
      </c>
      <c r="AC1034" s="9">
        <v>-0.02</v>
      </c>
      <c r="AD1034" s="9">
        <v>-0.1</v>
      </c>
      <c r="AE1034" s="9">
        <v>0.32</v>
      </c>
      <c r="AF1034" s="11">
        <f>AG1034</f>
        <v>-0.4375</v>
      </c>
      <c r="AG1034" s="16">
        <f>SUM(X1034:AA1034)/SUM(AB1034:AE1034)-1</f>
        <v>-0.4375</v>
      </c>
      <c r="AH1034" s="11">
        <f>IF(AM1034/AJ1034-1&gt;=0,(AM1034/AJ1034-1)/3,(((AM1034/AJ1034-1)*(AJ1034/AM1034))/3))</f>
        <v>0.1972094045264777</v>
      </c>
      <c r="AI1034" s="9"/>
      <c r="AJ1034" s="9">
        <v>60.68</v>
      </c>
      <c r="AK1034" s="9">
        <v>74.75</v>
      </c>
      <c r="AL1034" s="9">
        <v>85.58</v>
      </c>
      <c r="AM1034" s="9">
        <v>96.58</v>
      </c>
      <c r="AN1034" s="10">
        <f>IF(AK1034/AJ1034-1&gt;=0,AK1034/AJ1034-1,(AK1034/AJ1034-1)*(AJ1034/AK1034))</f>
        <v>0.23187211601845759</v>
      </c>
      <c r="AO1034" s="10">
        <f>IF(AL1034/AK1034-1&gt;=0,AL1034/AK1034-1,(AL1034/AK1034-1)*(AK1034/AL1034))</f>
        <v>0.14488294314381278</v>
      </c>
      <c r="AP1034" s="10">
        <f>IF(AM1034/AL1034-1&gt;=0,AM1034/AL1034-1,(AM1034/AL1034-1)*(AL1034/AM1034))</f>
        <v>0.12853470437017989</v>
      </c>
      <c r="AQ1034" s="10">
        <v>2017</v>
      </c>
      <c r="AR1034" s="18">
        <v>43270</v>
      </c>
      <c r="AS1034" s="12">
        <v>54.18</v>
      </c>
      <c r="AT1034" s="10">
        <v>26.48</v>
      </c>
      <c r="AU1034" s="9">
        <f>AS1034/AT1034</f>
        <v>2.0460725075528701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264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0.72862453531598514</v>
      </c>
      <c r="D1035" s="13">
        <f>$W1035*((1+$AF1035)^D$1)*D$1</f>
        <v>0.75841959066347897</v>
      </c>
      <c r="E1035" s="13">
        <f>$W1035*((1+$AF1035)^E$1)*E$1</f>
        <v>0.59207477338041103</v>
      </c>
      <c r="F1035" s="13">
        <f>$W1035*((1+$AF1035)^F$1)*F$1</f>
        <v>0.41085733964439936</v>
      </c>
      <c r="G1035" s="13">
        <f>$W1035*((1+$AF1035)^G$1)*G$1</f>
        <v>0.26728637337460925</v>
      </c>
      <c r="H1035" s="13">
        <f>$W1035*((1+$AF1035)^H$1)*H$1</f>
        <v>0.16692977965403105</v>
      </c>
      <c r="I1035" s="13">
        <f>$W1035*((1+$AF1035)^I$1)*I$1</f>
        <v>0.10135761094234846</v>
      </c>
      <c r="J1035" s="13">
        <f>$W1035*((1+$AF1035)^J$1)*J$1</f>
        <v>6.0287054835597619E-2</v>
      </c>
      <c r="K1035" s="13">
        <f>$W1035*((1+$AF1035)^K$1)*K$1</f>
        <v>3.5298182663965151E-2</v>
      </c>
      <c r="L1035" s="13">
        <f>$W1035*((1+$AF1035)^L$1)*L$1</f>
        <v>2.0412001540500296E-2</v>
      </c>
      <c r="M1035" s="13">
        <f>$W1035*((1+$AF1035)^M$1)*M$1</f>
        <v>1.1685681179319871E-2</v>
      </c>
      <c r="N1035" s="13">
        <v>61.32</v>
      </c>
      <c r="O1035" s="12">
        <f>M1035/N1035*100-100</f>
        <v>-99.980943116145923</v>
      </c>
      <c r="P1035" s="10" t="s">
        <v>320</v>
      </c>
      <c r="Q1035" s="10" t="s">
        <v>856</v>
      </c>
      <c r="R1035" s="18">
        <v>43439</v>
      </c>
      <c r="S1035" s="17">
        <v>-4.65E-2</v>
      </c>
      <c r="T1035" s="9">
        <v>-0.04</v>
      </c>
      <c r="U1035" s="9">
        <v>0.59</v>
      </c>
      <c r="V1035" s="9">
        <f>U1035+T1035</f>
        <v>0.54999999999999993</v>
      </c>
      <c r="W1035" s="9">
        <f>SUM(X1035:AA1035)</f>
        <v>1.4</v>
      </c>
      <c r="X1035" s="9">
        <v>0.55000000000000004</v>
      </c>
      <c r="Y1035" s="9">
        <v>0.85</v>
      </c>
      <c r="Z1035" s="9">
        <v>0</v>
      </c>
      <c r="AA1035" s="9">
        <v>0</v>
      </c>
      <c r="AB1035" s="9">
        <v>0.99</v>
      </c>
      <c r="AC1035" s="9">
        <v>0.82</v>
      </c>
      <c r="AD1035" s="9">
        <v>0</v>
      </c>
      <c r="AE1035" s="9">
        <v>0.88</v>
      </c>
      <c r="AF1035" s="11">
        <f>AG1035</f>
        <v>-0.4795539033457249</v>
      </c>
      <c r="AG1035" s="16">
        <f>SUM(X1035:AA1035)/SUM(AB1035:AE1035)-1</f>
        <v>-0.4795539033457249</v>
      </c>
      <c r="AH1035" s="11">
        <f>IF(AM1035/AJ1035-1&gt;=0,(AM1035/AJ1035-1)/3,(((AM1035/AJ1035-1)*(AJ1035/AM1035))/3))</f>
        <v>0.50340275247358246</v>
      </c>
      <c r="AI1035" s="9"/>
      <c r="AJ1035" s="9">
        <v>3567.7</v>
      </c>
      <c r="AK1035" s="9">
        <v>4702.95</v>
      </c>
      <c r="AL1035" s="9">
        <v>6421.05</v>
      </c>
      <c r="AM1035" s="9">
        <v>8955.67</v>
      </c>
      <c r="AN1035" s="10">
        <f>IF(AK1035/AJ1035-1&gt;=0,AK1035/AJ1035-1,(AK1035/AJ1035-1)*(AJ1035/AK1035))</f>
        <v>0.31820220310003644</v>
      </c>
      <c r="AO1035" s="10">
        <f>IF(AL1035/AK1035-1&gt;=0,AL1035/AK1035-1,(AL1035/AK1035-1)*(AK1035/AL1035))</f>
        <v>0.36532389245048336</v>
      </c>
      <c r="AP1035" s="10">
        <f>IF(AM1035/AL1035-1&gt;=0,AM1035/AL1035-1,(AM1035/AL1035-1)*(AL1035/AM1035))</f>
        <v>0.39473606341641942</v>
      </c>
      <c r="AQ1035" s="10">
        <v>2017</v>
      </c>
      <c r="AR1035" s="18">
        <v>43257</v>
      </c>
      <c r="AS1035" s="12">
        <v>0</v>
      </c>
      <c r="AT1035" s="10">
        <v>1410.26</v>
      </c>
      <c r="AU1035" s="9">
        <f>AS1035/AT1035</f>
        <v>0</v>
      </c>
      <c r="AV1035" s="20">
        <v>3</v>
      </c>
      <c r="AW1035" s="10" t="s">
        <v>852</v>
      </c>
      <c r="BA1035" s="10">
        <f>6-AY1035</f>
        <v>6</v>
      </c>
      <c r="BB1035" s="25">
        <v>6</v>
      </c>
      <c r="BG1035" s="10" t="s">
        <v>320</v>
      </c>
      <c r="BH1035" s="19">
        <v>43556</v>
      </c>
      <c r="BI1035" s="18">
        <f>BH1035+120</f>
        <v>43676</v>
      </c>
      <c r="BJ1035" s="18">
        <v>43745</v>
      </c>
      <c r="BK1035" s="18"/>
      <c r="BM1035" s="19"/>
    </row>
    <row r="1036" spans="1:65" s="10" customFormat="1" x14ac:dyDescent="0.2">
      <c r="A1036" s="10" t="s">
        <v>933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6.0499999999999991E-2</v>
      </c>
      <c r="D1036" s="13">
        <f>$W1036*((1+$AF1036)^D$1)*D$1</f>
        <v>6.6549999999999984E-2</v>
      </c>
      <c r="E1036" s="13">
        <f>$W1036*((1+$AF1036)^E$1)*E$1</f>
        <v>5.4903749999999987E-2</v>
      </c>
      <c r="F1036" s="13">
        <f>$W1036*((1+$AF1036)^F$1)*F$1</f>
        <v>4.0262749999999979E-2</v>
      </c>
      <c r="G1036" s="13">
        <f>$W1036*((1+$AF1036)^G$1)*G$1</f>
        <v>2.7680640624999985E-2</v>
      </c>
      <c r="H1036" s="13">
        <f>$W1036*((1+$AF1036)^H$1)*H$1</f>
        <v>1.8269222812499986E-2</v>
      </c>
      <c r="I1036" s="13">
        <f>$W1036*((1+$AF1036)^I$1)*I$1</f>
        <v>1.1722751304687489E-2</v>
      </c>
      <c r="J1036" s="13">
        <f>$W1036*((1+$AF1036)^J$1)*J$1</f>
        <v>7.3685865343749929E-3</v>
      </c>
      <c r="K1036" s="13">
        <f>$W1036*((1+$AF1036)^K$1)*K$1</f>
        <v>4.5593129181445259E-3</v>
      </c>
      <c r="L1036" s="13">
        <f>$W1036*((1+$AF1036)^L$1)*L$1</f>
        <v>2.7862467833105436E-3</v>
      </c>
      <c r="M1036" s="13">
        <f>$W1036*((1+$AF1036)^M$1)*M$1</f>
        <v>1.6856793039028786E-3</v>
      </c>
      <c r="N1036" s="13">
        <v>9.14</v>
      </c>
      <c r="O1036" s="12">
        <f>M1036/N1036*100-100</f>
        <v>-99.981557119213321</v>
      </c>
      <c r="P1036" s="10" t="s">
        <v>321</v>
      </c>
      <c r="Q1036" s="10" t="s">
        <v>856</v>
      </c>
      <c r="R1036" s="18">
        <v>43259</v>
      </c>
      <c r="S1036" s="17">
        <v>0</v>
      </c>
      <c r="T1036" s="9"/>
      <c r="U1036" s="9"/>
      <c r="V1036" s="9">
        <f>U1036+T1036</f>
        <v>0</v>
      </c>
      <c r="W1036" s="9">
        <f>SUM(X1036:AA1036)</f>
        <v>0.11</v>
      </c>
      <c r="X1036" s="9">
        <v>0.11</v>
      </c>
      <c r="Y1036" s="9">
        <v>0</v>
      </c>
      <c r="Z1036" s="9">
        <v>0</v>
      </c>
      <c r="AA1036" s="9">
        <v>0</v>
      </c>
      <c r="AB1036" s="9">
        <v>0.2</v>
      </c>
      <c r="AC1036" s="9">
        <v>0</v>
      </c>
      <c r="AD1036" s="9">
        <v>0</v>
      </c>
      <c r="AE1036" s="9">
        <v>0</v>
      </c>
      <c r="AF1036" s="11">
        <f>AG1036</f>
        <v>-0.45000000000000007</v>
      </c>
      <c r="AG1036" s="16">
        <f>SUM(X1036:AA1036)/SUM(AB1036:AE1036)-1</f>
        <v>-0.45000000000000007</v>
      </c>
      <c r="AH1036" s="11">
        <f>IF(AM1036/AJ1036-1&gt;=0,(AM1036/AJ1036-1)/3,(((AM1036/AJ1036-1)*(AJ1036/AM1036))/3))</f>
        <v>1.4204260651629073</v>
      </c>
      <c r="AI1036" s="9"/>
      <c r="AJ1036" s="9">
        <v>532</v>
      </c>
      <c r="AK1036" s="9">
        <v>2347</v>
      </c>
      <c r="AL1036" s="9">
        <v>447</v>
      </c>
      <c r="AM1036" s="9">
        <v>2799</v>
      </c>
      <c r="AN1036" s="10">
        <f>IF(AK1036/AJ1036-1&gt;=0,AK1036/AJ1036-1,(AK1036/AJ1036-1)*(AJ1036/AK1036))</f>
        <v>3.4116541353383463</v>
      </c>
      <c r="AO1036" s="10">
        <f>IF(AL1036/AK1036-1&gt;=0,AL1036/AK1036-1,(AL1036/AK1036-1)*(AK1036/AL1036))</f>
        <v>-4.2505592841163313</v>
      </c>
      <c r="AP1036" s="10">
        <f>IF(AM1036/AL1036-1&gt;=0,AM1036/AL1036-1,(AM1036/AL1036-1)*(AL1036/AM1036))</f>
        <v>5.2617449664429534</v>
      </c>
      <c r="AQ1036" s="10">
        <v>2016</v>
      </c>
      <c r="AS1036" s="12">
        <v>4025</v>
      </c>
      <c r="AT1036" s="10">
        <v>21067.16</v>
      </c>
      <c r="AU1036" s="9">
        <f>AS1036/AT1036</f>
        <v>0.19105565249421375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K1036" s="18">
        <v>43307</v>
      </c>
      <c r="BM1036" s="19"/>
    </row>
    <row r="1037" spans="1:65" s="10" customFormat="1" x14ac:dyDescent="0.2">
      <c r="A1037" s="10" t="s">
        <v>1222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0.19253333333333336</v>
      </c>
      <c r="D1037" s="13">
        <f>$W1037*((1+$AF1037)^D$1)*D$1</f>
        <v>0.19510044444444449</v>
      </c>
      <c r="E1037" s="13">
        <f>$W1037*((1+$AF1037)^E$1)*E$1</f>
        <v>0.14827633777777782</v>
      </c>
      <c r="F1037" s="13">
        <f>$W1037*((1+$AF1037)^F$1)*F$1</f>
        <v>0.10016890374320991</v>
      </c>
      <c r="G1037" s="13">
        <f>$W1037*((1+$AF1037)^G$1)*G$1</f>
        <v>6.3440305704032959E-2</v>
      </c>
      <c r="H1037" s="13">
        <f>$W1037*((1+$AF1037)^H$1)*H$1</f>
        <v>3.8571705868052045E-2</v>
      </c>
      <c r="I1037" s="13">
        <f>$W1037*((1+$AF1037)^I$1)*I$1</f>
        <v>2.2800163913115207E-2</v>
      </c>
      <c r="J1037" s="13">
        <f>$W1037*((1+$AF1037)^J$1)*J$1</f>
        <v>1.3202380627784808E-2</v>
      </c>
      <c r="K1037" s="13">
        <f>$W1037*((1+$AF1037)^K$1)*K$1</f>
        <v>7.5253569578373411E-3</v>
      </c>
      <c r="L1037" s="13">
        <f>$W1037*((1+$AF1037)^L$1)*L$1</f>
        <v>4.2364972503380598E-3</v>
      </c>
      <c r="M1037" s="13">
        <f>$W1037*((1+$AF1037)^M$1)*M$1</f>
        <v>2.3611411341884114E-3</v>
      </c>
      <c r="N1037" s="13">
        <v>13.42</v>
      </c>
      <c r="O1037" s="12">
        <f>M1037/N1037*100-100</f>
        <v>-99.982405803769083</v>
      </c>
      <c r="P1037" s="10" t="s">
        <v>320</v>
      </c>
      <c r="Q1037" s="10" t="s">
        <v>856</v>
      </c>
      <c r="R1037" s="18">
        <v>43403</v>
      </c>
      <c r="S1037" s="17"/>
      <c r="T1037" s="9">
        <v>-0.15</v>
      </c>
      <c r="U1037" s="9">
        <v>0.25</v>
      </c>
      <c r="V1037" s="9">
        <f>U1037+T1037</f>
        <v>0.1</v>
      </c>
      <c r="W1037" s="9">
        <f>SUM(X1037:AA1037)</f>
        <v>0.38</v>
      </c>
      <c r="X1037" s="9">
        <v>0.09</v>
      </c>
      <c r="Y1037" s="9">
        <v>0.09</v>
      </c>
      <c r="Z1037" s="9">
        <v>0.11</v>
      </c>
      <c r="AA1037" s="9">
        <v>0.09</v>
      </c>
      <c r="AB1037" s="9">
        <v>0.17</v>
      </c>
      <c r="AC1037" s="9">
        <v>0.25</v>
      </c>
      <c r="AD1037" s="9">
        <v>0.25</v>
      </c>
      <c r="AE1037" s="9">
        <v>0.08</v>
      </c>
      <c r="AF1037" s="11">
        <f>AG1037</f>
        <v>-0.49333333333333329</v>
      </c>
      <c r="AG1037" s="16">
        <f>SUM(X1037:AA1037)/SUM(AB1037:AE1037)-1</f>
        <v>-0.49333333333333329</v>
      </c>
      <c r="AH1037" s="11">
        <f>IF(AM1037/AJ1037-1&gt;=0,(AM1037/AJ1037-1)/3,(((AM1037/AJ1037-1)*(AJ1037/AM1037))/3))</f>
        <v>0.45350052246603978</v>
      </c>
      <c r="AI1037" s="9">
        <v>14.45</v>
      </c>
      <c r="AJ1037" s="9">
        <v>12.76</v>
      </c>
      <c r="AK1037" s="9">
        <v>31.18</v>
      </c>
      <c r="AL1037" s="9">
        <v>42.76</v>
      </c>
      <c r="AM1037" s="9">
        <v>30.12</v>
      </c>
      <c r="AN1037" s="10">
        <f>IF(AK1037/AJ1037-1&gt;=0,AK1037/AJ1037-1,(AK1037/AJ1037-1)*(AJ1037/AK1037))</f>
        <v>1.4435736677115987</v>
      </c>
      <c r="AO1037" s="10">
        <f>IF(AL1037/AK1037-1&gt;=0,AL1037/AK1037-1,(AL1037/AK1037-1)*(AK1037/AL1037))</f>
        <v>0.37139191789608716</v>
      </c>
      <c r="AP1037" s="10">
        <f>IF(AM1037/AL1037-1&gt;=0,AM1037/AL1037-1,(AM1037/AL1037-1)*(AL1037/AM1037))</f>
        <v>-0.41965471447543146</v>
      </c>
      <c r="AQ1037" s="10">
        <v>2017</v>
      </c>
      <c r="AR1037" s="18">
        <v>43221</v>
      </c>
      <c r="AS1037" s="12">
        <v>19.72</v>
      </c>
      <c r="AT1037" s="10">
        <v>44.94</v>
      </c>
      <c r="AU1037" s="9">
        <f>AS1037/AT1037</f>
        <v>0.4388072986203827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734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0.39500000000000002</v>
      </c>
      <c r="D1038" s="13">
        <f>$W1038*((1+$AF1038)^D$1)*D$1</f>
        <v>-0.39500000000000002</v>
      </c>
      <c r="E1038" s="13">
        <f>$W1038*((1+$AF1038)^E$1)*E$1</f>
        <v>0.29625000000000001</v>
      </c>
      <c r="F1038" s="13">
        <f>$W1038*((1+$AF1038)^F$1)*F$1</f>
        <v>-0.19750000000000001</v>
      </c>
      <c r="G1038" s="13">
        <f>$W1038*((1+$AF1038)^G$1)*G$1</f>
        <v>0.12343750000000001</v>
      </c>
      <c r="H1038" s="13">
        <f>$W1038*((1+$AF1038)^H$1)*H$1</f>
        <v>-7.4062500000000003E-2</v>
      </c>
      <c r="I1038" s="13">
        <f>$W1038*((1+$AF1038)^I$1)*I$1</f>
        <v>4.3203125000000002E-2</v>
      </c>
      <c r="J1038" s="13">
        <f>$W1038*((1+$AF1038)^J$1)*J$1</f>
        <v>-2.4687500000000001E-2</v>
      </c>
      <c r="K1038" s="13">
        <f>$W1038*((1+$AF1038)^K$1)*K$1</f>
        <v>1.3886718750000001E-2</v>
      </c>
      <c r="L1038" s="13">
        <f>$W1038*((1+$AF1038)^L$1)*L$1</f>
        <v>-7.7148437500000003E-3</v>
      </c>
      <c r="M1038" s="13">
        <f>$W1038*((1+$AF1038)^M$1)*M$1</f>
        <v>4.2431640625000006E-3</v>
      </c>
      <c r="N1038" s="13">
        <v>27.05</v>
      </c>
      <c r="O1038" s="12">
        <f>M1038/N1038*100-100</f>
        <v>-99.984313626386324</v>
      </c>
      <c r="P1038" s="10" t="s">
        <v>321</v>
      </c>
      <c r="Q1038" s="10" t="s">
        <v>856</v>
      </c>
      <c r="R1038" s="18">
        <v>43405</v>
      </c>
      <c r="S1038" s="17"/>
      <c r="T1038" s="9">
        <v>-0.01</v>
      </c>
      <c r="U1038" s="9">
        <v>-0.36</v>
      </c>
      <c r="V1038" s="9">
        <f>U1038+T1038</f>
        <v>-0.37</v>
      </c>
      <c r="W1038" s="9">
        <f>SUM(X1038:AA1038)</f>
        <v>-0.79</v>
      </c>
      <c r="X1038" s="9">
        <v>-0.23</v>
      </c>
      <c r="Y1038" s="9">
        <v>-0.24</v>
      </c>
      <c r="Z1038" s="9">
        <v>-0.26</v>
      </c>
      <c r="AA1038" s="9">
        <v>-0.06</v>
      </c>
      <c r="AB1038" s="9">
        <v>-0.06</v>
      </c>
      <c r="AC1038" s="9">
        <v>-0.05</v>
      </c>
      <c r="AD1038" s="9">
        <v>-0.11</v>
      </c>
      <c r="AE1038" s="9">
        <v>-0.09</v>
      </c>
      <c r="AF1038" s="11">
        <f>AG1038</f>
        <v>-1.5</v>
      </c>
      <c r="AG1038" s="16">
        <f>(SUM(X1038:AA1038)-SUM(AB1038:AE1038)*2+0.01)/(SUM(AB1038:AE1038)*-1+0.01)-1</f>
        <v>-1.5</v>
      </c>
      <c r="AH1038" s="11">
        <f>IF(AM1038/AJ1038-1&gt;=0,(AM1038/AJ1038-1)/3,(((AM1038/AJ1038-1)*(AJ1038/AM1038))/3))</f>
        <v>0.40919649960222754</v>
      </c>
      <c r="AI1038" s="9"/>
      <c r="AJ1038" s="9">
        <v>104.75</v>
      </c>
      <c r="AK1038" s="9">
        <v>137.41999999999999</v>
      </c>
      <c r="AL1038" s="9">
        <v>185.14</v>
      </c>
      <c r="AM1038" s="9">
        <v>233.34</v>
      </c>
      <c r="AN1038" s="10">
        <f>IF(AK1038/AJ1038-1&gt;=0,AK1038/AJ1038-1,(AK1038/AJ1038-1)*(AJ1038/AK1038))</f>
        <v>0.31188544152744613</v>
      </c>
      <c r="AO1038" s="10">
        <f>IF(AL1038/AK1038-1&gt;=0,AL1038/AK1038-1,(AL1038/AK1038-1)*(AK1038/AL1038))</f>
        <v>0.34725658564983264</v>
      </c>
      <c r="AP1038" s="10">
        <f>IF(AM1038/AL1038-1&gt;=0,AM1038/AL1038-1,(AM1038/AL1038-1)*(AL1038/AM1038))</f>
        <v>0.26034352381981218</v>
      </c>
      <c r="AQ1038" s="10">
        <v>2016</v>
      </c>
      <c r="AR1038" s="18">
        <v>43270</v>
      </c>
      <c r="AS1038" s="12">
        <v>0</v>
      </c>
      <c r="AT1038" s="10">
        <v>1</v>
      </c>
      <c r="AU1038" s="9">
        <f>AS1038/AT1038</f>
        <v>0</v>
      </c>
      <c r="AV1038" s="20"/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735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0.10255813953488373</v>
      </c>
      <c r="D1039" s="13">
        <f>$W1039*((1+$AF1039)^D$1)*D$1</f>
        <v>0.10017306652244456</v>
      </c>
      <c r="E1039" s="13">
        <f>$W1039*((1+$AF1039)^E$1)*E$1</f>
        <v>7.3382595243186133E-2</v>
      </c>
      <c r="F1039" s="13">
        <f>$W1039*((1+$AF1039)^F$1)*F$1</f>
        <v>4.7784015507190969E-2</v>
      </c>
      <c r="G1039" s="13">
        <f>$W1039*((1+$AF1039)^G$1)*G$1</f>
        <v>2.9170474582878206E-2</v>
      </c>
      <c r="H1039" s="13">
        <f>$W1039*((1+$AF1039)^H$1)*H$1</f>
        <v>1.7095254871826299E-2</v>
      </c>
      <c r="I1039" s="13">
        <f>$W1039*((1+$AF1039)^I$1)*I$1</f>
        <v>9.7403196362731235E-3</v>
      </c>
      <c r="J1039" s="13">
        <f>$W1039*((1+$AF1039)^J$1)*J$1</f>
        <v>5.4364574714082549E-3</v>
      </c>
      <c r="K1039" s="13">
        <f>$W1039*((1+$AF1039)^K$1)*K$1</f>
        <v>2.9868908781865116E-3</v>
      </c>
      <c r="L1039" s="13">
        <f>$W1039*((1+$AF1039)^L$1)*L$1</f>
        <v>1.6207934997911305E-3</v>
      </c>
      <c r="M1039" s="13">
        <f>$W1039*((1+$AF1039)^M$1)*M$1</f>
        <v>8.7070534523663056E-4</v>
      </c>
      <c r="N1039" s="13">
        <v>6.5</v>
      </c>
      <c r="O1039" s="12">
        <f>M1039/N1039*100-100</f>
        <v>-99.986604533150199</v>
      </c>
      <c r="P1039" s="10" t="s">
        <v>320</v>
      </c>
      <c r="Q1039" s="10" t="s">
        <v>856</v>
      </c>
      <c r="R1039" s="18">
        <v>43418</v>
      </c>
      <c r="S1039" s="17"/>
      <c r="T1039" s="9"/>
      <c r="U1039" s="9"/>
      <c r="V1039" s="9">
        <f>U1039+T1039</f>
        <v>0</v>
      </c>
      <c r="W1039" s="9">
        <f>SUM(X1039:AA1039)</f>
        <v>0.21000000000000002</v>
      </c>
      <c r="X1039" s="9">
        <v>0.06</v>
      </c>
      <c r="Y1039" s="9">
        <v>0.05</v>
      </c>
      <c r="Z1039" s="9">
        <v>0.05</v>
      </c>
      <c r="AA1039" s="9">
        <v>0.05</v>
      </c>
      <c r="AB1039" s="9">
        <v>0.09</v>
      </c>
      <c r="AC1039" s="9">
        <v>0.1</v>
      </c>
      <c r="AD1039" s="9">
        <v>0.1</v>
      </c>
      <c r="AE1039" s="9">
        <v>0.14000000000000001</v>
      </c>
      <c r="AF1039" s="11">
        <f>AG1039</f>
        <v>-0.51162790697674421</v>
      </c>
      <c r="AG1039" s="16">
        <f>SUM(X1039:AA1039)/SUM(AB1039:AE1039)-1</f>
        <v>-0.51162790697674421</v>
      </c>
      <c r="AH1039" s="11">
        <f>IF(AM1039/AJ1039-1&gt;=0,(AM1039/AJ1039-1)/3,(((AM1039/AJ1039-1)*(AJ1039/AM1039))/3))</f>
        <v>0.24435833143378169</v>
      </c>
      <c r="AI1039" s="9"/>
      <c r="AJ1039" s="9">
        <v>43.87</v>
      </c>
      <c r="AK1039" s="9">
        <v>72.17</v>
      </c>
      <c r="AL1039" s="9">
        <v>67.430000000000007</v>
      </c>
      <c r="AM1039" s="9">
        <v>76.03</v>
      </c>
      <c r="AN1039" s="10">
        <f>IF(AK1039/AJ1039-1&gt;=0,AK1039/AJ1039-1,(AK1039/AJ1039-1)*(AJ1039/AK1039))</f>
        <v>0.64508775928880802</v>
      </c>
      <c r="AO1039" s="10">
        <f>IF(AL1039/AK1039-1&gt;=0,AL1039/AK1039-1,(AL1039/AK1039-1)*(AK1039/AL1039))</f>
        <v>-7.0295120866083277E-2</v>
      </c>
      <c r="AP1039" s="10">
        <f>IF(AM1039/AL1039-1&gt;=0,AM1039/AL1039-1,(AM1039/AL1039-1)*(AL1039/AM1039))</f>
        <v>0.12753967076968697</v>
      </c>
      <c r="AQ1039" s="10">
        <v>2016</v>
      </c>
      <c r="AR1039" s="18">
        <v>43270</v>
      </c>
      <c r="AS1039" s="12">
        <v>47.3</v>
      </c>
      <c r="AT1039" s="10">
        <v>5.4</v>
      </c>
      <c r="AU1039" s="9">
        <f>AS1039/AT1039</f>
        <v>8.7592592592592577</v>
      </c>
      <c r="AV1039" s="20">
        <v>2</v>
      </c>
      <c r="BA1039" s="10">
        <f>6-AY1039</f>
        <v>6</v>
      </c>
      <c r="BB1039" s="25">
        <v>6</v>
      </c>
      <c r="BH1039" s="19">
        <v>43418</v>
      </c>
      <c r="BI1039" s="18">
        <f>BH1039+120</f>
        <v>43538</v>
      </c>
      <c r="BJ1039" s="18">
        <v>43745</v>
      </c>
      <c r="BM1039" s="19"/>
    </row>
    <row r="1040" spans="1:65" s="10" customFormat="1" x14ac:dyDescent="0.2">
      <c r="A1040" s="10" t="s">
        <v>1106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0.31751937984496126</v>
      </c>
      <c r="D1040" s="13">
        <f>$W1040*((1+$AF1040)^D$1)*D$1</f>
        <v>0.31505798930352741</v>
      </c>
      <c r="E1040" s="13">
        <f>$W1040*((1+$AF1040)^E$1)*E$1</f>
        <v>0.23446175948169481</v>
      </c>
      <c r="F1040" s="13">
        <f>$W1040*((1+$AF1040)^F$1)*F$1</f>
        <v>0.15509615097497126</v>
      </c>
      <c r="G1040" s="13">
        <f>$W1040*((1+$AF1040)^G$1)*G$1</f>
        <v>9.6183659519362016E-2</v>
      </c>
      <c r="H1040" s="13">
        <f>$W1040*((1+$AF1040)^H$1)*H$1</f>
        <v>5.7262829853387612E-2</v>
      </c>
      <c r="I1040" s="13">
        <f>$W1040*((1+$AF1040)^I$1)*I$1</f>
        <v>3.3144376969402652E-2</v>
      </c>
      <c r="J1040" s="13">
        <f>$W1040*((1+$AF1040)^J$1)*J$1</f>
        <v>1.8792825036914904E-2</v>
      </c>
      <c r="K1040" s="13">
        <f>$W1040*((1+$AF1040)^K$1)*K$1</f>
        <v>1.048901862525483E-2</v>
      </c>
      <c r="L1040" s="13">
        <f>$W1040*((1+$AF1040)^L$1)*L$1</f>
        <v>5.7820602240853504E-3</v>
      </c>
      <c r="M1040" s="13">
        <f>$W1040*((1+$AF1040)^M$1)*M$1</f>
        <v>3.1554809284930901E-3</v>
      </c>
      <c r="N1040" s="13">
        <v>25.36</v>
      </c>
      <c r="O1040" s="12">
        <f>M1040/N1040*100-100</f>
        <v>-99.987557251859258</v>
      </c>
      <c r="P1040" s="10" t="s">
        <v>320</v>
      </c>
      <c r="Q1040" s="10" t="s">
        <v>856</v>
      </c>
      <c r="R1040" s="18">
        <v>43398</v>
      </c>
      <c r="S1040" s="17"/>
      <c r="T1040" s="9">
        <v>-0.43</v>
      </c>
      <c r="U1040" s="9">
        <v>0.5</v>
      </c>
      <c r="V1040" s="9">
        <f>U1040+T1040</f>
        <v>7.0000000000000007E-2</v>
      </c>
      <c r="W1040" s="9">
        <f>SUM(X1040:AA1040)</f>
        <v>0.64</v>
      </c>
      <c r="X1040" s="9">
        <v>0.18</v>
      </c>
      <c r="Y1040" s="9">
        <v>0.19</v>
      </c>
      <c r="Z1040" s="9">
        <v>0.17</v>
      </c>
      <c r="AA1040" s="9">
        <v>0.1</v>
      </c>
      <c r="AB1040" s="9">
        <v>0.19</v>
      </c>
      <c r="AC1040" s="9">
        <v>0.53</v>
      </c>
      <c r="AD1040" s="9">
        <v>0.08</v>
      </c>
      <c r="AE1040" s="9">
        <v>0.49</v>
      </c>
      <c r="AF1040" s="11">
        <f>AG1040</f>
        <v>-0.50387596899224807</v>
      </c>
      <c r="AG1040" s="16">
        <f>SUM(X1040:AA1040)/SUM(AB1040:AE1040)-1</f>
        <v>-0.50387596899224807</v>
      </c>
      <c r="AH1040" s="11">
        <f>IF(AM1040/AJ1040-1&gt;=0,(AM1040/AJ1040-1)/3,(((AM1040/AJ1040-1)*(AJ1040/AM1040))/3))</f>
        <v>3.6211699164345378E-2</v>
      </c>
      <c r="AI1040" s="9"/>
      <c r="AJ1040" s="9">
        <v>122.06</v>
      </c>
      <c r="AK1040" s="9">
        <v>205.37</v>
      </c>
      <c r="AL1040" s="9">
        <v>51.3</v>
      </c>
      <c r="AM1040" s="9">
        <v>135.32</v>
      </c>
      <c r="AN1040" s="10">
        <f>IF(AK1040/AJ1040-1&gt;=0,AK1040/AJ1040-1,(AK1040/AJ1040-1)*(AJ1040/AK1040))</f>
        <v>0.68253318040308053</v>
      </c>
      <c r="AO1040" s="10">
        <f>IF(AL1040/AK1040-1&gt;=0,AL1040/AK1040-1,(AL1040/AK1040-1)*(AK1040/AL1040))</f>
        <v>-3.003313840155946</v>
      </c>
      <c r="AP1040" s="10">
        <f>IF(AM1040/AL1040-1&gt;=0,AM1040/AL1040-1,(AM1040/AL1040-1)*(AL1040/AM1040))</f>
        <v>1.6378167641325536</v>
      </c>
      <c r="AQ1040" s="10">
        <v>2017</v>
      </c>
      <c r="AR1040" s="18">
        <v>43270</v>
      </c>
      <c r="AS1040" s="12">
        <v>10.86</v>
      </c>
      <c r="AT1040" s="10">
        <v>99.61</v>
      </c>
      <c r="AU1040" s="9">
        <f>AS1040/AT1040</f>
        <v>0.10902519827326573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99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0.22118110236220476</v>
      </c>
      <c r="D1041" s="13">
        <f>$W1041*((1+$AF1041)^D$1)*D$1</f>
        <v>0.18460784921569848</v>
      </c>
      <c r="E1041" s="13">
        <f>$W1041*((1+$AF1041)^E$1)*E$1</f>
        <v>0.11556160639880336</v>
      </c>
      <c r="F1041" s="13">
        <f>$W1041*((1+$AF1041)^F$1)*F$1</f>
        <v>6.4301996211407655E-2</v>
      </c>
      <c r="G1041" s="13">
        <f>$W1041*((1+$AF1041)^G$1)*G$1</f>
        <v>3.3543364165399672E-2</v>
      </c>
      <c r="H1041" s="13">
        <f>$W1041*((1+$AF1041)^H$1)*H$1</f>
        <v>1.6798094180467866E-2</v>
      </c>
      <c r="I1041" s="13">
        <f>$W1041*((1+$AF1041)^I$1)*I$1</f>
        <v>8.1785996600440645E-3</v>
      </c>
      <c r="J1041" s="13">
        <f>$W1041*((1+$AF1041)^J$1)*J$1</f>
        <v>3.9007044497847967E-3</v>
      </c>
      <c r="K1041" s="13">
        <f>$W1041*((1+$AF1041)^K$1)*K$1</f>
        <v>1.8313346678615629E-3</v>
      </c>
      <c r="L1041" s="13">
        <f>$W1041*((1+$AF1041)^L$1)*L$1</f>
        <v>8.4917530530763646E-4</v>
      </c>
      <c r="M1041" s="13">
        <f>$W1041*((1+$AF1041)^M$1)*M$1</f>
        <v>3.898182700742929E-4</v>
      </c>
      <c r="N1041" s="13">
        <v>3.27</v>
      </c>
      <c r="O1041" s="12">
        <f>M1041/N1041*100-100</f>
        <v>-99.9880789519855</v>
      </c>
      <c r="P1041" s="10" t="s">
        <v>320</v>
      </c>
      <c r="Q1041" s="10" t="s">
        <v>856</v>
      </c>
      <c r="R1041" s="18">
        <v>43587</v>
      </c>
      <c r="S1041" s="17"/>
      <c r="T1041" s="9"/>
      <c r="U1041" s="9"/>
      <c r="V1041" s="9">
        <f>U1041+T1041</f>
        <v>0</v>
      </c>
      <c r="W1041" s="9">
        <f>SUM(X1041:AA1041)</f>
        <v>0.53</v>
      </c>
      <c r="X1041" s="9">
        <v>0.14000000000000001</v>
      </c>
      <c r="Y1041" s="9">
        <v>0.1</v>
      </c>
      <c r="Z1041" s="9">
        <v>0.13</v>
      </c>
      <c r="AA1041" s="9">
        <v>0.16</v>
      </c>
      <c r="AB1041" s="9">
        <v>0.93</v>
      </c>
      <c r="AC1041" s="9">
        <v>0</v>
      </c>
      <c r="AD1041" s="9">
        <v>0.14000000000000001</v>
      </c>
      <c r="AE1041" s="9">
        <v>0.2</v>
      </c>
      <c r="AF1041" s="11">
        <f>AG1041</f>
        <v>-0.58267716535433067</v>
      </c>
      <c r="AG1041" s="16">
        <f>SUM(X1041:AA1041)/SUM(AB1041:AE1041)-1</f>
        <v>-0.58267716535433067</v>
      </c>
      <c r="AH1041" s="11">
        <f>IF(AM1041/AJ1041-1&gt;=0,(AM1041/AJ1041-1)/3,(((AM1041/AJ1041-1)*(AJ1041/AM1041))/3))</f>
        <v>0.45541472092506119</v>
      </c>
      <c r="AI1041" s="9">
        <v>415</v>
      </c>
      <c r="AJ1041" s="9">
        <v>1499</v>
      </c>
      <c r="AK1041" s="9">
        <v>956</v>
      </c>
      <c r="AL1041" s="9">
        <v>2514</v>
      </c>
      <c r="AM1041" s="9">
        <v>3547</v>
      </c>
      <c r="AN1041" s="10">
        <f>IF(AK1041/AJ1041-1&gt;=0,AK1041/AJ1041-1,(AK1041/AJ1041-1)*(AJ1041/AK1041))</f>
        <v>-0.56799163179916312</v>
      </c>
      <c r="AO1041" s="10">
        <f>IF(AL1041/AK1041-1&gt;=0,AL1041/AK1041-1,(AL1041/AK1041-1)*(AK1041/AL1041))</f>
        <v>1.6297071129707112</v>
      </c>
      <c r="AP1041" s="10">
        <f>IF(AM1041/AL1041-1&gt;=0,AM1041/AL1041-1,(AM1041/AL1041-1)*(AL1041/AM1041))</f>
        <v>0.41089896579156715</v>
      </c>
      <c r="AQ1041" s="10">
        <v>2017</v>
      </c>
      <c r="AS1041" s="12">
        <v>0</v>
      </c>
      <c r="AT1041" s="10">
        <v>71972.95</v>
      </c>
      <c r="AU1041" s="9">
        <f>AS1041/AT1041</f>
        <v>0</v>
      </c>
      <c r="AV1041" s="20">
        <v>4</v>
      </c>
      <c r="AW1041" s="10" t="s">
        <v>852</v>
      </c>
      <c r="AY1041" s="10">
        <v>3</v>
      </c>
      <c r="AZ1041" s="10">
        <v>3</v>
      </c>
      <c r="BA1041" s="10">
        <f>6-AY1041</f>
        <v>3</v>
      </c>
      <c r="BB1041" s="25">
        <v>6</v>
      </c>
      <c r="BC1041" s="18"/>
      <c r="BD1041" s="18"/>
      <c r="BE1041" s="18"/>
      <c r="BF1041" s="18"/>
      <c r="BG1041" s="18"/>
      <c r="BH1041" s="19">
        <v>43587</v>
      </c>
      <c r="BI1041" s="18">
        <f>BH1041+120</f>
        <v>43707</v>
      </c>
      <c r="BJ1041" s="18">
        <v>43745</v>
      </c>
      <c r="BM1041" s="19"/>
    </row>
    <row r="1042" spans="1:65" s="10" customFormat="1" x14ac:dyDescent="0.2">
      <c r="A1042" s="10" t="s">
        <v>629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0.41000000000000014</v>
      </c>
      <c r="D1042" s="13">
        <f>$W1042*((1+$AF1042)^D$1)*D$1</f>
        <v>0.4100000000000002</v>
      </c>
      <c r="E1042" s="13">
        <f>$W1042*((1+$AF1042)^E$1)*E$1</f>
        <v>0.30750000000000022</v>
      </c>
      <c r="F1042" s="13">
        <f>$W1042*((1+$AF1042)^F$1)*F$1</f>
        <v>0.20500000000000021</v>
      </c>
      <c r="G1042" s="13">
        <f>$W1042*((1+$AF1042)^G$1)*G$1</f>
        <v>0.12812500000000016</v>
      </c>
      <c r="H1042" s="13">
        <f>$W1042*((1+$AF1042)^H$1)*H$1</f>
        <v>7.687500000000011E-2</v>
      </c>
      <c r="I1042" s="13">
        <f>$W1042*((1+$AF1042)^I$1)*I$1</f>
        <v>4.4843750000000071E-2</v>
      </c>
      <c r="J1042" s="13">
        <f>$W1042*((1+$AF1042)^J$1)*J$1</f>
        <v>2.5625000000000047E-2</v>
      </c>
      <c r="K1042" s="13">
        <f>$W1042*((1+$AF1042)^K$1)*K$1</f>
        <v>1.4414062500000031E-2</v>
      </c>
      <c r="L1042" s="13">
        <f>$W1042*((1+$AF1042)^L$1)*L$1</f>
        <v>8.0078125000000184E-3</v>
      </c>
      <c r="M1042" s="13">
        <f>$W1042*((1+$AF1042)^M$1)*M$1</f>
        <v>4.4042968750000111E-3</v>
      </c>
      <c r="N1042" s="13">
        <v>38.67</v>
      </c>
      <c r="O1042" s="12">
        <f>M1042/N1042*100-100</f>
        <v>-99.988610558895786</v>
      </c>
      <c r="P1042" s="10" t="s">
        <v>321</v>
      </c>
      <c r="Q1042" s="10" t="s">
        <v>856</v>
      </c>
      <c r="R1042" s="18">
        <v>43136</v>
      </c>
      <c r="S1042" s="17"/>
      <c r="T1042" s="9"/>
      <c r="U1042" s="9"/>
      <c r="V1042" s="9">
        <f>U1042+T1042</f>
        <v>0</v>
      </c>
      <c r="W1042" s="9">
        <f>SUM(X1042:AA1042)</f>
        <v>0.82000000000000006</v>
      </c>
      <c r="X1042" s="9">
        <v>0.23</v>
      </c>
      <c r="Y1042" s="9">
        <v>0.1</v>
      </c>
      <c r="Z1042" s="9">
        <v>0.12</v>
      </c>
      <c r="AA1042" s="9">
        <v>0.37</v>
      </c>
      <c r="AB1042" s="9">
        <v>0.36</v>
      </c>
      <c r="AC1042" s="9">
        <v>0.3</v>
      </c>
      <c r="AD1042" s="9"/>
      <c r="AE1042" s="9"/>
      <c r="AF1042" s="11">
        <f>AG1042</f>
        <v>-0.49999999999999989</v>
      </c>
      <c r="AG1042" s="16">
        <f>SUM(X1042:Y1042)/SUM(AB1042:AC1042)-1</f>
        <v>-0.49999999999999989</v>
      </c>
      <c r="AH1042" s="11">
        <f>IF(AM1042/AJ1042-1&gt;=0,(AM1042/AJ1042-1)/3,(((AM1042/AJ1042-1)*(AJ1042/AM1042))/3))</f>
        <v>0.40527954000047534</v>
      </c>
      <c r="AI1042" s="9"/>
      <c r="AJ1042" s="9">
        <v>140.29</v>
      </c>
      <c r="AK1042" s="9">
        <v>157.13</v>
      </c>
      <c r="AL1042" s="9">
        <v>221.97</v>
      </c>
      <c r="AM1042" s="9">
        <v>310.86</v>
      </c>
      <c r="AN1042" s="10">
        <f>IF(AK1042/AJ1042-1&gt;=0,AK1042/AJ1042-1,(AK1042/AJ1042-1)*(AJ1042/AK1042))</f>
        <v>0.12003706607741105</v>
      </c>
      <c r="AO1042" s="10">
        <f>IF(AL1042/AK1042-1&gt;=0,AL1042/AK1042-1,(AL1042/AK1042-1)*(AK1042/AL1042))</f>
        <v>0.41265194424998408</v>
      </c>
      <c r="AP1042" s="10">
        <f>IF(AM1042/AL1042-1&gt;=0,AM1042/AL1042-1,(AM1042/AL1042-1)*(AL1042/AM1042))</f>
        <v>0.40045952155696729</v>
      </c>
      <c r="AQ1042" s="10">
        <v>2016</v>
      </c>
      <c r="AS1042" s="12">
        <v>173.18</v>
      </c>
      <c r="AT1042" s="10">
        <v>36.92</v>
      </c>
      <c r="AU1042" s="9">
        <f>AS1042/AT1042</f>
        <v>4.6906825568797403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K1042" s="10" t="s">
        <v>839</v>
      </c>
      <c r="BM1042" s="19"/>
    </row>
    <row r="1043" spans="1:65" s="10" customFormat="1" x14ac:dyDescent="0.2">
      <c r="A1043" s="10" t="s">
        <v>664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0.93621890547263675</v>
      </c>
      <c r="D1043" s="13">
        <f>$W1043*((1+$AF1043)^D$1)*D$1</f>
        <v>0.90361426697358949</v>
      </c>
      <c r="E1043" s="13">
        <f>$W1043*((1+$AF1043)^E$1)*E$1</f>
        <v>0.65410883504804596</v>
      </c>
      <c r="F1043" s="13">
        <f>$W1043*((1+$AF1043)^F$1)*F$1</f>
        <v>0.42088595024650377</v>
      </c>
      <c r="G1043" s="13">
        <f>$W1043*((1+$AF1043)^G$1)*G$1</f>
        <v>0.25389264411636109</v>
      </c>
      <c r="H1043" s="13">
        <f>$W1043*((1+$AF1043)^H$1)*H$1</f>
        <v>0.14703036704051953</v>
      </c>
      <c r="I1043" s="13">
        <f>$W1043*((1+$AF1043)^I$1)*I$1</f>
        <v>8.2780778789811549E-2</v>
      </c>
      <c r="J1043" s="13">
        <f>$W1043*((1+$AF1043)^J$1)*J$1</f>
        <v>4.5655923483222276E-2</v>
      </c>
      <c r="K1043" s="13">
        <f>$W1043*((1+$AF1043)^K$1)*K$1</f>
        <v>2.4787077861227014E-2</v>
      </c>
      <c r="L1043" s="13">
        <f>$W1043*((1+$AF1043)^L$1)*L$1</f>
        <v>1.3291025718844777E-2</v>
      </c>
      <c r="M1043" s="13">
        <f>$W1043*((1+$AF1043)^M$1)*M$1</f>
        <v>7.0554847970185934E-3</v>
      </c>
      <c r="N1043" s="13">
        <v>64</v>
      </c>
      <c r="O1043" s="12">
        <f>M1043/N1043*100-100</f>
        <v>-99.988975805004657</v>
      </c>
      <c r="P1043" s="10" t="s">
        <v>320</v>
      </c>
      <c r="Q1043" s="10" t="s">
        <v>856</v>
      </c>
      <c r="R1043" s="18">
        <v>43390</v>
      </c>
      <c r="S1043" s="17">
        <v>-0.62660000000000005</v>
      </c>
      <c r="T1043" s="9">
        <v>-4.8099999999999996</v>
      </c>
      <c r="U1043" s="9">
        <v>0.05</v>
      </c>
      <c r="V1043" s="9">
        <f>U1043+T1043</f>
        <v>-4.76</v>
      </c>
      <c r="W1043" s="9">
        <f>SUM(X1043:AA1043)</f>
        <v>1.9400000000000002</v>
      </c>
      <c r="X1043" s="9">
        <v>0.05</v>
      </c>
      <c r="Y1043" s="9">
        <v>0.08</v>
      </c>
      <c r="Z1043" s="9">
        <v>1.47</v>
      </c>
      <c r="AA1043" s="9">
        <v>0.34</v>
      </c>
      <c r="AB1043" s="9">
        <v>0.18</v>
      </c>
      <c r="AC1043" s="9">
        <v>0.67</v>
      </c>
      <c r="AD1043" s="9">
        <v>2.27</v>
      </c>
      <c r="AE1043" s="9">
        <v>0.9</v>
      </c>
      <c r="AF1043" s="11">
        <f>AG1043</f>
        <v>-0.51741293532338317</v>
      </c>
      <c r="AG1043" s="16">
        <f>SUM(X1043:AA1043)/SUM(AB1043:AE1043)-1</f>
        <v>-0.51741293532338317</v>
      </c>
      <c r="AH1043" s="11">
        <f>IF(AM1043/AJ1043-1&gt;=0,(AM1043/AJ1043-1)/3,(((AM1043/AJ1043-1)*(AJ1043/AM1043))/3))</f>
        <v>0.68652037617554862</v>
      </c>
      <c r="AI1043" s="9"/>
      <c r="AJ1043" s="9">
        <v>6.38</v>
      </c>
      <c r="AK1043" s="9">
        <v>8.2899999999999991</v>
      </c>
      <c r="AL1043" s="9">
        <v>16.2</v>
      </c>
      <c r="AM1043" s="9">
        <v>19.52</v>
      </c>
      <c r="AN1043" s="10">
        <f>IF(AK1043/AJ1043-1&gt;=0,AK1043/AJ1043-1,(AK1043/AJ1043-1)*(AJ1043/AK1043))</f>
        <v>0.29937304075235094</v>
      </c>
      <c r="AO1043" s="10">
        <f>IF(AL1043/AK1043-1&gt;=0,AL1043/AK1043-1,(AL1043/AK1043-1)*(AK1043/AL1043))</f>
        <v>0.95416164053076002</v>
      </c>
      <c r="AP1043" s="10">
        <f>IF(AM1043/AL1043-1&gt;=0,AM1043/AL1043-1,(AM1043/AL1043-1)*(AL1043/AM1043))</f>
        <v>0.20493827160493838</v>
      </c>
      <c r="AQ1043" s="10">
        <v>2017</v>
      </c>
      <c r="AR1043" s="18">
        <v>43257</v>
      </c>
      <c r="AS1043" s="12">
        <v>5.94</v>
      </c>
      <c r="AT1043" s="10">
        <v>5.58</v>
      </c>
      <c r="AU1043" s="9">
        <f>AS1043/AT1043</f>
        <v>1.0645161290322582</v>
      </c>
      <c r="AV1043" s="20">
        <v>3</v>
      </c>
      <c r="AW1043" s="10" t="s">
        <v>851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377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0.16831168831168827</v>
      </c>
      <c r="D1044" s="13">
        <f>$W1044*((1+$AF1044)^D$1)*D$1</f>
        <v>0.15738235790183835</v>
      </c>
      <c r="E1044" s="13">
        <f>$W1044*((1+$AF1044)^E$1)*E$1</f>
        <v>0.11037204320388663</v>
      </c>
      <c r="F1044" s="13">
        <f>$W1044*((1+$AF1044)^F$1)*F$1</f>
        <v>6.8803351607617635E-2</v>
      </c>
      <c r="G1044" s="13">
        <f>$W1044*((1+$AF1044)^G$1)*G$1</f>
        <v>4.0209750939516793E-2</v>
      </c>
      <c r="H1044" s="13">
        <f>$W1044*((1+$AF1044)^H$1)*H$1</f>
        <v>2.2559236890741886E-2</v>
      </c>
      <c r="I1044" s="13">
        <f>$W1044*((1+$AF1044)^I$1)*I$1</f>
        <v>1.2305038304041028E-2</v>
      </c>
      <c r="J1044" s="13">
        <f>$W1044*((1+$AF1044)^J$1)*J$1</f>
        <v>6.5748627672798056E-3</v>
      </c>
      <c r="K1044" s="13">
        <f>$W1044*((1+$AF1044)^K$1)*K$1</f>
        <v>3.4582070399328843E-3</v>
      </c>
      <c r="L1044" s="13">
        <f>$W1044*((1+$AF1044)^L$1)*L$1</f>
        <v>1.7964711895755239E-3</v>
      </c>
      <c r="M1044" s="13">
        <f>$W1044*((1+$AF1044)^M$1)*M$1</f>
        <v>9.2389946892455516E-4</v>
      </c>
      <c r="N1044" s="13">
        <v>8.7100000000000009</v>
      </c>
      <c r="O1044" s="12">
        <f>M1044/N1044*100-100</f>
        <v>-99.989392658221306</v>
      </c>
      <c r="P1044" s="10" t="s">
        <v>321</v>
      </c>
      <c r="Q1044" s="10" t="s">
        <v>856</v>
      </c>
      <c r="R1044" s="18">
        <v>43500</v>
      </c>
      <c r="S1044" s="17"/>
      <c r="T1044" s="9">
        <v>-0.01</v>
      </c>
      <c r="U1044" s="9">
        <v>0.1</v>
      </c>
      <c r="V1044" s="9">
        <f>U1044+T1044</f>
        <v>9.0000000000000011E-2</v>
      </c>
      <c r="W1044" s="9">
        <f>SUM(X1044:AA1044)</f>
        <v>0.36</v>
      </c>
      <c r="X1044" s="9">
        <v>0.09</v>
      </c>
      <c r="Y1044" s="9">
        <v>0.08</v>
      </c>
      <c r="Z1044" s="9">
        <v>0.08</v>
      </c>
      <c r="AA1044" s="9">
        <v>0.11</v>
      </c>
      <c r="AB1044" s="9">
        <v>0.14000000000000001</v>
      </c>
      <c r="AC1044" s="9">
        <v>0.2</v>
      </c>
      <c r="AD1044" s="9">
        <v>0.2</v>
      </c>
      <c r="AE1044" s="9">
        <v>0.23</v>
      </c>
      <c r="AF1044" s="11">
        <f>AG1044</f>
        <v>-0.53246753246753253</v>
      </c>
      <c r="AG1044" s="16">
        <f>SUM(X1044:AA1044)/SUM(AB1044:AE1044)-1</f>
        <v>-0.53246753246753253</v>
      </c>
      <c r="AH1044" s="11">
        <f>IF(AM1044/AJ1044-1&gt;=0,(AM1044/AJ1044-1)/3,(((AM1044/AJ1044-1)*(AJ1044/AM1044))/3))</f>
        <v>1.1616777883698761</v>
      </c>
      <c r="AI1044" s="9"/>
      <c r="AJ1044" s="9">
        <v>52.45</v>
      </c>
      <c r="AK1044" s="9">
        <v>56.75</v>
      </c>
      <c r="AL1044" s="9">
        <v>116.42</v>
      </c>
      <c r="AM1044" s="9">
        <v>235.24</v>
      </c>
      <c r="AN1044" s="10">
        <f>IF(AK1044/AJ1044-1&gt;=0,AK1044/AJ1044-1,(AK1044/AJ1044-1)*(AJ1044/AK1044))</f>
        <v>8.1982840800762569E-2</v>
      </c>
      <c r="AO1044" s="10">
        <f>IF(AL1044/AK1044-1&gt;=0,AL1044/AK1044-1,(AL1044/AK1044-1)*(AK1044/AL1044))</f>
        <v>1.0514537444933922</v>
      </c>
      <c r="AP1044" s="10">
        <f>IF(AM1044/AL1044-1&gt;=0,AM1044/AL1044-1,(AM1044/AL1044-1)*(AL1044/AM1044))</f>
        <v>1.0206150146023019</v>
      </c>
      <c r="AQ1044" s="10">
        <v>2017</v>
      </c>
      <c r="AR1044" s="18">
        <v>43221</v>
      </c>
      <c r="AS1044" s="12">
        <v>192.42</v>
      </c>
      <c r="AT1044" s="10">
        <v>167.64</v>
      </c>
      <c r="AU1044" s="9">
        <f>AS1044/AT1044</f>
        <v>1.1478167501789549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536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9.3023255813953487E-2</v>
      </c>
      <c r="D1045" s="13">
        <f>$W1045*((1+$AF1045)^D$1)*D$1</f>
        <v>8.653326122228229E-2</v>
      </c>
      <c r="E1045" s="13">
        <f>$W1045*((1+$AF1045)^E$1)*E$1</f>
        <v>6.0372042713220199E-2</v>
      </c>
      <c r="F1045" s="13">
        <f>$W1045*((1+$AF1045)^F$1)*F$1</f>
        <v>3.7440026488818716E-2</v>
      </c>
      <c r="G1045" s="13">
        <f>$W1045*((1+$AF1045)^G$1)*G$1</f>
        <v>2.1767457260941113E-2</v>
      </c>
      <c r="H1045" s="13">
        <f>$W1045*((1+$AF1045)^H$1)*H$1</f>
        <v>1.2149278471222942E-2</v>
      </c>
      <c r="I1045" s="13">
        <f>$W1045*((1+$AF1045)^I$1)*I$1</f>
        <v>6.5926317285705891E-3</v>
      </c>
      <c r="J1045" s="13">
        <f>$W1045*((1+$AF1045)^J$1)*J$1</f>
        <v>3.5043889587086183E-3</v>
      </c>
      <c r="K1045" s="13">
        <f>$W1045*((1+$AF1045)^K$1)*K$1</f>
        <v>1.8336918969986951E-3</v>
      </c>
      <c r="L1045" s="13">
        <f>$W1045*((1+$AF1045)^L$1)*L$1</f>
        <v>9.4764439121379582E-4</v>
      </c>
      <c r="M1045" s="13">
        <f>$W1045*((1+$AF1045)^M$1)*M$1</f>
        <v>4.8484131643496527E-4</v>
      </c>
      <c r="N1045" s="13">
        <v>5.5</v>
      </c>
      <c r="O1045" s="12">
        <f>M1045/N1045*100-100</f>
        <v>-99.991184703337552</v>
      </c>
      <c r="P1045" s="10" t="s">
        <v>321</v>
      </c>
      <c r="Q1045" s="10" t="s">
        <v>856</v>
      </c>
      <c r="R1045" s="18">
        <v>43417</v>
      </c>
      <c r="S1045" s="17"/>
      <c r="T1045" s="9">
        <v>0</v>
      </c>
      <c r="U1045" s="9"/>
      <c r="V1045" s="9">
        <f>U1045+T1045</f>
        <v>0</v>
      </c>
      <c r="W1045" s="9">
        <f>SUM(X1045:AA1045)</f>
        <v>0.2</v>
      </c>
      <c r="X1045" s="9">
        <v>7.0000000000000007E-2</v>
      </c>
      <c r="Y1045" s="9">
        <v>0.04</v>
      </c>
      <c r="Z1045" s="9">
        <v>0.08</v>
      </c>
      <c r="AA1045" s="9">
        <v>0.01</v>
      </c>
      <c r="AB1045" s="9">
        <v>0.1</v>
      </c>
      <c r="AC1045" s="9">
        <v>0.11</v>
      </c>
      <c r="AD1045" s="9">
        <v>0.1</v>
      </c>
      <c r="AE1045" s="9">
        <v>0.12</v>
      </c>
      <c r="AF1045" s="11">
        <f>AG1045</f>
        <v>-0.53488372093023262</v>
      </c>
      <c r="AG1045" s="16">
        <f>SUM(X1045:AA1045)/SUM(AB1045:AE1045)-1</f>
        <v>-0.53488372093023262</v>
      </c>
      <c r="AH1045" s="11">
        <f>IF(AM1045/AJ1045-1&gt;=0,(AM1045/AJ1045-1)/3,(((AM1045/AJ1045-1)*(AJ1045/AM1045))/3))</f>
        <v>-3.5852713178294575E-2</v>
      </c>
      <c r="AI1045" s="9"/>
      <c r="AJ1045" s="9">
        <v>3.81</v>
      </c>
      <c r="AK1045" s="9">
        <v>5.61</v>
      </c>
      <c r="AL1045" s="9">
        <v>3.3</v>
      </c>
      <c r="AM1045" s="9">
        <v>3.44</v>
      </c>
      <c r="AN1045" s="10">
        <f>IF(AK1045/AJ1045-1&gt;=0,AK1045/AJ1045-1,(AK1045/AJ1045-1)*(AJ1045/AK1045))</f>
        <v>0.47244094488188981</v>
      </c>
      <c r="AO1045" s="10">
        <f>IF(AL1045/AK1045-1&gt;=0,AL1045/AK1045-1,(AL1045/AK1045-1)*(AK1045/AL1045))</f>
        <v>-0.70000000000000018</v>
      </c>
      <c r="AP1045" s="10">
        <f>IF(AM1045/AL1045-1&gt;=0,AM1045/AL1045-1,(AM1045/AL1045-1)*(AL1045/AM1045))</f>
        <v>4.2424242424242475E-2</v>
      </c>
      <c r="AQ1045" s="10">
        <v>2016</v>
      </c>
      <c r="AR1045" s="18">
        <v>43270</v>
      </c>
      <c r="AS1045" s="12">
        <v>7.58</v>
      </c>
      <c r="AT1045" s="10">
        <v>11.94</v>
      </c>
      <c r="AU1045" s="9">
        <f>AS1045/AT1045</f>
        <v>0.63484087102177555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43417</v>
      </c>
      <c r="BI1045" s="18">
        <f>BH1045+120</f>
        <v>43537</v>
      </c>
      <c r="BJ1045" s="18">
        <v>43745</v>
      </c>
      <c r="BM1045" s="19"/>
    </row>
    <row r="1046" spans="1:65" s="10" customFormat="1" x14ac:dyDescent="0.2">
      <c r="A1046" s="10" t="s">
        <v>617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0.36598765432098773</v>
      </c>
      <c r="D1046" s="13">
        <f>$W1046*((1+$AF1046)^D$1)*D$1</f>
        <v>0.34791418991007483</v>
      </c>
      <c r="E1046" s="13">
        <f>$W1046*((1+$AF1046)^E$1)*E$1</f>
        <v>0.248049931695146</v>
      </c>
      <c r="F1046" s="13">
        <f>$W1046*((1+$AF1046)^F$1)*F$1</f>
        <v>0.15720036823478392</v>
      </c>
      <c r="G1046" s="13">
        <f>$W1046*((1+$AF1046)^G$1)*G$1</f>
        <v>9.3398366929617033E-2</v>
      </c>
      <c r="H1046" s="13">
        <f>$W1046*((1+$AF1046)^H$1)*H$1</f>
        <v>5.3271661137633416E-2</v>
      </c>
      <c r="I1046" s="13">
        <f>$W1046*((1+$AF1046)^I$1)*I$1</f>
        <v>2.9540561062946932E-2</v>
      </c>
      <c r="J1046" s="13">
        <f>$W1046*((1+$AF1046)^J$1)*J$1</f>
        <v>1.604672452802056E-2</v>
      </c>
      <c r="K1046" s="13">
        <f>$W1046*((1+$AF1046)^K$1)*K$1</f>
        <v>8.5805401990109945E-3</v>
      </c>
      <c r="L1046" s="13">
        <f>$W1046*((1+$AF1046)^L$1)*L$1</f>
        <v>4.5315610104516247E-3</v>
      </c>
      <c r="M1046" s="13">
        <f>$W1046*((1+$AF1046)^M$1)*M$1</f>
        <v>2.3692791208966214E-3</v>
      </c>
      <c r="N1046" s="13">
        <v>28.82</v>
      </c>
      <c r="O1046" s="12">
        <f>M1046/N1046*100-100</f>
        <v>-99.991779045382032</v>
      </c>
      <c r="P1046" s="10" t="s">
        <v>321</v>
      </c>
      <c r="Q1046" s="10" t="s">
        <v>856</v>
      </c>
      <c r="R1046" s="18">
        <v>43405</v>
      </c>
      <c r="S1046" s="17">
        <v>0</v>
      </c>
      <c r="T1046" s="9">
        <v>0</v>
      </c>
      <c r="U1046" s="9">
        <v>0.13</v>
      </c>
      <c r="V1046" s="9">
        <f>U1046+T1046</f>
        <v>0.13</v>
      </c>
      <c r="W1046" s="9">
        <f>SUM(X1046:AA1046)</f>
        <v>0.77</v>
      </c>
      <c r="X1046" s="9">
        <v>0.3</v>
      </c>
      <c r="Y1046" s="9">
        <v>0.15</v>
      </c>
      <c r="Z1046" s="9">
        <v>-0.05</v>
      </c>
      <c r="AA1046" s="9">
        <v>0.37</v>
      </c>
      <c r="AB1046" s="9">
        <v>0.36</v>
      </c>
      <c r="AC1046" s="9">
        <v>0.35</v>
      </c>
      <c r="AD1046" s="9">
        <v>0.44</v>
      </c>
      <c r="AE1046" s="9">
        <v>0.47</v>
      </c>
      <c r="AF1046" s="11">
        <f>AG1046</f>
        <v>-0.52469135802469125</v>
      </c>
      <c r="AG1046" s="16">
        <f>SUM(X1046:AA1046)/SUM(AB1046:AE1046)-1</f>
        <v>-0.52469135802469125</v>
      </c>
      <c r="AH1046" s="11">
        <f>IF(AM1046/AJ1046-1&gt;=0,(AM1046/AJ1046-1)/3,(((AM1046/AJ1046-1)*(AJ1046/AM1046))/3))</f>
        <v>0.92870905587668595</v>
      </c>
      <c r="AI1046" s="9"/>
      <c r="AJ1046" s="9">
        <v>51.9</v>
      </c>
      <c r="AK1046" s="9">
        <v>120.02</v>
      </c>
      <c r="AL1046" s="9">
        <v>180.7</v>
      </c>
      <c r="AM1046" s="9">
        <v>196.5</v>
      </c>
      <c r="AN1046" s="10">
        <f>IF(AK1046/AJ1046-1&gt;=0,AK1046/AJ1046-1,(AK1046/AJ1046-1)*(AJ1046/AK1046))</f>
        <v>1.3125240847784201</v>
      </c>
      <c r="AO1046" s="10">
        <f>IF(AL1046/AK1046-1&gt;=0,AL1046/AK1046-1,(AL1046/AK1046-1)*(AK1046/AL1046))</f>
        <v>0.5055824029328444</v>
      </c>
      <c r="AP1046" s="10">
        <f>IF(AM1046/AL1046-1&gt;=0,AM1046/AL1046-1,(AM1046/AL1046-1)*(AL1046/AM1046))</f>
        <v>8.7437742114001127E-2</v>
      </c>
      <c r="AQ1046" s="10">
        <v>2017</v>
      </c>
      <c r="AR1046" s="18">
        <v>43257</v>
      </c>
      <c r="AS1046" s="12">
        <v>404.75</v>
      </c>
      <c r="AT1046" s="10">
        <v>42.43</v>
      </c>
      <c r="AU1046" s="9">
        <f>AS1046/AT1046</f>
        <v>9.5392411029931647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1187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0.6433783783783783</v>
      </c>
      <c r="D1047" s="13">
        <f>$W1047*((1+$AF1047)^D$1)*D$1</f>
        <v>0.59990686632578527</v>
      </c>
      <c r="E1047" s="13">
        <f>$W1047*((1+$AF1047)^E$1)*E$1</f>
        <v>0.41952946395080248</v>
      </c>
      <c r="F1047" s="13">
        <f>$W1047*((1+$AF1047)^F$1)*F$1</f>
        <v>0.26078858569914753</v>
      </c>
      <c r="G1047" s="13">
        <f>$W1047*((1+$AF1047)^G$1)*G$1</f>
        <v>0.15197983457129377</v>
      </c>
      <c r="H1047" s="13">
        <f>$W1047*((1+$AF1047)^H$1)*H$1</f>
        <v>8.502655609799406E-2</v>
      </c>
      <c r="I1047" s="13">
        <f>$W1047*((1+$AF1047)^I$1)*I$1</f>
        <v>4.6247552472219747E-2</v>
      </c>
      <c r="J1047" s="13">
        <f>$W1047*((1+$AF1047)^J$1)*J$1</f>
        <v>2.4641553054696241E-2</v>
      </c>
      <c r="K1047" s="13">
        <f>$W1047*((1+$AF1047)^K$1)*K$1</f>
        <v>1.2924328080208079E-2</v>
      </c>
      <c r="L1047" s="13">
        <f>$W1047*((1+$AF1047)^L$1)*L$1</f>
        <v>6.6950348163240057E-3</v>
      </c>
      <c r="M1047" s="13">
        <f>$W1047*((1+$AF1047)^M$1)*M$1</f>
        <v>3.4334671794526489E-3</v>
      </c>
      <c r="N1047" s="13">
        <v>49.79</v>
      </c>
      <c r="O1047" s="12">
        <f>M1047/N1047*100-100</f>
        <v>-99.993104102873161</v>
      </c>
      <c r="P1047" s="10" t="s">
        <v>320</v>
      </c>
      <c r="Q1047" s="10" t="s">
        <v>856</v>
      </c>
      <c r="R1047" s="18">
        <v>43399</v>
      </c>
      <c r="S1047" s="17"/>
      <c r="T1047" s="9">
        <v>-0.79</v>
      </c>
      <c r="U1047" s="9">
        <v>1.01</v>
      </c>
      <c r="V1047" s="9">
        <f>U1047+T1047</f>
        <v>0.21999999999999997</v>
      </c>
      <c r="W1047" s="9">
        <f>SUM(X1047:AA1047)</f>
        <v>1.38</v>
      </c>
      <c r="X1047" s="9">
        <v>0.28999999999999998</v>
      </c>
      <c r="Y1047" s="9">
        <v>0.37</v>
      </c>
      <c r="Z1047" s="9">
        <v>0.22</v>
      </c>
      <c r="AA1047" s="9">
        <v>0.5</v>
      </c>
      <c r="AB1047" s="9">
        <v>0.44</v>
      </c>
      <c r="AC1047" s="9">
        <v>1.04</v>
      </c>
      <c r="AD1047" s="9">
        <v>0.42</v>
      </c>
      <c r="AE1047" s="9">
        <v>1.06</v>
      </c>
      <c r="AF1047" s="11">
        <f>AG1047</f>
        <v>-0.53378378378378377</v>
      </c>
      <c r="AG1047" s="16">
        <f>SUM(X1047:AA1047)/SUM(AB1047:AE1047)-1</f>
        <v>-0.53378378378378377</v>
      </c>
      <c r="AH1047" s="11">
        <f>IF(AM1047/AJ1047-1&gt;=0,(AM1047/AJ1047-1)/3,(((AM1047/AJ1047-1)*(AJ1047/AM1047))/3))</f>
        <v>0.23017905186009827</v>
      </c>
      <c r="AI1047" s="9"/>
      <c r="AJ1047" s="9">
        <v>359.3</v>
      </c>
      <c r="AK1047" s="9">
        <v>389.54</v>
      </c>
      <c r="AL1047" s="9">
        <v>554.21</v>
      </c>
      <c r="AM1047" s="9">
        <v>607.41</v>
      </c>
      <c r="AN1047" s="10">
        <f>IF(AK1047/AJ1047-1&gt;=0,AK1047/AJ1047-1,(AK1047/AJ1047-1)*(AJ1047/AK1047))</f>
        <v>8.4163651544670204E-2</v>
      </c>
      <c r="AO1047" s="10">
        <f>IF(AL1047/AK1047-1&gt;=0,AL1047/AK1047-1,(AL1047/AK1047-1)*(AK1047/AL1047))</f>
        <v>0.42272937310674141</v>
      </c>
      <c r="AP1047" s="10">
        <f>IF(AM1047/AL1047-1&gt;=0,AM1047/AL1047-1,(AM1047/AL1047-1)*(AL1047/AM1047))</f>
        <v>9.5992493820032054E-2</v>
      </c>
      <c r="AQ1047" s="10">
        <v>2017</v>
      </c>
      <c r="AR1047" s="18">
        <v>43270</v>
      </c>
      <c r="AS1047" s="12">
        <v>85.06</v>
      </c>
      <c r="AT1047" s="10">
        <v>356.16</v>
      </c>
      <c r="AU1047" s="9">
        <f>AS1047/AT1047</f>
        <v>0.23882524707996405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195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0.14062500000000003</v>
      </c>
      <c r="D1048" s="13">
        <f>$W1048*((1+$AF1048)^D$1)*D$1</f>
        <v>0.13183593750000003</v>
      </c>
      <c r="E1048" s="13">
        <f>$W1048*((1+$AF1048)^E$1)*E$1</f>
        <v>9.2697143554687514E-2</v>
      </c>
      <c r="F1048" s="13">
        <f>$W1048*((1+$AF1048)^F$1)*F$1</f>
        <v>5.7935714721679694E-2</v>
      </c>
      <c r="G1048" s="13">
        <f>$W1048*((1+$AF1048)^G$1)*G$1</f>
        <v>3.3946707844734199E-2</v>
      </c>
      <c r="H1048" s="13">
        <f>$W1048*((1+$AF1048)^H$1)*H$1</f>
        <v>1.9095023162662986E-2</v>
      </c>
      <c r="I1048" s="13">
        <f>$W1048*((1+$AF1048)^I$1)*I$1</f>
        <v>1.0442590792081321E-2</v>
      </c>
      <c r="J1048" s="13">
        <f>$W1048*((1+$AF1048)^J$1)*J$1</f>
        <v>5.5942450671864217E-3</v>
      </c>
      <c r="K1048" s="13">
        <f>$W1048*((1+$AF1048)^K$1)*K$1</f>
        <v>2.9500901721490895E-3</v>
      </c>
      <c r="L1048" s="13">
        <f>$W1048*((1+$AF1048)^L$1)*L$1</f>
        <v>1.5365052979943174E-3</v>
      </c>
      <c r="M1048" s="13">
        <f>$W1048*((1+$AF1048)^M$1)*M$1</f>
        <v>7.9226054427831993E-4</v>
      </c>
      <c r="N1048" s="13">
        <v>12.9</v>
      </c>
      <c r="O1048" s="12">
        <f>M1048/N1048*100-100</f>
        <v>-99.993858445393187</v>
      </c>
      <c r="P1048" s="10" t="s">
        <v>321</v>
      </c>
      <c r="Q1048" s="10" t="s">
        <v>856</v>
      </c>
      <c r="R1048" s="18">
        <v>43405</v>
      </c>
      <c r="S1048" s="17">
        <v>-4.7600000000000003E-2</v>
      </c>
      <c r="T1048" s="9">
        <v>-0.02</v>
      </c>
      <c r="U1048" s="9">
        <v>0.06</v>
      </c>
      <c r="V1048" s="9">
        <f>U1048+T1048</f>
        <v>3.9999999999999994E-2</v>
      </c>
      <c r="W1048" s="9">
        <f>SUM(X1048:AA1048)</f>
        <v>0.30000000000000004</v>
      </c>
      <c r="X1048" s="9">
        <v>0.02</v>
      </c>
      <c r="Y1048" s="9">
        <v>0.05</v>
      </c>
      <c r="Z1048" s="9">
        <v>0.06</v>
      </c>
      <c r="AA1048" s="9">
        <v>0.17</v>
      </c>
      <c r="AB1048" s="9">
        <v>0.23</v>
      </c>
      <c r="AC1048" s="9">
        <v>0.16</v>
      </c>
      <c r="AD1048" s="9">
        <v>0.05</v>
      </c>
      <c r="AE1048" s="9">
        <v>0.2</v>
      </c>
      <c r="AF1048" s="11">
        <f>AG1048</f>
        <v>-0.53125</v>
      </c>
      <c r="AG1048" s="16">
        <f>SUM(X1048:AA1048)/SUM(AB1048:AE1048)-1</f>
        <v>-0.53125</v>
      </c>
      <c r="AH1048" s="11">
        <f>IF(AM1048/AJ1048-1&gt;=0,(AM1048/AJ1048-1)/3,(((AM1048/AJ1048-1)*(AJ1048/AM1048))/3))</f>
        <v>0.14953527672158851</v>
      </c>
      <c r="AI1048" s="9"/>
      <c r="AJ1048" s="9">
        <v>157.80000000000001</v>
      </c>
      <c r="AK1048" s="9">
        <v>197.37</v>
      </c>
      <c r="AL1048" s="9">
        <v>221.74</v>
      </c>
      <c r="AM1048" s="9">
        <v>228.59</v>
      </c>
      <c r="AN1048" s="10">
        <f>IF(AK1048/AJ1048-1&gt;=0,AK1048/AJ1048-1,(AK1048/AJ1048-1)*(AJ1048/AK1048))</f>
        <v>0.2507604562737642</v>
      </c>
      <c r="AO1048" s="10">
        <f>IF(AL1048/AK1048-1&gt;=0,AL1048/AK1048-1,(AL1048/AK1048-1)*(AK1048/AL1048))</f>
        <v>0.1234736788772357</v>
      </c>
      <c r="AP1048" s="10">
        <f>IF(AM1048/AL1048-1&gt;=0,AM1048/AL1048-1,(AM1048/AL1048-1)*(AL1048/AM1048))</f>
        <v>3.0892035717506872E-2</v>
      </c>
      <c r="AQ1048" s="10">
        <v>2017</v>
      </c>
      <c r="AR1048" s="18">
        <v>43221</v>
      </c>
      <c r="AS1048" s="12">
        <v>10.77</v>
      </c>
      <c r="AT1048" s="10">
        <v>35.74</v>
      </c>
      <c r="AU1048" s="9">
        <f>AS1048/AT1048</f>
        <v>0.30134303301622828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598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0.10756097560975612</v>
      </c>
      <c r="D1049" s="13">
        <f>$W1049*((1+$AF1049)^D$1)*D$1</f>
        <v>-0.11018441403926237</v>
      </c>
      <c r="E1049" s="13">
        <f>$W1049*((1+$AF1049)^E$1)*E$1</f>
        <v>8.4653879078945476E-2</v>
      </c>
      <c r="F1049" s="13">
        <f>$W1049*((1+$AF1049)^F$1)*F$1</f>
        <v>-5.7812405224645695E-2</v>
      </c>
      <c r="G1049" s="13">
        <f>$W1049*((1+$AF1049)^G$1)*G$1</f>
        <v>3.7014039930413405E-2</v>
      </c>
      <c r="H1049" s="13">
        <f>$W1049*((1+$AF1049)^H$1)*H$1</f>
        <v>-2.2750092835278481E-2</v>
      </c>
      <c r="I1049" s="13">
        <f>$W1049*((1+$AF1049)^I$1)*I$1</f>
        <v>1.3594567669861531E-2</v>
      </c>
      <c r="J1049" s="13">
        <f>$W1049*((1+$AF1049)^J$1)*J$1</f>
        <v>-7.9577957091872386E-3</v>
      </c>
      <c r="K1049" s="13">
        <f>$W1049*((1+$AF1049)^K$1)*K$1</f>
        <v>4.5854371616963052E-3</v>
      </c>
      <c r="L1049" s="13">
        <f>$W1049*((1+$AF1049)^L$1)*L$1</f>
        <v>-2.6095983847052142E-3</v>
      </c>
      <c r="M1049" s="13">
        <f>$W1049*((1+$AF1049)^M$1)*M$1</f>
        <v>1.4702859191875718E-3</v>
      </c>
      <c r="N1049" s="13">
        <v>32.44</v>
      </c>
      <c r="O1049" s="12">
        <f>M1049/N1049*100-100</f>
        <v>-99.99546767595811</v>
      </c>
      <c r="P1049" s="10" t="s">
        <v>320</v>
      </c>
      <c r="Q1049" s="10" t="s">
        <v>856</v>
      </c>
      <c r="R1049" s="18">
        <v>43402</v>
      </c>
      <c r="S1049" s="17"/>
      <c r="T1049" s="9">
        <v>-0.64</v>
      </c>
      <c r="U1049" s="9">
        <v>0.68</v>
      </c>
      <c r="V1049" s="9">
        <f>U1049+T1049</f>
        <v>4.0000000000000036E-2</v>
      </c>
      <c r="W1049" s="9">
        <f>SUM(X1049:AA1049)</f>
        <v>-0.21000000000000005</v>
      </c>
      <c r="X1049" s="9">
        <v>-0.25</v>
      </c>
      <c r="Y1049" s="9">
        <v>-0.16</v>
      </c>
      <c r="Z1049" s="9">
        <v>-0.02</v>
      </c>
      <c r="AA1049" s="9">
        <v>0.22</v>
      </c>
      <c r="AB1049" s="9">
        <v>0.13</v>
      </c>
      <c r="AC1049" s="9">
        <v>0.08</v>
      </c>
      <c r="AD1049" s="9">
        <v>0.1</v>
      </c>
      <c r="AE1049" s="9">
        <v>0.1</v>
      </c>
      <c r="AF1049" s="11">
        <f>AG1049</f>
        <v>-1.5121951219512195</v>
      </c>
      <c r="AG1049" s="16">
        <f>SUM(X1049:AA1049)/SUM(AB1049:AE1049)-1</f>
        <v>-1.5121951219512195</v>
      </c>
      <c r="AH1049" s="11">
        <f>IF(AM1049/AJ1049-1&gt;=0,(AM1049/AJ1049-1)/3,(((AM1049/AJ1049-1)*(AJ1049/AM1049))/3))</f>
        <v>-0.1845829569406805</v>
      </c>
      <c r="AI1049" s="9"/>
      <c r="AJ1049" s="9">
        <v>34.4</v>
      </c>
      <c r="AK1049" s="9">
        <v>35.520000000000003</v>
      </c>
      <c r="AL1049" s="9">
        <v>37.869999999999997</v>
      </c>
      <c r="AM1049" s="9">
        <v>22.14</v>
      </c>
      <c r="AN1049" s="10">
        <f>IF(AK1049/AJ1049-1&gt;=0,AK1049/AJ1049-1,(AK1049/AJ1049-1)*(AJ1049/AK1049))</f>
        <v>3.2558139534883956E-2</v>
      </c>
      <c r="AO1049" s="10">
        <f>IF(AL1049/AK1049-1&gt;=0,AL1049/AK1049-1,(AL1049/AK1049-1)*(AK1049/AL1049))</f>
        <v>6.615990990990972E-2</v>
      </c>
      <c r="AP1049" s="10">
        <f>IF(AM1049/AL1049-1&gt;=0,AM1049/AL1049-1,(AM1049/AL1049-1)*(AL1049/AM1049))</f>
        <v>-0.71047877145438099</v>
      </c>
      <c r="AQ1049" s="10">
        <v>2017</v>
      </c>
      <c r="AR1049" s="18">
        <v>43257</v>
      </c>
      <c r="AS1049" s="12">
        <v>9.27</v>
      </c>
      <c r="AT1049" s="10">
        <v>50.56</v>
      </c>
      <c r="AU1049" s="9">
        <f>AS1049/AT1049</f>
        <v>0.18334651898734175</v>
      </c>
      <c r="AV1049" s="20">
        <v>3</v>
      </c>
      <c r="AY1049" s="10">
        <v>1</v>
      </c>
      <c r="AZ1049" s="10">
        <v>3</v>
      </c>
      <c r="BA1049" s="10">
        <f>6-AY1049</f>
        <v>5</v>
      </c>
      <c r="BB1049" s="25">
        <v>6</v>
      </c>
      <c r="BC1049" s="18"/>
      <c r="BD1049" s="18"/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643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0.35526315789473695</v>
      </c>
      <c r="D1050" s="13">
        <f>$W1050*((1+$AF1050)^D$1)*D$1</f>
        <v>-0.28047091412742398</v>
      </c>
      <c r="E1050" s="13">
        <f>$W1050*((1+$AF1050)^E$1)*E$1</f>
        <v>0.16606830441755374</v>
      </c>
      <c r="F1050" s="13">
        <f>$W1050*((1+$AF1050)^F$1)*F$1</f>
        <v>-8.7404370746080928E-2</v>
      </c>
      <c r="G1050" s="13">
        <f>$W1050*((1+$AF1050)^G$1)*G$1</f>
        <v>4.3127156618132045E-2</v>
      </c>
      <c r="H1050" s="13">
        <f>$W1050*((1+$AF1050)^H$1)*H$1</f>
        <v>-2.0428653134904665E-2</v>
      </c>
      <c r="I1050" s="13">
        <f>$W1050*((1+$AF1050)^I$1)*I$1</f>
        <v>9.4079323647587292E-3</v>
      </c>
      <c r="J1050" s="13">
        <f>$W1050*((1+$AF1050)^J$1)*J$1</f>
        <v>-4.2441800141768717E-3</v>
      </c>
      <c r="K1050" s="13">
        <f>$W1050*((1+$AF1050)^K$1)*K$1</f>
        <v>1.8847509931377562E-3</v>
      </c>
      <c r="L1050" s="13">
        <f>$W1050*((1+$AF1050)^L$1)*L$1</f>
        <v>-8.2664517242884072E-4</v>
      </c>
      <c r="M1050" s="13">
        <f>$W1050*((1+$AF1050)^M$1)*M$1</f>
        <v>3.5893803539673356E-4</v>
      </c>
      <c r="N1050" s="13">
        <v>7.95</v>
      </c>
      <c r="O1050" s="12">
        <f>M1050/N1050*100-100</f>
        <v>-99.995485056158529</v>
      </c>
      <c r="P1050" s="10" t="s">
        <v>321</v>
      </c>
      <c r="Q1050" s="10" t="s">
        <v>856</v>
      </c>
      <c r="R1050" s="18">
        <v>43411</v>
      </c>
      <c r="S1050" s="17">
        <v>0.83330000000000004</v>
      </c>
      <c r="T1050" s="9">
        <v>-0.01</v>
      </c>
      <c r="U1050" s="9">
        <v>-0.1</v>
      </c>
      <c r="V1050" s="9">
        <f>U1050+T1050</f>
        <v>-0.11</v>
      </c>
      <c r="W1050" s="9">
        <f>SUM(X1050:AA1050)</f>
        <v>-0.9</v>
      </c>
      <c r="X1050" s="9">
        <v>-0.37</v>
      </c>
      <c r="Y1050" s="9">
        <v>-0.25</v>
      </c>
      <c r="Z1050" s="9">
        <v>-0.16</v>
      </c>
      <c r="AA1050" s="9">
        <v>-0.12</v>
      </c>
      <c r="AB1050" s="9">
        <v>-0.14000000000000001</v>
      </c>
      <c r="AC1050" s="9">
        <v>-0.06</v>
      </c>
      <c r="AD1050" s="9">
        <v>-0.06</v>
      </c>
      <c r="AE1050" s="9">
        <v>-0.11</v>
      </c>
      <c r="AF1050" s="11">
        <f>AG1050</f>
        <v>-1.3947368421052633</v>
      </c>
      <c r="AG1050" s="16">
        <f>(SUM(X1050:AA1050)-SUM(AB1050:AE1050)*2+0.01)/(SUM(AB1050:AE1050)*-1+0.01)-1</f>
        <v>-1.3947368421052633</v>
      </c>
      <c r="AH1050" s="11">
        <f>IF(AM1050/AJ1050-1&gt;=0,(AM1050/AJ1050-1)/3,(((AM1050/AJ1050-1)*(AJ1050/AM1050))/3))</f>
        <v>0.1549053356282272</v>
      </c>
      <c r="AI1050" s="9"/>
      <c r="AJ1050" s="9">
        <v>5.81</v>
      </c>
      <c r="AK1050" s="9">
        <v>44.3</v>
      </c>
      <c r="AL1050" s="9">
        <v>24</v>
      </c>
      <c r="AM1050" s="9">
        <v>8.51</v>
      </c>
      <c r="AN1050" s="10">
        <f>IF(AK1050/AJ1050-1&gt;=0,AK1050/AJ1050-1,(AK1050/AJ1050-1)*(AJ1050/AK1050))</f>
        <v>6.6247848537005165</v>
      </c>
      <c r="AO1050" s="10">
        <f>IF(AL1050/AK1050-1&gt;=0,AL1050/AK1050-1,(AL1050/AK1050-1)*(AK1050/AL1050))</f>
        <v>-0.84583333333333321</v>
      </c>
      <c r="AP1050" s="10">
        <f>IF(AM1050/AL1050-1&gt;=0,AM1050/AL1050-1,(AM1050/AL1050-1)*(AL1050/AM1050))</f>
        <v>-1.8202115158636902</v>
      </c>
      <c r="AQ1050" s="10">
        <v>2017</v>
      </c>
      <c r="AR1050" s="18">
        <v>43270</v>
      </c>
      <c r="AS1050" s="12">
        <v>0</v>
      </c>
      <c r="AT1050" s="10">
        <v>1</v>
      </c>
      <c r="AU1050" s="9">
        <f>AS1050/AT1050</f>
        <v>0</v>
      </c>
      <c r="AV1050" s="20"/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654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0.18548780487804878</v>
      </c>
      <c r="D1051" s="13">
        <f>$W1051*((1+$AF1051)^D$1)*D$1</f>
        <v>0.17643961927424151</v>
      </c>
      <c r="E1051" s="13">
        <f>$W1051*((1+$AF1051)^E$1)*E$1</f>
        <v>0.12587460643345277</v>
      </c>
      <c r="F1051" s="13">
        <f>$W1051*((1+$AF1051)^F$1)*F$1</f>
        <v>7.9822921152921278E-2</v>
      </c>
      <c r="G1051" s="13">
        <f>$W1051*((1+$AF1051)^G$1)*G$1</f>
        <v>4.7455700075669661E-2</v>
      </c>
      <c r="H1051" s="13">
        <f>$W1051*((1+$AF1051)^H$1)*H$1</f>
        <v>2.708447272611391E-2</v>
      </c>
      <c r="I1051" s="13">
        <f>$W1051*((1+$AF1051)^I$1)*I$1</f>
        <v>1.5028579378514421E-2</v>
      </c>
      <c r="J1051" s="13">
        <f>$W1051*((1+$AF1051)^J$1)*J$1</f>
        <v>8.1688445402378039E-3</v>
      </c>
      <c r="K1051" s="13">
        <f>$W1051*((1+$AF1051)^K$1)*K$1</f>
        <v>4.3708299293040691E-3</v>
      </c>
      <c r="L1051" s="13">
        <f>$W1051*((1+$AF1051)^L$1)*L$1</f>
        <v>2.3097881740224758E-3</v>
      </c>
      <c r="M1051" s="13">
        <f>$W1051*((1+$AF1051)^M$1)*M$1</f>
        <v>1.2084135690922462E-3</v>
      </c>
      <c r="N1051" s="13">
        <v>26.79</v>
      </c>
      <c r="O1051" s="12">
        <f>M1051/N1051*100-100</f>
        <v>-99.995489311052282</v>
      </c>
      <c r="P1051" s="10" t="s">
        <v>320</v>
      </c>
      <c r="Q1051" s="10" t="s">
        <v>856</v>
      </c>
      <c r="R1051" s="18">
        <v>43410</v>
      </c>
      <c r="S1051" s="17">
        <v>-0.95</v>
      </c>
      <c r="T1051" s="9">
        <v>-0.38</v>
      </c>
      <c r="U1051" s="9">
        <v>0.4</v>
      </c>
      <c r="V1051" s="9">
        <f>U1051+T1051</f>
        <v>2.0000000000000018E-2</v>
      </c>
      <c r="W1051" s="9">
        <f>SUM(X1051:AA1051)</f>
        <v>0.39</v>
      </c>
      <c r="X1051" s="9">
        <v>0.1</v>
      </c>
      <c r="Y1051" s="9">
        <v>0.12</v>
      </c>
      <c r="Z1051" s="9">
        <v>0.09</v>
      </c>
      <c r="AA1051" s="9">
        <v>0.08</v>
      </c>
      <c r="AB1051" s="9">
        <v>0.02</v>
      </c>
      <c r="AC1051" s="9">
        <v>0.04</v>
      </c>
      <c r="AD1051" s="9">
        <v>0.38</v>
      </c>
      <c r="AE1051" s="9">
        <v>0.38</v>
      </c>
      <c r="AF1051" s="11">
        <f>AG1051</f>
        <v>-0.52439024390243905</v>
      </c>
      <c r="AG1051" s="16">
        <f>SUM(X1051:AA1051)/SUM(AB1051:AE1051)-1</f>
        <v>-0.52439024390243905</v>
      </c>
      <c r="AH1051" s="11">
        <f>IF(AM1051/AJ1051-1&gt;=0,(AM1051/AJ1051-1)/3,(((AM1051/AJ1051-1)*(AJ1051/AM1051))/3))</f>
        <v>0.64249233912155279</v>
      </c>
      <c r="AI1051" s="9"/>
      <c r="AJ1051" s="9">
        <v>9.7899999999999991</v>
      </c>
      <c r="AK1051" s="9">
        <v>6.62</v>
      </c>
      <c r="AL1051" s="9">
        <v>20.45</v>
      </c>
      <c r="AM1051" s="9">
        <v>28.66</v>
      </c>
      <c r="AN1051" s="10">
        <f>IF(AK1051/AJ1051-1&gt;=0,AK1051/AJ1051-1,(AK1051/AJ1051-1)*(AJ1051/AK1051))</f>
        <v>-0.47885196374622346</v>
      </c>
      <c r="AO1051" s="10">
        <f>IF(AL1051/AK1051-1&gt;=0,AL1051/AK1051-1,(AL1051/AK1051-1)*(AK1051/AL1051))</f>
        <v>2.0891238670694863</v>
      </c>
      <c r="AP1051" s="10">
        <f>IF(AM1051/AL1051-1&gt;=0,AM1051/AL1051-1,(AM1051/AL1051-1)*(AL1051/AM1051))</f>
        <v>0.40146699266503671</v>
      </c>
      <c r="AQ1051" s="10">
        <v>2017</v>
      </c>
      <c r="AR1051" s="18">
        <v>43270</v>
      </c>
      <c r="AS1051" s="12">
        <v>0.83</v>
      </c>
      <c r="AT1051" s="10">
        <v>13.12</v>
      </c>
      <c r="AU1051" s="9">
        <f>AS1051/AT1051</f>
        <v>6.326219512195122E-2</v>
      </c>
      <c r="AV1051" s="20">
        <v>2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13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0.10795918367346938</v>
      </c>
      <c r="D1052" s="13">
        <f>$W1052*((1+$AF1052)^D$1)*D$1</f>
        <v>0.10134943773427738</v>
      </c>
      <c r="E1052" s="13">
        <f>$W1052*((1+$AF1052)^E$1)*E$1</f>
        <v>7.1358277588419783E-2</v>
      </c>
      <c r="F1052" s="13">
        <f>$W1052*((1+$AF1052)^F$1)*F$1</f>
        <v>4.4659602300235503E-2</v>
      </c>
      <c r="G1052" s="13">
        <f>$W1052*((1+$AF1052)^G$1)*G$1</f>
        <v>2.6203338084321851E-2</v>
      </c>
      <c r="H1052" s="13">
        <f>$W1052*((1+$AF1052)^H$1)*H$1</f>
        <v>1.4759431247495571E-2</v>
      </c>
      <c r="I1052" s="13">
        <f>$W1052*((1+$AF1052)^I$1)*I$1</f>
        <v>8.0825456831523368E-3</v>
      </c>
      <c r="J1052" s="13">
        <f>$W1052*((1+$AF1052)^J$1)*J$1</f>
        <v>4.3358262556852179E-3</v>
      </c>
      <c r="K1052" s="13">
        <f>$W1052*((1+$AF1052)^K$1)*K$1</f>
        <v>2.2895817217521435E-3</v>
      </c>
      <c r="L1052" s="13">
        <f>$W1052*((1+$AF1052)^L$1)*L$1</f>
        <v>1.19411291610656E-3</v>
      </c>
      <c r="M1052" s="13">
        <f>$W1052*((1+$AF1052)^M$1)*M$1</f>
        <v>6.1655217913257068E-4</v>
      </c>
      <c r="N1052" s="13">
        <v>15.26</v>
      </c>
      <c r="O1052" s="12">
        <f>M1052/N1052*100-100</f>
        <v>-99.99595968427829</v>
      </c>
      <c r="P1052" s="10" t="s">
        <v>321</v>
      </c>
      <c r="Q1052" s="10" t="s">
        <v>856</v>
      </c>
      <c r="R1052" s="18">
        <v>43413</v>
      </c>
      <c r="S1052" s="17">
        <v>-0.48280000000000001</v>
      </c>
      <c r="T1052" s="9">
        <v>-0.03</v>
      </c>
      <c r="U1052" s="9">
        <v>0.08</v>
      </c>
      <c r="V1052" s="9">
        <f>U1052+T1052</f>
        <v>0.05</v>
      </c>
      <c r="W1052" s="9">
        <f>SUM(X1052:AA1052)</f>
        <v>0.23</v>
      </c>
      <c r="X1052" s="9">
        <v>0.24</v>
      </c>
      <c r="Y1052" s="9">
        <v>0.12</v>
      </c>
      <c r="Z1052" s="9">
        <v>-0.1</v>
      </c>
      <c r="AA1052" s="9">
        <v>-0.03</v>
      </c>
      <c r="AB1052" s="9">
        <v>-0.03</v>
      </c>
      <c r="AC1052" s="9">
        <v>0.08</v>
      </c>
      <c r="AD1052" s="9">
        <v>-0.02</v>
      </c>
      <c r="AE1052" s="9">
        <v>0.46</v>
      </c>
      <c r="AF1052" s="11">
        <f>AG1052</f>
        <v>-0.53061224489795922</v>
      </c>
      <c r="AG1052" s="16">
        <f>SUM(X1052:AA1052)/SUM(AB1052:AE1052)-1</f>
        <v>-0.53061224489795922</v>
      </c>
      <c r="AH1052" s="11">
        <f>IF(AM1052/AJ1052-1&gt;=0,(AM1052/AJ1052-1)/3,(((AM1052/AJ1052-1)*(AJ1052/AM1052))/3))</f>
        <v>0.39372282357294841</v>
      </c>
      <c r="AI1052" s="9"/>
      <c r="AJ1052" s="9">
        <v>432.36</v>
      </c>
      <c r="AK1052" s="9">
        <v>498.75</v>
      </c>
      <c r="AL1052" s="9">
        <v>715.66</v>
      </c>
      <c r="AM1052" s="9">
        <v>943.05</v>
      </c>
      <c r="AN1052" s="10">
        <f>IF(AK1052/AJ1052-1&gt;=0,AK1052/AJ1052-1,(AK1052/AJ1052-1)*(AJ1052/AK1052))</f>
        <v>0.15355259505967256</v>
      </c>
      <c r="AO1052" s="10">
        <f>IF(AL1052/AK1052-1&gt;=0,AL1052/AK1052-1,(AL1052/AK1052-1)*(AK1052/AL1052))</f>
        <v>0.43490726817042602</v>
      </c>
      <c r="AP1052" s="10">
        <f>IF(AM1052/AL1052-1&gt;=0,AM1052/AL1052-1,(AM1052/AL1052-1)*(AL1052/AM1052))</f>
        <v>0.31773467847860726</v>
      </c>
      <c r="AQ1052" s="10">
        <v>2016</v>
      </c>
      <c r="AR1052" s="18">
        <v>43270</v>
      </c>
      <c r="AS1052" s="12">
        <v>149.65</v>
      </c>
      <c r="AT1052" s="10">
        <v>82.18</v>
      </c>
      <c r="AU1052" s="9">
        <f>AS1052/AT1052</f>
        <v>1.8210026770503771</v>
      </c>
      <c r="AV1052" s="20">
        <v>2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898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4.9999999999999992E-3</v>
      </c>
      <c r="D1053" s="13">
        <f>$W1053*((1+$AF1053)^D$1)*D$1</f>
        <v>-4.9999999999999992E-3</v>
      </c>
      <c r="E1053" s="13">
        <f>$W1053*((1+$AF1053)^E$1)*E$1</f>
        <v>3.7499999999999994E-3</v>
      </c>
      <c r="F1053" s="13">
        <f>$W1053*((1+$AF1053)^F$1)*F$1</f>
        <v>-2.4999999999999996E-3</v>
      </c>
      <c r="G1053" s="13">
        <f>$W1053*((1+$AF1053)^G$1)*G$1</f>
        <v>1.5624999999999997E-3</v>
      </c>
      <c r="H1053" s="13">
        <f>$W1053*((1+$AF1053)^H$1)*H$1</f>
        <v>-9.3749999999999986E-4</v>
      </c>
      <c r="I1053" s="13">
        <f>$W1053*((1+$AF1053)^I$1)*I$1</f>
        <v>5.4687499999999994E-4</v>
      </c>
      <c r="J1053" s="13">
        <f>$W1053*((1+$AF1053)^J$1)*J$1</f>
        <v>-3.1249999999999995E-4</v>
      </c>
      <c r="K1053" s="13">
        <f>$W1053*((1+$AF1053)^K$1)*K$1</f>
        <v>1.7578124999999997E-4</v>
      </c>
      <c r="L1053" s="13">
        <f>$W1053*((1+$AF1053)^L$1)*L$1</f>
        <v>-9.7656249999999978E-5</v>
      </c>
      <c r="M1053" s="13">
        <f>$W1053*((1+$AF1053)^M$1)*M$1</f>
        <v>5.3710937499999993E-5</v>
      </c>
      <c r="N1053" s="13">
        <v>1.38</v>
      </c>
      <c r="O1053" s="12">
        <f>M1053/N1053*100-100</f>
        <v>-99.996107903079704</v>
      </c>
      <c r="P1053" s="10" t="s">
        <v>320</v>
      </c>
      <c r="Q1053" s="10" t="s">
        <v>856</v>
      </c>
      <c r="R1053" s="18">
        <v>43398</v>
      </c>
      <c r="S1053" s="17">
        <v>-0.66669999999999996</v>
      </c>
      <c r="T1053" s="9">
        <v>-0.02</v>
      </c>
      <c r="U1053" s="9">
        <v>-0.01</v>
      </c>
      <c r="V1053" s="9">
        <f>U1053+T1053</f>
        <v>-0.03</v>
      </c>
      <c r="W1053" s="9">
        <f>SUM(X1053:AA1053)</f>
        <v>-9.9999999999999985E-3</v>
      </c>
      <c r="X1053" s="9">
        <v>-0.03</v>
      </c>
      <c r="Y1053" s="9">
        <v>0</v>
      </c>
      <c r="Z1053" s="9">
        <v>0.02</v>
      </c>
      <c r="AA1053" s="9">
        <v>0</v>
      </c>
      <c r="AB1053" s="9">
        <v>0</v>
      </c>
      <c r="AC1053" s="9">
        <v>0.01</v>
      </c>
      <c r="AD1053" s="9">
        <v>0.01</v>
      </c>
      <c r="AE1053" s="9">
        <v>0</v>
      </c>
      <c r="AF1053" s="11">
        <f>AG1053</f>
        <v>-1.5</v>
      </c>
      <c r="AG1053" s="16">
        <f>SUM(X1053:AA1053)/SUM(AB1053:AE1053)-1</f>
        <v>-1.5</v>
      </c>
      <c r="AH1053" s="11">
        <f>IF(AM1053/AJ1053-1&gt;=0,(AM1053/AJ1053-1)/3,(((AM1053/AJ1053-1)*(AJ1053/AM1053))/3))</f>
        <v>-0.53247983731194959</v>
      </c>
      <c r="AI1053" s="9"/>
      <c r="AJ1053" s="9">
        <v>1123.99</v>
      </c>
      <c r="AK1053" s="9">
        <v>1067.9000000000001</v>
      </c>
      <c r="AL1053" s="9">
        <v>479.08</v>
      </c>
      <c r="AM1053" s="9">
        <v>432.73</v>
      </c>
      <c r="AN1053" s="10">
        <f>IF(AK1053/AJ1053-1&gt;=0,AK1053/AJ1053-1,(AK1053/AJ1053-1)*(AJ1053/AK1053))</f>
        <v>-5.2523644536005214E-2</v>
      </c>
      <c r="AO1053" s="10">
        <f>IF(AL1053/AK1053-1&gt;=0,AL1053/AK1053-1,(AL1053/AK1053-1)*(AK1053/AL1053))</f>
        <v>-1.2290640394088674</v>
      </c>
      <c r="AP1053" s="10">
        <f>IF(AM1053/AL1053-1&gt;=0,AM1053/AL1053-1,(AM1053/AL1053-1)*(AL1053/AM1053))</f>
        <v>-0.1071106694705705</v>
      </c>
      <c r="AQ1053" s="10">
        <v>2016</v>
      </c>
      <c r="AR1053" s="18">
        <v>43270</v>
      </c>
      <c r="AS1053" s="12">
        <v>551.26</v>
      </c>
      <c r="AT1053" s="10">
        <v>794.01</v>
      </c>
      <c r="AU1053" s="9">
        <f>AS1053/AT1053</f>
        <v>0.69427337187189075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611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9.9999999999999898E-3</v>
      </c>
      <c r="D1054" s="13">
        <f>$W1054*((1+$AF1054)^D$1)*D$1</f>
        <v>9.9999999999999863E-3</v>
      </c>
      <c r="E1054" s="13">
        <f>$W1054*((1+$AF1054)^E$1)*E$1</f>
        <v>7.4999999999999858E-3</v>
      </c>
      <c r="F1054" s="13">
        <f>$W1054*((1+$AF1054)^F$1)*F$1</f>
        <v>4.9999999999999888E-3</v>
      </c>
      <c r="G1054" s="13">
        <f>$W1054*((1+$AF1054)^G$1)*G$1</f>
        <v>3.1249999999999915E-3</v>
      </c>
      <c r="H1054" s="13">
        <f>$W1054*((1+$AF1054)^H$1)*H$1</f>
        <v>1.8749999999999943E-3</v>
      </c>
      <c r="I1054" s="13">
        <f>$W1054*((1+$AF1054)^I$1)*I$1</f>
        <v>1.093749999999996E-3</v>
      </c>
      <c r="J1054" s="13">
        <f>$W1054*((1+$AF1054)^J$1)*J$1</f>
        <v>6.2499999999999752E-4</v>
      </c>
      <c r="K1054" s="13">
        <f>$W1054*((1+$AF1054)^K$1)*K$1</f>
        <v>3.5156249999999841E-4</v>
      </c>
      <c r="L1054" s="13">
        <f>$W1054*((1+$AF1054)^L$1)*L$1</f>
        <v>1.9531249999999904E-4</v>
      </c>
      <c r="M1054" s="13">
        <f>$W1054*((1+$AF1054)^M$1)*M$1</f>
        <v>1.0742187499999942E-4</v>
      </c>
      <c r="N1054" s="13">
        <v>3.24</v>
      </c>
      <c r="O1054" s="12">
        <f>M1054/N1054*100-100</f>
        <v>-99.99668451003086</v>
      </c>
      <c r="P1054" s="10" t="s">
        <v>321</v>
      </c>
      <c r="Q1054" s="10" t="s">
        <v>572</v>
      </c>
      <c r="R1054" s="18">
        <v>43592</v>
      </c>
      <c r="S1054" s="17">
        <v>0</v>
      </c>
      <c r="T1054" s="9">
        <v>-0.04</v>
      </c>
      <c r="U1054" s="9">
        <v>-0.03</v>
      </c>
      <c r="V1054" s="9">
        <f>U1054+T1054</f>
        <v>-7.0000000000000007E-2</v>
      </c>
      <c r="W1054" s="9">
        <f>SUM(X1054:AA1054)</f>
        <v>1.999999999999999E-2</v>
      </c>
      <c r="X1054" s="9">
        <v>-7.0000000000000007E-2</v>
      </c>
      <c r="Y1054" s="9">
        <v>0.03</v>
      </c>
      <c r="Z1054" s="9">
        <v>0.03</v>
      </c>
      <c r="AA1054" s="9">
        <v>0.03</v>
      </c>
      <c r="AB1054" s="9">
        <v>0.01</v>
      </c>
      <c r="AC1054" s="9">
        <v>0.01</v>
      </c>
      <c r="AD1054" s="9">
        <v>0.03</v>
      </c>
      <c r="AE1054" s="9">
        <v>-0.01</v>
      </c>
      <c r="AF1054" s="11">
        <f>AG1054</f>
        <v>-0.50000000000000022</v>
      </c>
      <c r="AG1054" s="16">
        <f>SUM(X1054:AA1054)/SUM(AB1054:AE1054)-1</f>
        <v>-0.50000000000000022</v>
      </c>
      <c r="AH1054" s="11">
        <f>IF(AM1054/AJ1054-1&gt;=0,(AM1054/AJ1054-1)/3,(((AM1054/AJ1054-1)*(AJ1054/AM1054))/3))</f>
        <v>0.5737539272801907</v>
      </c>
      <c r="AI1054" s="9"/>
      <c r="AJ1054" s="9">
        <v>211.13</v>
      </c>
      <c r="AK1054" s="9">
        <v>429.94</v>
      </c>
      <c r="AL1054" s="9">
        <v>500.81</v>
      </c>
      <c r="AM1054" s="9">
        <v>574.54</v>
      </c>
      <c r="AN1054" s="10">
        <f>IF(AK1054/AJ1054-1&gt;=0,AK1054/AJ1054-1,(AK1054/AJ1054-1)*(AJ1054/AK1054))</f>
        <v>1.0363756927011796</v>
      </c>
      <c r="AO1054" s="10">
        <f>IF(AL1054/AK1054-1&gt;=0,AL1054/AK1054-1,(AL1054/AK1054-1)*(AK1054/AL1054))</f>
        <v>0.16483695399358056</v>
      </c>
      <c r="AP1054" s="10">
        <f>IF(AM1054/AL1054-1&gt;=0,AM1054/AL1054-1,(AM1054/AL1054-1)*(AL1054/AM1054))</f>
        <v>0.1472215011681075</v>
      </c>
      <c r="AQ1054" s="10">
        <v>2017</v>
      </c>
      <c r="AR1054" s="18">
        <v>43221</v>
      </c>
      <c r="AS1054" s="12">
        <v>384.38</v>
      </c>
      <c r="AT1054" s="10">
        <v>414.76</v>
      </c>
      <c r="AU1054" s="9">
        <f>AS1054/AT1054</f>
        <v>0.92675282090847722</v>
      </c>
      <c r="AV1054" s="20">
        <v>3</v>
      </c>
      <c r="AW1054" s="10" t="s">
        <v>852</v>
      </c>
      <c r="AY1054" s="10">
        <v>5</v>
      </c>
      <c r="AZ1054" s="10">
        <v>3</v>
      </c>
      <c r="BA1054" s="10">
        <f>6-AY1054</f>
        <v>1</v>
      </c>
      <c r="BB1054" s="25">
        <v>6</v>
      </c>
      <c r="BH1054" s="19">
        <v>43515</v>
      </c>
      <c r="BI1054" s="18">
        <f>BH1054+120</f>
        <v>43635</v>
      </c>
      <c r="BJ1054" s="18">
        <v>43745</v>
      </c>
      <c r="BL1054" s="10" t="s">
        <v>1033</v>
      </c>
      <c r="BM1054" s="19">
        <v>43577</v>
      </c>
    </row>
    <row r="1055" spans="1:65" s="10" customFormat="1" x14ac:dyDescent="0.2">
      <c r="A1055" s="10" t="s">
        <v>158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6.3225806451612909E-2</v>
      </c>
      <c r="D1055" s="13">
        <f>$W1055*((1+$AF1055)^D$1)*D$1</f>
        <v>5.7107180020811672E-2</v>
      </c>
      <c r="E1055" s="13">
        <f>$W1055*((1+$AF1055)^E$1)*E$1</f>
        <v>3.8685509046356301E-2</v>
      </c>
      <c r="F1055" s="13">
        <f>$W1055*((1+$AF1055)^F$1)*F$1</f>
        <v>2.3294500070924221E-2</v>
      </c>
      <c r="G1055" s="13">
        <f>$W1055*((1+$AF1055)^G$1)*G$1</f>
        <v>1.3150121007779804E-2</v>
      </c>
      <c r="H1055" s="13">
        <f>$W1055*((1+$AF1055)^H$1)*H$1</f>
        <v>7.1265171913129253E-3</v>
      </c>
      <c r="I1055" s="13">
        <f>$W1055*((1+$AF1055)^I$1)*I$1</f>
        <v>3.7548316384336932E-3</v>
      </c>
      <c r="J1055" s="13">
        <f>$W1055*((1+$AF1055)^J$1)*J$1</f>
        <v>1.9379776198367447E-3</v>
      </c>
      <c r="K1055" s="13">
        <f>$W1055*((1+$AF1055)^K$1)*K$1</f>
        <v>9.8461766169124945E-4</v>
      </c>
      <c r="L1055" s="13">
        <f>$W1055*((1+$AF1055)^L$1)*L$1</f>
        <v>4.9407337862643341E-4</v>
      </c>
      <c r="M1055" s="13">
        <f>$W1055*((1+$AF1055)^M$1)*M$1</f>
        <v>2.4544290422087337E-4</v>
      </c>
      <c r="N1055" s="13">
        <v>9.1999999999999993</v>
      </c>
      <c r="O1055" s="12">
        <f>M1055/N1055*100-100</f>
        <v>-99.997332142345428</v>
      </c>
      <c r="P1055" s="10" t="s">
        <v>321</v>
      </c>
      <c r="Q1055" s="10" t="s">
        <v>856</v>
      </c>
      <c r="R1055" s="18">
        <v>43405</v>
      </c>
      <c r="S1055" s="17">
        <v>-0.16669999999999999</v>
      </c>
      <c r="T1055" s="9">
        <v>-0.01</v>
      </c>
      <c r="U1055" s="9">
        <v>-0.05</v>
      </c>
      <c r="V1055" s="9">
        <f>U1055+T1055</f>
        <v>-6.0000000000000005E-2</v>
      </c>
      <c r="W1055" s="9">
        <f>SUM(X1055:AA1055)</f>
        <v>0.14000000000000001</v>
      </c>
      <c r="X1055" s="9">
        <v>0.09</v>
      </c>
      <c r="Y1055" s="9">
        <v>0.02</v>
      </c>
      <c r="Z1055" s="9">
        <v>-7.0000000000000007E-2</v>
      </c>
      <c r="AA1055" s="9">
        <v>0.1</v>
      </c>
      <c r="AB1055" s="9">
        <v>0.05</v>
      </c>
      <c r="AC1055" s="9">
        <v>0.1</v>
      </c>
      <c r="AD1055" s="9">
        <v>0.04</v>
      </c>
      <c r="AE1055" s="9">
        <v>0.12</v>
      </c>
      <c r="AF1055" s="11">
        <f>AG1055</f>
        <v>-0.54838709677419351</v>
      </c>
      <c r="AG1055" s="16">
        <f>SUM(X1055:AA1055)/SUM(AB1055:AE1055)-1</f>
        <v>-0.54838709677419351</v>
      </c>
      <c r="AH1055" s="11">
        <f>IF(AM1055/AJ1055-1&gt;=0,(AM1055/AJ1055-1)/3,(((AM1055/AJ1055-1)*(AJ1055/AM1055))/3))</f>
        <v>0.34915055653192734</v>
      </c>
      <c r="AI1055" s="9"/>
      <c r="AJ1055" s="9">
        <v>11.38</v>
      </c>
      <c r="AK1055" s="9">
        <v>11.64</v>
      </c>
      <c r="AL1055" s="9">
        <v>19.28</v>
      </c>
      <c r="AM1055" s="9">
        <v>23.3</v>
      </c>
      <c r="AN1055" s="10">
        <f>IF(AK1055/AJ1055-1&gt;=0,AK1055/AJ1055-1,(AK1055/AJ1055-1)*(AJ1055/AK1055))</f>
        <v>2.2847100175746871E-2</v>
      </c>
      <c r="AO1055" s="10">
        <f>IF(AL1055/AK1055-1&gt;=0,AL1055/AK1055-1,(AL1055/AK1055-1)*(AK1055/AL1055))</f>
        <v>0.65635738831615131</v>
      </c>
      <c r="AP1055" s="10">
        <f>IF(AM1055/AL1055-1&gt;=0,AM1055/AL1055-1,(AM1055/AL1055-1)*(AL1055/AM1055))</f>
        <v>0.20850622406638997</v>
      </c>
      <c r="AQ1055" s="10">
        <v>2017</v>
      </c>
      <c r="AR1055" s="18">
        <v>43270</v>
      </c>
      <c r="AS1055" s="12">
        <v>36.58</v>
      </c>
      <c r="AT1055" s="10">
        <v>9.5399999999999991</v>
      </c>
      <c r="AU1055" s="9">
        <f>AS1055/AT1055</f>
        <v>3.8343815513626835</v>
      </c>
      <c r="AV1055" s="20">
        <v>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1292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0.58185314685314682</v>
      </c>
      <c r="D1056" s="13">
        <f>$W1056*((1+$AF1056)^D$1)*D$1</f>
        <v>0.52488850310528634</v>
      </c>
      <c r="E1056" s="13">
        <f>$W1056*((1+$AF1056)^E$1)*E$1</f>
        <v>0.35512561311494023</v>
      </c>
      <c r="F1056" s="13">
        <f>$W1056*((1+$AF1056)^F$1)*F$1</f>
        <v>0.21357204704814589</v>
      </c>
      <c r="G1056" s="13">
        <f>$W1056*((1+$AF1056)^G$1)*G$1</f>
        <v>0.12041430974305427</v>
      </c>
      <c r="H1056" s="13">
        <f>$W1056*((1+$AF1056)^H$1)*H$1</f>
        <v>6.5175297721065728E-2</v>
      </c>
      <c r="I1056" s="13">
        <f>$W1056*((1+$AF1056)^I$1)*I$1</f>
        <v>3.4296791283288088E-2</v>
      </c>
      <c r="J1056" s="13">
        <f>$W1056*((1+$AF1056)^J$1)*J$1</f>
        <v>1.7679464837339318E-2</v>
      </c>
      <c r="K1056" s="13">
        <f>$W1056*((1+$AF1056)^K$1)*K$1</f>
        <v>8.9710920787373014E-3</v>
      </c>
      <c r="L1056" s="13">
        <f>$W1056*((1+$AF1056)^L$1)*L$1</f>
        <v>4.4960018576422379E-3</v>
      </c>
      <c r="M1056" s="13">
        <f>$W1056*((1+$AF1056)^M$1)*M$1</f>
        <v>2.2307086139840334E-3</v>
      </c>
      <c r="N1056" s="13">
        <v>111.58</v>
      </c>
      <c r="O1056" s="12">
        <f>M1056/N1056*100-100</f>
        <v>-99.998000798876163</v>
      </c>
      <c r="P1056" s="10" t="s">
        <v>320</v>
      </c>
      <c r="Q1056" s="10" t="s">
        <v>856</v>
      </c>
      <c r="R1056" s="18">
        <v>43488</v>
      </c>
      <c r="S1056" s="17"/>
      <c r="T1056" s="9">
        <v>-1.05</v>
      </c>
      <c r="U1056" s="9">
        <v>1.44</v>
      </c>
      <c r="V1056" s="9">
        <f>U1056+T1056</f>
        <v>0.3899999999999999</v>
      </c>
      <c r="W1056" s="9">
        <f>SUM(X1056:AA1056)</f>
        <v>1.29</v>
      </c>
      <c r="X1056" s="9">
        <v>0.39</v>
      </c>
      <c r="Y1056" s="9">
        <v>0.33</v>
      </c>
      <c r="Z1056" s="9">
        <v>0.36</v>
      </c>
      <c r="AA1056" s="9">
        <v>0.21</v>
      </c>
      <c r="AB1056" s="9">
        <v>0.17</v>
      </c>
      <c r="AC1056" s="9">
        <v>0.34</v>
      </c>
      <c r="AD1056" s="9">
        <v>1.1499999999999999</v>
      </c>
      <c r="AE1056" s="9">
        <v>1.2</v>
      </c>
      <c r="AF1056" s="11">
        <f>AG1056</f>
        <v>-0.54895104895104896</v>
      </c>
      <c r="AG1056" s="16">
        <f>SUM(X1056:AA1056)/SUM(AB1056:AE1056)-1</f>
        <v>-0.54895104895104896</v>
      </c>
      <c r="AH1056" s="11">
        <f>IF(AM1056/AJ1056-1&gt;=0,(AM1056/AJ1056-1)/3,(((AM1056/AJ1056-1)*(AJ1056/AM1056))/3))</f>
        <v>0</v>
      </c>
      <c r="AI1056" s="9"/>
      <c r="AJ1056" s="9">
        <v>1</v>
      </c>
      <c r="AK1056" s="9">
        <v>1</v>
      </c>
      <c r="AL1056" s="9">
        <v>1</v>
      </c>
      <c r="AM1056" s="9">
        <v>1</v>
      </c>
      <c r="AN1056" s="10">
        <f>IF(AK1056/AJ1056-1&gt;=0,AK1056/AJ1056-1,(AK1056/AJ1056-1)*(AJ1056/AK1056))</f>
        <v>0</v>
      </c>
      <c r="AO1056" s="10">
        <f>IF(AL1056/AK1056-1&gt;=0,AL1056/AK1056-1,(AL1056/AK1056-1)*(AK1056/AL1056))</f>
        <v>0</v>
      </c>
      <c r="AP1056" s="10">
        <f>IF(AM1056/AL1056-1&gt;=0,AM1056/AL1056-1,(AM1056/AL1056-1)*(AL1056/AM1056))</f>
        <v>0</v>
      </c>
      <c r="AQ1056" s="10">
        <v>0</v>
      </c>
      <c r="AR1056" s="18">
        <v>43270</v>
      </c>
      <c r="AS1056" s="12">
        <v>0</v>
      </c>
      <c r="AT1056" s="10">
        <v>1</v>
      </c>
      <c r="AU1056" s="9">
        <f>AS1056/AT1056</f>
        <v>0</v>
      </c>
      <c r="AV1056" s="20">
        <v>0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90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0.27680232558139534</v>
      </c>
      <c r="D1057" s="13">
        <f>$W1057*((1+$AF1057)^D$1)*D$1</f>
        <v>0.22208558680367771</v>
      </c>
      <c r="E1057" s="13">
        <f>$W1057*((1+$AF1057)^E$1)*E$1</f>
        <v>0.13363871066384095</v>
      </c>
      <c r="F1057" s="13">
        <f>$W1057*((1+$AF1057)^F$1)*F$1</f>
        <v>7.148117082019402E-2</v>
      </c>
      <c r="G1057" s="13">
        <f>$W1057*((1+$AF1057)^G$1)*G$1</f>
        <v>3.5844482460707761E-2</v>
      </c>
      <c r="H1057" s="13">
        <f>$W1057*((1+$AF1057)^H$1)*H$1</f>
        <v>1.725536713806165E-2</v>
      </c>
      <c r="I1057" s="13">
        <f>$W1057*((1+$AF1057)^I$1)*I$1</f>
        <v>8.0759131082207142E-3</v>
      </c>
      <c r="J1057" s="13">
        <f>$W1057*((1+$AF1057)^J$1)*J$1</f>
        <v>3.7025781027722883E-3</v>
      </c>
      <c r="K1057" s="13">
        <f>$W1057*((1+$AF1057)^K$1)*K$1</f>
        <v>1.6710036350447612E-3</v>
      </c>
      <c r="L1057" s="13">
        <f>$W1057*((1+$AF1057)^L$1)*L$1</f>
        <v>7.4482720166723856E-4</v>
      </c>
      <c r="M1057" s="13">
        <f>$W1057*((1+$AF1057)^M$1)*M$1</f>
        <v>3.2867665468920592E-4</v>
      </c>
      <c r="N1057" s="13">
        <v>17.350000000000001</v>
      </c>
      <c r="O1057" s="12">
        <f>M1057/N1057*100-100</f>
        <v>-99.998105610059426</v>
      </c>
      <c r="P1057" s="10" t="s">
        <v>321</v>
      </c>
      <c r="Q1057" s="10" t="s">
        <v>856</v>
      </c>
      <c r="R1057" s="18">
        <v>43437</v>
      </c>
      <c r="S1057" s="17">
        <v>-0.30299999999999999</v>
      </c>
      <c r="T1057" s="9">
        <v>-0.1</v>
      </c>
      <c r="U1057" s="9">
        <v>0.21</v>
      </c>
      <c r="V1057" s="9">
        <f>U1057+T1057</f>
        <v>0.10999999999999999</v>
      </c>
      <c r="W1057" s="9">
        <f>SUM(X1057:AA1057)</f>
        <v>0.69</v>
      </c>
      <c r="X1057" s="9">
        <v>0.26</v>
      </c>
      <c r="Y1057" s="9">
        <v>0.18</v>
      </c>
      <c r="Z1057" s="9">
        <v>0.05</v>
      </c>
      <c r="AA1057" s="9">
        <v>0.2</v>
      </c>
      <c r="AB1057" s="9">
        <v>0.23</v>
      </c>
      <c r="AC1057" s="9">
        <v>0.4</v>
      </c>
      <c r="AD1057" s="9">
        <v>0.5</v>
      </c>
      <c r="AE1057" s="9">
        <v>0.59</v>
      </c>
      <c r="AF1057" s="11">
        <f>AG1057</f>
        <v>-0.59883720930232553</v>
      </c>
      <c r="AG1057" s="16">
        <f>SUM(X1057:AA1057)/SUM(AB1057:AE1057)-1</f>
        <v>-0.59883720930232553</v>
      </c>
      <c r="AH1057" s="11">
        <f>IF(AM1057/AJ1057-1&gt;=0,(AM1057/AJ1057-1)/3,(((AM1057/AJ1057-1)*(AJ1057/AM1057))/3))</f>
        <v>0.41184029645568093</v>
      </c>
      <c r="AI1057" s="9"/>
      <c r="AJ1057" s="9">
        <v>111.54</v>
      </c>
      <c r="AK1057" s="9">
        <v>11.89</v>
      </c>
      <c r="AL1057" s="9">
        <v>35.19</v>
      </c>
      <c r="AM1057" s="9">
        <v>249.35</v>
      </c>
      <c r="AN1057" s="10">
        <f>IF(AK1057/AJ1057-1&gt;=0,AK1057/AJ1057-1,(AK1057/AJ1057-1)*(AJ1057/AK1057))</f>
        <v>-8.3809924306139614</v>
      </c>
      <c r="AO1057" s="10">
        <f>IF(AL1057/AK1057-1&gt;=0,AL1057/AK1057-1,(AL1057/AK1057-1)*(AK1057/AL1057))</f>
        <v>1.9596299411269973</v>
      </c>
      <c r="AP1057" s="10">
        <f>IF(AM1057/AL1057-1&gt;=0,AM1057/AL1057-1,(AM1057/AL1057-1)*(AL1057/AM1057))</f>
        <v>6.0858198351804491</v>
      </c>
      <c r="AQ1057" s="10">
        <v>2017</v>
      </c>
      <c r="AR1057" s="18">
        <v>43270</v>
      </c>
      <c r="AS1057" s="12">
        <v>278.83</v>
      </c>
      <c r="AT1057" s="10">
        <v>113.85</v>
      </c>
      <c r="AU1057" s="9">
        <f>AS1057/AT1057</f>
        <v>2.4490996925779536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577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0.13927536231884066</v>
      </c>
      <c r="D1058" s="13">
        <f>$W1058*((1+$AF1058)^D$1)*D$1</f>
        <v>-0.12514597773576994</v>
      </c>
      <c r="E1058" s="13">
        <f>$W1058*((1+$AF1058)^E$1)*E$1</f>
        <v>8.4337506734975434E-2</v>
      </c>
      <c r="F1058" s="13">
        <f>$W1058*((1+$AF1058)^F$1)*F$1</f>
        <v>-5.052101852723169E-2</v>
      </c>
      <c r="G1058" s="13">
        <f>$W1058*((1+$AF1058)^G$1)*G$1</f>
        <v>2.8372311129423611E-2</v>
      </c>
      <c r="H1058" s="13">
        <f>$W1058*((1+$AF1058)^H$1)*H$1</f>
        <v>-1.5296376434993604E-2</v>
      </c>
      <c r="I1058" s="13">
        <f>$W1058*((1+$AF1058)^I$1)*I$1</f>
        <v>8.0176659091633195E-3</v>
      </c>
      <c r="J1058" s="13">
        <f>$W1058*((1+$AF1058)^J$1)*J$1</f>
        <v>-4.1167311500465917E-3</v>
      </c>
      <c r="K1058" s="13">
        <f>$W1058*((1+$AF1058)^K$1)*K$1</f>
        <v>2.0807391138822459E-3</v>
      </c>
      <c r="L1058" s="13">
        <f>$W1058*((1+$AF1058)^L$1)*L$1</f>
        <v>-1.0386942436449221E-3</v>
      </c>
      <c r="M1058" s="13">
        <f>$W1058*((1+$AF1058)^M$1)*M$1</f>
        <v>5.1332570591727333E-4</v>
      </c>
      <c r="N1058" s="13">
        <v>31.51</v>
      </c>
      <c r="O1058" s="12">
        <f>M1058/N1058*100-100</f>
        <v>-99.998370911755259</v>
      </c>
      <c r="P1058" s="10" t="s">
        <v>320</v>
      </c>
      <c r="Q1058" s="10" t="s">
        <v>572</v>
      </c>
      <c r="R1058" s="18">
        <v>43677</v>
      </c>
      <c r="S1058" s="17"/>
      <c r="T1058" s="9">
        <v>-0.75</v>
      </c>
      <c r="U1058" s="9">
        <v>0.49</v>
      </c>
      <c r="V1058" s="9">
        <f>U1058+T1058</f>
        <v>-0.26</v>
      </c>
      <c r="W1058" s="9">
        <f>SUM(X1058:AA1058)</f>
        <v>-0.31000000000000005</v>
      </c>
      <c r="X1058" s="9">
        <v>-0.26</v>
      </c>
      <c r="Y1058" s="9">
        <v>-0.26</v>
      </c>
      <c r="Z1058" s="9">
        <v>0.1</v>
      </c>
      <c r="AA1058" s="9">
        <v>0.11</v>
      </c>
      <c r="AB1058" s="9">
        <v>0.1</v>
      </c>
      <c r="AC1058" s="9">
        <v>0.31</v>
      </c>
      <c r="AD1058" s="9">
        <v>0.21</v>
      </c>
      <c r="AE1058" s="9">
        <v>7.0000000000000007E-2</v>
      </c>
      <c r="AF1058" s="11">
        <f>AG1058</f>
        <v>-1.4492753623188408</v>
      </c>
      <c r="AG1058" s="16">
        <f>SUM(X1058:AA1058)/SUM(AB1058:AE1058)-1</f>
        <v>-1.4492753623188408</v>
      </c>
      <c r="AH1058" s="11">
        <f>IF(AM1058/AJ1058-1&gt;=0,(AM1058/AJ1058-1)/3,(((AM1058/AJ1058-1)*(AJ1058/AM1058))/3))</f>
        <v>0.60202684196110656</v>
      </c>
      <c r="AI1058" s="9"/>
      <c r="AJ1058" s="9">
        <v>48.68</v>
      </c>
      <c r="AK1058" s="9">
        <v>47.39</v>
      </c>
      <c r="AL1058" s="9">
        <v>89.41</v>
      </c>
      <c r="AM1058" s="9">
        <v>136.6</v>
      </c>
      <c r="AN1058" s="10">
        <f>IF(AK1058/AJ1058-1&gt;=0,AK1058/AJ1058-1,(AK1058/AJ1058-1)*(AJ1058/AK1058))</f>
        <v>-2.7220932686220653E-2</v>
      </c>
      <c r="AO1058" s="10">
        <f>IF(AL1058/AK1058-1&gt;=0,AL1058/AK1058-1,(AL1058/AK1058-1)*(AK1058/AL1058))</f>
        <v>0.88668495463177877</v>
      </c>
      <c r="AP1058" s="10">
        <f>IF(AM1058/AL1058-1&gt;=0,AM1058/AL1058-1,(AM1058/AL1058-1)*(AL1058/AM1058))</f>
        <v>0.52779331171009947</v>
      </c>
      <c r="AQ1058" s="10">
        <v>2017</v>
      </c>
      <c r="AR1058" s="18">
        <v>43221</v>
      </c>
      <c r="AS1058" s="12">
        <v>87.72</v>
      </c>
      <c r="AT1058" s="10">
        <v>155.30000000000001</v>
      </c>
      <c r="AU1058" s="9">
        <f>AS1058/AT1058</f>
        <v>0.56484224082421119</v>
      </c>
      <c r="AV1058" s="20">
        <v>3</v>
      </c>
      <c r="AW1058" s="10" t="s">
        <v>852</v>
      </c>
      <c r="AY1058" s="10">
        <v>4</v>
      </c>
      <c r="AZ1058" s="10">
        <v>3</v>
      </c>
      <c r="BA1058" s="10">
        <f>6-AY1058</f>
        <v>2</v>
      </c>
      <c r="BB1058" s="25">
        <v>6</v>
      </c>
      <c r="BC1058" s="18"/>
      <c r="BD1058" s="18"/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211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0.60114446529080667</v>
      </c>
      <c r="D1059" s="13">
        <f>$W1059*((1+$AF1059)^D$1)*D$1</f>
        <v>0.40377057893829027</v>
      </c>
      <c r="E1059" s="13">
        <f>$W1059*((1+$AF1059)^E$1)*E$1</f>
        <v>0.20340037606928879</v>
      </c>
      <c r="F1059" s="13">
        <f>$W1059*((1+$AF1059)^F$1)*F$1</f>
        <v>9.1078592411263745E-2</v>
      </c>
      <c r="G1059" s="13">
        <f>$W1059*((1+$AF1059)^G$1)*G$1</f>
        <v>3.8234212105103672E-2</v>
      </c>
      <c r="H1059" s="13">
        <f>$W1059*((1+$AF1059)^H$1)*H$1</f>
        <v>1.5408459212338209E-2</v>
      </c>
      <c r="I1059" s="13">
        <f>$W1059*((1+$AF1059)^I$1)*I$1</f>
        <v>6.0371480278485854E-3</v>
      </c>
      <c r="J1059" s="13">
        <f>$W1059*((1+$AF1059)^J$1)*J$1</f>
        <v>2.3171256970997509E-3</v>
      </c>
      <c r="K1059" s="13">
        <f>$W1059*((1+$AF1059)^K$1)*K$1</f>
        <v>8.754431280552764E-4</v>
      </c>
      <c r="L1059" s="13">
        <f>$W1059*((1+$AF1059)^L$1)*L$1</f>
        <v>3.266715028599008E-4</v>
      </c>
      <c r="M1059" s="13">
        <f>$W1059*((1+$AF1059)^M$1)*M$1</f>
        <v>1.2067845949927667E-4</v>
      </c>
      <c r="N1059" s="13">
        <v>12.17</v>
      </c>
      <c r="O1059" s="12">
        <f>M1059/N1059*100-100</f>
        <v>-99.999008393923589</v>
      </c>
      <c r="P1059" s="10" t="s">
        <v>321</v>
      </c>
      <c r="Q1059" s="10" t="s">
        <v>856</v>
      </c>
      <c r="R1059" s="18">
        <v>43538</v>
      </c>
      <c r="S1059" s="17"/>
      <c r="T1059" s="9"/>
      <c r="U1059" s="9"/>
      <c r="V1059" s="9">
        <f>U1059+T1059</f>
        <v>0</v>
      </c>
      <c r="W1059" s="9">
        <f>SUM(X1059:AA1059)</f>
        <v>1.79</v>
      </c>
      <c r="X1059" s="9">
        <v>0</v>
      </c>
      <c r="Y1059" s="9">
        <v>1.33</v>
      </c>
      <c r="Z1059" s="9">
        <v>0</v>
      </c>
      <c r="AA1059" s="9">
        <v>0.46</v>
      </c>
      <c r="AB1059" s="9">
        <v>4.93</v>
      </c>
      <c r="AC1059" s="9">
        <v>0.25</v>
      </c>
      <c r="AD1059" s="9">
        <v>0</v>
      </c>
      <c r="AE1059" s="9">
        <v>0.15</v>
      </c>
      <c r="AF1059" s="11">
        <f>AG1059</f>
        <v>-0.66416510318949351</v>
      </c>
      <c r="AG1059" s="16">
        <f>SUM(X1059:AA1059)/SUM(AB1059:AE1059)-1</f>
        <v>-0.66416510318949351</v>
      </c>
      <c r="AH1059" s="11">
        <f>IF(AM1059/AJ1059-1&gt;=0,(AM1059/AJ1059-1)/3,(((AM1059/AJ1059-1)*(AJ1059/AM1059))/3))</f>
        <v>2.4579673706087988</v>
      </c>
      <c r="AI1059" s="9"/>
      <c r="AJ1059" s="9">
        <v>1185.23</v>
      </c>
      <c r="AK1059" s="9">
        <v>2792.69</v>
      </c>
      <c r="AL1059" s="9">
        <v>20148</v>
      </c>
      <c r="AM1059" s="9">
        <v>9925</v>
      </c>
      <c r="AN1059" s="10">
        <f>IF(AK1059/AJ1059-1&gt;=0,AK1059/AJ1059-1,(AK1059/AJ1059-1)*(AJ1059/AK1059))</f>
        <v>1.3562430920580817</v>
      </c>
      <c r="AO1059" s="10">
        <f>IF(AL1059/AK1059-1&gt;=0,AL1059/AK1059-1,(AL1059/AK1059-1)*(AK1059/AL1059))</f>
        <v>6.2145494129316177</v>
      </c>
      <c r="AP1059" s="10">
        <f>IF(AM1059/AL1059-1&gt;=0,AM1059/AL1059-1,(AM1059/AL1059-1)*(AL1059/AM1059))</f>
        <v>-1.0300251889168766</v>
      </c>
      <c r="AQ1059" s="10">
        <v>2017</v>
      </c>
      <c r="AS1059" s="12">
        <v>44809</v>
      </c>
      <c r="AT1059" s="10">
        <v>496.08</v>
      </c>
      <c r="AU1059" s="9">
        <f>AS1059/AT1059</f>
        <v>90.326157071440093</v>
      </c>
      <c r="AV1059" s="20">
        <v>4</v>
      </c>
      <c r="AW1059" s="10" t="s">
        <v>852</v>
      </c>
      <c r="AY1059" s="10">
        <v>4</v>
      </c>
      <c r="AZ1059" s="10">
        <v>3</v>
      </c>
      <c r="BA1059" s="10">
        <f>6-AY1059</f>
        <v>2</v>
      </c>
      <c r="BB1059" s="25">
        <v>6</v>
      </c>
      <c r="BC1059" s="18"/>
      <c r="BD1059" s="18"/>
      <c r="BE1059" s="10" t="s">
        <v>517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163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0.42582677165354327</v>
      </c>
      <c r="D1060" s="13">
        <f>$W1060*((1+$AF1060)^D$1)*D$1</f>
        <v>0.34870853741707469</v>
      </c>
      <c r="E1060" s="13">
        <f>$W1060*((1+$AF1060)^E$1)*E$1</f>
        <v>0.2141674481774159</v>
      </c>
      <c r="F1060" s="13">
        <f>$W1060*((1+$AF1060)^F$1)*F$1</f>
        <v>0.11692081160341865</v>
      </c>
      <c r="G1060" s="13">
        <f>$W1060*((1+$AF1060)^G$1)*G$1</f>
        <v>5.984136026946623E-2</v>
      </c>
      <c r="H1060" s="13">
        <f>$W1060*((1+$AF1060)^H$1)*H$1</f>
        <v>2.9402369140273166E-2</v>
      </c>
      <c r="I1060" s="13">
        <f>$W1060*((1+$AF1060)^I$1)*I$1</f>
        <v>1.4045226203490064E-2</v>
      </c>
      <c r="J1060" s="13">
        <f>$W1060*((1+$AF1060)^J$1)*J$1</f>
        <v>6.5723443201933258E-3</v>
      </c>
      <c r="K1060" s="13">
        <f>$W1060*((1+$AF1060)^K$1)*K$1</f>
        <v>3.0274184467032244E-3</v>
      </c>
      <c r="L1060" s="13">
        <f>$W1060*((1+$AF1060)^L$1)*L$1</f>
        <v>1.3773032303461736E-3</v>
      </c>
      <c r="M1060" s="13">
        <f>$W1060*((1+$AF1060)^M$1)*M$1</f>
        <v>6.2032869902205602E-4</v>
      </c>
      <c r="N1060" s="13">
        <v>63.62</v>
      </c>
      <c r="O1060" s="12">
        <f>M1060/N1060*100-100</f>
        <v>-99.999024947030776</v>
      </c>
      <c r="P1060" s="10" t="s">
        <v>321</v>
      </c>
      <c r="Q1060" s="10" t="s">
        <v>856</v>
      </c>
      <c r="R1060" s="18">
        <v>43433</v>
      </c>
      <c r="S1060" s="17">
        <v>6.6699999999999995E-2</v>
      </c>
      <c r="T1060" s="9">
        <v>0.03</v>
      </c>
      <c r="U1060" s="9">
        <v>0.13</v>
      </c>
      <c r="V1060" s="9">
        <f>U1060+T1060</f>
        <v>0.16</v>
      </c>
      <c r="W1060" s="9">
        <f>SUM(X1060:AA1060)</f>
        <v>1.04</v>
      </c>
      <c r="X1060" s="9">
        <v>0.21</v>
      </c>
      <c r="Y1060" s="9">
        <v>0.25</v>
      </c>
      <c r="Z1060" s="9">
        <v>0.13</v>
      </c>
      <c r="AA1060" s="9">
        <v>0.45</v>
      </c>
      <c r="AB1060" s="9">
        <v>0.75</v>
      </c>
      <c r="AC1060" s="9">
        <v>0.48</v>
      </c>
      <c r="AD1060" s="9">
        <v>0.39</v>
      </c>
      <c r="AE1060" s="9">
        <v>0.92</v>
      </c>
      <c r="AF1060" s="11">
        <f>AG1060</f>
        <v>-0.59055118110236227</v>
      </c>
      <c r="AG1060" s="16">
        <f>SUM(X1060:AA1060)/SUM(AB1060:AE1060)-1</f>
        <v>-0.59055118110236227</v>
      </c>
      <c r="AH1060" s="11">
        <f>IF(AM1060/AJ1060-1&gt;=0,(AM1060/AJ1060-1)/3,(((AM1060/AJ1060-1)*(AJ1060/AM1060))/3))</f>
        <v>0.41793372319688116</v>
      </c>
      <c r="AI1060" s="9"/>
      <c r="AJ1060" s="9">
        <v>25.65</v>
      </c>
      <c r="AK1060" s="9">
        <v>50.57</v>
      </c>
      <c r="AL1060" s="9">
        <v>76.510000000000005</v>
      </c>
      <c r="AM1060" s="9">
        <v>57.81</v>
      </c>
      <c r="AN1060" s="10">
        <f>IF(AK1060/AJ1060-1&gt;=0,AK1060/AJ1060-1,(AK1060/AJ1060-1)*(AJ1060/AK1060))</f>
        <v>0.97153996101364526</v>
      </c>
      <c r="AO1060" s="10">
        <f>IF(AL1060/AK1060-1&gt;=0,AL1060/AK1060-1,(AL1060/AK1060-1)*(AK1060/AL1060))</f>
        <v>0.51295234328653372</v>
      </c>
      <c r="AP1060" s="10">
        <f>IF(AM1060/AL1060-1&gt;=0,AM1060/AL1060-1,(AM1060/AL1060-1)*(AL1060/AM1060))</f>
        <v>-0.32347344750043244</v>
      </c>
      <c r="AQ1060" s="10">
        <v>2017</v>
      </c>
      <c r="AR1060" s="18">
        <v>43270</v>
      </c>
      <c r="AS1060" s="12">
        <v>300</v>
      </c>
      <c r="AT1060" s="10">
        <v>33.22</v>
      </c>
      <c r="AU1060" s="9">
        <f>AS1060/AT1060</f>
        <v>9.0307043949428056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864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7.2200000000000042E-2</v>
      </c>
      <c r="D1061" s="13">
        <f>$W1061*((1+$AF1061)^D$1)*D$1</f>
        <v>-5.4872000000000046E-2</v>
      </c>
      <c r="E1061" s="13">
        <f>$W1061*((1+$AF1061)^E$1)*E$1</f>
        <v>3.1277040000000034E-2</v>
      </c>
      <c r="F1061" s="13">
        <f>$W1061*((1+$AF1061)^F$1)*F$1</f>
        <v>-1.5847033600000022E-2</v>
      </c>
      <c r="G1061" s="13">
        <f>$W1061*((1+$AF1061)^G$1)*G$1</f>
        <v>7.5273409600000122E-3</v>
      </c>
      <c r="H1061" s="13">
        <f>$W1061*((1+$AF1061)^H$1)*H$1</f>
        <v>-3.4324674777600067E-3</v>
      </c>
      <c r="I1061" s="13">
        <f>$W1061*((1+$AF1061)^I$1)*I$1</f>
        <v>1.5217272484736035E-3</v>
      </c>
      <c r="J1061" s="13">
        <f>$W1061*((1+$AF1061)^J$1)*J$1</f>
        <v>-6.6086440505139373E-4</v>
      </c>
      <c r="K1061" s="13">
        <f>$W1061*((1+$AF1061)^K$1)*K$1</f>
        <v>2.825195331594709E-4</v>
      </c>
      <c r="L1061" s="13">
        <f>$W1061*((1+$AF1061)^L$1)*L$1</f>
        <v>-1.1928602511177664E-4</v>
      </c>
      <c r="M1061" s="13">
        <f>$W1061*((1+$AF1061)^M$1)*M$1</f>
        <v>4.9861558496722647E-5</v>
      </c>
      <c r="N1061" s="13">
        <v>5.25</v>
      </c>
      <c r="O1061" s="12">
        <f>M1061/N1061*100-100</f>
        <v>-99.999050256028639</v>
      </c>
      <c r="P1061" s="10" t="s">
        <v>321</v>
      </c>
      <c r="Q1061" s="10" t="s">
        <v>856</v>
      </c>
      <c r="R1061" s="18">
        <v>43314</v>
      </c>
      <c r="S1061" s="17"/>
      <c r="T1061" s="9">
        <v>-0.06</v>
      </c>
      <c r="U1061" s="9">
        <v>-0.08</v>
      </c>
      <c r="V1061" s="9">
        <f>U1061+T1061</f>
        <v>-0.14000000000000001</v>
      </c>
      <c r="W1061" s="9">
        <f>SUM(X1061:AA1061)</f>
        <v>-0.19000000000000006</v>
      </c>
      <c r="X1061" s="9">
        <v>-0.26</v>
      </c>
      <c r="Y1061" s="9">
        <v>-0.08</v>
      </c>
      <c r="Z1061" s="9">
        <v>0.03</v>
      </c>
      <c r="AA1061" s="9">
        <v>0.12</v>
      </c>
      <c r="AB1061" s="9">
        <v>0.13</v>
      </c>
      <c r="AC1061" s="9">
        <v>0.14000000000000001</v>
      </c>
      <c r="AD1061" s="9">
        <v>0.13</v>
      </c>
      <c r="AE1061" s="9">
        <v>0.1</v>
      </c>
      <c r="AF1061" s="11">
        <f>AG1061</f>
        <v>-1.3800000000000001</v>
      </c>
      <c r="AG1061" s="16">
        <f>SUM(X1061:AA1061)/SUM(AB1061:AE1061)-1</f>
        <v>-1.3800000000000001</v>
      </c>
      <c r="AH1061" s="11">
        <f>IF(AM1061/AJ1061-1&gt;=0,(AM1061/AJ1061-1)/3,(((AM1061/AJ1061-1)*(AJ1061/AM1061))/3))</f>
        <v>0.23230240549828185</v>
      </c>
      <c r="AI1061" s="9"/>
      <c r="AJ1061" s="9">
        <v>4.8499999999999996</v>
      </c>
      <c r="AK1061" s="9">
        <v>63.1</v>
      </c>
      <c r="AL1061" s="9">
        <v>8.27</v>
      </c>
      <c r="AM1061" s="9">
        <v>8.23</v>
      </c>
      <c r="AN1061" s="10">
        <f>IF(AK1061/AJ1061-1&gt;=0,AK1061/AJ1061-1,(AK1061/AJ1061-1)*(AJ1061/AK1061))</f>
        <v>12.010309278350517</v>
      </c>
      <c r="AO1061" s="10">
        <f>IF(AL1061/AK1061-1&gt;=0,AL1061/AK1061-1,(AL1061/AK1061-1)*(AK1061/AL1061))</f>
        <v>-6.6299879081015725</v>
      </c>
      <c r="AP1061" s="10">
        <f>IF(AM1061/AL1061-1&gt;=0,AM1061/AL1061-1,(AM1061/AL1061-1)*(AL1061/AM1061))</f>
        <v>-4.8602673147022145E-3</v>
      </c>
      <c r="AQ1061" s="10">
        <v>2017</v>
      </c>
      <c r="AS1061" s="12">
        <v>68.33</v>
      </c>
      <c r="AT1061" s="10">
        <v>27.03</v>
      </c>
      <c r="AU1061" s="9">
        <f>AS1061/AT1061</f>
        <v>2.5279319274879763</v>
      </c>
      <c r="AV1061" s="20">
        <v>3</v>
      </c>
      <c r="AY1061" s="10">
        <v>3</v>
      </c>
      <c r="AZ1061" s="10">
        <v>2</v>
      </c>
      <c r="BA1061" s="10">
        <f>6-AY1061</f>
        <v>3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854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0.1969230769230769</v>
      </c>
      <c r="D1062" s="13">
        <f>$W1062*((1+$AF1062)^D$1)*D$1</f>
        <v>0.16157790927021695</v>
      </c>
      <c r="E1062" s="13">
        <f>$W1062*((1+$AF1062)^E$1)*E$1</f>
        <v>9.9432559550902744E-2</v>
      </c>
      <c r="F1062" s="13">
        <f>$W1062*((1+$AF1062)^F$1)*F$1</f>
        <v>5.4390459925280119E-2</v>
      </c>
      <c r="G1062" s="13">
        <f>$W1062*((1+$AF1062)^G$1)*G$1</f>
        <v>2.7892543551425699E-2</v>
      </c>
      <c r="H1062" s="13">
        <f>$W1062*((1+$AF1062)^H$1)*H$1</f>
        <v>1.3731713748394188E-2</v>
      </c>
      <c r="I1062" s="13">
        <f>$W1062*((1+$AF1062)^I$1)*I$1</f>
        <v>6.5724441872655956E-3</v>
      </c>
      <c r="J1062" s="13">
        <f>$W1062*((1+$AF1062)^J$1)*J$1</f>
        <v>3.0815855530036485E-3</v>
      </c>
      <c r="K1062" s="13">
        <f>$W1062*((1+$AF1062)^K$1)*K$1</f>
        <v>1.422270255232453E-3</v>
      </c>
      <c r="L1062" s="13">
        <f>$W1062*((1+$AF1062)^L$1)*L$1</f>
        <v>6.4832832147348281E-4</v>
      </c>
      <c r="M1062" s="13">
        <f>$W1062*((1+$AF1062)^M$1)*M$1</f>
        <v>2.9257893481880249E-4</v>
      </c>
      <c r="N1062" s="13">
        <v>40.35</v>
      </c>
      <c r="O1062" s="12">
        <f>M1062/N1062*100-100</f>
        <v>-99.99927489731148</v>
      </c>
      <c r="P1062" s="10" t="s">
        <v>321</v>
      </c>
      <c r="Q1062" s="10" t="s">
        <v>856</v>
      </c>
      <c r="R1062" s="18">
        <v>43501</v>
      </c>
      <c r="S1062" s="17">
        <v>0</v>
      </c>
      <c r="T1062" s="9">
        <v>-0.1</v>
      </c>
      <c r="U1062" s="9">
        <v>0.27</v>
      </c>
      <c r="V1062" s="9">
        <f>U1062+T1062</f>
        <v>0.17</v>
      </c>
      <c r="W1062" s="9">
        <f>SUM(X1062:AA1062)</f>
        <v>0.48</v>
      </c>
      <c r="X1062" s="9">
        <v>0.17</v>
      </c>
      <c r="Y1062" s="9">
        <v>0.23</v>
      </c>
      <c r="Z1062" s="9">
        <v>0.04</v>
      </c>
      <c r="AA1062" s="9">
        <v>0.04</v>
      </c>
      <c r="AB1062" s="9">
        <v>0.25</v>
      </c>
      <c r="AC1062" s="9">
        <v>0.36</v>
      </c>
      <c r="AD1062" s="9">
        <v>0.28000000000000003</v>
      </c>
      <c r="AE1062" s="9">
        <v>0.28000000000000003</v>
      </c>
      <c r="AF1062" s="11">
        <f>AG1062</f>
        <v>-0.58974358974358976</v>
      </c>
      <c r="AG1062" s="16">
        <f>SUM(X1062:AA1062)/SUM(AB1062:AE1062)-1</f>
        <v>-0.58974358974358976</v>
      </c>
      <c r="AH1062" s="11">
        <f>IF(AM1062/AJ1062-1&gt;=0,(AM1062/AJ1062-1)/3,(((AM1062/AJ1062-1)*(AJ1062/AM1062))/3))</f>
        <v>2.7701149425287355</v>
      </c>
      <c r="AI1062" s="9"/>
      <c r="AJ1062" s="9">
        <v>2.0299999999999998</v>
      </c>
      <c r="AK1062" s="9">
        <v>7.38</v>
      </c>
      <c r="AL1062" s="9">
        <v>16.43</v>
      </c>
      <c r="AM1062" s="9">
        <v>18.899999999999999</v>
      </c>
      <c r="AN1062" s="10">
        <f>IF(AK1062/AJ1062-1&gt;=0,AK1062/AJ1062-1,(AK1062/AJ1062-1)*(AJ1062/AK1062))</f>
        <v>2.6354679802955667</v>
      </c>
      <c r="AO1062" s="10">
        <f>IF(AL1062/AK1062-1&gt;=0,AL1062/AK1062-1,(AL1062/AK1062-1)*(AK1062/AL1062))</f>
        <v>1.2262872628726287</v>
      </c>
      <c r="AP1062" s="10">
        <f>IF(AM1062/AL1062-1&gt;=0,AM1062/AL1062-1,(AM1062/AL1062-1)*(AL1062/AM1062))</f>
        <v>0.15033475349969572</v>
      </c>
      <c r="AQ1062" s="10">
        <v>2017</v>
      </c>
      <c r="AR1062" s="18">
        <v>43257</v>
      </c>
      <c r="AS1062" s="12">
        <v>22.93</v>
      </c>
      <c r="AT1062" s="10">
        <v>21.89</v>
      </c>
      <c r="AU1062" s="9">
        <f>AS1062/AT1062</f>
        <v>1.0475102786660575</v>
      </c>
      <c r="AV1062" s="20">
        <v>3</v>
      </c>
      <c r="AW1062" s="10" t="s">
        <v>852</v>
      </c>
      <c r="AY1062" s="18"/>
      <c r="AZ1062" s="18"/>
      <c r="BA1062" s="10">
        <f>6-AY1062</f>
        <v>6</v>
      </c>
      <c r="BB1062" s="25">
        <v>6</v>
      </c>
      <c r="BC1062" s="18"/>
      <c r="BD1062" s="18"/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876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5.1063829787234075E-2</v>
      </c>
      <c r="D1063" s="13">
        <f>$W1063*((1+$AF1063)^D$1)*D$1</f>
        <v>-3.2593933906745164E-2</v>
      </c>
      <c r="E1063" s="13">
        <f>$W1063*((1+$AF1063)^E$1)*E$1</f>
        <v>1.5603478997909927E-2</v>
      </c>
      <c r="F1063" s="13">
        <f>$W1063*((1+$AF1063)^F$1)*F$1</f>
        <v>-6.6397782969829502E-3</v>
      </c>
      <c r="G1063" s="13">
        <f>$W1063*((1+$AF1063)^G$1)*G$1</f>
        <v>2.6488477248602206E-3</v>
      </c>
      <c r="H1063" s="13">
        <f>$W1063*((1+$AF1063)^H$1)*H$1</f>
        <v>-1.0144523201592339E-3</v>
      </c>
      <c r="I1063" s="13">
        <f>$W1063*((1+$AF1063)^I$1)*I$1</f>
        <v>3.7772160856992766E-4</v>
      </c>
      <c r="J1063" s="13">
        <f>$W1063*((1+$AF1063)^J$1)*J$1</f>
        <v>-1.3777079947839311E-4</v>
      </c>
      <c r="K1063" s="13">
        <f>$W1063*((1+$AF1063)^K$1)*K$1</f>
        <v>4.9465579599954994E-5</v>
      </c>
      <c r="L1063" s="13">
        <f>$W1063*((1+$AF1063)^L$1)*L$1</f>
        <v>-1.7540985673742911E-5</v>
      </c>
      <c r="M1063" s="13">
        <f>$W1063*((1+$AF1063)^M$1)*M$1</f>
        <v>6.1580056088671951E-6</v>
      </c>
      <c r="N1063" s="13">
        <v>1.51</v>
      </c>
      <c r="O1063" s="12">
        <f>M1063/N1063*100-100</f>
        <v>-99.999592185059015</v>
      </c>
      <c r="P1063" s="10" t="s">
        <v>320</v>
      </c>
      <c r="Q1063" s="10" t="s">
        <v>856</v>
      </c>
      <c r="R1063" s="18">
        <v>43412</v>
      </c>
      <c r="S1063" s="17">
        <v>-2.2700000000000001E-2</v>
      </c>
      <c r="T1063" s="9">
        <v>-0.02</v>
      </c>
      <c r="U1063" s="9">
        <v>-0.02</v>
      </c>
      <c r="V1063" s="9">
        <f>U1063+T1063</f>
        <v>-0.04</v>
      </c>
      <c r="W1063" s="9">
        <f>SUM(X1063:AA1063)</f>
        <v>-0.16000000000000003</v>
      </c>
      <c r="X1063" s="9">
        <v>-0.08</v>
      </c>
      <c r="Y1063" s="9">
        <v>-7.0000000000000007E-2</v>
      </c>
      <c r="Z1063" s="9">
        <v>-0.04</v>
      </c>
      <c r="AA1063" s="9">
        <v>0.03</v>
      </c>
      <c r="AB1063" s="9">
        <v>0.43</v>
      </c>
      <c r="AC1063" s="9">
        <v>0.04</v>
      </c>
      <c r="AD1063" s="9"/>
      <c r="AE1063" s="9"/>
      <c r="AF1063" s="11">
        <f>AG1063</f>
        <v>-1.3191489361702129</v>
      </c>
      <c r="AG1063" s="16">
        <f>SUM(X1063:Y1063)/SUM(AB1063:AC1063)-1</f>
        <v>-1.3191489361702129</v>
      </c>
      <c r="AH1063" s="11">
        <f>IF(AM1063/AJ1063-1&gt;=0,(AM1063/AJ1063-1)/3,(((AM1063/AJ1063-1)*(AJ1063/AM1063))/3))</f>
        <v>0</v>
      </c>
      <c r="AI1063" s="9"/>
      <c r="AJ1063" s="9">
        <v>1</v>
      </c>
      <c r="AK1063" s="9">
        <v>1</v>
      </c>
      <c r="AL1063" s="9">
        <v>1</v>
      </c>
      <c r="AM1063" s="9">
        <v>1</v>
      </c>
      <c r="AN1063" s="10">
        <f>IF(AK1063/AJ1063-1&gt;=0,AK1063/AJ1063-1,(AK1063/AJ1063-1)*(AJ1063/AK1063))</f>
        <v>0</v>
      </c>
      <c r="AO1063" s="10">
        <f>IF(AL1063/AK1063-1&gt;=0,AL1063/AK1063-1,(AL1063/AK1063-1)*(AK1063/AL1063))</f>
        <v>0</v>
      </c>
      <c r="AP1063" s="10">
        <f>IF(AM1063/AL1063-1&gt;=0,AM1063/AL1063-1,(AM1063/AL1063-1)*(AL1063/AM1063))</f>
        <v>0</v>
      </c>
      <c r="AQ1063" s="10">
        <v>0</v>
      </c>
      <c r="AR1063" s="18">
        <v>43270</v>
      </c>
      <c r="AS1063" s="12">
        <v>0</v>
      </c>
      <c r="AT1063" s="10">
        <v>1</v>
      </c>
      <c r="AU1063" s="9">
        <f>AS1063/AT1063</f>
        <v>0</v>
      </c>
      <c r="AV1063" s="20">
        <v>3</v>
      </c>
      <c r="AY1063" s="10">
        <v>1</v>
      </c>
      <c r="AZ1063" s="10">
        <v>3</v>
      </c>
      <c r="BA1063" s="10">
        <f>6-AY1063</f>
        <v>5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278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0.10922077922077923</v>
      </c>
      <c r="D1064" s="13">
        <f>$W1064*((1+$AF1064)^D$1)*D$1</f>
        <v>8.2270197335132411E-2</v>
      </c>
      <c r="E1064" s="13">
        <f>$W1064*((1+$AF1064)^E$1)*E$1</f>
        <v>4.6477319273743635E-2</v>
      </c>
      <c r="F1064" s="13">
        <f>$W1064*((1+$AF1064)^F$1)*F$1</f>
        <v>2.3339259895040092E-2</v>
      </c>
      <c r="G1064" s="13">
        <f>$W1064*((1+$AF1064)^G$1)*G$1</f>
        <v>1.0987638586950692E-2</v>
      </c>
      <c r="H1064" s="13">
        <f>$W1064*((1+$AF1064)^H$1)*H$1</f>
        <v>4.9658418548816112E-3</v>
      </c>
      <c r="I1064" s="13">
        <f>$W1064*((1+$AF1064)^I$1)*I$1</f>
        <v>2.1819608150237388E-3</v>
      </c>
      <c r="J1064" s="13">
        <f>$W1064*((1+$AF1064)^J$1)*J$1</f>
        <v>9.391742283590118E-4</v>
      </c>
      <c r="K1064" s="13">
        <f>$W1064*((1+$AF1064)^K$1)*K$1</f>
        <v>3.9792934026250339E-4</v>
      </c>
      <c r="L1064" s="13">
        <f>$W1064*((1+$AF1064)^L$1)*L$1</f>
        <v>1.6652165754130733E-4</v>
      </c>
      <c r="M1064" s="13">
        <f>$W1064*((1+$AF1064)^M$1)*M$1</f>
        <v>6.8987543838541605E-5</v>
      </c>
      <c r="N1064" s="13">
        <v>18.350000000000001</v>
      </c>
      <c r="O1064" s="12">
        <f>M1064/N1064*100-100</f>
        <v>-99.99962404608263</v>
      </c>
      <c r="P1064" s="10" t="s">
        <v>321</v>
      </c>
      <c r="Q1064" s="10" t="s">
        <v>856</v>
      </c>
      <c r="R1064" s="18">
        <v>43493</v>
      </c>
      <c r="S1064" s="17"/>
      <c r="T1064" s="9">
        <v>-0.15</v>
      </c>
      <c r="U1064" s="9">
        <v>0.21</v>
      </c>
      <c r="V1064" s="9">
        <f>U1064+T1064</f>
        <v>0.06</v>
      </c>
      <c r="W1064" s="9">
        <f>SUM(X1064:AA1064)</f>
        <v>0.29000000000000004</v>
      </c>
      <c r="X1064" s="9">
        <v>0.06</v>
      </c>
      <c r="Y1064" s="9">
        <v>0.21</v>
      </c>
      <c r="Z1064" s="9">
        <v>-0.12</v>
      </c>
      <c r="AA1064" s="9">
        <v>0.14000000000000001</v>
      </c>
      <c r="AB1064" s="9">
        <v>0.21</v>
      </c>
      <c r="AC1064" s="9">
        <v>0.17</v>
      </c>
      <c r="AD1064" s="9">
        <v>0.21</v>
      </c>
      <c r="AE1064" s="9">
        <v>0.18</v>
      </c>
      <c r="AF1064" s="11">
        <f>AG1064</f>
        <v>-0.62337662337662336</v>
      </c>
      <c r="AG1064" s="16">
        <f>SUM(X1064:AA1064)/SUM(AB1064:AE1064)-1</f>
        <v>-0.62337662337662336</v>
      </c>
      <c r="AH1064" s="11">
        <f>IF(AM1064/AJ1064-1&gt;=0,(AM1064/AJ1064-1)/3,(((AM1064/AJ1064-1)*(AJ1064/AM1064))/3))</f>
        <v>-0.13119143239625172</v>
      </c>
      <c r="AI1064" s="9"/>
      <c r="AJ1064" s="9">
        <v>10.41</v>
      </c>
      <c r="AK1064" s="9">
        <v>1.1399999999999999</v>
      </c>
      <c r="AL1064" s="9">
        <v>5.3</v>
      </c>
      <c r="AM1064" s="9">
        <v>7.47</v>
      </c>
      <c r="AN1064" s="10">
        <f>IF(AK1064/AJ1064-1&gt;=0,AK1064/AJ1064-1,(AK1064/AJ1064-1)*(AJ1064/AK1064))</f>
        <v>-8.1315789473684212</v>
      </c>
      <c r="AO1064" s="10">
        <f>IF(AL1064/AK1064-1&gt;=0,AL1064/AK1064-1,(AL1064/AK1064-1)*(AK1064/AL1064))</f>
        <v>3.6491228070175445</v>
      </c>
      <c r="AP1064" s="10">
        <f>IF(AM1064/AL1064-1&gt;=0,AM1064/AL1064-1,(AM1064/AL1064-1)*(AL1064/AM1064))</f>
        <v>0.40943396226415096</v>
      </c>
      <c r="AQ1064" s="10">
        <v>2017</v>
      </c>
      <c r="AR1064" s="18">
        <v>43221</v>
      </c>
      <c r="AS1064" s="12">
        <v>0</v>
      </c>
      <c r="AT1064" s="10">
        <v>9.81</v>
      </c>
      <c r="AU1064" s="9">
        <f>AS1064/AT1064</f>
        <v>0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K1064" s="18"/>
      <c r="BM1064" s="19"/>
    </row>
    <row r="1065" spans="1:65" s="10" customFormat="1" x14ac:dyDescent="0.2">
      <c r="A1065" s="10" t="s">
        <v>1128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8.8028169014084501E-2</v>
      </c>
      <c r="D1065" s="13">
        <f>$W1065*((1+$AF1065)^D$1)*D$1</f>
        <v>6.1991668319777815E-2</v>
      </c>
      <c r="E1065" s="13">
        <f>$W1065*((1+$AF1065)^E$1)*E$1</f>
        <v>3.2742078337910818E-2</v>
      </c>
      <c r="F1065" s="13">
        <f>$W1065*((1+$AF1065)^F$1)*F$1</f>
        <v>1.5371867764277378E-2</v>
      </c>
      <c r="G1065" s="13">
        <f>$W1065*((1+$AF1065)^G$1)*G$1</f>
        <v>6.7657868680798313E-3</v>
      </c>
      <c r="H1065" s="13">
        <f>$W1065*((1+$AF1065)^H$1)*H$1</f>
        <v>2.8587831836957033E-3</v>
      </c>
      <c r="I1065" s="13">
        <f>$W1065*((1+$AF1065)^I$1)*I$1</f>
        <v>1.174382763255277E-3</v>
      </c>
      <c r="J1065" s="13">
        <f>$W1065*((1+$AF1065)^J$1)*J$1</f>
        <v>4.7258863712486E-4</v>
      </c>
      <c r="K1065" s="13">
        <f>$W1065*((1+$AF1065)^K$1)*K$1</f>
        <v>1.8720500590333362E-4</v>
      </c>
      <c r="L1065" s="13">
        <f>$W1065*((1+$AF1065)^L$1)*L$1</f>
        <v>7.3241395110850395E-5</v>
      </c>
      <c r="M1065" s="13">
        <f>$W1065*((1+$AF1065)^M$1)*M$1</f>
        <v>2.8368145993639236E-5</v>
      </c>
      <c r="N1065" s="13">
        <v>7.73</v>
      </c>
      <c r="O1065" s="12">
        <f>M1065/N1065*100-100</f>
        <v>-99.999633012341604</v>
      </c>
      <c r="P1065" s="10" t="s">
        <v>321</v>
      </c>
      <c r="Q1065" s="10" t="s">
        <v>856</v>
      </c>
      <c r="R1065" s="18">
        <v>43579</v>
      </c>
      <c r="S1065" s="17"/>
      <c r="T1065" s="9">
        <v>-0.02</v>
      </c>
      <c r="U1065" s="9">
        <v>0.05</v>
      </c>
      <c r="V1065" s="9">
        <f>U1065+T1065</f>
        <v>3.0000000000000002E-2</v>
      </c>
      <c r="W1065" s="9">
        <f>SUM(X1065:AA1065)</f>
        <v>0.25</v>
      </c>
      <c r="X1065" s="9">
        <v>0.15</v>
      </c>
      <c r="Y1065" s="9">
        <v>-0.13</v>
      </c>
      <c r="Z1065" s="9">
        <v>0.17</v>
      </c>
      <c r="AA1065" s="9">
        <v>0.06</v>
      </c>
      <c r="AB1065" s="9">
        <v>-0.2</v>
      </c>
      <c r="AC1065" s="9">
        <v>1.1299999999999999</v>
      </c>
      <c r="AD1065" s="9">
        <v>-0.1</v>
      </c>
      <c r="AE1065" s="9">
        <v>-0.12</v>
      </c>
      <c r="AF1065" s="11">
        <f>AG1065</f>
        <v>-0.647887323943662</v>
      </c>
      <c r="AG1065" s="16">
        <f>SUM(X1065:AA1065)/SUM(AB1065:AE1065)-1</f>
        <v>-0.647887323943662</v>
      </c>
      <c r="AH1065" s="11">
        <f>IF(AM1065/AJ1065-1&gt;=0,(AM1065/AJ1065-1)/3,(((AM1065/AJ1065-1)*(AJ1065/AM1065))/3))</f>
        <v>-0.36794216115184747</v>
      </c>
      <c r="AI1065" s="9">
        <v>2685.1</v>
      </c>
      <c r="AJ1065" s="9">
        <v>3414.3</v>
      </c>
      <c r="AK1065" s="9">
        <v>2018.6</v>
      </c>
      <c r="AL1065" s="9">
        <v>1377.1</v>
      </c>
      <c r="AM1065" s="9">
        <v>1622.9</v>
      </c>
      <c r="AN1065" s="10">
        <f>IF(AK1065/AJ1065-1&gt;=0,AK1065/AJ1065-1,(AK1065/AJ1065-1)*(AJ1065/AK1065))</f>
        <v>-0.69141979589814739</v>
      </c>
      <c r="AO1065" s="10">
        <f>IF(AL1065/AK1065-1&gt;=0,AL1065/AK1065-1,(AL1065/AK1065-1)*(AK1065/AL1065))</f>
        <v>-0.46583399898337091</v>
      </c>
      <c r="AP1065" s="10">
        <f>IF(AM1065/AL1065-1&gt;=0,AM1065/AL1065-1,(AM1065/AL1065-1)*(AL1065/AM1065))</f>
        <v>0.1784910318785855</v>
      </c>
      <c r="AQ1065" s="10">
        <v>2017</v>
      </c>
      <c r="AS1065" s="12">
        <v>0</v>
      </c>
      <c r="AT1065" s="10">
        <v>241</v>
      </c>
      <c r="AU1065" s="9">
        <f>AS1065/AT1065</f>
        <v>0</v>
      </c>
      <c r="AV1065" s="20">
        <v>4</v>
      </c>
      <c r="AW1065" s="10" t="s">
        <v>852</v>
      </c>
      <c r="AY1065" s="10">
        <v>3</v>
      </c>
      <c r="AZ1065" s="10">
        <v>2</v>
      </c>
      <c r="BA1065" s="10">
        <f>6-AY1065</f>
        <v>3</v>
      </c>
      <c r="BB1065" s="25">
        <v>6</v>
      </c>
      <c r="BC1065" s="18"/>
      <c r="BD1065" s="18"/>
      <c r="BH1065" s="19">
        <v>43579</v>
      </c>
      <c r="BI1065" s="18">
        <f>BH1065+120</f>
        <v>43699</v>
      </c>
      <c r="BJ1065" s="18">
        <v>43745</v>
      </c>
      <c r="BM1065" s="19"/>
    </row>
    <row r="1066" spans="1:65" s="10" customFormat="1" x14ac:dyDescent="0.2">
      <c r="A1066" s="10" t="s">
        <v>307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3.2666666666666656E-2</v>
      </c>
      <c r="D1066" s="13">
        <f>$W1066*((1+$AF1066)^D$1)*D$1</f>
        <v>-3.0488888888888871E-2</v>
      </c>
      <c r="E1066" s="13">
        <f>$W1066*((1+$AF1066)^E$1)*E$1</f>
        <v>2.1342222222222203E-2</v>
      </c>
      <c r="F1066" s="13">
        <f>$W1066*((1+$AF1066)^F$1)*F$1</f>
        <v>-1.3279604938271593E-2</v>
      </c>
      <c r="G1066" s="13">
        <f>$W1066*((1+$AF1066)^G$1)*G$1</f>
        <v>7.7464362139917607E-3</v>
      </c>
      <c r="H1066" s="13">
        <f>$W1066*((1+$AF1066)^H$1)*H$1</f>
        <v>-4.3380042798353852E-3</v>
      </c>
      <c r="I1066" s="13">
        <f>$W1066*((1+$AF1066)^I$1)*I$1</f>
        <v>2.3618023301325976E-3</v>
      </c>
      <c r="J1066" s="13">
        <f>$W1066*((1+$AF1066)^J$1)*J$1</f>
        <v>-1.259627909404052E-3</v>
      </c>
      <c r="K1066" s="13">
        <f>$W1066*((1+$AF1066)^K$1)*K$1</f>
        <v>6.6130465243712715E-4</v>
      </c>
      <c r="L1066" s="13">
        <f>$W1066*((1+$AF1066)^L$1)*L$1</f>
        <v>-3.4289870867110288E-4</v>
      </c>
      <c r="M1066" s="13">
        <f>$W1066*((1+$AF1066)^M$1)*M$1</f>
        <v>1.7602133711783278E-4</v>
      </c>
      <c r="N1066" s="13">
        <v>49.75</v>
      </c>
      <c r="O1066" s="12">
        <f>M1066/N1066*100-100</f>
        <v>-99.999646188267093</v>
      </c>
      <c r="P1066" s="10" t="s">
        <v>321</v>
      </c>
      <c r="Q1066" s="10" t="s">
        <v>856</v>
      </c>
      <c r="R1066" s="18">
        <v>43410</v>
      </c>
      <c r="S1066" s="17">
        <v>0.5</v>
      </c>
      <c r="T1066" s="9">
        <v>-0.03</v>
      </c>
      <c r="U1066" s="9">
        <v>-0.02</v>
      </c>
      <c r="V1066" s="9">
        <f>U1066+T1066</f>
        <v>-0.05</v>
      </c>
      <c r="W1066" s="9">
        <f>SUM(X1066:AA1066)</f>
        <v>-6.9999999999999993E-2</v>
      </c>
      <c r="X1066" s="9">
        <v>-0.03</v>
      </c>
      <c r="Y1066" s="9">
        <v>-0.05</v>
      </c>
      <c r="Z1066" s="9">
        <v>-0.01</v>
      </c>
      <c r="AA1066" s="9">
        <v>0.02</v>
      </c>
      <c r="AB1066" s="9">
        <v>0</v>
      </c>
      <c r="AC1066" s="9">
        <v>-0.09</v>
      </c>
      <c r="AD1066" s="9">
        <v>0.03</v>
      </c>
      <c r="AE1066" s="9">
        <v>0.21</v>
      </c>
      <c r="AF1066" s="11">
        <f>AG1066</f>
        <v>-1.4666666666666666</v>
      </c>
      <c r="AG1066" s="16">
        <f>SUM(X1066:AA1066)/SUM(AB1066:AE1066)-1</f>
        <v>-1.4666666666666666</v>
      </c>
      <c r="AH1066" s="11">
        <f>IF(AM1066/AJ1066-1&gt;=0,(AM1066/AJ1066-1)/3,(((AM1066/AJ1066-1)*(AJ1066/AM1066))/3))</f>
        <v>0.14935873490225374</v>
      </c>
      <c r="AI1066" s="9">
        <v>147.28</v>
      </c>
      <c r="AJ1066" s="9">
        <v>214.16</v>
      </c>
      <c r="AK1066" s="9">
        <v>278.64999999999998</v>
      </c>
      <c r="AL1066" s="9">
        <v>289.22000000000003</v>
      </c>
      <c r="AM1066" s="9">
        <v>310.12</v>
      </c>
      <c r="AN1066" s="10">
        <f>IF(AK1066/AJ1066-1&gt;=0,AK1066/AJ1066-1,(AK1066/AJ1066-1)*(AJ1066/AK1066))</f>
        <v>0.30112999626447512</v>
      </c>
      <c r="AO1066" s="10">
        <f>IF(AL1066/AK1066-1&gt;=0,AL1066/AK1066-1,(AL1066/AK1066-1)*(AK1066/AL1066))</f>
        <v>3.7932890723129553E-2</v>
      </c>
      <c r="AP1066" s="10">
        <f>IF(AM1066/AL1066-1&gt;=0,AM1066/AL1066-1,(AM1066/AL1066-1)*(AL1066/AM1066))</f>
        <v>7.2263328953737549E-2</v>
      </c>
      <c r="AQ1066" s="10">
        <v>2017</v>
      </c>
      <c r="AR1066" s="18">
        <v>43270</v>
      </c>
      <c r="AS1066" s="12">
        <v>132.99</v>
      </c>
      <c r="AT1066" s="10">
        <v>124.15</v>
      </c>
      <c r="AU1066" s="9">
        <f>AS1066/AT1066</f>
        <v>1.0712041884816754</v>
      </c>
      <c r="AV1066" s="20">
        <v>2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1348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0.52078431372549028</v>
      </c>
      <c r="D1067" s="13">
        <f>$W1067*((1+$AF1067)^D$1)*D$1</f>
        <v>0.32676662821991548</v>
      </c>
      <c r="E1067" s="13">
        <f>$W1067*((1+$AF1067)^E$1)*E$1</f>
        <v>0.15377253092701904</v>
      </c>
      <c r="F1067" s="13">
        <f>$W1067*((1+$AF1067)^F$1)*F$1</f>
        <v>6.4323150191694239E-2</v>
      </c>
      <c r="G1067" s="13">
        <f>$W1067*((1+$AF1067)^G$1)*G$1</f>
        <v>2.5224764781056563E-2</v>
      </c>
      <c r="H1067" s="13">
        <f>$W1067*((1+$AF1067)^H$1)*H$1</f>
        <v>9.4963820352212958E-3</v>
      </c>
      <c r="I1067" s="13">
        <f>$W1067*((1+$AF1067)^I$1)*I$1</f>
        <v>3.4757999606038728E-3</v>
      </c>
      <c r="J1067" s="13">
        <f>$W1067*((1+$AF1067)^J$1)*J$1</f>
        <v>1.2462251959588114E-3</v>
      </c>
      <c r="K1067" s="13">
        <f>$W1067*((1+$AF1067)^K$1)*K$1</f>
        <v>4.3984418680899226E-4</v>
      </c>
      <c r="L1067" s="13">
        <f>$W1067*((1+$AF1067)^L$1)*L$1</f>
        <v>1.5332259235171844E-4</v>
      </c>
      <c r="M1067" s="13">
        <f>$W1067*((1+$AF1067)^M$1)*M$1</f>
        <v>5.2911325988044015E-5</v>
      </c>
      <c r="N1067" s="13">
        <v>23.73</v>
      </c>
      <c r="O1067" s="12">
        <f>M1067/N1067*100-100</f>
        <v>-99.999777027703374</v>
      </c>
      <c r="P1067" s="10" t="s">
        <v>320</v>
      </c>
      <c r="Q1067" s="10" t="s">
        <v>572</v>
      </c>
      <c r="R1067" s="18">
        <v>43615</v>
      </c>
      <c r="S1067" s="17"/>
      <c r="T1067" s="9">
        <v>0.05</v>
      </c>
      <c r="U1067" s="9">
        <v>0.02</v>
      </c>
      <c r="V1067" s="9">
        <f>U1067+T1067</f>
        <v>7.0000000000000007E-2</v>
      </c>
      <c r="W1067" s="9">
        <f>SUM(X1067:AA1067)</f>
        <v>1.6600000000000001</v>
      </c>
      <c r="X1067" s="9">
        <v>7.0000000000000007E-2</v>
      </c>
      <c r="Y1067" s="9">
        <v>0.25</v>
      </c>
      <c r="Z1067" s="9">
        <v>0.45</v>
      </c>
      <c r="AA1067" s="9">
        <v>0.89</v>
      </c>
      <c r="AB1067" s="9">
        <v>0.51</v>
      </c>
      <c r="AC1067" s="9">
        <v>0.51</v>
      </c>
      <c r="AD1067" s="9"/>
      <c r="AE1067" s="9"/>
      <c r="AF1067" s="11">
        <f>AG1067</f>
        <v>-0.68627450980392157</v>
      </c>
      <c r="AG1067" s="16">
        <f>SUM(X1067:Y1067)/SUM(AB1067:AC1067)-1</f>
        <v>-0.68627450980392157</v>
      </c>
      <c r="AH1067" s="11">
        <f>IF(AM1067/AJ1067-1&gt;=0,(AM1067/AJ1067-1)/3,(((AM1067/AJ1067-1)*(AJ1067/AM1067))/3))</f>
        <v>2.6908881199538635</v>
      </c>
      <c r="AI1067" s="9"/>
      <c r="AJ1067" s="9">
        <v>5.78</v>
      </c>
      <c r="AK1067" s="9">
        <v>12.81</v>
      </c>
      <c r="AL1067" s="9">
        <v>20.78</v>
      </c>
      <c r="AM1067" s="9">
        <v>52.44</v>
      </c>
      <c r="AN1067" s="10">
        <f>IF(AK1067/AJ1067-1&gt;=0,AK1067/AJ1067-1,(AK1067/AJ1067-1)*(AJ1067/AK1067))</f>
        <v>1.2162629757785468</v>
      </c>
      <c r="AO1067" s="10">
        <f>IF(AL1067/AK1067-1&gt;=0,AL1067/AK1067-1,(AL1067/AK1067-1)*(AK1067/AL1067))</f>
        <v>0.62217017954722875</v>
      </c>
      <c r="AP1067" s="10">
        <f>IF(AM1067/AL1067-1&gt;=0,AM1067/AL1067-1,(AM1067/AL1067-1)*(AL1067/AM1067))</f>
        <v>1.5235803657362847</v>
      </c>
      <c r="AQ1067" s="10">
        <v>2017</v>
      </c>
      <c r="AS1067" s="12">
        <v>68.650000000000006</v>
      </c>
      <c r="AT1067" s="10">
        <v>25.54</v>
      </c>
      <c r="AU1067" s="9">
        <f>AS1067/AT1067</f>
        <v>2.6879404855129212</v>
      </c>
      <c r="AV1067" s="20">
        <v>18</v>
      </c>
      <c r="AW1067" s="10" t="s">
        <v>851</v>
      </c>
      <c r="AY1067" s="10">
        <v>1</v>
      </c>
      <c r="AZ1067" s="10">
        <v>3</v>
      </c>
      <c r="BA1067" s="10">
        <f>6-AY1067</f>
        <v>5</v>
      </c>
      <c r="BB1067" s="25">
        <v>6</v>
      </c>
      <c r="BC1067" s="10" t="s">
        <v>1333</v>
      </c>
      <c r="BH1067" s="19">
        <v>43496</v>
      </c>
      <c r="BI1067" s="18">
        <f>BH1067+120</f>
        <v>43616</v>
      </c>
      <c r="BJ1067" s="18">
        <v>43745</v>
      </c>
      <c r="BM1067" s="19"/>
    </row>
    <row r="1068" spans="1:65" s="10" customFormat="1" x14ac:dyDescent="0.2">
      <c r="A1068" s="10" t="s">
        <v>541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8.2568807339449546E-2</v>
      </c>
      <c r="D1068" s="13">
        <f>$W1068*((1+$AF1068)^D$1)*D$1</f>
        <v>4.545071963639425E-2</v>
      </c>
      <c r="E1068" s="13">
        <f>$W1068*((1+$AF1068)^E$1)*E$1</f>
        <v>1.8764058565483865E-2</v>
      </c>
      <c r="F1068" s="13">
        <f>$W1068*((1+$AF1068)^F$1)*F$1</f>
        <v>6.8858930515537124E-3</v>
      </c>
      <c r="G1068" s="13">
        <f>$W1068*((1+$AF1068)^G$1)*G$1</f>
        <v>2.3689999030574701E-3</v>
      </c>
      <c r="H1068" s="13">
        <f>$W1068*((1+$AF1068)^H$1)*H$1</f>
        <v>7.8242198633090751E-4</v>
      </c>
      <c r="I1068" s="13">
        <f>$W1068*((1+$AF1068)^I$1)*I$1</f>
        <v>2.5123641762919051E-4</v>
      </c>
      <c r="J1068" s="13">
        <f>$W1068*((1+$AF1068)^J$1)*J$1</f>
        <v>7.9025871862392811E-5</v>
      </c>
      <c r="K1068" s="13">
        <f>$W1068*((1+$AF1068)^K$1)*K$1</f>
        <v>2.4469019957392271E-5</v>
      </c>
      <c r="L1068" s="13">
        <f>$W1068*((1+$AF1068)^L$1)*L$1</f>
        <v>7.4828807209150678E-6</v>
      </c>
      <c r="M1068" s="13">
        <f>$W1068*((1+$AF1068)^M$1)*M$1</f>
        <v>2.2654593008274977E-6</v>
      </c>
      <c r="N1068" s="13">
        <v>1.28</v>
      </c>
      <c r="O1068" s="12">
        <f>M1068/N1068*100-100</f>
        <v>-99.999823010992117</v>
      </c>
      <c r="P1068" s="10" t="s">
        <v>321</v>
      </c>
      <c r="Q1068" s="10" t="s">
        <v>856</v>
      </c>
      <c r="R1068" s="18">
        <v>43413</v>
      </c>
      <c r="S1068" s="17"/>
      <c r="T1068" s="9">
        <v>-0.02</v>
      </c>
      <c r="U1068" s="9">
        <v>0.1</v>
      </c>
      <c r="V1068" s="9">
        <f>U1068+T1068</f>
        <v>0.08</v>
      </c>
      <c r="W1068" s="9">
        <f>SUM(X1068:AA1068)</f>
        <v>0.3</v>
      </c>
      <c r="X1068" s="9">
        <v>0.02</v>
      </c>
      <c r="Y1068" s="9">
        <v>0.12</v>
      </c>
      <c r="Z1068" s="9">
        <v>0.1</v>
      </c>
      <c r="AA1068" s="9">
        <v>0.06</v>
      </c>
      <c r="AB1068" s="9">
        <v>0.24</v>
      </c>
      <c r="AC1068" s="9">
        <v>0.26</v>
      </c>
      <c r="AD1068" s="9">
        <v>0.21</v>
      </c>
      <c r="AE1068" s="9">
        <v>0.38</v>
      </c>
      <c r="AF1068" s="11">
        <f>AG1068</f>
        <v>-0.72477064220183485</v>
      </c>
      <c r="AG1068" s="16">
        <f>SUM(X1068:AA1068)/SUM(AB1068:AE1068)-1</f>
        <v>-0.72477064220183485</v>
      </c>
      <c r="AH1068" s="11">
        <f>IF(AM1068/AJ1068-1&gt;=0,(AM1068/AJ1068-1)/3,(((AM1068/AJ1068-1)*(AJ1068/AM1068))/3))</f>
        <v>-2.0002171199044672E-2</v>
      </c>
      <c r="AI1068" s="9"/>
      <c r="AJ1068" s="9">
        <v>390.57</v>
      </c>
      <c r="AK1068" s="9">
        <v>391.49</v>
      </c>
      <c r="AL1068" s="9">
        <v>379.2</v>
      </c>
      <c r="AM1068" s="9">
        <v>368.46</v>
      </c>
      <c r="AN1068" s="10">
        <f>IF(AK1068/AJ1068-1&gt;=0,AK1068/AJ1068-1,(AK1068/AJ1068-1)*(AJ1068/AK1068))</f>
        <v>2.3555316588577124E-3</v>
      </c>
      <c r="AO1068" s="10">
        <f>IF(AL1068/AK1068-1&gt;=0,AL1068/AK1068-1,(AL1068/AK1068-1)*(AK1068/AL1068))</f>
        <v>-3.2410337552742675E-2</v>
      </c>
      <c r="AP1068" s="10">
        <f>IF(AM1068/AL1068-1&gt;=0,AM1068/AL1068-1,(AM1068/AL1068-1)*(AL1068/AM1068))</f>
        <v>-2.9148347174727286E-2</v>
      </c>
      <c r="AQ1068" s="10">
        <v>2016</v>
      </c>
      <c r="AR1068" s="18">
        <v>43270</v>
      </c>
      <c r="AS1068" s="12">
        <v>108.86</v>
      </c>
      <c r="AT1068" s="10">
        <v>57.2</v>
      </c>
      <c r="AU1068" s="9">
        <f>AS1068/AT1068</f>
        <v>1.9031468531468529</v>
      </c>
      <c r="AV1068" s="20">
        <v>2</v>
      </c>
      <c r="BA1068" s="10">
        <f>6-AY1068</f>
        <v>6</v>
      </c>
      <c r="BB1068" s="25">
        <v>6</v>
      </c>
      <c r="BE1068" s="18"/>
      <c r="BH1068" s="19">
        <v>43556</v>
      </c>
      <c r="BI1068" s="18">
        <f>BH1068+120</f>
        <v>43676</v>
      </c>
      <c r="BJ1068" s="18">
        <v>43745</v>
      </c>
      <c r="BK1068" s="18"/>
      <c r="BM1068" s="19"/>
    </row>
    <row r="1069" spans="1:65" s="10" customFormat="1" x14ac:dyDescent="0.2">
      <c r="A1069" s="10" t="s">
        <v>526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0.14464285714285716</v>
      </c>
      <c r="D1069" s="13">
        <f>$W1069*((1+$AF1069)^D$1)*D$1</f>
        <v>9.2984693877551011E-2</v>
      </c>
      <c r="E1069" s="13">
        <f>$W1069*((1+$AF1069)^E$1)*E$1</f>
        <v>4.4831905976676377E-2</v>
      </c>
      <c r="F1069" s="13">
        <f>$W1069*((1+$AF1069)^F$1)*F$1</f>
        <v>1.9213673990004159E-2</v>
      </c>
      <c r="G1069" s="13">
        <f>$W1069*((1+$AF1069)^G$1)*G$1</f>
        <v>7.7197797281266696E-3</v>
      </c>
      <c r="H1069" s="13">
        <f>$W1069*((1+$AF1069)^H$1)*H$1</f>
        <v>2.9776293237060002E-3</v>
      </c>
      <c r="I1069" s="13">
        <f>$W1069*((1+$AF1069)^I$1)*I$1</f>
        <v>1.1166109963897501E-3</v>
      </c>
      <c r="J1069" s="13">
        <f>$W1069*((1+$AF1069)^J$1)*J$1</f>
        <v>4.1018363132684692E-4</v>
      </c>
      <c r="K1069" s="13">
        <f>$W1069*((1+$AF1069)^K$1)*K$1</f>
        <v>1.4832533097086873E-4</v>
      </c>
      <c r="L1069" s="13">
        <f>$W1069*((1+$AF1069)^L$1)*L$1</f>
        <v>5.2973332489595971E-5</v>
      </c>
      <c r="M1069" s="13">
        <f>$W1069*((1+$AF1069)^M$1)*M$1</f>
        <v>1.8729856844535716E-5</v>
      </c>
      <c r="N1069" s="13">
        <v>11.85</v>
      </c>
      <c r="O1069" s="12">
        <f>M1069/N1069*100-100</f>
        <v>-99.999841942136328</v>
      </c>
      <c r="P1069" s="10" t="s">
        <v>321</v>
      </c>
      <c r="Q1069" s="10" t="s">
        <v>572</v>
      </c>
      <c r="R1069" s="18">
        <v>43676</v>
      </c>
      <c r="S1069" s="17"/>
      <c r="T1069" s="9">
        <v>-0.09</v>
      </c>
      <c r="U1069" s="9">
        <v>-0.09</v>
      </c>
      <c r="V1069" s="9">
        <f>U1069+T1069</f>
        <v>-0.18</v>
      </c>
      <c r="W1069" s="9">
        <f>SUM(X1069:AA1069)</f>
        <v>0.45000000000000007</v>
      </c>
      <c r="X1069" s="9">
        <v>-0.18</v>
      </c>
      <c r="Y1069" s="9">
        <v>-0.43</v>
      </c>
      <c r="Z1069" s="9">
        <v>0.55000000000000004</v>
      </c>
      <c r="AA1069" s="9">
        <v>0.51</v>
      </c>
      <c r="AB1069" s="9">
        <v>0.11</v>
      </c>
      <c r="AC1069" s="9">
        <v>0.24</v>
      </c>
      <c r="AD1069" s="9">
        <v>0.71</v>
      </c>
      <c r="AE1069" s="9">
        <v>0.34</v>
      </c>
      <c r="AF1069" s="11">
        <f>AG1069</f>
        <v>-0.6785714285714286</v>
      </c>
      <c r="AG1069" s="16">
        <f>SUM(X1069:AA1069)/SUM(AB1069:AE1069)-1</f>
        <v>-0.6785714285714286</v>
      </c>
      <c r="AH1069" s="11">
        <f>IF(AM1069/AJ1069-1&gt;=0,(AM1069/AJ1069-1)/3,(((AM1069/AJ1069-1)*(AJ1069/AM1069))/3))</f>
        <v>0.27732190615122781</v>
      </c>
      <c r="AI1069" s="9"/>
      <c r="AJ1069" s="9">
        <v>219.36</v>
      </c>
      <c r="AK1069" s="9">
        <v>261.58</v>
      </c>
      <c r="AL1069" s="9">
        <v>269.31</v>
      </c>
      <c r="AM1069" s="9">
        <v>401.86</v>
      </c>
      <c r="AN1069" s="10">
        <f>IF(AK1069/AJ1069-1&gt;=0,AK1069/AJ1069-1,(AK1069/AJ1069-1)*(AJ1069/AK1069))</f>
        <v>0.19246900072939455</v>
      </c>
      <c r="AO1069" s="10">
        <f>IF(AL1069/AK1069-1&gt;=0,AL1069/AK1069-1,(AL1069/AK1069-1)*(AK1069/AL1069))</f>
        <v>2.9551188928817362E-2</v>
      </c>
      <c r="AP1069" s="10">
        <f>IF(AM1069/AL1069-1&gt;=0,AM1069/AL1069-1,(AM1069/AL1069-1)*(AL1069/AM1069))</f>
        <v>0.49218372878838523</v>
      </c>
      <c r="AQ1069" s="10">
        <v>2016</v>
      </c>
      <c r="AR1069" s="18">
        <v>43257</v>
      </c>
      <c r="AS1069" s="12">
        <v>11.39</v>
      </c>
      <c r="AT1069" s="10">
        <v>27.99</v>
      </c>
      <c r="AU1069" s="9">
        <f>AS1069/AT1069</f>
        <v>0.40693104680242947</v>
      </c>
      <c r="AV1069" s="20">
        <v>3</v>
      </c>
      <c r="AY1069" s="10">
        <v>5</v>
      </c>
      <c r="AZ1069" s="10">
        <v>3</v>
      </c>
      <c r="BA1069" s="10">
        <f>6-AY1069</f>
        <v>1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1186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8.4301075268817166E-2</v>
      </c>
      <c r="D1070" s="13">
        <f>$W1070*((1+$AF1070)^D$1)*D$1</f>
        <v>5.0761937796276996E-2</v>
      </c>
      <c r="E1070" s="13">
        <f>$W1070*((1+$AF1070)^E$1)*E$1</f>
        <v>2.2924746101544449E-2</v>
      </c>
      <c r="F1070" s="13">
        <f>$W1070*((1+$AF1070)^F$1)*F$1</f>
        <v>9.2027654601182004E-3</v>
      </c>
      <c r="G1070" s="13">
        <f>$W1070*((1+$AF1070)^G$1)*G$1</f>
        <v>3.463406355958462E-3</v>
      </c>
      <c r="H1070" s="13">
        <f>$W1070*((1+$AF1070)^H$1)*H$1</f>
        <v>1.2512951995720892E-3</v>
      </c>
      <c r="I1070" s="13">
        <f>$W1070*((1+$AF1070)^I$1)*I$1</f>
        <v>4.3952304501098467E-4</v>
      </c>
      <c r="J1070" s="13">
        <f>$W1070*((1+$AF1070)^J$1)*J$1</f>
        <v>1.5123373591775815E-4</v>
      </c>
      <c r="K1070" s="13">
        <f>$W1070*((1+$AF1070)^K$1)*K$1</f>
        <v>5.1224329907627756E-5</v>
      </c>
      <c r="L1070" s="13">
        <f>$W1070*((1+$AF1070)^L$1)*L$1</f>
        <v>1.7135976552133535E-5</v>
      </c>
      <c r="M1070" s="13">
        <f>$W1070*((1+$AF1070)^M$1)*M$1</f>
        <v>5.6751406215668056E-6</v>
      </c>
      <c r="N1070" s="13">
        <v>4.03</v>
      </c>
      <c r="O1070" s="12">
        <f>M1070/N1070*100-100</f>
        <v>-99.99985917765207</v>
      </c>
      <c r="P1070" s="10" t="s">
        <v>321</v>
      </c>
      <c r="Q1070" s="10" t="s">
        <v>856</v>
      </c>
      <c r="R1070" s="18">
        <v>43411</v>
      </c>
      <c r="S1070" s="17"/>
      <c r="T1070" s="9">
        <v>-0.21</v>
      </c>
      <c r="U1070" s="9">
        <v>-0.05</v>
      </c>
      <c r="V1070" s="9">
        <f>U1070+T1070</f>
        <v>-0.26</v>
      </c>
      <c r="W1070" s="9">
        <f>SUM(X1070:AA1070)</f>
        <v>0.27999999999999992</v>
      </c>
      <c r="X1070" s="9">
        <v>0.04</v>
      </c>
      <c r="Y1070" s="9">
        <v>0.31</v>
      </c>
      <c r="Z1070" s="9">
        <v>0.1</v>
      </c>
      <c r="AA1070" s="9">
        <v>-0.17</v>
      </c>
      <c r="AB1070" s="9">
        <v>-0.03</v>
      </c>
      <c r="AC1070" s="9">
        <v>0.23</v>
      </c>
      <c r="AD1070" s="9">
        <v>0.37</v>
      </c>
      <c r="AE1070" s="9">
        <v>0.36</v>
      </c>
      <c r="AF1070" s="11">
        <f>AG1070</f>
        <v>-0.69892473118279574</v>
      </c>
      <c r="AG1070" s="16">
        <f>SUM(X1070:AA1070)/SUM(AB1070:AE1070)-1</f>
        <v>-0.69892473118279574</v>
      </c>
      <c r="AH1070" s="11">
        <f>IF(AM1070/AJ1070-1&gt;=0,(AM1070/AJ1070-1)/3,(((AM1070/AJ1070-1)*(AJ1070/AM1070))/3))</f>
        <v>-4.353581683260619E-2</v>
      </c>
      <c r="AI1070" s="9"/>
      <c r="AJ1070" s="9">
        <v>404.26</v>
      </c>
      <c r="AK1070" s="9">
        <v>418.92</v>
      </c>
      <c r="AL1070" s="9">
        <v>426.36</v>
      </c>
      <c r="AM1070" s="9">
        <v>357.56</v>
      </c>
      <c r="AN1070" s="10">
        <f>IF(AK1070/AJ1070-1&gt;=0,AK1070/AJ1070-1,(AK1070/AJ1070-1)*(AJ1070/AK1070))</f>
        <v>3.626379062979268E-2</v>
      </c>
      <c r="AO1070" s="10">
        <f>IF(AL1070/AK1070-1&gt;=0,AL1070/AK1070-1,(AL1070/AK1070-1)*(AK1070/AL1070))</f>
        <v>1.7759954167860137E-2</v>
      </c>
      <c r="AP1070" s="10">
        <f>IF(AM1070/AL1070-1&gt;=0,AM1070/AL1070-1,(AM1070/AL1070-1)*(AL1070/AM1070))</f>
        <v>-0.19241525897751424</v>
      </c>
      <c r="AQ1070" s="10">
        <v>2017</v>
      </c>
      <c r="AR1070" s="18">
        <v>43270</v>
      </c>
      <c r="AS1070" s="12">
        <v>1.9</v>
      </c>
      <c r="AT1070" s="10">
        <v>23.97</v>
      </c>
      <c r="AU1070" s="9">
        <f>AS1070/AT1070</f>
        <v>7.9265748852732576E-2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274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5.3880597014925362E-2</v>
      </c>
      <c r="D1071" s="13">
        <f>$W1071*((1+$AF1071)^D$1)*D$1</f>
        <v>-3.0559144575629301E-2</v>
      </c>
      <c r="E1071" s="13">
        <f>$W1071*((1+$AF1071)^E$1)*E$1</f>
        <v>1.2999039110528878E-2</v>
      </c>
      <c r="F1071" s="13">
        <f>$W1071*((1+$AF1071)^F$1)*F$1</f>
        <v>-4.9150595641800727E-3</v>
      </c>
      <c r="G1071" s="13">
        <f>$W1071*((1+$AF1071)^G$1)*G$1</f>
        <v>1.742278576854876E-3</v>
      </c>
      <c r="H1071" s="13">
        <f>$W1071*((1+$AF1071)^H$1)*H$1</f>
        <v>-5.928947992879279E-4</v>
      </c>
      <c r="I1071" s="13">
        <f>$W1071*((1+$AF1071)^I$1)*I$1</f>
        <v>1.9615673707784671E-4</v>
      </c>
      <c r="J1071" s="13">
        <f>$W1071*((1+$AF1071)^J$1)*J$1</f>
        <v>-6.3573185577468441E-5</v>
      </c>
      <c r="K1071" s="13">
        <f>$W1071*((1+$AF1071)^K$1)*K$1</f>
        <v>2.0281743906244586E-5</v>
      </c>
      <c r="L1071" s="13">
        <f>$W1071*((1+$AF1071)^L$1)*L$1</f>
        <v>-6.3905992407735842E-6</v>
      </c>
      <c r="M1071" s="13">
        <f>$W1071*((1+$AF1071)^M$1)*M$1</f>
        <v>1.993485434808476E-6</v>
      </c>
      <c r="N1071" s="13">
        <v>1.47</v>
      </c>
      <c r="O1071" s="12">
        <f>M1071/N1071*100-100</f>
        <v>-99.999864388745934</v>
      </c>
      <c r="P1071" s="10" t="s">
        <v>321</v>
      </c>
      <c r="Q1071" s="10" t="s">
        <v>856</v>
      </c>
      <c r="R1071" s="18">
        <v>43417</v>
      </c>
      <c r="S1071" s="17"/>
      <c r="T1071" s="9"/>
      <c r="U1071" s="9"/>
      <c r="V1071" s="9">
        <f>U1071+T1071</f>
        <v>0</v>
      </c>
      <c r="W1071" s="9">
        <f>SUM(X1071:AA1071)</f>
        <v>-0.19</v>
      </c>
      <c r="X1071" s="9">
        <v>0.01</v>
      </c>
      <c r="Y1071" s="9">
        <v>-0.1</v>
      </c>
      <c r="Z1071" s="9">
        <v>-0.15</v>
      </c>
      <c r="AA1071" s="9">
        <v>0.05</v>
      </c>
      <c r="AB1071" s="9">
        <v>7.0000000000000007E-2</v>
      </c>
      <c r="AC1071" s="9">
        <v>0.3</v>
      </c>
      <c r="AD1071" s="9">
        <v>0.17</v>
      </c>
      <c r="AE1071" s="9">
        <v>0.13</v>
      </c>
      <c r="AF1071" s="11">
        <f>AG1071</f>
        <v>-1.2835820895522387</v>
      </c>
      <c r="AG1071" s="16">
        <f>SUM(X1071:AA1071)/SUM(AB1071:AE1071)-1</f>
        <v>-1.2835820895522387</v>
      </c>
      <c r="AH1071" s="11">
        <f>IF(AM1071/AJ1071-1&gt;=0,(AM1071/AJ1071-1)/3,(((AM1071/AJ1071-1)*(AJ1071/AM1071))/3))</f>
        <v>8.6972435735000131E-2</v>
      </c>
      <c r="AI1071" s="9"/>
      <c r="AJ1071" s="9">
        <v>118.39</v>
      </c>
      <c r="AK1071" s="9">
        <v>113.66</v>
      </c>
      <c r="AL1071" s="9">
        <v>162.32</v>
      </c>
      <c r="AM1071" s="9">
        <v>149.28</v>
      </c>
      <c r="AN1071" s="10">
        <f>IF(AK1071/AJ1071-1&gt;=0,AK1071/AJ1071-1,(AK1071/AJ1071-1)*(AJ1071/AK1071))</f>
        <v>-4.1615344008446291E-2</v>
      </c>
      <c r="AO1071" s="10">
        <f>IF(AL1071/AK1071-1&gt;=0,AL1071/AK1071-1,(AL1071/AK1071-1)*(AK1071/AL1071))</f>
        <v>0.42811895125813826</v>
      </c>
      <c r="AP1071" s="10">
        <f>IF(AM1071/AL1071-1&gt;=0,AM1071/AL1071-1,(AM1071/AL1071-1)*(AL1071/AM1071))</f>
        <v>-8.7352625937834924E-2</v>
      </c>
      <c r="AQ1071" s="10">
        <v>2016</v>
      </c>
      <c r="AR1071" s="18">
        <v>43270</v>
      </c>
      <c r="AS1071" s="12">
        <v>176.3</v>
      </c>
      <c r="AT1071" s="10">
        <v>46.79</v>
      </c>
      <c r="AU1071" s="9">
        <f>AS1071/AT1071</f>
        <v>3.7678991237443902</v>
      </c>
      <c r="AV1071" s="20">
        <v>2</v>
      </c>
      <c r="BA1071" s="10">
        <f>6-AY1071</f>
        <v>6</v>
      </c>
      <c r="BB1071" s="25">
        <v>6</v>
      </c>
      <c r="BH1071" s="19">
        <v>43417</v>
      </c>
      <c r="BI1071" s="18">
        <f>BH1071+120</f>
        <v>43537</v>
      </c>
      <c r="BJ1071" s="18">
        <v>43745</v>
      </c>
      <c r="BM1071" s="19"/>
    </row>
    <row r="1072" spans="1:65" s="10" customFormat="1" x14ac:dyDescent="0.2">
      <c r="A1072" s="10" t="s">
        <v>879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0.14797202797202796</v>
      </c>
      <c r="D1072" s="13">
        <f>$W1072*((1+$AF1072)^D$1)*D$1</f>
        <v>9.5198787226759243E-2</v>
      </c>
      <c r="E1072" s="13">
        <f>$W1072*((1+$AF1072)^E$1)*E$1</f>
        <v>4.5935079151373341E-2</v>
      </c>
      <c r="F1072" s="13">
        <f>$W1072*((1+$AF1072)^F$1)*F$1</f>
        <v>1.9701758890099518E-2</v>
      </c>
      <c r="G1072" s="13">
        <f>$W1072*((1+$AF1072)^G$1)*G$1</f>
        <v>7.9220359173477074E-3</v>
      </c>
      <c r="H1072" s="13">
        <f>$W1072*((1+$AF1072)^H$1)*H$1</f>
        <v>3.0580166618013526E-3</v>
      </c>
      <c r="I1072" s="13">
        <f>$W1072*((1+$AF1072)^I$1)*I$1</f>
        <v>1.1476472786713702E-3</v>
      </c>
      <c r="J1072" s="13">
        <f>$W1072*((1+$AF1072)^J$1)*J$1</f>
        <v>4.2191228626479934E-4</v>
      </c>
      <c r="K1072" s="13">
        <f>$W1072*((1+$AF1072)^K$1)*K$1</f>
        <v>1.5268504065876477E-4</v>
      </c>
      <c r="L1072" s="13">
        <f>$W1072*((1+$AF1072)^L$1)*L$1</f>
        <v>5.457274180499752E-5</v>
      </c>
      <c r="M1072" s="13">
        <f>$W1072*((1+$AF1072)^M$1)*M$1</f>
        <v>1.9310354792537583E-5</v>
      </c>
      <c r="N1072" s="13">
        <v>19.41</v>
      </c>
      <c r="O1072" s="12">
        <f>M1072/N1072*100-100</f>
        <v>-99.999900513370463</v>
      </c>
      <c r="P1072" s="10" t="s">
        <v>321</v>
      </c>
      <c r="Q1072" s="10" t="s">
        <v>856</v>
      </c>
      <c r="R1072" s="18">
        <v>43321</v>
      </c>
      <c r="S1072" s="17"/>
      <c r="T1072" s="9">
        <v>-0.25</v>
      </c>
      <c r="U1072" s="9">
        <v>0.17</v>
      </c>
      <c r="V1072" s="9">
        <f>U1072+T1072</f>
        <v>-7.9999999999999988E-2</v>
      </c>
      <c r="W1072" s="9">
        <f>SUM(X1072:AA1072)</f>
        <v>0.45999999999999996</v>
      </c>
      <c r="X1072" s="9">
        <v>-0.12</v>
      </c>
      <c r="Y1072" s="9">
        <v>0.11</v>
      </c>
      <c r="Z1072" s="9">
        <v>0.3</v>
      </c>
      <c r="AA1072" s="9">
        <v>0.17</v>
      </c>
      <c r="AB1072" s="9">
        <v>0.36</v>
      </c>
      <c r="AC1072" s="9">
        <v>0.19</v>
      </c>
      <c r="AD1072" s="9">
        <v>0.66</v>
      </c>
      <c r="AE1072" s="9">
        <v>0.22</v>
      </c>
      <c r="AF1072" s="11">
        <f>AG1072</f>
        <v>-0.67832167832167833</v>
      </c>
      <c r="AG1072" s="16">
        <f>SUM(X1072:AA1072)/SUM(AB1072:AE1072)-1</f>
        <v>-0.67832167832167833</v>
      </c>
      <c r="AH1072" s="11">
        <f>IF(AM1072/AJ1072-1&gt;=0,(AM1072/AJ1072-1)/3,(((AM1072/AJ1072-1)*(AJ1072/AM1072))/3))</f>
        <v>-3.9162589175662003E-2</v>
      </c>
      <c r="AI1072" s="9"/>
      <c r="AJ1072" s="9">
        <v>1795.11</v>
      </c>
      <c r="AK1072" s="9">
        <v>1707.98</v>
      </c>
      <c r="AL1072" s="9">
        <v>1672.82</v>
      </c>
      <c r="AM1072" s="9">
        <v>1606.38</v>
      </c>
      <c r="AN1072" s="10">
        <f>IF(AK1072/AJ1072-1&gt;=0,AK1072/AJ1072-1,(AK1072/AJ1072-1)*(AJ1072/AK1072))</f>
        <v>-5.1013477909577346E-2</v>
      </c>
      <c r="AO1072" s="10">
        <f>IF(AL1072/AK1072-1&gt;=0,AL1072/AK1072-1,(AL1072/AK1072-1)*(AK1072/AL1072))</f>
        <v>-2.1018400066952821E-2</v>
      </c>
      <c r="AP1072" s="10">
        <f>IF(AM1072/AL1072-1&gt;=0,AM1072/AL1072-1,(AM1072/AL1072-1)*(AL1072/AM1072))</f>
        <v>-4.1360076694181853E-2</v>
      </c>
      <c r="AQ1072" s="10">
        <v>2016</v>
      </c>
      <c r="AR1072" s="18">
        <v>43270</v>
      </c>
      <c r="AS1072" s="12">
        <v>185.15</v>
      </c>
      <c r="AT1072" s="10">
        <v>33.549999999999997</v>
      </c>
      <c r="AU1072" s="9">
        <f>AS1072/AT1072</f>
        <v>5.5186289120715353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K1072" s="10" t="s">
        <v>839</v>
      </c>
      <c r="BM1072" s="19"/>
    </row>
    <row r="1073" spans="1:65" s="10" customFormat="1" x14ac:dyDescent="0.2">
      <c r="A1073" s="10" t="s">
        <v>620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0.18715053763440867</v>
      </c>
      <c r="D1073" s="13">
        <f>$W1073*((1+$AF1073)^D$1)*D$1</f>
        <v>0.11872991097236679</v>
      </c>
      <c r="E1073" s="13">
        <f>$W1073*((1+$AF1073)^E$1)*E$1</f>
        <v>5.6492457640077764E-2</v>
      </c>
      <c r="F1073" s="13">
        <f>$W1073*((1+$AF1073)^F$1)*F$1</f>
        <v>2.3892867388993464E-2</v>
      </c>
      <c r="G1073" s="13">
        <f>$W1073*((1+$AF1073)^G$1)*G$1</f>
        <v>9.4736503760121955E-3</v>
      </c>
      <c r="H1073" s="13">
        <f>$W1073*((1+$AF1073)^H$1)*H$1</f>
        <v>3.6060991753852881E-3</v>
      </c>
      <c r="I1073" s="13">
        <f>$W1073*((1+$AF1073)^I$1)*I$1</f>
        <v>1.3345151966255595E-3</v>
      </c>
      <c r="J1073" s="13">
        <f>$W1073*((1+$AF1073)^J$1)*J$1</f>
        <v>4.8378738310849773E-4</v>
      </c>
      <c r="K1073" s="13">
        <f>$W1073*((1+$AF1073)^K$1)*K$1</f>
        <v>1.7264186856895991E-4</v>
      </c>
      <c r="L1073" s="13">
        <f>$W1073*((1+$AF1073)^L$1)*L$1</f>
        <v>6.0847492506383721E-5</v>
      </c>
      <c r="M1073" s="13">
        <f>$W1073*((1+$AF1073)^M$1)*M$1</f>
        <v>2.1231194965937123E-5</v>
      </c>
      <c r="N1073" s="13">
        <v>28.57</v>
      </c>
      <c r="O1073" s="12">
        <f>M1073/N1073*100-100</f>
        <v>-99.999925687101978</v>
      </c>
      <c r="P1073" s="10" t="s">
        <v>321</v>
      </c>
      <c r="Q1073" s="10" t="s">
        <v>856</v>
      </c>
      <c r="R1073" s="18">
        <v>43501</v>
      </c>
      <c r="S1073" s="17">
        <v>-3.5700000000000003E-2</v>
      </c>
      <c r="T1073" s="9">
        <v>-0.03</v>
      </c>
      <c r="U1073" s="9">
        <v>0.2</v>
      </c>
      <c r="V1073" s="9">
        <f>U1073+T1073</f>
        <v>0.17</v>
      </c>
      <c r="W1073" s="9">
        <f>SUM(X1073:AA1073)</f>
        <v>0.59000000000000008</v>
      </c>
      <c r="X1073" s="9">
        <v>0.17</v>
      </c>
      <c r="Y1073" s="9">
        <v>0.16</v>
      </c>
      <c r="Z1073" s="9">
        <v>0.13</v>
      </c>
      <c r="AA1073" s="9">
        <v>0.13</v>
      </c>
      <c r="AB1073" s="9">
        <v>0.1</v>
      </c>
      <c r="AC1073" s="9">
        <v>0.46</v>
      </c>
      <c r="AD1073" s="9">
        <v>0.67</v>
      </c>
      <c r="AE1073" s="9">
        <v>0.63</v>
      </c>
      <c r="AF1073" s="11">
        <f>AG1073</f>
        <v>-0.68279569892473113</v>
      </c>
      <c r="AG1073" s="16">
        <f>SUM(X1073:AA1073)/SUM(AB1073:AE1073)-1</f>
        <v>-0.68279569892473113</v>
      </c>
      <c r="AH1073" s="11">
        <f>IF(AM1073/AJ1073-1&gt;=0,(AM1073/AJ1073-1)/3,(((AM1073/AJ1073-1)*(AJ1073/AM1073))/3))</f>
        <v>0.3533712668415932</v>
      </c>
      <c r="AI1073" s="9">
        <v>242.7</v>
      </c>
      <c r="AJ1073" s="9">
        <v>339.19</v>
      </c>
      <c r="AK1073" s="9">
        <v>420.61</v>
      </c>
      <c r="AL1073" s="9">
        <v>544.34</v>
      </c>
      <c r="AM1073" s="9">
        <v>698.77</v>
      </c>
      <c r="AN1073" s="10">
        <f>IF(AK1073/AJ1073-1&gt;=0,AK1073/AJ1073-1,(AK1073/AJ1073-1)*(AJ1073/AK1073))</f>
        <v>0.24004245408178315</v>
      </c>
      <c r="AO1073" s="10">
        <f>IF(AL1073/AK1073-1&gt;=0,AL1073/AK1073-1,(AL1073/AK1073-1)*(AK1073/AL1073))</f>
        <v>0.29416799410380157</v>
      </c>
      <c r="AP1073" s="10">
        <f>IF(AM1073/AL1073-1&gt;=0,AM1073/AL1073-1,(AM1073/AL1073-1)*(AL1073/AM1073))</f>
        <v>0.28370136311863892</v>
      </c>
      <c r="AQ1073" s="10">
        <v>2017</v>
      </c>
      <c r="AS1073" s="12">
        <v>214.22</v>
      </c>
      <c r="AT1073" s="10">
        <v>64.260000000000005</v>
      </c>
      <c r="AU1073" s="9">
        <f>AS1073/AT1073</f>
        <v>3.3336445689386864</v>
      </c>
      <c r="AV1073" s="20">
        <v>3</v>
      </c>
      <c r="AW1073" s="10" t="s">
        <v>852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1217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0.12556521739130433</v>
      </c>
      <c r="D1074" s="13">
        <f>$W1074*((1+$AF1074)^D$1)*D$1</f>
        <v>8.2982230623818515E-2</v>
      </c>
      <c r="E1074" s="13">
        <f>$W1074*((1+$AF1074)^E$1)*E$1</f>
        <v>4.1130323004849173E-2</v>
      </c>
      <c r="F1074" s="13">
        <f>$W1074*((1+$AF1074)^F$1)*F$1</f>
        <v>1.8121185787643691E-2</v>
      </c>
      <c r="G1074" s="13">
        <f>$W1074*((1+$AF1074)^G$1)*G$1</f>
        <v>7.4848376079397847E-3</v>
      </c>
      <c r="H1074" s="13">
        <f>$W1074*((1+$AF1074)^H$1)*H$1</f>
        <v>2.9679008254091662E-3</v>
      </c>
      <c r="I1074" s="13">
        <f>$W1074*((1+$AF1074)^I$1)*I$1</f>
        <v>1.1441472747229541E-3</v>
      </c>
      <c r="J1074" s="13">
        <f>$W1074*((1+$AF1074)^J$1)*J$1</f>
        <v>4.3207549256618383E-4</v>
      </c>
      <c r="K1074" s="13">
        <f>$W1074*((1+$AF1074)^K$1)*K$1</f>
        <v>1.6061936788873356E-4</v>
      </c>
      <c r="L1074" s="13">
        <f>$W1074*((1+$AF1074)^L$1)*L$1</f>
        <v>5.8971362123399756E-5</v>
      </c>
      <c r="M1074" s="13">
        <f>$W1074*((1+$AF1074)^M$1)*M$1</f>
        <v>2.1434808145722693E-5</v>
      </c>
      <c r="N1074" s="13">
        <v>40.369999999999997</v>
      </c>
      <c r="O1074" s="12">
        <f>M1074/N1074*100-100</f>
        <v>-99.999946904116555</v>
      </c>
      <c r="P1074" s="10" t="s">
        <v>320</v>
      </c>
      <c r="Q1074" s="10" t="s">
        <v>856</v>
      </c>
      <c r="R1074" s="18">
        <v>43397</v>
      </c>
      <c r="S1074" s="17"/>
      <c r="T1074" s="9">
        <v>-0.02</v>
      </c>
      <c r="U1074" s="9">
        <v>0.14000000000000001</v>
      </c>
      <c r="V1074" s="9">
        <f>U1074+T1074</f>
        <v>0.12000000000000001</v>
      </c>
      <c r="W1074" s="9">
        <f>SUM(X1074:AA1074)</f>
        <v>0.38</v>
      </c>
      <c r="X1074" s="9">
        <v>0.01</v>
      </c>
      <c r="Y1074" s="9">
        <v>0.01</v>
      </c>
      <c r="Z1074" s="9">
        <v>0.15</v>
      </c>
      <c r="AA1074" s="9">
        <v>0.21</v>
      </c>
      <c r="AB1074" s="9">
        <v>0.28000000000000003</v>
      </c>
      <c r="AC1074" s="9">
        <v>0.26</v>
      </c>
      <c r="AD1074" s="9">
        <v>0.33</v>
      </c>
      <c r="AE1074" s="9">
        <v>0.28000000000000003</v>
      </c>
      <c r="AF1074" s="11">
        <f>AG1074</f>
        <v>-0.66956521739130437</v>
      </c>
      <c r="AG1074" s="16">
        <f>SUM(X1074:AA1074)/SUM(AB1074:AE1074)-1</f>
        <v>-0.66956521739130437</v>
      </c>
      <c r="AH1074" s="11">
        <f>IF(AM1074/AJ1074-1&gt;=0,(AM1074/AJ1074-1)/3,(((AM1074/AJ1074-1)*(AJ1074/AM1074))/3))</f>
        <v>0.64649873448234307</v>
      </c>
      <c r="AI1074" s="9"/>
      <c r="AJ1074" s="9">
        <v>82.97</v>
      </c>
      <c r="AK1074" s="9">
        <v>24.58</v>
      </c>
      <c r="AL1074" s="9">
        <v>158.82</v>
      </c>
      <c r="AM1074" s="9">
        <v>243.89</v>
      </c>
      <c r="AN1074" s="10">
        <f>IF(AK1074/AJ1074-1&gt;=0,AK1074/AJ1074-1,(AK1074/AJ1074-1)*(AJ1074/AK1074))</f>
        <v>-2.3755085435313266</v>
      </c>
      <c r="AO1074" s="10">
        <f>IF(AL1074/AK1074-1&gt;=0,AL1074/AK1074-1,(AL1074/AK1074-1)*(AK1074/AL1074))</f>
        <v>5.4613506916192032</v>
      </c>
      <c r="AP1074" s="10">
        <f>IF(AM1074/AL1074-1&gt;=0,AM1074/AL1074-1,(AM1074/AL1074-1)*(AL1074/AM1074))</f>
        <v>0.53563782898879242</v>
      </c>
      <c r="AQ1074" s="10">
        <v>2017</v>
      </c>
      <c r="AR1074" s="18">
        <v>43270</v>
      </c>
      <c r="AS1074" s="12">
        <v>0</v>
      </c>
      <c r="AT1074" s="10">
        <v>1</v>
      </c>
      <c r="AU1074" s="9">
        <f>AS1074/AT1074</f>
        <v>0</v>
      </c>
      <c r="AV1074" s="20">
        <v>0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470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0.11036036036036032</v>
      </c>
      <c r="D1075" s="13">
        <f>$W1075*((1+$AF1075)^D$1)*D$1</f>
        <v>6.9596623650677647E-2</v>
      </c>
      <c r="E1075" s="13">
        <f>$W1075*((1+$AF1075)^E$1)*E$1</f>
        <v>3.2917321996942119E-2</v>
      </c>
      <c r="F1075" s="13">
        <f>$W1075*((1+$AF1075)^F$1)*F$1</f>
        <v>1.3839114353068756E-2</v>
      </c>
      <c r="G1075" s="13">
        <f>$W1075*((1+$AF1075)^G$1)*G$1</f>
        <v>5.4546058824032229E-3</v>
      </c>
      <c r="H1075" s="13">
        <f>$W1075*((1+$AF1075)^H$1)*H$1</f>
        <v>2.0639049284768944E-3</v>
      </c>
      <c r="I1075" s="13">
        <f>$W1075*((1+$AF1075)^I$1)*I$1</f>
        <v>7.5924430552077931E-4</v>
      </c>
      <c r="J1075" s="13">
        <f>$W1075*((1+$AF1075)^J$1)*J$1</f>
        <v>2.7360155153901948E-4</v>
      </c>
      <c r="K1075" s="13">
        <f>$W1075*((1+$AF1075)^K$1)*K$1</f>
        <v>9.7054604431071081E-5</v>
      </c>
      <c r="L1075" s="13">
        <f>$W1075*((1+$AF1075)^L$1)*L$1</f>
        <v>3.4003114665540409E-5</v>
      </c>
      <c r="M1075" s="13">
        <f>$W1075*((1+$AF1075)^M$1)*M$1</f>
        <v>1.1793873104714458E-5</v>
      </c>
      <c r="N1075" s="13">
        <v>25.89</v>
      </c>
      <c r="O1075" s="12">
        <f>M1075/N1075*100-100</f>
        <v>-99.999954446222077</v>
      </c>
      <c r="P1075" s="10" t="s">
        <v>321</v>
      </c>
      <c r="Q1075" s="10" t="s">
        <v>856</v>
      </c>
      <c r="R1075" s="18">
        <v>43411</v>
      </c>
      <c r="S1075" s="17">
        <v>1.3332999999999999</v>
      </c>
      <c r="T1075" s="9">
        <v>-0.02</v>
      </c>
      <c r="U1075" s="9">
        <v>-0.01</v>
      </c>
      <c r="V1075" s="9">
        <f>U1075+T1075</f>
        <v>-0.03</v>
      </c>
      <c r="W1075" s="9">
        <f>SUM(X1075:AA1075)</f>
        <v>0.35</v>
      </c>
      <c r="X1075" s="9">
        <v>-0.02</v>
      </c>
      <c r="Y1075" s="9">
        <v>-0.04</v>
      </c>
      <c r="Z1075" s="9">
        <v>0.24</v>
      </c>
      <c r="AA1075" s="9">
        <v>0.17</v>
      </c>
      <c r="AB1075" s="9">
        <v>0.57999999999999996</v>
      </c>
      <c r="AC1075" s="9">
        <v>0.41</v>
      </c>
      <c r="AD1075" s="9">
        <v>0.1</v>
      </c>
      <c r="AE1075" s="9">
        <v>0.02</v>
      </c>
      <c r="AF1075" s="11">
        <f>AG1075</f>
        <v>-0.6846846846846848</v>
      </c>
      <c r="AG1075" s="16">
        <f>SUM(X1075:AA1075)/SUM(AB1075:AE1075)-1</f>
        <v>-0.6846846846846848</v>
      </c>
      <c r="AH1075" s="11">
        <f>IF(AM1075/AJ1075-1&gt;=0,(AM1075/AJ1075-1)/3,(((AM1075/AJ1075-1)*(AJ1075/AM1075))/3))</f>
        <v>0.83675114314500487</v>
      </c>
      <c r="AI1075" s="9"/>
      <c r="AJ1075" s="9">
        <v>215.05</v>
      </c>
      <c r="AK1075" s="9">
        <v>320.75</v>
      </c>
      <c r="AL1075" s="9">
        <v>585.85</v>
      </c>
      <c r="AM1075" s="9">
        <v>754.88</v>
      </c>
      <c r="AN1075" s="10">
        <f>IF(AK1075/AJ1075-1&gt;=0,AK1075/AJ1075-1,(AK1075/AJ1075-1)*(AJ1075/AK1075))</f>
        <v>0.49151360148802592</v>
      </c>
      <c r="AO1075" s="10">
        <f>IF(AL1075/AK1075-1&gt;=0,AL1075/AK1075-1,(AL1075/AK1075-1)*(AK1075/AL1075))</f>
        <v>0.82650038971161344</v>
      </c>
      <c r="AP1075" s="10">
        <f>IF(AM1075/AL1075-1&gt;=0,AM1075/AL1075-1,(AM1075/AL1075-1)*(AL1075/AM1075))</f>
        <v>0.2885209524622343</v>
      </c>
      <c r="AQ1075" s="10">
        <v>2016</v>
      </c>
      <c r="AR1075" s="18">
        <v>43257</v>
      </c>
      <c r="AS1075" s="12">
        <v>139.06</v>
      </c>
      <c r="AT1075" s="10">
        <v>33.99</v>
      </c>
      <c r="AU1075" s="9">
        <f>AS1075/AT1075</f>
        <v>4.0912032950867898</v>
      </c>
      <c r="AV1075" s="20">
        <v>3</v>
      </c>
      <c r="AW1075" s="10" t="s">
        <v>852</v>
      </c>
      <c r="AY1075" s="10">
        <v>5</v>
      </c>
      <c r="AZ1075" s="10">
        <v>3</v>
      </c>
      <c r="BA1075" s="10">
        <f>6-AY1075</f>
        <v>1</v>
      </c>
      <c r="BB1075" s="25">
        <v>6</v>
      </c>
      <c r="BC1075" s="18"/>
      <c r="BD1075" s="18"/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287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6.3734939759036144E-2</v>
      </c>
      <c r="D1076" s="13">
        <f>$W1076*((1+$AF1076)^D$1)*D$1</f>
        <v>3.5322978661634488E-2</v>
      </c>
      <c r="E1076" s="13">
        <f>$W1076*((1+$AF1076)^E$1)*E$1</f>
        <v>1.4682442937667349E-2</v>
      </c>
      <c r="F1076" s="13">
        <f>$W1076*((1+$AF1076)^F$1)*F$1</f>
        <v>5.4248383544795017E-3</v>
      </c>
      <c r="G1076" s="13">
        <f>$W1076*((1+$AF1076)^G$1)*G$1</f>
        <v>1.8790855745938035E-3</v>
      </c>
      <c r="H1076" s="13">
        <f>$W1076*((1+$AF1076)^H$1)*H$1</f>
        <v>6.2485255251552971E-4</v>
      </c>
      <c r="I1076" s="13">
        <f>$W1076*((1+$AF1076)^I$1)*I$1</f>
        <v>2.0201056416666721E-4</v>
      </c>
      <c r="J1076" s="13">
        <f>$W1076*((1+$AF1076)^J$1)*J$1</f>
        <v>6.3975806896156225E-5</v>
      </c>
      <c r="K1076" s="13">
        <f>$W1076*((1+$AF1076)^K$1)*K$1</f>
        <v>1.9944265101663163E-5</v>
      </c>
      <c r="L1076" s="13">
        <f>$W1076*((1+$AF1076)^L$1)*L$1</f>
        <v>6.1408045159069971E-6</v>
      </c>
      <c r="M1076" s="13">
        <f>$W1076*((1+$AF1076)^M$1)*M$1</f>
        <v>1.8718355934029762E-6</v>
      </c>
      <c r="N1076" s="13">
        <v>6.28</v>
      </c>
      <c r="O1076" s="12">
        <f>M1076/N1076*100-100</f>
        <v>-99.999970193700747</v>
      </c>
      <c r="P1076" s="10" t="s">
        <v>320</v>
      </c>
      <c r="Q1076" s="10" t="s">
        <v>856</v>
      </c>
      <c r="R1076" s="18">
        <v>43409</v>
      </c>
      <c r="S1076" s="17">
        <v>-0.92859999999999998</v>
      </c>
      <c r="T1076" s="9">
        <v>-0.13</v>
      </c>
      <c r="U1076" s="9">
        <v>0.09</v>
      </c>
      <c r="V1076" s="9">
        <f>U1076+T1076</f>
        <v>-4.0000000000000008E-2</v>
      </c>
      <c r="W1076" s="9">
        <f>SUM(X1076:AA1076)</f>
        <v>0.23</v>
      </c>
      <c r="X1076" s="9">
        <v>0.09</v>
      </c>
      <c r="Y1076" s="9">
        <v>0</v>
      </c>
      <c r="Z1076" s="9">
        <v>7.0000000000000007E-2</v>
      </c>
      <c r="AA1076" s="9">
        <v>7.0000000000000007E-2</v>
      </c>
      <c r="AB1076" s="9">
        <v>0.13</v>
      </c>
      <c r="AC1076" s="9">
        <v>0.01</v>
      </c>
      <c r="AD1076" s="9">
        <v>0.25</v>
      </c>
      <c r="AE1076" s="9">
        <v>0.44</v>
      </c>
      <c r="AF1076" s="11">
        <f>AG1076</f>
        <v>-0.72289156626506024</v>
      </c>
      <c r="AG1076" s="16">
        <f>SUM(X1076:AA1076)/SUM(AB1076:AE1076)-1</f>
        <v>-0.72289156626506024</v>
      </c>
      <c r="AH1076" s="11">
        <f>IF(AM1076/AJ1076-1&gt;=0,(AM1076/AJ1076-1)/3,(((AM1076/AJ1076-1)*(AJ1076/AM1076))/3))</f>
        <v>0.27638049435670803</v>
      </c>
      <c r="AI1076" s="9"/>
      <c r="AJ1076" s="9">
        <v>153.87</v>
      </c>
      <c r="AK1076" s="9">
        <v>241.17</v>
      </c>
      <c r="AL1076" s="9">
        <v>340.12</v>
      </c>
      <c r="AM1076" s="9">
        <v>281.45</v>
      </c>
      <c r="AN1076" s="10">
        <f>IF(AK1076/AJ1076-1&gt;=0,AK1076/AJ1076-1,(AK1076/AJ1076-1)*(AJ1076/AK1076))</f>
        <v>0.56736205888087343</v>
      </c>
      <c r="AO1076" s="10">
        <f>IF(AL1076/AK1076-1&gt;=0,AL1076/AK1076-1,(AL1076/AK1076-1)*(AK1076/AL1076))</f>
        <v>0.41029149562549239</v>
      </c>
      <c r="AP1076" s="10">
        <f>IF(AM1076/AL1076-1&gt;=0,AM1076/AL1076-1,(AM1076/AL1076-1)*(AL1076/AM1076))</f>
        <v>-0.20845620891810271</v>
      </c>
      <c r="AQ1076" s="10">
        <v>2016</v>
      </c>
      <c r="AR1076" s="18">
        <v>43270</v>
      </c>
      <c r="AS1076" s="12">
        <v>10.08</v>
      </c>
      <c r="AT1076" s="10">
        <v>29.76</v>
      </c>
      <c r="AU1076" s="9">
        <f>AS1076/AT1076</f>
        <v>0.33870967741935482</v>
      </c>
      <c r="AV1076" s="20">
        <v>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743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0.44691358024691441</v>
      </c>
      <c r="D1077" s="13">
        <f>$W1077*((1+$AF1077)^D$1)*D$1</f>
        <v>-0.22069806431946429</v>
      </c>
      <c r="E1077" s="13">
        <f>$W1077*((1+$AF1077)^E$1)*E$1</f>
        <v>8.1740023822023958E-2</v>
      </c>
      <c r="F1077" s="13">
        <f>$W1077*((1+$AF1077)^F$1)*F$1</f>
        <v>-2.6910295908485298E-2</v>
      </c>
      <c r="G1077" s="13">
        <f>$W1077*((1+$AF1077)^G$1)*G$1</f>
        <v>8.3056468853349823E-3</v>
      </c>
      <c r="H1077" s="13">
        <f>$W1077*((1+$AF1077)^H$1)*H$1</f>
        <v>-2.4609324104696286E-3</v>
      </c>
      <c r="I1077" s="13">
        <f>$W1077*((1+$AF1077)^I$1)*I$1</f>
        <v>7.0891057091717832E-4</v>
      </c>
      <c r="J1077" s="13">
        <f>$W1077*((1+$AF1077)^J$1)*J$1</f>
        <v>-2.0004531101719349E-4</v>
      </c>
      <c r="K1077" s="13">
        <f>$W1077*((1+$AF1077)^K$1)*K$1</f>
        <v>5.5568141949220513E-5</v>
      </c>
      <c r="L1077" s="13">
        <f>$W1077*((1+$AF1077)^L$1)*L$1</f>
        <v>-1.5245032084834183E-5</v>
      </c>
      <c r="M1077" s="13">
        <f>$W1077*((1+$AF1077)^M$1)*M$1</f>
        <v>4.1406259983500324E-6</v>
      </c>
      <c r="N1077" s="13">
        <v>13.97</v>
      </c>
      <c r="O1077" s="12">
        <f>M1077/N1077*100-100</f>
        <v>-99.999970360586985</v>
      </c>
      <c r="P1077" s="10" t="s">
        <v>321</v>
      </c>
      <c r="Q1077" s="10" t="s">
        <v>856</v>
      </c>
      <c r="R1077" s="18">
        <v>43411</v>
      </c>
      <c r="S1077" s="17">
        <v>0</v>
      </c>
      <c r="T1077" s="9">
        <v>0</v>
      </c>
      <c r="U1077" s="9">
        <v>-0.46</v>
      </c>
      <c r="V1077" s="9">
        <f>U1077+T1077</f>
        <v>-0.46</v>
      </c>
      <c r="W1077" s="9">
        <f>SUM(X1077:AA1077)</f>
        <v>-1.8100000000000003</v>
      </c>
      <c r="X1077" s="9">
        <v>-0.45</v>
      </c>
      <c r="Y1077" s="9">
        <v>-0.91</v>
      </c>
      <c r="Z1077" s="9">
        <v>-0.63</v>
      </c>
      <c r="AA1077" s="9">
        <v>0.18</v>
      </c>
      <c r="AB1077" s="9">
        <v>-0.44</v>
      </c>
      <c r="AC1077" s="9">
        <v>-0.5</v>
      </c>
      <c r="AD1077" s="9">
        <v>-0.46</v>
      </c>
      <c r="AE1077" s="9">
        <v>0.6</v>
      </c>
      <c r="AF1077" s="11">
        <f>AG1077</f>
        <v>-1.246913580246914</v>
      </c>
      <c r="AG1077" s="16">
        <f>(SUM(X1077:AA1077)-SUM(AB1077:AE1077)*2+0.01)/(SUM(AB1077:AE1077)-SUM(AB1077:AE1077)*2+0.01)-1</f>
        <v>-1.246913580246914</v>
      </c>
      <c r="AH1077" s="11">
        <f>IF(AM1077/AJ1077-1&gt;=0,(AM1077/AJ1077-1)/3,(((AM1077/AJ1077-1)*(AJ1077/AM1077))/3))</f>
        <v>0.55266347687400319</v>
      </c>
      <c r="AI1077" s="9">
        <v>35.47</v>
      </c>
      <c r="AJ1077" s="9">
        <v>52.25</v>
      </c>
      <c r="AK1077" s="9">
        <v>89.65</v>
      </c>
      <c r="AL1077" s="9">
        <v>109.62</v>
      </c>
      <c r="AM1077" s="9">
        <v>138.88</v>
      </c>
      <c r="AN1077" s="10">
        <f>IF(AK1077/AJ1077-1&gt;=0,AK1077/AJ1077-1,(AK1077/AJ1077-1)*(AJ1077/AK1077))</f>
        <v>0.71578947368421053</v>
      </c>
      <c r="AO1077" s="10">
        <f>IF(AL1077/AK1077-1&gt;=0,AL1077/AK1077-1,(AL1077/AK1077-1)*(AK1077/AL1077))</f>
        <v>0.22275515895147802</v>
      </c>
      <c r="AP1077" s="10">
        <f>IF(AM1077/AL1077-1&gt;=0,AM1077/AL1077-1,(AM1077/AL1077-1)*(AL1077/AM1077))</f>
        <v>0.26692209450830129</v>
      </c>
      <c r="AQ1077" s="10">
        <v>2017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/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153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0.20744855967078188</v>
      </c>
      <c r="D1078" s="13">
        <f>$W1078*((1+$AF1078)^D$1)*D$1</f>
        <v>0.12122508425206184</v>
      </c>
      <c r="E1078" s="13">
        <f>$W1078*((1+$AF1078)^E$1)*E$1</f>
        <v>5.3129512233928339E-2</v>
      </c>
      <c r="F1078" s="13">
        <f>$W1078*((1+$AF1078)^F$1)*F$1</f>
        <v>2.0697916974534495E-2</v>
      </c>
      <c r="G1078" s="13">
        <f>$W1078*((1+$AF1078)^G$1)*G$1</f>
        <v>7.5594244094236073E-3</v>
      </c>
      <c r="H1078" s="13">
        <f>$W1078*((1+$AF1078)^H$1)*H$1</f>
        <v>2.6504648546621041E-3</v>
      </c>
      <c r="I1078" s="13">
        <f>$W1078*((1+$AF1078)^I$1)*I$1</f>
        <v>9.0348493331074474E-4</v>
      </c>
      <c r="J1078" s="13">
        <f>$W1078*((1+$AF1078)^J$1)*J$1</f>
        <v>3.0169279372163605E-4</v>
      </c>
      <c r="K1078" s="13">
        <f>$W1078*((1+$AF1078)^K$1)*K$1</f>
        <v>9.9167538677019258E-5</v>
      </c>
      <c r="L1078" s="13">
        <f>$W1078*((1+$AF1078)^L$1)*L$1</f>
        <v>3.2194308395374332E-5</v>
      </c>
      <c r="M1078" s="13">
        <f>$W1078*((1+$AF1078)^M$1)*M$1</f>
        <v>1.0347224220900145E-5</v>
      </c>
      <c r="N1078" s="13">
        <v>36.92</v>
      </c>
      <c r="O1078" s="12">
        <f>M1078/N1078*100-100</f>
        <v>-99.999971973932233</v>
      </c>
      <c r="P1078" s="10" t="s">
        <v>321</v>
      </c>
      <c r="Q1078" s="10" t="s">
        <v>856</v>
      </c>
      <c r="R1078" s="18">
        <v>43405</v>
      </c>
      <c r="S1078" s="17">
        <v>4.4400000000000002E-2</v>
      </c>
      <c r="T1078" s="9">
        <v>0.02</v>
      </c>
      <c r="U1078" s="9">
        <v>-7.0000000000000007E-2</v>
      </c>
      <c r="V1078" s="9">
        <f>U1078+T1078</f>
        <v>-0.05</v>
      </c>
      <c r="W1078" s="9">
        <f>SUM(X1078:AA1078)</f>
        <v>0.71</v>
      </c>
      <c r="X1078" s="9">
        <v>0.42</v>
      </c>
      <c r="Y1078" s="9">
        <v>-0.08</v>
      </c>
      <c r="Z1078" s="9">
        <v>0.1</v>
      </c>
      <c r="AA1078" s="9">
        <v>0.27</v>
      </c>
      <c r="AB1078" s="9">
        <v>0.46</v>
      </c>
      <c r="AC1078" s="9">
        <v>0.26</v>
      </c>
      <c r="AD1078" s="9">
        <v>0.77</v>
      </c>
      <c r="AE1078" s="9">
        <v>0.94</v>
      </c>
      <c r="AF1078" s="11">
        <f>AG1078</f>
        <v>-0.70781893004115226</v>
      </c>
      <c r="AG1078" s="16">
        <f>SUM(X1078:AA1078)/SUM(AB1078:AE1078)-1</f>
        <v>-0.70781893004115226</v>
      </c>
      <c r="AH1078" s="11">
        <f>IF(AM1078/AJ1078-1&gt;=0,(AM1078/AJ1078-1)/3,(((AM1078/AJ1078-1)*(AJ1078/AM1078))/3))</f>
        <v>1.3705621301775148</v>
      </c>
      <c r="AI1078" s="9"/>
      <c r="AJ1078" s="9">
        <v>13.52</v>
      </c>
      <c r="AK1078" s="9">
        <v>40.520000000000003</v>
      </c>
      <c r="AL1078" s="9">
        <v>131.58000000000001</v>
      </c>
      <c r="AM1078" s="9">
        <v>69.11</v>
      </c>
      <c r="AN1078" s="10">
        <f>IF(AK1078/AJ1078-1&gt;=0,AK1078/AJ1078-1,(AK1078/AJ1078-1)*(AJ1078/AK1078))</f>
        <v>1.9970414201183435</v>
      </c>
      <c r="AO1078" s="10">
        <f>IF(AL1078/AK1078-1&gt;=0,AL1078/AK1078-1,(AL1078/AK1078-1)*(AK1078/AL1078))</f>
        <v>2.2472852912142152</v>
      </c>
      <c r="AP1078" s="10">
        <f>IF(AM1078/AL1078-1&gt;=0,AM1078/AL1078-1,(AM1078/AL1078-1)*(AL1078/AM1078))</f>
        <v>-0.90392128490811763</v>
      </c>
      <c r="AQ1078" s="10">
        <v>2017</v>
      </c>
      <c r="AR1078" s="18">
        <v>43270</v>
      </c>
      <c r="AS1078" s="12">
        <v>106.13</v>
      </c>
      <c r="AT1078" s="10">
        <v>39.06</v>
      </c>
      <c r="AU1078" s="9">
        <f>AS1078/AT1078</f>
        <v>2.7171018945212491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450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1.2307692307692309E-2</v>
      </c>
      <c r="D1079" s="13">
        <f>$W1079*((1+$AF1079)^D$1)*D$1</f>
        <v>7.5739644970414209E-3</v>
      </c>
      <c r="E1079" s="13">
        <f>$W1079*((1+$AF1079)^E$1)*E$1</f>
        <v>3.4956759217114252E-3</v>
      </c>
      <c r="F1079" s="13">
        <f>$W1079*((1+$AF1079)^F$1)*F$1</f>
        <v>1.4341234550610976E-3</v>
      </c>
      <c r="G1079" s="13">
        <f>$W1079*((1+$AF1079)^G$1)*G$1</f>
        <v>5.5158594425426836E-4</v>
      </c>
      <c r="H1079" s="13">
        <f>$W1079*((1+$AF1079)^H$1)*H$1</f>
        <v>2.0366250249388373E-4</v>
      </c>
      <c r="I1079" s="13">
        <f>$W1079*((1+$AF1079)^I$1)*I$1</f>
        <v>7.3109616279855701E-5</v>
      </c>
      <c r="J1079" s="13">
        <f>$W1079*((1+$AF1079)^J$1)*J$1</f>
        <v>2.570887605445475E-5</v>
      </c>
      <c r="K1079" s="13">
        <f>$W1079*((1+$AF1079)^K$1)*K$1</f>
        <v>8.8992263265420302E-6</v>
      </c>
      <c r="L1079" s="13">
        <f>$W1079*((1+$AF1079)^L$1)*L$1</f>
        <v>3.0424705389887286E-6</v>
      </c>
      <c r="M1079" s="13">
        <f>$W1079*((1+$AF1079)^M$1)*M$1</f>
        <v>1.0297592593500311E-6</v>
      </c>
      <c r="N1079" s="13">
        <v>3.79</v>
      </c>
      <c r="O1079" s="12">
        <f>M1079/N1079*100-100</f>
        <v>-99.999972829570993</v>
      </c>
      <c r="P1079" s="10" t="s">
        <v>321</v>
      </c>
      <c r="Q1079" s="10" t="s">
        <v>856</v>
      </c>
      <c r="R1079" s="18">
        <v>43417</v>
      </c>
      <c r="S1079" s="17"/>
      <c r="T1079" s="9">
        <v>-0.06</v>
      </c>
      <c r="U1079" s="9">
        <v>7.0000000000000007E-2</v>
      </c>
      <c r="V1079" s="9">
        <f>U1079+T1079</f>
        <v>1.0000000000000009E-2</v>
      </c>
      <c r="W1079" s="9">
        <f>SUM(X1079:AA1079)</f>
        <v>0.04</v>
      </c>
      <c r="X1079" s="9">
        <v>0.04</v>
      </c>
      <c r="Y1079" s="9">
        <v>0</v>
      </c>
      <c r="Z1079" s="9">
        <v>0.01</v>
      </c>
      <c r="AA1079" s="9">
        <v>-0.01</v>
      </c>
      <c r="AB1079" s="9">
        <v>7.0000000000000007E-2</v>
      </c>
      <c r="AC1079" s="9">
        <v>0.03</v>
      </c>
      <c r="AD1079" s="9">
        <v>0.03</v>
      </c>
      <c r="AE1079" s="9">
        <v>0</v>
      </c>
      <c r="AF1079" s="11">
        <f>AG1079</f>
        <v>-0.69230769230769229</v>
      </c>
      <c r="AG1079" s="16">
        <f>SUM(X1079:AA1079)/SUM(AB1079:AE1079)-1</f>
        <v>-0.69230769230769229</v>
      </c>
      <c r="AH1079" s="11">
        <f>IF(AM1079/AJ1079-1&gt;=0,(AM1079/AJ1079-1)/3,(((AM1079/AJ1079-1)*(AJ1079/AM1079))/3))</f>
        <v>0.32030651340996169</v>
      </c>
      <c r="AI1079" s="9"/>
      <c r="AJ1079" s="9">
        <v>17.399999999999999</v>
      </c>
      <c r="AK1079" s="9">
        <v>21.46</v>
      </c>
      <c r="AL1079" s="9">
        <v>27.64</v>
      </c>
      <c r="AM1079" s="9">
        <v>34.119999999999997</v>
      </c>
      <c r="AN1079" s="10">
        <f>IF(AK1079/AJ1079-1&gt;=0,AK1079/AJ1079-1,(AK1079/AJ1079-1)*(AJ1079/AK1079))</f>
        <v>0.23333333333333339</v>
      </c>
      <c r="AO1079" s="10">
        <f>IF(AL1079/AK1079-1&gt;=0,AL1079/AK1079-1,(AL1079/AK1079-1)*(AK1079/AL1079))</f>
        <v>0.28797763280521904</v>
      </c>
      <c r="AP1079" s="10">
        <f>IF(AM1079/AL1079-1&gt;=0,AM1079/AL1079-1,(AM1079/AL1079-1)*(AL1079/AM1079))</f>
        <v>0.23444283646888553</v>
      </c>
      <c r="AQ1079" s="10">
        <v>2016</v>
      </c>
      <c r="AR1079" s="18">
        <v>43270</v>
      </c>
      <c r="AS1079" s="12">
        <v>1.54</v>
      </c>
      <c r="AT1079" s="10">
        <v>4.49</v>
      </c>
      <c r="AU1079" s="9">
        <f>AS1079/AT1079</f>
        <v>0.34298440979955458</v>
      </c>
      <c r="AV1079" s="20">
        <v>2</v>
      </c>
      <c r="BA1079" s="10">
        <f>6-AY1079</f>
        <v>6</v>
      </c>
      <c r="BB1079" s="25">
        <v>6</v>
      </c>
      <c r="BH1079" s="19">
        <v>43417</v>
      </c>
      <c r="BI1079" s="18">
        <f>BH1079+120</f>
        <v>43537</v>
      </c>
      <c r="BJ1079" s="18">
        <v>43745</v>
      </c>
      <c r="BM1079" s="19"/>
    </row>
    <row r="1080" spans="1:65" s="10" customFormat="1" x14ac:dyDescent="0.2">
      <c r="A1080" s="10" t="s">
        <v>565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4.7804878048780503E-2</v>
      </c>
      <c r="D1080" s="13">
        <f>$W1080*((1+$AF1080)^D$1)*D$1</f>
        <v>-3.2647233789411083E-2</v>
      </c>
      <c r="E1080" s="13">
        <f>$W1080*((1+$AF1080)^E$1)*E$1</f>
        <v>1.6721753892137387E-2</v>
      </c>
      <c r="F1080" s="13">
        <f>$W1080*((1+$AF1080)^F$1)*F$1</f>
        <v>-7.6131562435747474E-3</v>
      </c>
      <c r="G1080" s="13">
        <f>$W1080*((1+$AF1080)^G$1)*G$1</f>
        <v>3.2495179088428811E-3</v>
      </c>
      <c r="H1080" s="13">
        <f>$W1080*((1+$AF1080)^H$1)*H$1</f>
        <v>-1.3315097772819613E-3</v>
      </c>
      <c r="I1080" s="13">
        <f>$W1080*((1+$AF1080)^I$1)*I$1</f>
        <v>5.304388543643586E-4</v>
      </c>
      <c r="J1080" s="13">
        <f>$W1080*((1+$AF1080)^J$1)*J$1</f>
        <v>-2.0700052853243268E-4</v>
      </c>
      <c r="K1080" s="13">
        <f>$W1080*((1+$AF1080)^K$1)*K$1</f>
        <v>7.9518495716727222E-5</v>
      </c>
      <c r="L1080" s="13">
        <f>$W1080*((1+$AF1080)^L$1)*L$1</f>
        <v>-3.0169618971116019E-5</v>
      </c>
      <c r="M1080" s="13">
        <f>$W1080*((1+$AF1080)^M$1)*M$1</f>
        <v>1.1332003223297239E-5</v>
      </c>
      <c r="N1080" s="13">
        <v>70.349999999999994</v>
      </c>
      <c r="O1080" s="12">
        <f>M1080/N1080*100-100</f>
        <v>-99.999983891964149</v>
      </c>
      <c r="P1080" s="10" t="s">
        <v>321</v>
      </c>
      <c r="Q1080" s="10" t="s">
        <v>856</v>
      </c>
      <c r="R1080" s="18">
        <v>43410</v>
      </c>
      <c r="S1080" s="17">
        <v>-0.1111</v>
      </c>
      <c r="T1080" s="9">
        <v>-0.01</v>
      </c>
      <c r="U1080" s="9">
        <v>-0.09</v>
      </c>
      <c r="V1080" s="9">
        <f>U1080+T1080</f>
        <v>-9.9999999999999992E-2</v>
      </c>
      <c r="W1080" s="9">
        <f>SUM(X1080:AA1080)</f>
        <v>-0.14000000000000001</v>
      </c>
      <c r="X1080" s="9">
        <v>-7.0000000000000007E-2</v>
      </c>
      <c r="Y1080" s="9">
        <v>0</v>
      </c>
      <c r="Z1080" s="9">
        <v>-0.19</v>
      </c>
      <c r="AA1080" s="9">
        <v>0.12</v>
      </c>
      <c r="AB1080" s="9">
        <v>0.08</v>
      </c>
      <c r="AC1080" s="9">
        <v>0.1</v>
      </c>
      <c r="AD1080" s="9">
        <v>-0.03</v>
      </c>
      <c r="AE1080" s="9">
        <v>0.26</v>
      </c>
      <c r="AF1080" s="11">
        <f>AG1080</f>
        <v>-1.3414634146341464</v>
      </c>
      <c r="AG1080" s="16">
        <f>SUM(X1080:AA1080)/SUM(AB1080:AE1080)-1</f>
        <v>-1.3414634146341464</v>
      </c>
      <c r="AH1080" s="11">
        <f>IF(AM1080/AJ1080-1&gt;=0,(AM1080/AJ1080-1)/3,(((AM1080/AJ1080-1)*(AJ1080/AM1080))/3))</f>
        <v>0.34419508558954287</v>
      </c>
      <c r="AI1080" s="9"/>
      <c r="AJ1080" s="9">
        <v>375.63</v>
      </c>
      <c r="AK1080" s="9">
        <v>579.9</v>
      </c>
      <c r="AL1080" s="9">
        <v>727.85</v>
      </c>
      <c r="AM1080" s="9">
        <v>763.5</v>
      </c>
      <c r="AN1080" s="10">
        <f>IF(AK1080/AJ1080-1&gt;=0,AK1080/AJ1080-1,(AK1080/AJ1080-1)*(AJ1080/AK1080))</f>
        <v>0.54380640523919821</v>
      </c>
      <c r="AO1080" s="10">
        <f>IF(AL1080/AK1080-1&gt;=0,AL1080/AK1080-1,(AL1080/AK1080-1)*(AK1080/AL1080))</f>
        <v>0.25513019486118305</v>
      </c>
      <c r="AP1080" s="10">
        <f>IF(AM1080/AL1080-1&gt;=0,AM1080/AL1080-1,(AM1080/AL1080-1)*(AL1080/AM1080))</f>
        <v>4.8979872226420307E-2</v>
      </c>
      <c r="AQ1080" s="10">
        <v>2017</v>
      </c>
      <c r="AR1080" s="18">
        <v>43270</v>
      </c>
      <c r="AS1080" s="12">
        <v>790.95</v>
      </c>
      <c r="AT1080" s="10">
        <v>80.73</v>
      </c>
      <c r="AU1080" s="9">
        <f>AS1080/AT1080</f>
        <v>9.7974730583426233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93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0.1113245033112583</v>
      </c>
      <c r="D1081" s="13">
        <f>$W1081*((1+$AF1081)^D$1)*D$1</f>
        <v>6.0454366036577369E-2</v>
      </c>
      <c r="E1081" s="13">
        <f>$W1081*((1+$AF1081)^E$1)*E$1</f>
        <v>2.4622142458606017E-2</v>
      </c>
      <c r="F1081" s="13">
        <f>$W1081*((1+$AF1081)^F$1)*F$1</f>
        <v>8.9139765192304352E-3</v>
      </c>
      <c r="G1081" s="13">
        <f>$W1081*((1+$AF1081)^G$1)*G$1</f>
        <v>3.0254390504010592E-3</v>
      </c>
      <c r="H1081" s="13">
        <f>$W1081*((1+$AF1081)^H$1)*H$1</f>
        <v>9.8577219390551078E-4</v>
      </c>
      <c r="I1081" s="13">
        <f>$W1081*((1+$AF1081)^I$1)*I$1</f>
        <v>3.1226999961465966E-4</v>
      </c>
      <c r="J1081" s="13">
        <f>$W1081*((1+$AF1081)^J$1)*J$1</f>
        <v>9.6901191933404323E-5</v>
      </c>
      <c r="K1081" s="13">
        <f>$W1081*((1+$AF1081)^K$1)*K$1</f>
        <v>2.9599784622041562E-5</v>
      </c>
      <c r="L1081" s="13">
        <f>$W1081*((1+$AF1081)^L$1)*L$1</f>
        <v>8.9300306806747917E-6</v>
      </c>
      <c r="M1081" s="13">
        <f>$W1081*((1+$AF1081)^M$1)*M$1</f>
        <v>2.667181348996246E-6</v>
      </c>
      <c r="N1081" s="13">
        <v>17.38</v>
      </c>
      <c r="O1081" s="12">
        <f>M1081/N1081*100-100</f>
        <v>-99.99998465373217</v>
      </c>
      <c r="P1081" s="10" t="s">
        <v>321</v>
      </c>
      <c r="Q1081" s="10" t="s">
        <v>856</v>
      </c>
      <c r="R1081" s="18">
        <v>43404</v>
      </c>
      <c r="S1081" s="17"/>
      <c r="T1081" s="9"/>
      <c r="U1081" s="9"/>
      <c r="V1081" s="9">
        <f>U1081+T1081</f>
        <v>0</v>
      </c>
      <c r="W1081" s="9">
        <f>SUM(X1081:AA1081)</f>
        <v>0.41000000000000003</v>
      </c>
      <c r="X1081" s="9">
        <v>-0.22</v>
      </c>
      <c r="Y1081" s="9">
        <v>-0.42</v>
      </c>
      <c r="Z1081" s="9">
        <v>0.78</v>
      </c>
      <c r="AA1081" s="9">
        <v>0.27</v>
      </c>
      <c r="AB1081" s="9">
        <v>0.56999999999999995</v>
      </c>
      <c r="AC1081" s="9">
        <v>0.19</v>
      </c>
      <c r="AD1081" s="9">
        <v>0.97</v>
      </c>
      <c r="AE1081" s="9">
        <v>-0.22</v>
      </c>
      <c r="AF1081" s="11">
        <f>AG1081</f>
        <v>-0.72847682119205293</v>
      </c>
      <c r="AG1081" s="16">
        <f>SUM(X1081:AA1081)/SUM(AB1081:AE1081)-1</f>
        <v>-0.72847682119205293</v>
      </c>
      <c r="AH1081" s="11">
        <f>IF(AM1081/AJ1081-1&gt;=0,(AM1081/AJ1081-1)/3,(((AM1081/AJ1081-1)*(AJ1081/AM1081))/3))</f>
        <v>4.4800283091859017E-2</v>
      </c>
      <c r="AI1081" s="9"/>
      <c r="AJ1081" s="9">
        <v>2341760.5</v>
      </c>
      <c r="AK1081" s="9">
        <v>2648928.6</v>
      </c>
      <c r="AL1081" s="9">
        <v>2705112.6</v>
      </c>
      <c r="AM1081" s="9">
        <v>2656495.1</v>
      </c>
      <c r="AN1081" s="10">
        <f>IF(AK1081/AJ1081-1&gt;=0,AK1081/AJ1081-1,(AK1081/AJ1081-1)*(AJ1081/AK1081))</f>
        <v>0.13116973319859149</v>
      </c>
      <c r="AO1081" s="10">
        <f>IF(AL1081/AK1081-1&gt;=0,AL1081/AK1081-1,(AL1081/AK1081-1)*(AK1081/AL1081))</f>
        <v>2.1210084711229982E-2</v>
      </c>
      <c r="AP1081" s="10">
        <f>IF(AM1081/AL1081-1&gt;=0,AM1081/AL1081-1,(AM1081/AL1081-1)*(AL1081/AM1081))</f>
        <v>-1.830137010228252E-2</v>
      </c>
      <c r="AQ1081" s="10">
        <v>2017</v>
      </c>
      <c r="AS1081" s="12">
        <v>0</v>
      </c>
      <c r="AT1081" s="10">
        <v>1</v>
      </c>
      <c r="AU1081" s="9">
        <f>AS1081/AT1081</f>
        <v>0</v>
      </c>
      <c r="AV1081" s="20" t="s">
        <v>846</v>
      </c>
      <c r="AW1081" s="10" t="s">
        <v>852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43404</v>
      </c>
      <c r="BI1081" s="18">
        <f>BH1081+120</f>
        <v>43524</v>
      </c>
      <c r="BJ1081" s="18">
        <v>43745</v>
      </c>
      <c r="BM1081" s="19"/>
    </row>
    <row r="1082" spans="1:65" s="10" customFormat="1" x14ac:dyDescent="0.2">
      <c r="A1082" s="10" t="s">
        <v>263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7.6818181818181813E-2</v>
      </c>
      <c r="D1082" s="13">
        <f>$W1082*((1+$AF1082)^D$1)*D$1</f>
        <v>-4.5392561983471059E-2</v>
      </c>
      <c r="E1082" s="13">
        <f>$W1082*((1+$AF1082)^E$1)*E$1</f>
        <v>2.0117158151765582E-2</v>
      </c>
      <c r="F1082" s="13">
        <f>$W1082*((1+$AF1082)^F$1)*F$1</f>
        <v>-7.9249410900894702E-3</v>
      </c>
      <c r="G1082" s="13">
        <f>$W1082*((1+$AF1082)^G$1)*G$1</f>
        <v>2.9268248344080424E-3</v>
      </c>
      <c r="H1082" s="13">
        <f>$W1082*((1+$AF1082)^H$1)*H$1</f>
        <v>-1.037692441290124E-3</v>
      </c>
      <c r="I1082" s="13">
        <f>$W1082*((1+$AF1082)^I$1)*I$1</f>
        <v>3.576894399901563E-4</v>
      </c>
      <c r="J1082" s="13">
        <f>$W1082*((1+$AF1082)^J$1)*J$1</f>
        <v>-1.207782524642086E-4</v>
      </c>
      <c r="K1082" s="13">
        <f>$W1082*((1+$AF1082)^K$1)*K$1</f>
        <v>4.0145044142932964E-5</v>
      </c>
      <c r="L1082" s="13">
        <f>$W1082*((1+$AF1082)^L$1)*L$1</f>
        <v>-1.3178928632781022E-5</v>
      </c>
      <c r="M1082" s="13">
        <f>$W1082*((1+$AF1082)^M$1)*M$1</f>
        <v>4.2831518056538318E-6</v>
      </c>
      <c r="N1082" s="13">
        <v>30.84</v>
      </c>
      <c r="O1082" s="12">
        <f>M1082/N1082*100-100</f>
        <v>-99.999986111699727</v>
      </c>
      <c r="P1082" s="10" t="s">
        <v>321</v>
      </c>
      <c r="Q1082" s="10" t="s">
        <v>856</v>
      </c>
      <c r="R1082" s="18">
        <v>43412</v>
      </c>
      <c r="S1082" s="17">
        <v>-0.66669999999999996</v>
      </c>
      <c r="T1082" s="9">
        <v>-0.5</v>
      </c>
      <c r="U1082" s="9">
        <v>0.36</v>
      </c>
      <c r="V1082" s="9">
        <f>U1082+T1082</f>
        <v>-0.14000000000000001</v>
      </c>
      <c r="W1082" s="9">
        <f>SUM(X1082:AA1082)</f>
        <v>-0.26</v>
      </c>
      <c r="X1082" s="9">
        <v>-0.11</v>
      </c>
      <c r="Y1082" s="9">
        <v>0.12</v>
      </c>
      <c r="Z1082" s="9">
        <v>0.16</v>
      </c>
      <c r="AA1082" s="9">
        <v>-0.43</v>
      </c>
      <c r="AB1082" s="9">
        <v>0.36</v>
      </c>
      <c r="AC1082" s="9">
        <v>7.0000000000000007E-2</v>
      </c>
      <c r="AD1082" s="9">
        <v>0.23</v>
      </c>
      <c r="AE1082" s="9">
        <v>0.22</v>
      </c>
      <c r="AF1082" s="11">
        <f>AG1082</f>
        <v>-1.2954545454545454</v>
      </c>
      <c r="AG1082" s="16">
        <f>SUM(X1082:AA1082)/SUM(AB1082:AE1082)-1</f>
        <v>-1.2954545454545454</v>
      </c>
      <c r="AH1082" s="11">
        <f>IF(AM1082/AJ1082-1&gt;=0,(AM1082/AJ1082-1)/3,(((AM1082/AJ1082-1)*(AJ1082/AM1082))/3))</f>
        <v>3.131477184841454</v>
      </c>
      <c r="AI1082" s="9"/>
      <c r="AJ1082" s="9">
        <v>38.79</v>
      </c>
      <c r="AK1082" s="9">
        <v>55.17</v>
      </c>
      <c r="AL1082" s="9">
        <v>177.04</v>
      </c>
      <c r="AM1082" s="9">
        <v>403.2</v>
      </c>
      <c r="AN1082" s="10">
        <f>IF(AK1082/AJ1082-1&gt;=0,AK1082/AJ1082-1,(AK1082/AJ1082-1)*(AJ1082/AK1082))</f>
        <v>0.42227378190255238</v>
      </c>
      <c r="AO1082" s="10">
        <f>IF(AL1082/AK1082-1&gt;=0,AL1082/AK1082-1,(AL1082/AK1082-1)*(AK1082/AL1082))</f>
        <v>2.2089903933297079</v>
      </c>
      <c r="AP1082" s="10">
        <f>IF(AM1082/AL1082-1&gt;=0,AM1082/AL1082-1,(AM1082/AL1082-1)*(AL1082/AM1082))</f>
        <v>1.2774514234071397</v>
      </c>
      <c r="AQ1082" s="10">
        <v>2016</v>
      </c>
      <c r="AR1082" s="18">
        <v>43270</v>
      </c>
      <c r="AS1082" s="12">
        <v>42.91</v>
      </c>
      <c r="AT1082" s="10">
        <v>22.32</v>
      </c>
      <c r="AU1082" s="9">
        <f>AS1082/AT1082</f>
        <v>1.9224910394265231</v>
      </c>
      <c r="AV1082" s="20">
        <v>3</v>
      </c>
      <c r="AW1082" s="10" t="s">
        <v>852</v>
      </c>
      <c r="BA1082" s="10">
        <f>6-AY1082</f>
        <v>6</v>
      </c>
      <c r="BB1082" s="25">
        <v>6</v>
      </c>
      <c r="BE1082" s="10" t="s">
        <v>517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161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2.1333333333333326E-2</v>
      </c>
      <c r="D1083" s="13">
        <f>$W1083*((1+$AF1083)^D$1)*D$1</f>
        <v>-1.1377777777777771E-2</v>
      </c>
      <c r="E1083" s="13">
        <f>$W1083*((1+$AF1083)^E$1)*E$1</f>
        <v>4.5511111111111082E-3</v>
      </c>
      <c r="F1083" s="13">
        <f>$W1083*((1+$AF1083)^F$1)*F$1</f>
        <v>-1.6181728395061711E-3</v>
      </c>
      <c r="G1083" s="13">
        <f>$W1083*((1+$AF1083)^G$1)*G$1</f>
        <v>5.393909465020569E-4</v>
      </c>
      <c r="H1083" s="13">
        <f>$W1083*((1+$AF1083)^H$1)*H$1</f>
        <v>-1.7260510288065819E-4</v>
      </c>
      <c r="I1083" s="13">
        <f>$W1083*((1+$AF1083)^I$1)*I$1</f>
        <v>5.3699365340649201E-5</v>
      </c>
      <c r="J1083" s="13">
        <f>$W1083*((1+$AF1083)^J$1)*J$1</f>
        <v>-1.6365520865721661E-5</v>
      </c>
      <c r="K1083" s="13">
        <f>$W1083*((1+$AF1083)^K$1)*K$1</f>
        <v>4.9096562597164963E-6</v>
      </c>
      <c r="L1083" s="13">
        <f>$W1083*((1+$AF1083)^L$1)*L$1</f>
        <v>-1.4547129658419246E-6</v>
      </c>
      <c r="M1083" s="13">
        <f>$W1083*((1+$AF1083)^M$1)*M$1</f>
        <v>4.2671580331363117E-7</v>
      </c>
      <c r="N1083" s="13">
        <v>3.18</v>
      </c>
      <c r="O1083" s="12">
        <f>M1083/N1083*100-100</f>
        <v>-99.999986581264054</v>
      </c>
      <c r="P1083" s="10" t="s">
        <v>321</v>
      </c>
      <c r="Q1083" s="10" t="s">
        <v>856</v>
      </c>
      <c r="R1083" s="18">
        <v>43446</v>
      </c>
      <c r="S1083" s="17"/>
      <c r="T1083" s="9"/>
      <c r="U1083" s="9"/>
      <c r="V1083" s="9">
        <f>U1083+T1083</f>
        <v>0</v>
      </c>
      <c r="W1083" s="9">
        <f>SUM(X1083:AA1083)</f>
        <v>-7.9999999999999988E-2</v>
      </c>
      <c r="X1083" s="9">
        <v>-0.08</v>
      </c>
      <c r="Y1083" s="9">
        <v>-0.01</v>
      </c>
      <c r="Z1083" s="9">
        <v>-0.03</v>
      </c>
      <c r="AA1083" s="9">
        <v>0.04</v>
      </c>
      <c r="AB1083" s="9">
        <v>0.03</v>
      </c>
      <c r="AC1083" s="9">
        <v>0.01</v>
      </c>
      <c r="AD1083" s="9">
        <v>0.02</v>
      </c>
      <c r="AE1083" s="9">
        <v>0.24</v>
      </c>
      <c r="AF1083" s="11">
        <f>AG1083</f>
        <v>-1.2666666666666666</v>
      </c>
      <c r="AG1083" s="16">
        <f>SUM(X1083:AA1083)/SUM(AB1083:AE1083)-1</f>
        <v>-1.2666666666666666</v>
      </c>
      <c r="AH1083" s="11">
        <f>IF(AM1083/AJ1083-1&gt;=0,(AM1083/AJ1083-1)/3,(((AM1083/AJ1083-1)*(AJ1083/AM1083))/3))</f>
        <v>-5.5307381408210843E-3</v>
      </c>
      <c r="AI1083" s="9"/>
      <c r="AJ1083" s="9">
        <v>15.93</v>
      </c>
      <c r="AK1083" s="9">
        <v>12.29</v>
      </c>
      <c r="AL1083" s="9">
        <v>10.93</v>
      </c>
      <c r="AM1083" s="9">
        <v>15.67</v>
      </c>
      <c r="AN1083" s="10">
        <f>IF(AK1083/AJ1083-1&gt;=0,AK1083/AJ1083-1,(AK1083/AJ1083-1)*(AJ1083/AK1083))</f>
        <v>-0.29617575264442647</v>
      </c>
      <c r="AO1083" s="10">
        <f>IF(AL1083/AK1083-1&gt;=0,AL1083/AK1083-1,(AL1083/AK1083-1)*(AK1083/AL1083))</f>
        <v>-0.12442817932296422</v>
      </c>
      <c r="AP1083" s="10">
        <f>IF(AM1083/AL1083-1&gt;=0,AM1083/AL1083-1,(AM1083/AL1083-1)*(AL1083/AM1083))</f>
        <v>0.433668801463861</v>
      </c>
      <c r="AQ1083" s="10">
        <v>2017</v>
      </c>
      <c r="AR1083" s="18">
        <v>43270</v>
      </c>
      <c r="AS1083" s="12">
        <v>1.88</v>
      </c>
      <c r="AT1083" s="10">
        <v>36.04</v>
      </c>
      <c r="AU1083" s="9">
        <f>AS1083/AT1083</f>
        <v>5.2164261931187568E-2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1338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0.69463636363636372</v>
      </c>
      <c r="D1084" s="13">
        <f>$W1084*((1+$AF1084)^D$1)*D$1</f>
        <v>0.34100330578512406</v>
      </c>
      <c r="E1084" s="13">
        <f>$W1084*((1+$AF1084)^E$1)*E$1</f>
        <v>0.12555121712997752</v>
      </c>
      <c r="F1084" s="13">
        <f>$W1084*((1+$AF1084)^F$1)*F$1</f>
        <v>4.1089489242538101E-2</v>
      </c>
      <c r="G1084" s="13">
        <f>$W1084*((1+$AF1084)^G$1)*G$1</f>
        <v>1.2607002381233282E-2</v>
      </c>
      <c r="H1084" s="13">
        <f>$W1084*((1+$AF1084)^H$1)*H$1</f>
        <v>3.7133352468359851E-3</v>
      </c>
      <c r="I1084" s="13">
        <f>$W1084*((1+$AF1084)^I$1)*I$1</f>
        <v>1.0633641843212141E-3</v>
      </c>
      <c r="J1084" s="13">
        <f>$W1084*((1+$AF1084)^J$1)*J$1</f>
        <v>2.9829436858880813E-4</v>
      </c>
      <c r="K1084" s="13">
        <f>$W1084*((1+$AF1084)^K$1)*K$1</f>
        <v>8.2369922235318613E-5</v>
      </c>
      <c r="L1084" s="13">
        <f>$W1084*((1+$AF1084)^L$1)*L$1</f>
        <v>2.2464524245995987E-5</v>
      </c>
      <c r="M1084" s="13">
        <f>$W1084*((1+$AF1084)^M$1)*M$1</f>
        <v>6.0654215464189175E-6</v>
      </c>
      <c r="N1084" s="13">
        <v>65.650000000000006</v>
      </c>
      <c r="O1084" s="12">
        <f>M1084/N1084*100-100</f>
        <v>-99.999990760972508</v>
      </c>
      <c r="P1084" s="10" t="s">
        <v>321</v>
      </c>
      <c r="Q1084" s="10" t="s">
        <v>856</v>
      </c>
      <c r="R1084" s="18">
        <v>43528</v>
      </c>
      <c r="S1084" s="17"/>
      <c r="T1084" s="9">
        <v>0</v>
      </c>
      <c r="U1084" s="9">
        <v>0</v>
      </c>
      <c r="V1084" s="9">
        <f>U1084+T1084</f>
        <v>0</v>
      </c>
      <c r="W1084" s="9">
        <f>SUM(X1084:AA1084)</f>
        <v>2.83</v>
      </c>
      <c r="X1084" s="9">
        <v>0.21</v>
      </c>
      <c r="Y1084" s="9">
        <v>0.6</v>
      </c>
      <c r="Z1084" s="9">
        <v>0.71</v>
      </c>
      <c r="AA1084" s="9">
        <v>1.31</v>
      </c>
      <c r="AB1084" s="9">
        <v>2.92</v>
      </c>
      <c r="AC1084" s="9">
        <v>0.38</v>
      </c>
      <c r="AD1084" s="9"/>
      <c r="AE1084" s="9"/>
      <c r="AF1084" s="11">
        <f>AG1084</f>
        <v>-0.75454545454545452</v>
      </c>
      <c r="AG1084" s="16">
        <f>SUM(X1084:Y1084)/SUM(AB1084:AC1084)-1</f>
        <v>-0.75454545454545452</v>
      </c>
      <c r="AH1084" s="11">
        <f>IF(AM1084/AJ1084-1&gt;=0,(AM1084/AJ1084-1)/3,(((AM1084/AJ1084-1)*(AJ1084/AM1084))/3))</f>
        <v>2.6908881199538635</v>
      </c>
      <c r="AI1084" s="9"/>
      <c r="AJ1084" s="9">
        <v>5.78</v>
      </c>
      <c r="AK1084" s="9">
        <v>12.81</v>
      </c>
      <c r="AL1084" s="9">
        <v>20.78</v>
      </c>
      <c r="AM1084" s="9">
        <v>52.44</v>
      </c>
      <c r="AN1084" s="10">
        <f>IF(AK1084/AJ1084-1&gt;=0,AK1084/AJ1084-1,(AK1084/AJ1084-1)*(AJ1084/AK1084))</f>
        <v>1.2162629757785468</v>
      </c>
      <c r="AO1084" s="10">
        <f>IF(AL1084/AK1084-1&gt;=0,AL1084/AK1084-1,(AL1084/AK1084-1)*(AK1084/AL1084))</f>
        <v>0.62217017954722875</v>
      </c>
      <c r="AP1084" s="10">
        <f>IF(AM1084/AL1084-1&gt;=0,AM1084/AL1084-1,(AM1084/AL1084-1)*(AL1084/AM1084))</f>
        <v>1.5235803657362847</v>
      </c>
      <c r="AQ1084" s="10">
        <v>2017</v>
      </c>
      <c r="AS1084" s="12">
        <v>68.650000000000006</v>
      </c>
      <c r="AT1084" s="10">
        <v>25.54</v>
      </c>
      <c r="AU1084" s="9">
        <f>AS1084/AT1084</f>
        <v>2.6879404855129212</v>
      </c>
      <c r="AV1084" s="20">
        <v>8</v>
      </c>
      <c r="AW1084" s="10" t="s">
        <v>851</v>
      </c>
      <c r="AY1084" s="10">
        <v>1</v>
      </c>
      <c r="AZ1084" s="10">
        <v>3</v>
      </c>
      <c r="BA1084" s="10">
        <f>6-AY1084</f>
        <v>5</v>
      </c>
      <c r="BB1084" s="25">
        <v>6</v>
      </c>
      <c r="BC1084" s="10" t="s">
        <v>1333</v>
      </c>
      <c r="BH1084" s="19">
        <v>43528</v>
      </c>
      <c r="BI1084" s="18">
        <f>BH1084+120</f>
        <v>43648</v>
      </c>
      <c r="BJ1084" s="18">
        <v>43745</v>
      </c>
      <c r="BM1084" s="19"/>
    </row>
    <row r="1085" spans="1:65" s="10" customFormat="1" x14ac:dyDescent="0.2">
      <c r="A1085" s="10" t="s">
        <v>421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1.8148148148148132E-2</v>
      </c>
      <c r="D1085" s="13">
        <f>$W1085*((1+$AF1085)^D$1)*D$1</f>
        <v>-9.410150891632359E-3</v>
      </c>
      <c r="E1085" s="13">
        <f>$W1085*((1+$AF1085)^E$1)*E$1</f>
        <v>3.6595031245236923E-3</v>
      </c>
      <c r="F1085" s="13">
        <f>$W1085*((1+$AF1085)^F$1)*F$1</f>
        <v>-1.2650134257612756E-3</v>
      </c>
      <c r="G1085" s="13">
        <f>$W1085*((1+$AF1085)^G$1)*G$1</f>
        <v>4.0995805464485747E-4</v>
      </c>
      <c r="H1085" s="13">
        <f>$W1085*((1+$AF1085)^H$1)*H$1</f>
        <v>-1.2754250588951116E-4</v>
      </c>
      <c r="I1085" s="13">
        <f>$W1085*((1+$AF1085)^I$1)*I$1</f>
        <v>3.8577671534481736E-5</v>
      </c>
      <c r="J1085" s="13">
        <f>$W1085*((1+$AF1085)^J$1)*J$1</f>
        <v>-1.1430421195401989E-5</v>
      </c>
      <c r="K1085" s="13">
        <f>$W1085*((1+$AF1085)^K$1)*K$1</f>
        <v>3.3338728486589113E-6</v>
      </c>
      <c r="L1085" s="13">
        <f>$W1085*((1+$AF1085)^L$1)*L$1</f>
        <v>-9.6037489467540579E-7</v>
      </c>
      <c r="M1085" s="13">
        <f>$W1085*((1+$AF1085)^M$1)*M$1</f>
        <v>2.7388469218520814E-7</v>
      </c>
      <c r="N1085" s="13">
        <v>3.43</v>
      </c>
      <c r="O1085" s="12">
        <f>M1085/N1085*100-100</f>
        <v>-99.999992015023551</v>
      </c>
      <c r="P1085" s="10" t="s">
        <v>321</v>
      </c>
      <c r="Q1085" s="10" t="s">
        <v>856</v>
      </c>
      <c r="R1085" s="18">
        <v>43398</v>
      </c>
      <c r="S1085" s="17"/>
      <c r="T1085" s="9"/>
      <c r="U1085" s="9"/>
      <c r="V1085" s="9">
        <f>U1085+T1085</f>
        <v>0</v>
      </c>
      <c r="W1085" s="9">
        <f>SUM(X1085:AA1085)</f>
        <v>-6.9999999999999993E-2</v>
      </c>
      <c r="X1085" s="9">
        <v>-0.01</v>
      </c>
      <c r="Y1085" s="9">
        <v>-0.02</v>
      </c>
      <c r="Z1085" s="9">
        <v>-0.03</v>
      </c>
      <c r="AA1085" s="9">
        <v>-0.01</v>
      </c>
      <c r="AB1085" s="9">
        <v>0.06</v>
      </c>
      <c r="AC1085" s="9">
        <v>7.0000000000000007E-2</v>
      </c>
      <c r="AD1085" s="9">
        <v>0.05</v>
      </c>
      <c r="AE1085" s="9">
        <v>0.09</v>
      </c>
      <c r="AF1085" s="11">
        <f>AG1085</f>
        <v>-1.2592592592592591</v>
      </c>
      <c r="AG1085" s="16">
        <f>SUM(X1085:AA1085)/SUM(AB1085:AE1085)-1</f>
        <v>-1.2592592592592591</v>
      </c>
      <c r="AH1085" s="11">
        <f>IF(AM1085/AJ1085-1&gt;=0,(AM1085/AJ1085-1)/3,(((AM1085/AJ1085-1)*(AJ1085/AM1085))/3))</f>
        <v>0.61240310077519389</v>
      </c>
      <c r="AI1085" s="9"/>
      <c r="AJ1085" s="9">
        <v>0.43</v>
      </c>
      <c r="AK1085" s="9">
        <v>1.82</v>
      </c>
      <c r="AL1085" s="9">
        <v>12.15</v>
      </c>
      <c r="AM1085" s="9">
        <v>1.22</v>
      </c>
      <c r="AN1085" s="10">
        <f>IF(AK1085/AJ1085-1&gt;=0,AK1085/AJ1085-1,(AK1085/AJ1085-1)*(AJ1085/AK1085))</f>
        <v>3.2325581395348841</v>
      </c>
      <c r="AO1085" s="10">
        <f>IF(AL1085/AK1085-1&gt;=0,AL1085/AK1085-1,(AL1085/AK1085-1)*(AK1085/AL1085))</f>
        <v>5.6758241758241761</v>
      </c>
      <c r="AP1085" s="10">
        <f>IF(AM1085/AL1085-1&gt;=0,AM1085/AL1085-1,(AM1085/AL1085-1)*(AL1085/AM1085))</f>
        <v>-8.9590163934426226</v>
      </c>
      <c r="AQ1085" s="10">
        <v>2017</v>
      </c>
      <c r="AR1085" s="18">
        <v>43270</v>
      </c>
      <c r="AS1085" s="12">
        <v>2.87</v>
      </c>
      <c r="AT1085" s="10">
        <v>6</v>
      </c>
      <c r="AU1085" s="9">
        <f>AS1085/AT1085</f>
        <v>0.47833333333333333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910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5.2318840579710112E-2</v>
      </c>
      <c r="D1086" s="13">
        <f>$W1086*((1+$AF1086)^D$1)*D$1</f>
        <v>2.881327452215918E-2</v>
      </c>
      <c r="E1086" s="13">
        <f>$W1086*((1+$AF1086)^E$1)*E$1</f>
        <v>1.1901135128717915E-2</v>
      </c>
      <c r="F1086" s="13">
        <f>$W1086*((1+$AF1086)^F$1)*F$1</f>
        <v>4.369498887838461E-3</v>
      </c>
      <c r="G1086" s="13">
        <f>$W1086*((1+$AF1086)^G$1)*G$1</f>
        <v>1.5039941824081652E-3</v>
      </c>
      <c r="H1086" s="13">
        <f>$W1086*((1+$AF1086)^H$1)*H$1</f>
        <v>4.9697199070878489E-4</v>
      </c>
      <c r="I1086" s="13">
        <f>$W1086*((1+$AF1086)^I$1)*I$1</f>
        <v>1.5965525305378827E-4</v>
      </c>
      <c r="J1086" s="13">
        <f>$W1086*((1+$AF1086)^J$1)*J$1</f>
        <v>5.024347508110934E-5</v>
      </c>
      <c r="K1086" s="13">
        <f>$W1086*((1+$AF1086)^K$1)*K$1</f>
        <v>1.5564554780561041E-5</v>
      </c>
      <c r="L1086" s="13">
        <f>$W1086*((1+$AF1086)^L$1)*L$1</f>
        <v>4.7621021067739072E-6</v>
      </c>
      <c r="M1086" s="13">
        <f>$W1086*((1+$AF1086)^M$1)*M$1</f>
        <v>1.4424338265445596E-6</v>
      </c>
      <c r="N1086" s="13">
        <v>26.05</v>
      </c>
      <c r="O1086" s="12">
        <f>M1086/N1086*100-100</f>
        <v>-99.999994462825995</v>
      </c>
      <c r="P1086" s="10" t="s">
        <v>320</v>
      </c>
      <c r="Q1086" s="10" t="s">
        <v>856</v>
      </c>
      <c r="R1086" s="18">
        <v>43468</v>
      </c>
      <c r="S1086" s="17"/>
      <c r="T1086" s="9"/>
      <c r="U1086" s="9"/>
      <c r="V1086" s="9">
        <f>U1086+T1086</f>
        <v>0</v>
      </c>
      <c r="W1086" s="9">
        <f>SUM(X1086:AA1086)</f>
        <v>0.18999999999999995</v>
      </c>
      <c r="X1086" s="9">
        <v>0.04</v>
      </c>
      <c r="Y1086" s="9">
        <v>0.19</v>
      </c>
      <c r="Z1086" s="9">
        <v>0.5</v>
      </c>
      <c r="AA1086" s="9">
        <v>-0.54</v>
      </c>
      <c r="AB1086" s="9">
        <v>1.02</v>
      </c>
      <c r="AC1086" s="9">
        <v>-0.19</v>
      </c>
      <c r="AD1086" s="9">
        <v>0.23</v>
      </c>
      <c r="AE1086" s="9">
        <v>-0.37</v>
      </c>
      <c r="AF1086" s="11">
        <f>AG1086</f>
        <v>-0.7246376811594204</v>
      </c>
      <c r="AG1086" s="16">
        <f>SUM(X1086:AA1086)/SUM(AB1086:AE1086)-1</f>
        <v>-0.7246376811594204</v>
      </c>
      <c r="AH1086" s="11">
        <f>IF(AM1086/AJ1086-1&gt;=0,(AM1086/AJ1086-1)/3,(((AM1086/AJ1086-1)*(AJ1086/AM1086))/3))</f>
        <v>-8.2206947114045026E-2</v>
      </c>
      <c r="AI1086" s="9"/>
      <c r="AJ1086" s="9">
        <v>12900.02</v>
      </c>
      <c r="AK1086" s="9">
        <v>13562.37</v>
      </c>
      <c r="AL1086" s="9">
        <v>17259.11</v>
      </c>
      <c r="AM1086" s="9">
        <v>10347.99</v>
      </c>
      <c r="AN1086" s="10">
        <f>IF(AK1086/AJ1086-1&gt;=0,AK1086/AJ1086-1,(AK1086/AJ1086-1)*(AJ1086/AK1086))</f>
        <v>5.1344881635842388E-2</v>
      </c>
      <c r="AO1086" s="10">
        <f>IF(AL1086/AK1086-1&gt;=0,AL1086/AK1086-1,(AL1086/AK1086-1)*(AK1086/AL1086))</f>
        <v>0.27257330392844326</v>
      </c>
      <c r="AP1086" s="10">
        <f>IF(AM1086/AL1086-1&gt;=0,AM1086/AL1086-1,(AM1086/AL1086-1)*(AL1086/AM1086))</f>
        <v>-0.66787076524039946</v>
      </c>
      <c r="AQ1086" s="10">
        <v>2016</v>
      </c>
      <c r="AR1086" s="18">
        <v>43270</v>
      </c>
      <c r="AS1086" s="12">
        <v>12125.25</v>
      </c>
      <c r="AT1086" s="10">
        <v>15200.38</v>
      </c>
      <c r="AU1086" s="9">
        <f>AS1086/AT1086</f>
        <v>0.79769387344263765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441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8.4444444444444447E-2</v>
      </c>
      <c r="D1087" s="13">
        <f>$W1087*((1+$AF1087)^D$1)*D$1</f>
        <v>3.7530864197530864E-2</v>
      </c>
      <c r="E1087" s="13">
        <f>$W1087*((1+$AF1087)^E$1)*E$1</f>
        <v>1.2510288065843622E-2</v>
      </c>
      <c r="F1087" s="13">
        <f>$W1087*((1+$AF1087)^F$1)*F$1</f>
        <v>3.7067520195092204E-3</v>
      </c>
      <c r="G1087" s="13">
        <f>$W1087*((1+$AF1087)^G$1)*G$1</f>
        <v>1.0296533387525611E-3</v>
      </c>
      <c r="H1087" s="13">
        <f>$W1087*((1+$AF1087)^H$1)*H$1</f>
        <v>2.7457422366734965E-4</v>
      </c>
      <c r="I1087" s="13">
        <f>$W1087*((1+$AF1087)^I$1)*I$1</f>
        <v>7.1185909839683239E-5</v>
      </c>
      <c r="J1087" s="13">
        <f>$W1087*((1+$AF1087)^J$1)*J$1</f>
        <v>1.8078961229125899E-5</v>
      </c>
      <c r="K1087" s="13">
        <f>$W1087*((1+$AF1087)^K$1)*K$1</f>
        <v>4.5197403072814749E-6</v>
      </c>
      <c r="L1087" s="13">
        <f>$W1087*((1+$AF1087)^L$1)*L$1</f>
        <v>1.1159852610571544E-6</v>
      </c>
      <c r="M1087" s="13">
        <f>$W1087*((1+$AF1087)^M$1)*M$1</f>
        <v>2.7279639714730444E-7</v>
      </c>
      <c r="N1087" s="13">
        <v>5.03</v>
      </c>
      <c r="O1087" s="12">
        <f>M1087/N1087*100-100</f>
        <v>-99.99999457661238</v>
      </c>
      <c r="P1087" s="10" t="s">
        <v>321</v>
      </c>
      <c r="Q1087" s="10" t="s">
        <v>856</v>
      </c>
      <c r="R1087" s="18">
        <v>43601</v>
      </c>
      <c r="S1087" s="17"/>
      <c r="T1087" s="9"/>
      <c r="U1087" s="9"/>
      <c r="V1087" s="9">
        <f>U1087+T1087</f>
        <v>0</v>
      </c>
      <c r="W1087" s="9">
        <f>SUM(X1087:AA1087)</f>
        <v>0.38</v>
      </c>
      <c r="X1087" s="9">
        <v>0.11</v>
      </c>
      <c r="Y1087" s="9">
        <v>-0.03</v>
      </c>
      <c r="Z1087" s="9">
        <v>0.11</v>
      </c>
      <c r="AA1087" s="9">
        <v>0.19</v>
      </c>
      <c r="AB1087" s="9">
        <v>0.99</v>
      </c>
      <c r="AC1087" s="9">
        <v>0.5</v>
      </c>
      <c r="AD1087" s="9">
        <v>0.06</v>
      </c>
      <c r="AE1087" s="9">
        <v>0.16</v>
      </c>
      <c r="AF1087" s="11">
        <f>AG1087</f>
        <v>-0.77777777777777779</v>
      </c>
      <c r="AG1087" s="16">
        <f>SUM(X1087:AA1087)/SUM(AB1087:AE1087)-1</f>
        <v>-0.77777777777777779</v>
      </c>
      <c r="AH1087" s="11">
        <f>IF(AM1087/AJ1087-1&gt;=0,(AM1087/AJ1087-1)/3,(((AM1087/AJ1087-1)*(AJ1087/AM1087))/3))</f>
        <v>0.13750676250096605</v>
      </c>
      <c r="AI1087" s="9"/>
      <c r="AJ1087" s="9">
        <v>215.65</v>
      </c>
      <c r="AK1087" s="9">
        <v>225.21</v>
      </c>
      <c r="AL1087" s="9">
        <v>280.95999999999998</v>
      </c>
      <c r="AM1087" s="9">
        <v>304.61</v>
      </c>
      <c r="AN1087" s="10">
        <f>IF(AK1087/AJ1087-1&gt;=0,AK1087/AJ1087-1,(AK1087/AJ1087-1)*(AJ1087/AK1087))</f>
        <v>4.4331092047298792E-2</v>
      </c>
      <c r="AO1087" s="10">
        <f>IF(AL1087/AK1087-1&gt;=0,AL1087/AK1087-1,(AL1087/AK1087-1)*(AK1087/AL1087))</f>
        <v>0.24754673415922901</v>
      </c>
      <c r="AP1087" s="10">
        <f>IF(AM1087/AL1087-1&gt;=0,AM1087/AL1087-1,(AM1087/AL1087-1)*(AL1087/AM1087))</f>
        <v>8.4175683371298549E-2</v>
      </c>
      <c r="AQ1087" s="10">
        <v>2016</v>
      </c>
      <c r="AR1087" s="18">
        <v>43257</v>
      </c>
      <c r="AS1087" s="12">
        <v>0</v>
      </c>
      <c r="AT1087" s="10">
        <v>15.93</v>
      </c>
      <c r="AU1087" s="9">
        <f>AS1087/AT1087</f>
        <v>0</v>
      </c>
      <c r="AV1087" s="20">
        <v>3</v>
      </c>
      <c r="AY1087" s="10">
        <v>5</v>
      </c>
      <c r="AZ1087" s="10">
        <v>4</v>
      </c>
      <c r="BA1087" s="10">
        <f>6-AY1087</f>
        <v>1</v>
      </c>
      <c r="BB1087" s="25">
        <v>6</v>
      </c>
      <c r="BE1087" s="10" t="s">
        <v>517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280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2.3142857142857139E-2</v>
      </c>
      <c r="D1088" s="13">
        <f>$W1088*((1+$AF1088)^D$1)*D$1</f>
        <v>-1.1902040816326528E-2</v>
      </c>
      <c r="E1088" s="13">
        <f>$W1088*((1+$AF1088)^E$1)*E$1</f>
        <v>4.5907871720116608E-3</v>
      </c>
      <c r="F1088" s="13">
        <f>$W1088*((1+$AF1088)^F$1)*F$1</f>
        <v>-1.5739841732611405E-3</v>
      </c>
      <c r="G1088" s="13">
        <f>$W1088*((1+$AF1088)^G$1)*G$1</f>
        <v>5.0592348426250946E-4</v>
      </c>
      <c r="H1088" s="13">
        <f>$W1088*((1+$AF1088)^H$1)*H$1</f>
        <v>-1.5611353228671719E-4</v>
      </c>
      <c r="I1088" s="13">
        <f>$W1088*((1+$AF1088)^I$1)*I$1</f>
        <v>4.6834059686015149E-5</v>
      </c>
      <c r="J1088" s="13">
        <f>$W1088*((1+$AF1088)^J$1)*J$1</f>
        <v>-1.3763478764869758E-5</v>
      </c>
      <c r="K1088" s="13">
        <f>$W1088*((1+$AF1088)^K$1)*K$1</f>
        <v>3.9815777855516085E-6</v>
      </c>
      <c r="L1088" s="13">
        <f>$W1088*((1+$AF1088)^L$1)*L$1</f>
        <v>-1.1375936530147452E-6</v>
      </c>
      <c r="M1088" s="13">
        <f>$W1088*((1+$AF1088)^M$1)*M$1</f>
        <v>3.2177649042417074E-7</v>
      </c>
      <c r="N1088" s="13">
        <v>6.2</v>
      </c>
      <c r="O1088" s="12">
        <f>M1088/N1088*100-100</f>
        <v>-99.999994810056606</v>
      </c>
      <c r="P1088" s="10" t="s">
        <v>321</v>
      </c>
      <c r="Q1088" s="10" t="s">
        <v>856</v>
      </c>
      <c r="R1088" s="18">
        <v>43439</v>
      </c>
      <c r="S1088" s="17"/>
      <c r="T1088" s="9">
        <v>-0.04</v>
      </c>
      <c r="U1088" s="9">
        <v>0.08</v>
      </c>
      <c r="V1088" s="9">
        <f>U1088+T1088</f>
        <v>0.04</v>
      </c>
      <c r="W1088" s="9">
        <f>SUM(X1088:AA1088)</f>
        <v>-0.09</v>
      </c>
      <c r="X1088" s="9">
        <v>-0.01</v>
      </c>
      <c r="Y1088" s="9">
        <v>0</v>
      </c>
      <c r="Z1088" s="9">
        <v>-0.02</v>
      </c>
      <c r="AA1088" s="9">
        <v>-0.06</v>
      </c>
      <c r="AB1088" s="9">
        <v>0.05</v>
      </c>
      <c r="AC1088" s="9">
        <v>0.22</v>
      </c>
      <c r="AD1088" s="9">
        <v>0.13</v>
      </c>
      <c r="AE1088" s="9">
        <v>-0.05</v>
      </c>
      <c r="AF1088" s="11">
        <f>AG1088</f>
        <v>-1.2571428571428571</v>
      </c>
      <c r="AG1088" s="16">
        <f>SUM(X1088:AA1088)/SUM(AB1088:AE1088)-1</f>
        <v>-1.2571428571428571</v>
      </c>
      <c r="AH1088" s="11">
        <f>IF(AM1088/AJ1088-1&gt;=0,(AM1088/AJ1088-1)/3,(((AM1088/AJ1088-1)*(AJ1088/AM1088))/3))</f>
        <v>0.26635965660355904</v>
      </c>
      <c r="AI1088" s="9"/>
      <c r="AJ1088" s="9">
        <v>58.63</v>
      </c>
      <c r="AK1088" s="9">
        <v>55.81</v>
      </c>
      <c r="AL1088" s="9">
        <v>79.72</v>
      </c>
      <c r="AM1088" s="9">
        <v>105.48</v>
      </c>
      <c r="AN1088" s="10">
        <f>IF(AK1088/AJ1088-1&gt;=0,AK1088/AJ1088-1,(AK1088/AJ1088-1)*(AJ1088/AK1088))</f>
        <v>-5.0528579107686759E-2</v>
      </c>
      <c r="AO1088" s="10">
        <f>IF(AL1088/AK1088-1&gt;=0,AL1088/AK1088-1,(AL1088/AK1088-1)*(AK1088/AL1088))</f>
        <v>0.42841784626411039</v>
      </c>
      <c r="AP1088" s="10">
        <f>IF(AM1088/AL1088-1&gt;=0,AM1088/AL1088-1,(AM1088/AL1088-1)*(AL1088/AM1088))</f>
        <v>0.32313095835423988</v>
      </c>
      <c r="AQ1088" s="10">
        <v>2016</v>
      </c>
      <c r="AR1088" s="18">
        <v>43270</v>
      </c>
      <c r="AS1088" s="12">
        <v>33.67</v>
      </c>
      <c r="AT1088" s="10">
        <v>41.63</v>
      </c>
      <c r="AU1088" s="9">
        <f>AS1088/AT1088</f>
        <v>0.80879173672832094</v>
      </c>
      <c r="AV1088" s="20">
        <v>2</v>
      </c>
      <c r="BA1088" s="10">
        <f>6-AY1088</f>
        <v>6</v>
      </c>
      <c r="BB1088" s="25">
        <v>6</v>
      </c>
      <c r="BH1088" s="19">
        <v>43439</v>
      </c>
      <c r="BI1088" s="18">
        <f>BH1088+120</f>
        <v>43559</v>
      </c>
      <c r="BJ1088" s="18">
        <v>43745</v>
      </c>
      <c r="BM1088" s="19"/>
    </row>
    <row r="1089" spans="1:65" s="10" customFormat="1" x14ac:dyDescent="0.2">
      <c r="A1089" s="10" t="s">
        <v>1255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4.0000000000000015E-2</v>
      </c>
      <c r="D1089" s="13">
        <f>$W1089*((1+$AF1089)^D$1)*D$1</f>
        <v>2.2857142857142874E-2</v>
      </c>
      <c r="E1089" s="13">
        <f>$W1089*((1+$AF1089)^E$1)*E$1</f>
        <v>9.7959183673469487E-3</v>
      </c>
      <c r="F1089" s="13">
        <f>$W1089*((1+$AF1089)^F$1)*F$1</f>
        <v>3.7317784256559816E-3</v>
      </c>
      <c r="G1089" s="13">
        <f>$W1089*((1+$AF1089)^G$1)*G$1</f>
        <v>1.332778009162851E-3</v>
      </c>
      <c r="H1089" s="13">
        <f>$W1089*((1+$AF1089)^H$1)*H$1</f>
        <v>4.5695246028440624E-4</v>
      </c>
      <c r="I1089" s="13">
        <f>$W1089*((1+$AF1089)^I$1)*I$1</f>
        <v>1.5231748676146876E-4</v>
      </c>
      <c r="J1089" s="13">
        <f>$W1089*((1+$AF1089)^J$1)*J$1</f>
        <v>4.9736322207826554E-5</v>
      </c>
      <c r="K1089" s="13">
        <f>$W1089*((1+$AF1089)^K$1)*K$1</f>
        <v>1.5986674995372827E-5</v>
      </c>
      <c r="L1089" s="13">
        <f>$W1089*((1+$AF1089)^L$1)*L$1</f>
        <v>5.0751349191659779E-6</v>
      </c>
      <c r="M1089" s="13">
        <f>$W1089*((1+$AF1089)^M$1)*M$1</f>
        <v>1.5950424031664504E-6</v>
      </c>
      <c r="N1089" s="13">
        <v>30.78</v>
      </c>
      <c r="O1089" s="12">
        <f>M1089/N1089*100-100</f>
        <v>-99.999994817925909</v>
      </c>
      <c r="P1089" s="10" t="s">
        <v>321</v>
      </c>
      <c r="Q1089" s="10" t="s">
        <v>856</v>
      </c>
      <c r="R1089" s="18">
        <v>43777</v>
      </c>
      <c r="S1089" s="17"/>
      <c r="T1089" s="9">
        <v>0</v>
      </c>
      <c r="U1089" s="9">
        <v>0</v>
      </c>
      <c r="V1089" s="9">
        <f>U1089+T1089</f>
        <v>0</v>
      </c>
      <c r="W1089" s="9">
        <f>SUM(X1089:AA1089)</f>
        <v>0.14000000000000001</v>
      </c>
      <c r="X1089" s="9">
        <v>0.25</v>
      </c>
      <c r="Y1089" s="9">
        <v>-0.11</v>
      </c>
      <c r="Z1089" s="9">
        <v>0</v>
      </c>
      <c r="AA1089" s="9">
        <v>0</v>
      </c>
      <c r="AB1089" s="9">
        <v>0.59</v>
      </c>
      <c r="AC1089" s="9">
        <v>-0.1</v>
      </c>
      <c r="AD1089" s="9"/>
      <c r="AE1089" s="9"/>
      <c r="AF1089" s="11">
        <f>AG1089</f>
        <v>-0.71428571428571419</v>
      </c>
      <c r="AG1089" s="16">
        <f>SUM(X1089:Y1089)/SUM(AB1089:AC1089)-1</f>
        <v>-0.71428571428571419</v>
      </c>
      <c r="AH1089" s="11">
        <f>IF(AM1089/AJ1089-1&gt;=0,(AM1089/AJ1089-1)/3,(((AM1089/AJ1089-1)*(AJ1089/AM1089))/3))</f>
        <v>1.8863144766841478E-2</v>
      </c>
      <c r="AI1089" s="9"/>
      <c r="AJ1089" s="9">
        <v>2052.6799999999998</v>
      </c>
      <c r="AK1089" s="9">
        <v>2052.6799999999998</v>
      </c>
      <c r="AL1089" s="9">
        <v>1616.52</v>
      </c>
      <c r="AM1089" s="9">
        <v>2168.84</v>
      </c>
      <c r="AN1089" s="10">
        <f>IF(AK1089/AJ1089-1&gt;=0,AK1089/AJ1089-1,(AK1089/AJ1089-1)*(AJ1089/AK1089))</f>
        <v>0</v>
      </c>
      <c r="AO1089" s="10">
        <f>IF(AL1089/AK1089-1&gt;=0,AL1089/AK1089-1,(AL1089/AK1089-1)*(AK1089/AL1089))</f>
        <v>-0.26981416870808889</v>
      </c>
      <c r="AP1089" s="10">
        <f>IF(AM1089/AL1089-1&gt;=0,AM1089/AL1089-1,(AM1089/AL1089-1)*(AL1089/AM1089))</f>
        <v>0.34167223418207016</v>
      </c>
      <c r="AQ1089" s="10">
        <v>2016</v>
      </c>
      <c r="AS1089" s="12">
        <v>1418.8</v>
      </c>
      <c r="AT1089" s="10">
        <v>1261.44</v>
      </c>
      <c r="AU1089" s="9">
        <f>AS1089/AT1089</f>
        <v>1.1247463216641298</v>
      </c>
      <c r="AV1089" s="20">
        <v>3</v>
      </c>
      <c r="AY1089" s="10">
        <v>5</v>
      </c>
      <c r="AZ1089" s="10">
        <v>4</v>
      </c>
      <c r="BA1089" s="10">
        <f>6-AY1089</f>
        <v>1</v>
      </c>
      <c r="BB1089" s="25">
        <v>6</v>
      </c>
      <c r="BC1089" s="18"/>
      <c r="BD1089" s="18"/>
      <c r="BH1089" s="19">
        <v>43556</v>
      </c>
      <c r="BI1089" s="18">
        <f>BH1089+120</f>
        <v>43676</v>
      </c>
      <c r="BJ1089" s="18">
        <v>43745</v>
      </c>
      <c r="BK1089" s="18"/>
      <c r="BM1089" s="19"/>
    </row>
    <row r="1090" spans="1:65" s="10" customFormat="1" x14ac:dyDescent="0.2">
      <c r="A1090" s="10" t="s">
        <v>566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0.16071428571428567</v>
      </c>
      <c r="D1090" s="13">
        <f>$W1090*((1+$AF1090)^D$1)*D$1</f>
        <v>8.6096938775510154E-2</v>
      </c>
      <c r="E1090" s="13">
        <f>$W1090*((1+$AF1090)^E$1)*E$1</f>
        <v>3.4592520043731756E-2</v>
      </c>
      <c r="F1090" s="13">
        <f>$W1090*((1+$AF1090)^F$1)*F$1</f>
        <v>1.2354471444189908E-2</v>
      </c>
      <c r="G1090" s="13">
        <f>$W1090*((1+$AF1090)^G$1)*G$1</f>
        <v>4.1365417781885835E-3</v>
      </c>
      <c r="H1090" s="13">
        <f>$W1090*((1+$AF1090)^H$1)*H$1</f>
        <v>1.3296027144177589E-3</v>
      </c>
      <c r="I1090" s="13">
        <f>$W1090*((1+$AF1090)^I$1)*I$1</f>
        <v>4.1550084825554953E-4</v>
      </c>
      <c r="J1090" s="13">
        <f>$W1090*((1+$AF1090)^J$1)*J$1</f>
        <v>1.2719413722108656E-4</v>
      </c>
      <c r="K1090" s="13">
        <f>$W1090*((1+$AF1090)^K$1)*K$1</f>
        <v>3.8328590457247057E-5</v>
      </c>
      <c r="L1090" s="13">
        <f>$W1090*((1+$AF1090)^L$1)*L$1</f>
        <v>1.1407318588466383E-5</v>
      </c>
      <c r="M1090" s="13">
        <f>$W1090*((1+$AF1090)^M$1)*M$1</f>
        <v>3.361084941244559E-6</v>
      </c>
      <c r="N1090" s="13">
        <v>88.38</v>
      </c>
      <c r="O1090" s="12">
        <f>M1090/N1090*100-100</f>
        <v>-99.999996197007306</v>
      </c>
      <c r="P1090" s="10" t="s">
        <v>321</v>
      </c>
      <c r="Q1090" s="10" t="s">
        <v>856</v>
      </c>
      <c r="R1090" s="18">
        <v>43323</v>
      </c>
      <c r="S1090" s="17"/>
      <c r="T1090" s="9">
        <v>-0.83</v>
      </c>
      <c r="U1090" s="9">
        <v>0.44</v>
      </c>
      <c r="V1090" s="9">
        <f>U1090+T1090</f>
        <v>-0.38999999999999996</v>
      </c>
      <c r="W1090" s="9">
        <f>SUM(X1090:AA1090)</f>
        <v>0.6</v>
      </c>
      <c r="X1090" s="9">
        <v>-0.39</v>
      </c>
      <c r="Y1090" s="9">
        <v>-0.6</v>
      </c>
      <c r="Z1090" s="9">
        <v>0.83</v>
      </c>
      <c r="AA1090" s="9">
        <v>0.76</v>
      </c>
      <c r="AB1090" s="9">
        <v>0.67</v>
      </c>
      <c r="AC1090" s="9">
        <v>0.57999999999999996</v>
      </c>
      <c r="AD1090" s="9">
        <v>0.56000000000000005</v>
      </c>
      <c r="AE1090" s="9">
        <v>0.43</v>
      </c>
      <c r="AF1090" s="11">
        <f>AG1090</f>
        <v>-0.73214285714285721</v>
      </c>
      <c r="AG1090" s="16">
        <f>SUM(X1090:AA1090)/SUM(AB1090:AE1090)-1</f>
        <v>-0.73214285714285721</v>
      </c>
      <c r="AH1090" s="11">
        <f>IF(AM1090/AJ1090-1&gt;=0,(AM1090/AJ1090-1)/3,(((AM1090/AJ1090-1)*(AJ1090/AM1090))/3))</f>
        <v>0.37643849629187615</v>
      </c>
      <c r="AI1090" s="9"/>
      <c r="AJ1090" s="9">
        <v>234.62</v>
      </c>
      <c r="AK1090" s="9">
        <v>268.98</v>
      </c>
      <c r="AL1090" s="9">
        <v>285.31</v>
      </c>
      <c r="AM1090" s="9">
        <v>499.58</v>
      </c>
      <c r="AN1090" s="10">
        <f>IF(AK1090/AJ1090-1&gt;=0,AK1090/AJ1090-1,(AK1090/AJ1090-1)*(AJ1090/AK1090))</f>
        <v>0.14644957804108771</v>
      </c>
      <c r="AO1090" s="10">
        <f>IF(AL1090/AK1090-1&gt;=0,AL1090/AK1090-1,(AL1090/AK1090-1)*(AK1090/AL1090))</f>
        <v>6.0710833519220797E-2</v>
      </c>
      <c r="AP1090" s="10">
        <f>IF(AM1090/AL1090-1&gt;=0,AM1090/AL1090-1,(AM1090/AL1090-1)*(AL1090/AM1090))</f>
        <v>0.75100767586134376</v>
      </c>
      <c r="AQ1090" s="10">
        <v>2017</v>
      </c>
      <c r="AR1090" s="18">
        <v>43221</v>
      </c>
      <c r="AS1090" s="12">
        <v>152.65</v>
      </c>
      <c r="AT1090" s="10">
        <v>68.760000000000005</v>
      </c>
      <c r="AU1090" s="9">
        <f>AS1090/AT1090</f>
        <v>2.2200407213496218</v>
      </c>
      <c r="AV1090" s="20">
        <v>3</v>
      </c>
      <c r="AW1090" s="10" t="s">
        <v>852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K1090" s="10" t="s">
        <v>839</v>
      </c>
      <c r="BM1090" s="19"/>
    </row>
    <row r="1091" spans="1:65" s="10" customFormat="1" x14ac:dyDescent="0.2">
      <c r="A1091" s="10" t="s">
        <v>909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8.3333333333333356E-2</v>
      </c>
      <c r="D1091" s="13">
        <f>$W1091*((1+$AF1091)^D$1)*D$1</f>
        <v>3.9682539682539701E-2</v>
      </c>
      <c r="E1091" s="13">
        <f>$W1091*((1+$AF1091)^E$1)*E$1</f>
        <v>1.4172335600907037E-2</v>
      </c>
      <c r="F1091" s="13">
        <f>$W1091*((1+$AF1091)^F$1)*F$1</f>
        <v>4.4991541590181077E-3</v>
      </c>
      <c r="G1091" s="13">
        <f>$W1091*((1+$AF1091)^G$1)*G$1</f>
        <v>1.3390339758982467E-3</v>
      </c>
      <c r="H1091" s="13">
        <f>$W1091*((1+$AF1091)^H$1)*H$1</f>
        <v>3.8258113597092772E-4</v>
      </c>
      <c r="I1091" s="13">
        <f>$W1091*((1+$AF1091)^I$1)*I$1</f>
        <v>1.0627253776970214E-4</v>
      </c>
      <c r="J1091" s="13">
        <f>$W1091*((1+$AF1091)^J$1)*J$1</f>
        <v>2.891769735229991E-5</v>
      </c>
      <c r="K1091" s="13">
        <f>$W1091*((1+$AF1091)^K$1)*K$1</f>
        <v>7.7458117907946213E-6</v>
      </c>
      <c r="L1091" s="13">
        <f>$W1091*((1+$AF1091)^L$1)*L$1</f>
        <v>2.0491565584112751E-6</v>
      </c>
      <c r="M1091" s="13">
        <f>$W1091*((1+$AF1091)^M$1)*M$1</f>
        <v>5.3668386053628651E-7</v>
      </c>
      <c r="N1091" s="13">
        <v>23.59</v>
      </c>
      <c r="O1091" s="12">
        <f>M1091/N1091*100-100</f>
        <v>-99.999997724951839</v>
      </c>
      <c r="P1091" s="10" t="s">
        <v>320</v>
      </c>
      <c r="Q1091" s="10" t="s">
        <v>856</v>
      </c>
      <c r="R1091" s="18">
        <v>43404</v>
      </c>
      <c r="S1091" s="17">
        <v>-1.0435000000000001</v>
      </c>
      <c r="T1091" s="9">
        <v>-0.38</v>
      </c>
      <c r="U1091" s="9">
        <v>0.46</v>
      </c>
      <c r="V1091" s="9">
        <f>U1091+T1091</f>
        <v>8.0000000000000016E-2</v>
      </c>
      <c r="W1091" s="9">
        <f>SUM(X1091:AA1091)</f>
        <v>0.35000000000000003</v>
      </c>
      <c r="X1091" s="9">
        <v>0.21</v>
      </c>
      <c r="Y1091" s="9">
        <v>0.19</v>
      </c>
      <c r="Z1091" s="9">
        <v>0.08</v>
      </c>
      <c r="AA1091" s="9">
        <v>-0.13</v>
      </c>
      <c r="AB1091" s="9">
        <v>-0.02</v>
      </c>
      <c r="AC1091" s="9">
        <v>0.04</v>
      </c>
      <c r="AD1091" s="9">
        <v>0.48</v>
      </c>
      <c r="AE1091" s="9">
        <v>0.97</v>
      </c>
      <c r="AF1091" s="11">
        <f>AG1091</f>
        <v>-0.76190476190476186</v>
      </c>
      <c r="AG1091" s="16">
        <f>SUM(X1091:AA1091)/SUM(AB1091:AE1091)-1</f>
        <v>-0.76190476190476186</v>
      </c>
      <c r="AH1091" s="11">
        <f>IF(AM1091/AJ1091-1&gt;=0,(AM1091/AJ1091-1)/3,(((AM1091/AJ1091-1)*(AJ1091/AM1091))/3))</f>
        <v>0.18649061545176773</v>
      </c>
      <c r="AI1091" s="9">
        <v>846.2</v>
      </c>
      <c r="AJ1091" s="9">
        <v>274.92</v>
      </c>
      <c r="AK1091" s="9">
        <v>146.08000000000001</v>
      </c>
      <c r="AL1091" s="9">
        <v>362.81</v>
      </c>
      <c r="AM1091" s="9">
        <v>428.73</v>
      </c>
      <c r="AN1091" s="10">
        <f>IF(AK1091/AJ1091-1&gt;=0,AK1091/AJ1091-1,(AK1091/AJ1091-1)*(AJ1091/AK1091))</f>
        <v>-0.88198247535596919</v>
      </c>
      <c r="AO1091" s="10">
        <f>IF(AL1091/AK1091-1&gt;=0,AL1091/AK1091-1,(AL1091/AK1091-1)*(AK1091/AL1091))</f>
        <v>1.4836391018619932</v>
      </c>
      <c r="AP1091" s="10">
        <f>IF(AM1091/AL1091-1&gt;=0,AM1091/AL1091-1,(AM1091/AL1091-1)*(AL1091/AM1091))</f>
        <v>0.18169289710867953</v>
      </c>
      <c r="AQ1091" s="10">
        <v>2017</v>
      </c>
      <c r="AR1091" s="18">
        <v>43270</v>
      </c>
      <c r="AS1091" s="12">
        <v>133.88999999999999</v>
      </c>
      <c r="AT1091" s="10">
        <v>469.03</v>
      </c>
      <c r="AU1091" s="9">
        <f>AS1091/AT1091</f>
        <v>0.28546148434002089</v>
      </c>
      <c r="AV1091" s="20">
        <v>3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271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5.818181818181814E-2</v>
      </c>
      <c r="D1092" s="13">
        <f>$W1092*((1+$AF1092)^D$1)*D$1</f>
        <v>2.8209366391184543E-2</v>
      </c>
      <c r="E1092" s="13">
        <f>$W1092*((1+$AF1092)^E$1)*E$1</f>
        <v>1.0257951414976192E-2</v>
      </c>
      <c r="F1092" s="13">
        <f>$W1092*((1+$AF1092)^F$1)*F$1</f>
        <v>3.3157014674670506E-3</v>
      </c>
      <c r="G1092" s="13">
        <f>$W1092*((1+$AF1092)^G$1)*G$1</f>
        <v>1.0047580204445605E-3</v>
      </c>
      <c r="H1092" s="13">
        <f>$W1092*((1+$AF1092)^H$1)*H$1</f>
        <v>2.9229324231114473E-4</v>
      </c>
      <c r="I1092" s="13">
        <f>$W1092*((1+$AF1092)^I$1)*I$1</f>
        <v>8.266879580517221E-5</v>
      </c>
      <c r="J1092" s="13">
        <f>$W1092*((1+$AF1092)^J$1)*J$1</f>
        <v>2.2903908794506579E-5</v>
      </c>
      <c r="K1092" s="13">
        <f>$W1092*((1+$AF1092)^K$1)*K$1</f>
        <v>6.2465205803199726E-6</v>
      </c>
      <c r="L1092" s="13">
        <f>$W1092*((1+$AF1092)^L$1)*L$1</f>
        <v>1.6825644660794532E-6</v>
      </c>
      <c r="M1092" s="13">
        <f>$W1092*((1+$AF1092)^M$1)*M$1</f>
        <v>4.4868385762118737E-7</v>
      </c>
      <c r="N1092" s="13">
        <v>23.08</v>
      </c>
      <c r="O1092" s="12">
        <f>M1092/N1092*100-100</f>
        <v>-99.999998055962493</v>
      </c>
      <c r="P1092" s="10" t="s">
        <v>320</v>
      </c>
      <c r="Q1092" s="10" t="s">
        <v>572</v>
      </c>
      <c r="R1092" s="18">
        <v>43699</v>
      </c>
      <c r="S1092" s="17">
        <v>-0.23910000000000001</v>
      </c>
      <c r="T1092" s="9">
        <v>-0.57999999999999996</v>
      </c>
      <c r="U1092" s="9">
        <v>0.26</v>
      </c>
      <c r="V1092" s="9">
        <f>U1092+T1092</f>
        <v>-0.31999999999999995</v>
      </c>
      <c r="W1092" s="9">
        <f>SUM(X1092:AA1092)</f>
        <v>0.23999999999999994</v>
      </c>
      <c r="X1092" s="9">
        <v>-0.32</v>
      </c>
      <c r="Y1092" s="9">
        <v>0.13</v>
      </c>
      <c r="Z1092" s="9">
        <v>-0.27</v>
      </c>
      <c r="AA1092" s="9">
        <v>0.7</v>
      </c>
      <c r="AB1092" s="9">
        <v>0.41</v>
      </c>
      <c r="AC1092" s="9">
        <v>0.21</v>
      </c>
      <c r="AD1092" s="9">
        <v>0.37</v>
      </c>
      <c r="AE1092" s="9">
        <v>0</v>
      </c>
      <c r="AF1092" s="11">
        <f>AG1092</f>
        <v>-0.75757575757575768</v>
      </c>
      <c r="AG1092" s="16">
        <f>SUM(X1092:AA1092)/SUM(AB1092:AE1092)-1</f>
        <v>-0.75757575757575768</v>
      </c>
      <c r="AH1092" s="11">
        <f>IF(AM1092/AJ1092-1&gt;=0,(AM1092/AJ1092-1)/3,(((AM1092/AJ1092-1)*(AJ1092/AM1092))/3))</f>
        <v>-9.1796110919341881E-2</v>
      </c>
      <c r="AI1092" s="9"/>
      <c r="AJ1092" s="9">
        <v>184.74</v>
      </c>
      <c r="AK1092" s="9">
        <v>172.68</v>
      </c>
      <c r="AL1092" s="9">
        <v>185.74</v>
      </c>
      <c r="AM1092" s="9">
        <v>144.85</v>
      </c>
      <c r="AN1092" s="10">
        <f>IF(AK1092/AJ1092-1&gt;=0,AK1092/AJ1092-1,(AK1092/AJ1092-1)*(AJ1092/AK1092))</f>
        <v>-6.9840166782487903E-2</v>
      </c>
      <c r="AO1092" s="10">
        <f>IF(AL1092/AK1092-1&gt;=0,AL1092/AK1092-1,(AL1092/AK1092-1)*(AK1092/AL1092))</f>
        <v>7.5631225388000933E-2</v>
      </c>
      <c r="AP1092" s="10">
        <f>IF(AM1092/AL1092-1&gt;=0,AM1092/AL1092-1,(AM1092/AL1092-1)*(AL1092/AM1092))</f>
        <v>-0.28229202623403526</v>
      </c>
      <c r="AQ1092" s="10">
        <v>2017</v>
      </c>
      <c r="AR1092" s="18">
        <v>43270</v>
      </c>
      <c r="AS1092" s="12">
        <v>301.49</v>
      </c>
      <c r="AT1092" s="10">
        <v>64.069999999999993</v>
      </c>
      <c r="AU1092" s="9">
        <f>AS1092/AT1092</f>
        <v>4.7056344623068522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K1092" s="10" t="s">
        <v>1300</v>
      </c>
      <c r="BM1092" s="19"/>
    </row>
    <row r="1093" spans="1:65" s="10" customFormat="1" x14ac:dyDescent="0.2">
      <c r="A1093" s="10" t="s">
        <v>704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6.7669172932330865E-2</v>
      </c>
      <c r="D1093" s="13">
        <f>$W1093*((1+$AF1093)^D$1)*D$1</f>
        <v>3.0527446435637998E-2</v>
      </c>
      <c r="E1093" s="13">
        <f>$W1093*((1+$AF1093)^E$1)*E$1</f>
        <v>1.0328835260178276E-2</v>
      </c>
      <c r="F1093" s="13">
        <f>$W1093*((1+$AF1093)^F$1)*F$1</f>
        <v>3.1064166196024898E-3</v>
      </c>
      <c r="G1093" s="13">
        <f>$W1093*((1+$AF1093)^G$1)*G$1</f>
        <v>8.758693476322814E-4</v>
      </c>
      <c r="H1093" s="13">
        <f>$W1093*((1+$AF1093)^H$1)*H$1</f>
        <v>2.3707741740422667E-4</v>
      </c>
      <c r="I1093" s="13">
        <f>$W1093*((1+$AF1093)^I$1)*I$1</f>
        <v>6.2388794053743873E-5</v>
      </c>
      <c r="J1093" s="13">
        <f>$W1093*((1+$AF1093)^J$1)*J$1</f>
        <v>1.6083040357570931E-5</v>
      </c>
      <c r="K1093" s="13">
        <f>$W1093*((1+$AF1093)^K$1)*K$1</f>
        <v>4.0812226471279635E-6</v>
      </c>
      <c r="L1093" s="13">
        <f>$W1093*((1+$AF1093)^L$1)*L$1</f>
        <v>1.022862818829064E-6</v>
      </c>
      <c r="M1093" s="13">
        <f>$W1093*((1+$AF1093)^M$1)*M$1</f>
        <v>2.5379303023578293E-7</v>
      </c>
      <c r="N1093" s="13">
        <v>14.81</v>
      </c>
      <c r="O1093" s="12">
        <f>M1093/N1093*100-100</f>
        <v>-99.999998286340102</v>
      </c>
      <c r="P1093" s="10" t="s">
        <v>320</v>
      </c>
      <c r="Q1093" s="10" t="s">
        <v>856</v>
      </c>
      <c r="R1093" s="18">
        <v>43535</v>
      </c>
      <c r="S1093" s="17"/>
      <c r="T1093" s="9">
        <v>-0.55000000000000004</v>
      </c>
      <c r="U1093" s="9">
        <v>-0.02</v>
      </c>
      <c r="V1093" s="9">
        <f>U1093+T1093</f>
        <v>-0.57000000000000006</v>
      </c>
      <c r="W1093" s="9">
        <f>SUM(X1093:AA1093)</f>
        <v>0.30000000000000004</v>
      </c>
      <c r="X1093" s="9">
        <v>-0.56999999999999995</v>
      </c>
      <c r="Y1093" s="9">
        <v>0.23</v>
      </c>
      <c r="Z1093" s="9">
        <v>0.09</v>
      </c>
      <c r="AA1093" s="9">
        <v>0.55000000000000004</v>
      </c>
      <c r="AB1093" s="9">
        <v>1.23</v>
      </c>
      <c r="AC1093" s="9">
        <v>-0.34</v>
      </c>
      <c r="AD1093" s="9">
        <v>0.23</v>
      </c>
      <c r="AE1093" s="9">
        <v>0.21</v>
      </c>
      <c r="AF1093" s="11">
        <f>AG1093</f>
        <v>-0.77443609022556381</v>
      </c>
      <c r="AG1093" s="16">
        <f>SUM(X1093:AA1093)/SUM(AB1093:AE1093)-1</f>
        <v>-0.77443609022556381</v>
      </c>
      <c r="AH1093" s="11">
        <f>IF(AM1093/AJ1093-1&gt;=0,(AM1093/AJ1093-1)/3,(((AM1093/AJ1093-1)*(AJ1093/AM1093))/3))</f>
        <v>0.8388207962829447</v>
      </c>
      <c r="AI1093" s="9"/>
      <c r="AJ1093" s="9">
        <v>124.83</v>
      </c>
      <c r="AK1093" s="9">
        <v>233.82</v>
      </c>
      <c r="AL1093" s="9">
        <v>394.79</v>
      </c>
      <c r="AM1093" s="9">
        <v>438.96</v>
      </c>
      <c r="AN1093" s="10">
        <f>IF(AK1093/AJ1093-1&gt;=0,AK1093/AJ1093-1,(AK1093/AJ1093-1)*(AJ1093/AK1093))</f>
        <v>0.87310742609949532</v>
      </c>
      <c r="AO1093" s="10">
        <f>IF(AL1093/AK1093-1&gt;=0,AL1093/AK1093-1,(AL1093/AK1093-1)*(AK1093/AL1093))</f>
        <v>0.6884355487126852</v>
      </c>
      <c r="AP1093" s="10">
        <f>IF(AM1093/AL1093-1&gt;=0,AM1093/AL1093-1,(AM1093/AL1093-1)*(AL1093/AM1093))</f>
        <v>0.11188226652144162</v>
      </c>
      <c r="AQ1093" s="10">
        <v>2016</v>
      </c>
      <c r="AR1093" s="18">
        <v>43257</v>
      </c>
      <c r="AS1093" s="12">
        <v>352.32</v>
      </c>
      <c r="AT1093" s="10">
        <v>17.3</v>
      </c>
      <c r="AU1093" s="9">
        <f>AS1093/AT1093</f>
        <v>20.365317919075142</v>
      </c>
      <c r="AV1093" s="20">
        <v>3</v>
      </c>
      <c r="AY1093" s="10">
        <v>3</v>
      </c>
      <c r="AZ1093" s="10">
        <v>3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739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4.7920792079207908E-2</v>
      </c>
      <c r="D1094" s="13">
        <f>$W1094*((1+$AF1094)^D$1)*D$1</f>
        <v>-2.0876384668169778E-2</v>
      </c>
      <c r="E1094" s="13">
        <f>$W1094*((1+$AF1094)^E$1)*E$1</f>
        <v>6.8209969707881454E-3</v>
      </c>
      <c r="F1094" s="13">
        <f>$W1094*((1+$AF1094)^F$1)*F$1</f>
        <v>-1.9810156218790648E-3</v>
      </c>
      <c r="G1094" s="13">
        <f>$W1094*((1+$AF1094)^G$1)*G$1</f>
        <v>5.3938544160073544E-4</v>
      </c>
      <c r="H1094" s="13">
        <f>$W1094*((1+$AF1094)^H$1)*H$1</f>
        <v>-1.4098787780454864E-4</v>
      </c>
      <c r="I1094" s="13">
        <f>$W1094*((1+$AF1094)^I$1)*I$1</f>
        <v>3.5828602610396848E-5</v>
      </c>
      <c r="J1094" s="13">
        <f>$W1094*((1+$AF1094)^J$1)*J$1</f>
        <v>-8.9191429412020408E-6</v>
      </c>
      <c r="K1094" s="13">
        <f>$W1094*((1+$AF1094)^K$1)*K$1</f>
        <v>2.1856315623242627E-6</v>
      </c>
      <c r="L1094" s="13">
        <f>$W1094*((1+$AF1094)^L$1)*L$1</f>
        <v>-5.2897573565603697E-7</v>
      </c>
      <c r="M1094" s="13">
        <f>$W1094*((1+$AF1094)^M$1)*M$1</f>
        <v>1.26744681216595E-7</v>
      </c>
      <c r="N1094" s="13">
        <v>16.649999999999999</v>
      </c>
      <c r="O1094" s="12">
        <f>M1094/N1094*100-100</f>
        <v>-99.999999238770684</v>
      </c>
      <c r="P1094" s="10" t="s">
        <v>321</v>
      </c>
      <c r="Q1094" s="10" t="s">
        <v>856</v>
      </c>
      <c r="R1094" s="18">
        <v>43405</v>
      </c>
      <c r="S1094" s="17"/>
      <c r="T1094" s="9"/>
      <c r="U1094" s="9"/>
      <c r="V1094" s="9">
        <f>U1094+T1094</f>
        <v>0</v>
      </c>
      <c r="W1094" s="9">
        <f>SUM(X1094:AA1094)</f>
        <v>-0.21999999999999997</v>
      </c>
      <c r="X1094" s="9">
        <v>-0.09</v>
      </c>
      <c r="Y1094" s="9">
        <v>-0.03</v>
      </c>
      <c r="Z1094" s="9">
        <v>-0.05</v>
      </c>
      <c r="AA1094" s="9">
        <v>-0.05</v>
      </c>
      <c r="AB1094" s="9">
        <v>-0.03</v>
      </c>
      <c r="AC1094" s="9">
        <v>0.34</v>
      </c>
      <c r="AD1094" s="9">
        <v>0.31</v>
      </c>
      <c r="AE1094" s="9">
        <v>0.39</v>
      </c>
      <c r="AF1094" s="11">
        <f>AG1094</f>
        <v>-1.2178217821782178</v>
      </c>
      <c r="AG1094" s="16">
        <f>SUM(X1094:AA1094)/SUM(AB1094:AE1094)-1</f>
        <v>-1.2178217821782178</v>
      </c>
      <c r="AH1094" s="11">
        <f>IF(AM1094/AJ1094-1&gt;=0,(AM1094/AJ1094-1)/3,(((AM1094/AJ1094-1)*(AJ1094/AM1094))/3))</f>
        <v>0.70458031996493531</v>
      </c>
      <c r="AI1094" s="9"/>
      <c r="AJ1094" s="9">
        <v>15.21</v>
      </c>
      <c r="AK1094" s="9">
        <v>33.26</v>
      </c>
      <c r="AL1094" s="9">
        <v>22.79</v>
      </c>
      <c r="AM1094" s="9">
        <v>47.36</v>
      </c>
      <c r="AN1094" s="10">
        <f>IF(AK1094/AJ1094-1&gt;=0,AK1094/AJ1094-1,(AK1094/AJ1094-1)*(AJ1094/AK1094))</f>
        <v>1.1867192636423405</v>
      </c>
      <c r="AO1094" s="10">
        <f>IF(AL1094/AK1094-1&gt;=0,AL1094/AK1094-1,(AL1094/AK1094-1)*(AK1094/AL1094))</f>
        <v>-0.45941202281702498</v>
      </c>
      <c r="AP1094" s="10">
        <f>IF(AM1094/AL1094-1&gt;=0,AM1094/AL1094-1,(AM1094/AL1094-1)*(AL1094/AM1094))</f>
        <v>1.0781044317683195</v>
      </c>
      <c r="AQ1094" s="10">
        <v>2016</v>
      </c>
      <c r="AR1094" s="18">
        <v>43270</v>
      </c>
      <c r="AS1094" s="12">
        <v>0.56999999999999995</v>
      </c>
      <c r="AT1094" s="10">
        <v>19.02</v>
      </c>
      <c r="AU1094" s="9">
        <f>AS1094/AT1094</f>
        <v>2.9968454258675076E-2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171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6.0503597122302168E-2</v>
      </c>
      <c r="D1095" s="13">
        <f>$W1095*((1+$AF1095)^D$1)*D$1</f>
        <v>2.5246105274054145E-2</v>
      </c>
      <c r="E1095" s="13">
        <f>$W1095*((1+$AF1095)^E$1)*E$1</f>
        <v>7.9007595641824128E-3</v>
      </c>
      <c r="F1095" s="13">
        <f>$W1095*((1+$AF1095)^F$1)*F$1</f>
        <v>2.1978132120987052E-3</v>
      </c>
      <c r="G1095" s="13">
        <f>$W1095*((1+$AF1095)^G$1)*G$1</f>
        <v>5.7317071178833153E-4</v>
      </c>
      <c r="H1095" s="13">
        <f>$W1095*((1+$AF1095)^H$1)*H$1</f>
        <v>1.4349885446211466E-4</v>
      </c>
      <c r="I1095" s="13">
        <f>$W1095*((1+$AF1095)^I$1)*I$1</f>
        <v>3.4928378244375642E-5</v>
      </c>
      <c r="J1095" s="13">
        <f>$W1095*((1+$AF1095)^J$1)*J$1</f>
        <v>8.3282464056476344E-6</v>
      </c>
      <c r="K1095" s="13">
        <f>$W1095*((1+$AF1095)^K$1)*K$1</f>
        <v>1.9547412876565048E-6</v>
      </c>
      <c r="L1095" s="13">
        <f>$W1095*((1+$AF1095)^L$1)*L$1</f>
        <v>4.531374687613001E-7</v>
      </c>
      <c r="M1095" s="13">
        <f>$W1095*((1+$AF1095)^M$1)*M$1</f>
        <v>1.0399341908982355E-7</v>
      </c>
      <c r="N1095" s="13">
        <v>17.05</v>
      </c>
      <c r="O1095" s="12">
        <f>M1095/N1095*100-100</f>
        <v>-99.999999390067927</v>
      </c>
      <c r="P1095" s="10" t="s">
        <v>321</v>
      </c>
      <c r="Q1095" s="10" t="s">
        <v>856</v>
      </c>
      <c r="R1095" s="18">
        <v>43370</v>
      </c>
      <c r="S1095" s="17">
        <v>-0.16669999999999999</v>
      </c>
      <c r="T1095" s="9">
        <v>-0.11</v>
      </c>
      <c r="U1095" s="9">
        <v>0.17</v>
      </c>
      <c r="V1095" s="9">
        <f>U1095+T1095</f>
        <v>6.0000000000000012E-2</v>
      </c>
      <c r="W1095" s="9">
        <f>SUM(X1095:AA1095)</f>
        <v>0.28999999999999998</v>
      </c>
      <c r="X1095" s="9">
        <v>0.06</v>
      </c>
      <c r="Y1095" s="9">
        <v>-0.1</v>
      </c>
      <c r="Z1095" s="9">
        <v>0.4</v>
      </c>
      <c r="AA1095" s="9">
        <v>-7.0000000000000007E-2</v>
      </c>
      <c r="AB1095" s="9">
        <v>0.11</v>
      </c>
      <c r="AC1095" s="9">
        <v>0.11</v>
      </c>
      <c r="AD1095" s="9">
        <v>0.68</v>
      </c>
      <c r="AE1095" s="9">
        <v>0.49</v>
      </c>
      <c r="AF1095" s="11">
        <f>AG1095</f>
        <v>-0.79136690647482011</v>
      </c>
      <c r="AG1095" s="16">
        <f>SUM(X1095:AA1095)/SUM(AB1095:AE1095)-1</f>
        <v>-0.79136690647482011</v>
      </c>
      <c r="AH1095" s="11">
        <f>IF(AM1095/AJ1095-1&gt;=0,(AM1095/AJ1095-1)/3,(((AM1095/AJ1095-1)*(AJ1095/AM1095))/3))</f>
        <v>1.9533965244865721</v>
      </c>
      <c r="AI1095" s="9"/>
      <c r="AJ1095" s="9">
        <v>4.22</v>
      </c>
      <c r="AK1095" s="9">
        <v>21.27</v>
      </c>
      <c r="AL1095" s="9">
        <v>41.25</v>
      </c>
      <c r="AM1095" s="9">
        <v>28.95</v>
      </c>
      <c r="AN1095" s="10">
        <f>IF(AK1095/AJ1095-1&gt;=0,AK1095/AJ1095-1,(AK1095/AJ1095-1)*(AJ1095/AK1095))</f>
        <v>4.0402843601895739</v>
      </c>
      <c r="AO1095" s="10">
        <f>IF(AL1095/AK1095-1&gt;=0,AL1095/AK1095-1,(AL1095/AK1095-1)*(AK1095/AL1095))</f>
        <v>0.93935119887165031</v>
      </c>
      <c r="AP1095" s="10">
        <f>IF(AM1095/AL1095-1&gt;=0,AM1095/AL1095-1,(AM1095/AL1095-1)*(AL1095/AM1095))</f>
        <v>-0.42487046632124353</v>
      </c>
      <c r="AQ1095" s="10">
        <v>2017</v>
      </c>
      <c r="AR1095" s="18">
        <v>43270</v>
      </c>
      <c r="AS1095" s="12">
        <v>331.23</v>
      </c>
      <c r="AT1095" s="10">
        <v>22.51</v>
      </c>
      <c r="AU1095" s="9">
        <f>AS1095/AT1095</f>
        <v>14.71479342514438</v>
      </c>
      <c r="AV1095" s="20">
        <v>2</v>
      </c>
      <c r="BA1095" s="10">
        <f>6-AY1095</f>
        <v>6</v>
      </c>
      <c r="BB1095" s="25">
        <v>6</v>
      </c>
      <c r="BE1095" s="10" t="s">
        <v>517</v>
      </c>
      <c r="BG1095" s="10" t="s">
        <v>320</v>
      </c>
      <c r="BH1095" s="19">
        <v>43556</v>
      </c>
      <c r="BI1095" s="18">
        <f>BH1095+120</f>
        <v>43676</v>
      </c>
      <c r="BJ1095" s="18">
        <v>43745</v>
      </c>
      <c r="BK1095" s="10" t="s">
        <v>839</v>
      </c>
      <c r="BM1095" s="19"/>
    </row>
    <row r="1096" spans="1:65" s="10" customFormat="1" x14ac:dyDescent="0.2">
      <c r="A1096" s="10" t="s">
        <v>967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3.1219512195121937E-2</v>
      </c>
      <c r="D1096" s="13">
        <f>$W1096*((1+$AF1096)^D$1)*D$1</f>
        <v>-1.2183224271267095E-2</v>
      </c>
      <c r="E1096" s="13">
        <f>$W1096*((1+$AF1096)^E$1)*E$1</f>
        <v>3.5658217379318322E-3</v>
      </c>
      <c r="F1096" s="13">
        <f>$W1096*((1+$AF1096)^F$1)*F$1</f>
        <v>-9.2769346027494787E-4</v>
      </c>
      <c r="G1096" s="13">
        <f>$W1096*((1+$AF1096)^G$1)*G$1</f>
        <v>2.2626669762803602E-4</v>
      </c>
      <c r="H1096" s="13">
        <f>$W1096*((1+$AF1096)^H$1)*H$1</f>
        <v>-5.2979519444613295E-5</v>
      </c>
      <c r="I1096" s="13">
        <f>$W1096*((1+$AF1096)^I$1)*I$1</f>
        <v>1.2060378410155868E-5</v>
      </c>
      <c r="J1096" s="13">
        <f>$W1096*((1+$AF1096)^J$1)*J$1</f>
        <v>-2.6894223632403324E-6</v>
      </c>
      <c r="K1096" s="13">
        <f>$W1096*((1+$AF1096)^K$1)*K$1</f>
        <v>5.9036100656495086E-7</v>
      </c>
      <c r="L1096" s="13">
        <f>$W1096*((1+$AF1096)^L$1)*L$1</f>
        <v>-1.2799154613874272E-7</v>
      </c>
      <c r="M1096" s="13">
        <f>$W1096*((1+$AF1096)^M$1)*M$1</f>
        <v>2.7471356244413067E-8</v>
      </c>
      <c r="N1096" s="13">
        <v>12.9</v>
      </c>
      <c r="O1096" s="12">
        <f>M1096/N1096*100-100</f>
        <v>-99.999999787043748</v>
      </c>
      <c r="P1096" s="10" t="s">
        <v>320</v>
      </c>
      <c r="Q1096" s="10" t="s">
        <v>856</v>
      </c>
      <c r="R1096" s="18">
        <v>43489</v>
      </c>
      <c r="S1096" s="17"/>
      <c r="T1096" s="9">
        <v>-0.59</v>
      </c>
      <c r="U1096" s="9">
        <v>0.35</v>
      </c>
      <c r="V1096" s="9">
        <f>U1096+T1096</f>
        <v>-0.24</v>
      </c>
      <c r="W1096" s="9">
        <f>SUM(X1096:AA1096)</f>
        <v>-0.15999999999999998</v>
      </c>
      <c r="X1096" s="9">
        <v>-0.24</v>
      </c>
      <c r="Y1096" s="9">
        <v>-0.24</v>
      </c>
      <c r="Z1096" s="9">
        <v>7.0000000000000007E-2</v>
      </c>
      <c r="AA1096" s="9">
        <v>0.25</v>
      </c>
      <c r="AB1096" s="9">
        <v>0.32</v>
      </c>
      <c r="AC1096" s="9">
        <v>0.11</v>
      </c>
      <c r="AD1096" s="9">
        <v>0.35</v>
      </c>
      <c r="AE1096" s="9">
        <v>0.04</v>
      </c>
      <c r="AF1096" s="11">
        <f>AG1096</f>
        <v>-1.1951219512195121</v>
      </c>
      <c r="AG1096" s="16">
        <f>SUM(X1096:AA1096)/SUM(AB1096:AE1096)-1</f>
        <v>-1.1951219512195121</v>
      </c>
      <c r="AH1096" s="11">
        <f>IF(AM1096/AJ1096-1&gt;=0,(AM1096/AJ1096-1)/3,(((AM1096/AJ1096-1)*(AJ1096/AM1096))/3))</f>
        <v>-4.9317943336831045E-2</v>
      </c>
      <c r="AI1096" s="9"/>
      <c r="AJ1096" s="9">
        <v>361.02</v>
      </c>
      <c r="AK1096" s="9">
        <v>364.54</v>
      </c>
      <c r="AL1096" s="9">
        <v>316.01</v>
      </c>
      <c r="AM1096" s="9">
        <v>314.49</v>
      </c>
      <c r="AN1096" s="10">
        <f>IF(AK1096/AJ1096-1&gt;=0,AK1096/AJ1096-1,(AK1096/AJ1096-1)*(AJ1096/AK1096))</f>
        <v>9.7501523461305251E-3</v>
      </c>
      <c r="AO1096" s="10">
        <f>IF(AL1096/AK1096-1&gt;=0,AL1096/AK1096-1,(AL1096/AK1096-1)*(AK1096/AL1096))</f>
        <v>-0.15357108952248363</v>
      </c>
      <c r="AP1096" s="10">
        <f>IF(AM1096/AL1096-1&gt;=0,AM1096/AL1096-1,(AM1096/AL1096-1)*(AL1096/AM1096))</f>
        <v>-4.8332220420362112E-3</v>
      </c>
      <c r="AQ1096" s="10">
        <v>2017</v>
      </c>
      <c r="AR1096" s="18">
        <v>43221</v>
      </c>
      <c r="AS1096" s="12">
        <v>25.29</v>
      </c>
      <c r="AT1096" s="10">
        <v>175.48</v>
      </c>
      <c r="AU1096" s="9">
        <f>AS1096/AT1096</f>
        <v>0.14411898791885117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35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0.35167449139280116</v>
      </c>
      <c r="D1097" s="13">
        <f>$W1097*((1+$AF1097)^D$1)*D$1</f>
        <v>0.11667447914753337</v>
      </c>
      <c r="E1097" s="13">
        <f>$W1097*((1+$AF1097)^E$1)*E$1</f>
        <v>2.9031677909949608E-2</v>
      </c>
      <c r="F1097" s="13">
        <f>$W1097*((1+$AF1097)^F$1)*F$1</f>
        <v>6.4211953228057546E-3</v>
      </c>
      <c r="G1097" s="13">
        <f>$W1097*((1+$AF1097)^G$1)*G$1</f>
        <v>1.3314685137273275E-3</v>
      </c>
      <c r="H1097" s="13">
        <f>$W1097*((1+$AF1097)^H$1)*H$1</f>
        <v>2.6504349756825663E-4</v>
      </c>
      <c r="I1097" s="13">
        <f>$W1097*((1+$AF1097)^I$1)*I$1</f>
        <v>5.1294281480345949E-5</v>
      </c>
      <c r="J1097" s="13">
        <f>$W1097*((1+$AF1097)^J$1)*J$1</f>
        <v>9.7244691918920989E-6</v>
      </c>
      <c r="K1097" s="13">
        <f>$W1097*((1+$AF1097)^K$1)*K$1</f>
        <v>1.8147777013038064E-6</v>
      </c>
      <c r="L1097" s="13">
        <f>$W1097*((1+$AF1097)^L$1)*L$1</f>
        <v>3.3449215151835059E-7</v>
      </c>
      <c r="M1097" s="13">
        <f>$W1097*((1+$AF1097)^M$1)*M$1</f>
        <v>6.1035657068919674E-8</v>
      </c>
      <c r="N1097" s="13">
        <v>28.78</v>
      </c>
      <c r="O1097" s="12">
        <f>M1097/N1097*100-100</f>
        <v>-99.999999787923358</v>
      </c>
      <c r="P1097" s="10" t="s">
        <v>320</v>
      </c>
      <c r="Q1097" s="10" t="s">
        <v>856</v>
      </c>
      <c r="R1097" s="18">
        <v>43405</v>
      </c>
      <c r="S1097" s="17">
        <v>-0.52310000000000001</v>
      </c>
      <c r="T1097" s="9">
        <v>-0.37</v>
      </c>
      <c r="U1097" s="9">
        <v>0.78</v>
      </c>
      <c r="V1097" s="9">
        <f>U1097+T1097</f>
        <v>0.41000000000000003</v>
      </c>
      <c r="W1097" s="9">
        <f>SUM(X1097:AA1097)</f>
        <v>2.12</v>
      </c>
      <c r="X1097" s="9">
        <v>0.26</v>
      </c>
      <c r="Y1097" s="9">
        <v>0.93</v>
      </c>
      <c r="Z1097" s="9">
        <v>0.65</v>
      </c>
      <c r="AA1097" s="9">
        <v>0.28000000000000003</v>
      </c>
      <c r="AB1097" s="9">
        <v>0.31</v>
      </c>
      <c r="AC1097" s="9">
        <v>0.81</v>
      </c>
      <c r="AD1097" s="9">
        <v>11.02</v>
      </c>
      <c r="AE1097" s="9">
        <v>0.64</v>
      </c>
      <c r="AF1097" s="11">
        <f>AG1097</f>
        <v>-0.83411580594679191</v>
      </c>
      <c r="AG1097" s="16">
        <f>SUM(X1097:AA1097)/SUM(AB1097:AE1097)-1</f>
        <v>-0.83411580594679191</v>
      </c>
      <c r="AH1097" s="11">
        <f>IF(AM1097/AJ1097-1&gt;=0,(AM1097/AJ1097-1)/3,(((AM1097/AJ1097-1)*(AJ1097/AM1097))/3))</f>
        <v>0.13627992633517497</v>
      </c>
      <c r="AI1097" s="9">
        <v>2333</v>
      </c>
      <c r="AJ1097" s="9">
        <v>181</v>
      </c>
      <c r="AK1097" s="9">
        <v>299</v>
      </c>
      <c r="AL1097" s="9">
        <v>139</v>
      </c>
      <c r="AM1097" s="9">
        <v>255</v>
      </c>
      <c r="AN1097" s="10">
        <f>IF(AK1097/AJ1097-1&gt;=0,AK1097/AJ1097-1,(AK1097/AJ1097-1)*(AJ1097/AK1097))</f>
        <v>0.65193370165745845</v>
      </c>
      <c r="AO1097" s="10">
        <f>IF(AL1097/AK1097-1&gt;=0,AL1097/AK1097-1,(AL1097/AK1097-1)*(AK1097/AL1097))</f>
        <v>-1.1510791366906474</v>
      </c>
      <c r="AP1097" s="10">
        <f>IF(AM1097/AL1097-1&gt;=0,AM1097/AL1097-1,(AM1097/AL1097-1)*(AL1097/AM1097))</f>
        <v>0.83453237410071934</v>
      </c>
      <c r="AQ1097" s="10">
        <v>2017</v>
      </c>
      <c r="AS1097" s="12">
        <v>364</v>
      </c>
      <c r="AT1097" s="10">
        <v>214.85</v>
      </c>
      <c r="AU1097" s="9">
        <f>AS1097/AT1097</f>
        <v>1.6942052594833605</v>
      </c>
      <c r="AV1097" s="20">
        <v>4</v>
      </c>
      <c r="AW1097" s="10" t="s">
        <v>852</v>
      </c>
      <c r="AY1097" s="10">
        <v>5</v>
      </c>
      <c r="AZ1097" s="10">
        <v>3</v>
      </c>
      <c r="BA1097" s="10">
        <f>6-AY1097</f>
        <v>1</v>
      </c>
      <c r="BB1097" s="25">
        <v>6</v>
      </c>
      <c r="BC1097" s="18"/>
      <c r="BD1097" s="18"/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769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3.9774436090225539E-2</v>
      </c>
      <c r="D1098" s="13">
        <f>$W1098*((1+$AF1098)^D$1)*D$1</f>
        <v>-1.375657188082988E-2</v>
      </c>
      <c r="E1098" s="13">
        <f>$W1098*((1+$AF1098)^E$1)*E$1</f>
        <v>3.5684340593130125E-3</v>
      </c>
      <c r="F1098" s="13">
        <f>$W1098*((1+$AF1098)^F$1)*F$1</f>
        <v>-8.2279682570625824E-4</v>
      </c>
      <c r="G1098" s="13">
        <f>$W1098*((1+$AF1098)^G$1)*G$1</f>
        <v>1.7786021608311967E-4</v>
      </c>
      <c r="H1098" s="13">
        <f>$W1098*((1+$AF1098)^H$1)*H$1</f>
        <v>-3.6909338074391732E-5</v>
      </c>
      <c r="I1098" s="13">
        <f>$W1098*((1+$AF1098)^I$1)*I$1</f>
        <v>7.4466208395702589E-6</v>
      </c>
      <c r="J1098" s="13">
        <f>$W1098*((1+$AF1098)^J$1)*J$1</f>
        <v>-1.4717274269397714E-6</v>
      </c>
      <c r="K1098" s="13">
        <f>$W1098*((1+$AF1098)^K$1)*K$1</f>
        <v>2.8632291106816965E-7</v>
      </c>
      <c r="L1098" s="13">
        <f>$W1098*((1+$AF1098)^L$1)*L$1</f>
        <v>-5.5016098200233095E-8</v>
      </c>
      <c r="M1098" s="13">
        <f>$W1098*((1+$AF1098)^M$1)*M$1</f>
        <v>1.0465468304254862E-8</v>
      </c>
      <c r="N1098" s="13">
        <v>19.61</v>
      </c>
      <c r="O1098" s="12">
        <f>M1098/N1098*100-100</f>
        <v>-99.999999946631988</v>
      </c>
      <c r="P1098" s="10" t="s">
        <v>320</v>
      </c>
      <c r="Q1098" s="10" t="s">
        <v>572</v>
      </c>
      <c r="R1098" s="18">
        <v>43594</v>
      </c>
      <c r="S1098" s="17">
        <v>-1.1667000000000001</v>
      </c>
      <c r="T1098" s="9">
        <v>-0.36</v>
      </c>
      <c r="U1098" s="9">
        <v>7.0000000000000007E-2</v>
      </c>
      <c r="V1098" s="9">
        <f>U1098+T1098</f>
        <v>-0.28999999999999998</v>
      </c>
      <c r="W1098" s="9">
        <f>SUM(X1098:AA1098)</f>
        <v>-0.22999999999999993</v>
      </c>
      <c r="X1098" s="9">
        <v>-0.28999999999999998</v>
      </c>
      <c r="Y1098" s="9">
        <v>-0.15</v>
      </c>
      <c r="Z1098" s="9">
        <v>-0.13</v>
      </c>
      <c r="AA1098" s="9">
        <v>0.34</v>
      </c>
      <c r="AB1098" s="9">
        <v>1.32</v>
      </c>
      <c r="AC1098" s="9">
        <v>0.11</v>
      </c>
      <c r="AD1098" s="9">
        <v>-0.26</v>
      </c>
      <c r="AE1098" s="9">
        <v>0.16</v>
      </c>
      <c r="AF1098" s="11">
        <f>AG1098</f>
        <v>-1.1729323308270676</v>
      </c>
      <c r="AG1098" s="16">
        <f>SUM(X1098:AA1098)/SUM(AB1098:AE1098)-1</f>
        <v>-1.1729323308270676</v>
      </c>
      <c r="AH1098" s="11">
        <f>IF(AM1098/AJ1098-1&gt;=0,(AM1098/AJ1098-1)/3,(((AM1098/AJ1098-1)*(AJ1098/AM1098))/3))</f>
        <v>0.25215392502191136</v>
      </c>
      <c r="AI1098" s="9"/>
      <c r="AJ1098" s="9">
        <v>201.57</v>
      </c>
      <c r="AK1098" s="9">
        <v>265.49</v>
      </c>
      <c r="AL1098" s="9">
        <v>329.83</v>
      </c>
      <c r="AM1098" s="9">
        <v>354.05</v>
      </c>
      <c r="AN1098" s="10">
        <f>IF(AK1098/AJ1098-1&gt;=0,AK1098/AJ1098-1,(AK1098/AJ1098-1)*(AJ1098/AK1098))</f>
        <v>0.31711068115294938</v>
      </c>
      <c r="AO1098" s="10">
        <f>IF(AL1098/AK1098-1&gt;=0,AL1098/AK1098-1,(AL1098/AK1098-1)*(AK1098/AL1098))</f>
        <v>0.24234434441975194</v>
      </c>
      <c r="AP1098" s="10">
        <f>IF(AM1098/AL1098-1&gt;=0,AM1098/AL1098-1,(AM1098/AL1098-1)*(AL1098/AM1098))</f>
        <v>7.3431767880423271E-2</v>
      </c>
      <c r="AQ1098" s="10">
        <v>2016</v>
      </c>
      <c r="AR1098" s="18">
        <v>43257</v>
      </c>
      <c r="AS1098" s="12">
        <v>162.6</v>
      </c>
      <c r="AT1098" s="10">
        <v>87.64</v>
      </c>
      <c r="AU1098" s="9">
        <f>AS1098/AT1098</f>
        <v>1.8553172067549064</v>
      </c>
      <c r="AV1098" s="20">
        <v>2</v>
      </c>
      <c r="AY1098" s="10">
        <v>5</v>
      </c>
      <c r="AZ1098" s="10">
        <v>3</v>
      </c>
      <c r="BA1098" s="10">
        <f>6-AY1098</f>
        <v>1</v>
      </c>
      <c r="BB1098" s="25">
        <v>6</v>
      </c>
      <c r="BH1098" s="19">
        <v>43525</v>
      </c>
      <c r="BI1098" s="18">
        <f>BH1098+120</f>
        <v>43645</v>
      </c>
      <c r="BJ1098" s="18">
        <v>43745</v>
      </c>
      <c r="BM1098" s="19"/>
    </row>
    <row r="1099" spans="1:65" s="10" customFormat="1" x14ac:dyDescent="0.2">
      <c r="A1099" s="10" t="s">
        <v>352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9.259259259259257E-3</v>
      </c>
      <c r="D1099" s="13">
        <f>$W1099*((1+$AF1099)^D$1)*D$1</f>
        <v>3.4293552812071307E-3</v>
      </c>
      <c r="E1099" s="13">
        <f>$W1099*((1+$AF1099)^E$1)*E$1</f>
        <v>9.525986892242027E-4</v>
      </c>
      <c r="F1099" s="13">
        <f>$W1099*((1+$AF1099)^F$1)*F$1</f>
        <v>2.3520955289486474E-4</v>
      </c>
      <c r="G1099" s="13">
        <f>$W1099*((1+$AF1099)^G$1)*G$1</f>
        <v>5.4446655762700157E-5</v>
      </c>
      <c r="H1099" s="13">
        <f>$W1099*((1+$AF1099)^H$1)*H$1</f>
        <v>1.2099256836155581E-5</v>
      </c>
      <c r="I1099" s="13">
        <f>$W1099*((1+$AF1099)^I$1)*I$1</f>
        <v>2.6140369707743541E-6</v>
      </c>
      <c r="J1099" s="13">
        <f>$W1099*((1+$AF1099)^J$1)*J$1</f>
        <v>5.5323533773002172E-7</v>
      </c>
      <c r="K1099" s="13">
        <f>$W1099*((1+$AF1099)^K$1)*K$1</f>
        <v>1.1525736202708782E-7</v>
      </c>
      <c r="L1099" s="13">
        <f>$W1099*((1+$AF1099)^L$1)*L$1</f>
        <v>2.3715506589935753E-8</v>
      </c>
      <c r="M1099" s="13">
        <f>$W1099*((1+$AF1099)^M$1)*M$1</f>
        <v>4.8309365275795044E-9</v>
      </c>
      <c r="N1099" s="13">
        <v>15.87</v>
      </c>
      <c r="O1099" s="12">
        <f>M1099/N1099*100-100</f>
        <v>-99.999999969559312</v>
      </c>
      <c r="P1099" s="10" t="s">
        <v>321</v>
      </c>
      <c r="Q1099" s="10" t="s">
        <v>856</v>
      </c>
      <c r="R1099" s="18">
        <v>43447</v>
      </c>
      <c r="S1099" s="17"/>
      <c r="T1099" s="9">
        <v>0</v>
      </c>
      <c r="U1099" s="9">
        <v>0.09</v>
      </c>
      <c r="V1099" s="9">
        <f>U1099+T1099</f>
        <v>0.09</v>
      </c>
      <c r="W1099" s="9">
        <f>SUM(X1099:AA1099)</f>
        <v>0.05</v>
      </c>
      <c r="X1099" s="9">
        <v>0</v>
      </c>
      <c r="Y1099" s="9">
        <v>0</v>
      </c>
      <c r="Z1099" s="9">
        <v>0</v>
      </c>
      <c r="AA1099" s="9">
        <v>0.05</v>
      </c>
      <c r="AB1099" s="9">
        <v>7.0000000000000007E-2</v>
      </c>
      <c r="AC1099" s="9">
        <v>7.0000000000000007E-2</v>
      </c>
      <c r="AD1099" s="9">
        <v>7.0000000000000007E-2</v>
      </c>
      <c r="AE1099" s="9">
        <v>0.06</v>
      </c>
      <c r="AF1099" s="11">
        <f>AG1099</f>
        <v>-0.81481481481481488</v>
      </c>
      <c r="AG1099" s="16">
        <f>SUM(X1099:AA1099)/SUM(AB1099:AE1099)-1</f>
        <v>-0.81481481481481488</v>
      </c>
      <c r="AH1099" s="11">
        <f>IF(AM1099/AJ1099-1&gt;=0,(AM1099/AJ1099-1)/3,(((AM1099/AJ1099-1)*(AJ1099/AM1099))/3))</f>
        <v>1.0466937028275318</v>
      </c>
      <c r="AI1099" s="9"/>
      <c r="AJ1099" s="9">
        <v>59.18</v>
      </c>
      <c r="AK1099" s="9">
        <v>118.22</v>
      </c>
      <c r="AL1099" s="9">
        <v>187.3</v>
      </c>
      <c r="AM1099" s="9">
        <v>245.01</v>
      </c>
      <c r="AN1099" s="10">
        <f>IF(AK1099/AJ1099-1&gt;=0,AK1099/AJ1099-1,(AK1099/AJ1099-1)*(AJ1099/AK1099))</f>
        <v>0.99763433592429873</v>
      </c>
      <c r="AO1099" s="10">
        <f>IF(AL1099/AK1099-1&gt;=0,AL1099/AK1099-1,(AL1099/AK1099-1)*(AK1099/AL1099))</f>
        <v>0.58433429199796993</v>
      </c>
      <c r="AP1099" s="10">
        <f>IF(AM1099/AL1099-1&gt;=0,AM1099/AL1099-1,(AM1099/AL1099-1)*(AL1099/AM1099))</f>
        <v>0.30811532301121192</v>
      </c>
      <c r="AQ1099" s="10">
        <v>2016</v>
      </c>
      <c r="AR1099" s="18">
        <v>43312</v>
      </c>
      <c r="AS1099" s="12">
        <v>36.520000000000003</v>
      </c>
      <c r="AT1099" s="10">
        <v>111.04</v>
      </c>
      <c r="AU1099" s="9">
        <f>AS1099/AT1099</f>
        <v>0.32889048991354469</v>
      </c>
      <c r="AV1099" s="20">
        <v>3</v>
      </c>
      <c r="AW1099" s="10" t="s">
        <v>851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188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1.5283018867924538E-2</v>
      </c>
      <c r="D1100" s="13">
        <f>$W1100*((1+$AF1100)^D$1)*D$1</f>
        <v>5.1904592381630532E-3</v>
      </c>
      <c r="E1100" s="13">
        <f>$W1100*((1+$AF1100)^E$1)*E$1</f>
        <v>1.3220981078339857E-3</v>
      </c>
      <c r="F1100" s="13">
        <f>$W1100*((1+$AF1100)^F$1)*F$1</f>
        <v>2.9934296781146863E-4</v>
      </c>
      <c r="G1100" s="13">
        <f>$W1100*((1+$AF1100)^G$1)*G$1</f>
        <v>6.3539780903377799E-5</v>
      </c>
      <c r="H1100" s="13">
        <f>$W1100*((1+$AF1100)^H$1)*H$1</f>
        <v>1.2947728938801518E-5</v>
      </c>
      <c r="I1100" s="13">
        <f>$W1100*((1+$AF1100)^I$1)*I$1</f>
        <v>2.565116110517283E-6</v>
      </c>
      <c r="J1100" s="13">
        <f>$W1100*((1+$AF1100)^J$1)*J$1</f>
        <v>4.9781229098987725E-7</v>
      </c>
      <c r="K1100" s="13">
        <f>$W1100*((1+$AF1100)^K$1)*K$1</f>
        <v>9.5100932948537925E-8</v>
      </c>
      <c r="L1100" s="13">
        <f>$W1100*((1+$AF1100)^L$1)*L$1</f>
        <v>1.7943572254441125E-8</v>
      </c>
      <c r="M1100" s="13">
        <f>$W1100*((1+$AF1100)^M$1)*M$1</f>
        <v>3.3517238739427772E-9</v>
      </c>
      <c r="N1100" s="13">
        <v>15.21</v>
      </c>
      <c r="O1100" s="12">
        <f>M1100/N1100*100-100</f>
        <v>-99.999999977963682</v>
      </c>
      <c r="P1100" s="10" t="s">
        <v>320</v>
      </c>
      <c r="Q1100" s="10" t="s">
        <v>856</v>
      </c>
      <c r="R1100" s="18">
        <v>43286</v>
      </c>
      <c r="S1100" s="17"/>
      <c r="T1100" s="9">
        <v>-0.38</v>
      </c>
      <c r="U1100" s="9">
        <v>0.15</v>
      </c>
      <c r="V1100" s="9">
        <f>U1100+T1100</f>
        <v>-0.23</v>
      </c>
      <c r="W1100" s="9">
        <f>SUM(X1100:AA1100)</f>
        <v>9.0000000000000024E-2</v>
      </c>
      <c r="X1100" s="9">
        <v>-0.23</v>
      </c>
      <c r="Y1100" s="9">
        <v>0.05</v>
      </c>
      <c r="Z1100" s="9">
        <v>0</v>
      </c>
      <c r="AA1100" s="9">
        <v>0.27</v>
      </c>
      <c r="AB1100" s="9">
        <v>0.12</v>
      </c>
      <c r="AC1100" s="9">
        <v>0.03</v>
      </c>
      <c r="AD1100" s="9">
        <v>0</v>
      </c>
      <c r="AE1100" s="9">
        <v>0.38</v>
      </c>
      <c r="AF1100" s="11">
        <f>AG1100</f>
        <v>-0.83018867924528295</v>
      </c>
      <c r="AG1100" s="16">
        <f>SUM(X1100:AA1100)/SUM(AB1100:AE1100)-1</f>
        <v>-0.83018867924528295</v>
      </c>
      <c r="AH1100" s="11">
        <f>IF(AM1100/AJ1100-1&gt;=0,(AM1100/AJ1100-1)/3,(((AM1100/AJ1100-1)*(AJ1100/AM1100))/3))</f>
        <v>1.4548883086742095</v>
      </c>
      <c r="AI1100" s="9"/>
      <c r="AJ1100" s="9">
        <v>11.49</v>
      </c>
      <c r="AK1100" s="9">
        <v>7.57</v>
      </c>
      <c r="AL1100" s="9">
        <v>54.24</v>
      </c>
      <c r="AM1100" s="9">
        <v>61.64</v>
      </c>
      <c r="AN1100" s="10">
        <f>IF(AK1100/AJ1100-1&gt;=0,AK1100/AJ1100-1,(AK1100/AJ1100-1)*(AJ1100/AK1100))</f>
        <v>-0.5178335535006604</v>
      </c>
      <c r="AO1100" s="10">
        <f>IF(AL1100/AK1100-1&gt;=0,AL1100/AK1100-1,(AL1100/AK1100-1)*(AK1100/AL1100))</f>
        <v>6.1651254953764862</v>
      </c>
      <c r="AP1100" s="10">
        <f>IF(AM1100/AL1100-1&gt;=0,AM1100/AL1100-1,(AM1100/AL1100-1)*(AL1100/AM1100))</f>
        <v>0.1364306784660767</v>
      </c>
      <c r="AQ1100" s="10">
        <v>2017</v>
      </c>
      <c r="AR1100" s="18">
        <v>43270</v>
      </c>
      <c r="AS1100" s="12">
        <v>10.63</v>
      </c>
      <c r="AT1100" s="10">
        <v>79.08</v>
      </c>
      <c r="AU1100" s="9">
        <f>AS1100/AT1100</f>
        <v>0.13442083965604454</v>
      </c>
      <c r="AV1100" s="20">
        <v>2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43745</v>
      </c>
      <c r="BK1100" s="10" t="s">
        <v>839</v>
      </c>
      <c r="BM1100" s="19"/>
    </row>
    <row r="1101" spans="1:65" s="10" customFormat="1" x14ac:dyDescent="0.2">
      <c r="A1101" s="10" t="s">
        <v>1034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9.1200980392156891E-2</v>
      </c>
      <c r="D1101" s="13">
        <f>$W1101*((1+$AF1101)^D$1)*D$1</f>
        <v>2.7270881391772406E-2</v>
      </c>
      <c r="E1101" s="13">
        <f>$W1101*((1+$AF1101)^E$1)*E$1</f>
        <v>6.1158961944783718E-3</v>
      </c>
      <c r="F1101" s="13">
        <f>$W1101*((1+$AF1101)^F$1)*F$1</f>
        <v>1.2191819211215058E-3</v>
      </c>
      <c r="G1101" s="13">
        <f>$W1101*((1+$AF1101)^G$1)*G$1</f>
        <v>2.2784956246449714E-4</v>
      </c>
      <c r="H1101" s="13">
        <f>$W1101*((1+$AF1101)^H$1)*H$1</f>
        <v>4.0878892089218615E-5</v>
      </c>
      <c r="I1101" s="13">
        <f>$W1101*((1+$AF1101)^I$1)*I$1</f>
        <v>7.1304276642550441E-6</v>
      </c>
      <c r="J1101" s="13">
        <f>$W1101*((1+$AF1101)^J$1)*J$1</f>
        <v>1.2183643908110862E-6</v>
      </c>
      <c r="K1101" s="13">
        <f>$W1101*((1+$AF1101)^K$1)*K$1</f>
        <v>2.0492709882208529E-7</v>
      </c>
      <c r="L1101" s="13">
        <f>$W1101*((1+$AF1101)^L$1)*L$1</f>
        <v>3.4042900403450995E-8</v>
      </c>
      <c r="M1101" s="13">
        <f>$W1101*((1+$AF1101)^M$1)*M$1</f>
        <v>5.5987221006655927E-9</v>
      </c>
      <c r="N1101" s="13">
        <v>62.43</v>
      </c>
      <c r="O1101" s="12">
        <f>M1101/N1101*100-100</f>
        <v>-99.999999991031999</v>
      </c>
      <c r="P1101" s="10" t="s">
        <v>321</v>
      </c>
      <c r="Q1101" s="10" t="s">
        <v>856</v>
      </c>
      <c r="R1101" s="18">
        <v>43398</v>
      </c>
      <c r="S1101" s="17"/>
      <c r="T1101" s="9">
        <v>7.0000000000000007E-2</v>
      </c>
      <c r="U1101" s="9">
        <v>7.0000000000000007E-2</v>
      </c>
      <c r="V1101" s="9">
        <f>U1101+T1101</f>
        <v>0.14000000000000001</v>
      </c>
      <c r="W1101" s="9">
        <f>SUM(X1101:AA1101)</f>
        <v>0.6100000000000001</v>
      </c>
      <c r="X1101" s="9">
        <v>0.54</v>
      </c>
      <c r="Y1101" s="9">
        <v>-0.46</v>
      </c>
      <c r="Z1101" s="9">
        <v>0.78</v>
      </c>
      <c r="AA1101" s="9">
        <v>-0.25</v>
      </c>
      <c r="AB1101" s="9">
        <v>1.95</v>
      </c>
      <c r="AC1101" s="9">
        <v>0.64</v>
      </c>
      <c r="AD1101" s="9">
        <v>0.25</v>
      </c>
      <c r="AE1101" s="9">
        <v>1.24</v>
      </c>
      <c r="AF1101" s="11">
        <f>AG1101</f>
        <v>-0.85049019607843135</v>
      </c>
      <c r="AG1101" s="16">
        <f>SUM(X1101:AA1101)/SUM(AB1101:AE1101)-1</f>
        <v>-0.85049019607843135</v>
      </c>
      <c r="AH1101" s="11">
        <f>IF(AM1101/AJ1101-1&gt;=0,(AM1101/AJ1101-1)/3,(((AM1101/AJ1101-1)*(AJ1101/AM1101))/3))</f>
        <v>-0.16758660473024259</v>
      </c>
      <c r="AI1101" s="9">
        <v>864.63</v>
      </c>
      <c r="AJ1101" s="9">
        <v>824.94</v>
      </c>
      <c r="AK1101" s="9">
        <v>1132.76</v>
      </c>
      <c r="AL1101" s="9">
        <v>638.41999999999996</v>
      </c>
      <c r="AM1101" s="9">
        <v>548.95000000000005</v>
      </c>
      <c r="AN1101" s="10">
        <f>IF(AK1101/AJ1101-1&gt;=0,AK1101/AJ1101-1,(AK1101/AJ1101-1)*(AJ1101/AK1101))</f>
        <v>0.37314228913617953</v>
      </c>
      <c r="AO1101" s="10">
        <f>IF(AL1101/AK1101-1&gt;=0,AL1101/AK1101-1,(AL1101/AK1101-1)*(AK1101/AL1101))</f>
        <v>-0.77431784718523866</v>
      </c>
      <c r="AP1101" s="10">
        <f>IF(AM1101/AL1101-1&gt;=0,AM1101/AL1101-1,(AM1101/AL1101-1)*(AL1101/AM1101))</f>
        <v>-0.16298387831314309</v>
      </c>
      <c r="AQ1101" s="10">
        <v>2017</v>
      </c>
      <c r="AR1101" s="18">
        <v>43270</v>
      </c>
      <c r="AS1101" s="12">
        <v>2718.62</v>
      </c>
      <c r="AT1101" s="10">
        <v>104.43</v>
      </c>
      <c r="AU1101" s="9">
        <f>AS1101/AT1101</f>
        <v>26.032940725845062</v>
      </c>
      <c r="AV1101" s="20">
        <v>3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505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1.969230769230769E-2</v>
      </c>
      <c r="D1102" s="13">
        <f>$W1102*((1+$AF1102)^D$1)*D$1</f>
        <v>-4.8473372781065085E-3</v>
      </c>
      <c r="E1102" s="13">
        <f>$W1102*((1+$AF1102)^E$1)*E$1</f>
        <v>8.9489303595812473E-4</v>
      </c>
      <c r="F1102" s="13">
        <f>$W1102*((1+$AF1102)^F$1)*F$1</f>
        <v>-1.4685424179825639E-4</v>
      </c>
      <c r="G1102" s="13">
        <f>$W1102*((1+$AF1102)^G$1)*G$1</f>
        <v>2.2592960276654827E-5</v>
      </c>
      <c r="H1102" s="13">
        <f>$W1102*((1+$AF1102)^H$1)*H$1</f>
        <v>-3.3368064408597901E-6</v>
      </c>
      <c r="I1102" s="13">
        <f>$W1102*((1+$AF1102)^I$1)*I$1</f>
        <v>4.791311812516622E-7</v>
      </c>
      <c r="J1102" s="13">
        <f>$W1102*((1+$AF1102)^J$1)*J$1</f>
        <v>-6.7394276044189851E-8</v>
      </c>
      <c r="K1102" s="13">
        <f>$W1102*((1+$AF1102)^K$1)*K$1</f>
        <v>9.3315151445801345E-9</v>
      </c>
      <c r="L1102" s="13">
        <f>$W1102*((1+$AF1102)^L$1)*L$1</f>
        <v>-1.2761046351562578E-9</v>
      </c>
      <c r="M1102" s="13">
        <f>$W1102*((1+$AF1102)^M$1)*M$1</f>
        <v>1.727649352211549E-10</v>
      </c>
      <c r="N1102" s="13">
        <v>25.2</v>
      </c>
      <c r="O1102" s="12">
        <f>M1102/N1102*100-100</f>
        <v>-99.999999999314426</v>
      </c>
      <c r="P1102" s="10" t="s">
        <v>320</v>
      </c>
      <c r="Q1102" s="10" t="s">
        <v>572</v>
      </c>
      <c r="R1102" s="18">
        <v>43691</v>
      </c>
      <c r="S1102" s="17"/>
      <c r="T1102" s="9">
        <v>-0.38</v>
      </c>
      <c r="U1102" s="9">
        <v>0.08</v>
      </c>
      <c r="V1102" s="9">
        <f>U1102+T1102</f>
        <v>-0.3</v>
      </c>
      <c r="W1102" s="9">
        <f>SUM(X1102:AA1102)</f>
        <v>-0.15999999999999998</v>
      </c>
      <c r="X1102" s="9">
        <v>-0.3</v>
      </c>
      <c r="Y1102" s="9">
        <v>-0.01</v>
      </c>
      <c r="Z1102" s="9">
        <v>0.1</v>
      </c>
      <c r="AA1102" s="9">
        <v>0.05</v>
      </c>
      <c r="AB1102" s="9">
        <v>0.31</v>
      </c>
      <c r="AC1102" s="9">
        <v>0.38</v>
      </c>
      <c r="AD1102" s="9">
        <v>0.37</v>
      </c>
      <c r="AE1102" s="9">
        <v>0.24</v>
      </c>
      <c r="AF1102" s="11">
        <f>AG1102</f>
        <v>-1.1230769230769231</v>
      </c>
      <c r="AG1102" s="16">
        <f>SUM(X1102:AA1102)/SUM(AB1102:AE1102)-1</f>
        <v>-1.1230769230769231</v>
      </c>
      <c r="AH1102" s="11">
        <f>IF(AM1102/AJ1102-1&gt;=0,(AM1102/AJ1102-1)/3,(((AM1102/AJ1102-1)*(AJ1102/AM1102))/3))</f>
        <v>0.41000138140627157</v>
      </c>
      <c r="AI1102" s="9"/>
      <c r="AJ1102" s="9">
        <v>72.39</v>
      </c>
      <c r="AK1102" s="9">
        <v>69.33</v>
      </c>
      <c r="AL1102" s="9">
        <v>73.599999999999994</v>
      </c>
      <c r="AM1102" s="9">
        <v>161.43</v>
      </c>
      <c r="AN1102" s="10">
        <f>IF(AK1102/AJ1102-1&gt;=0,AK1102/AJ1102-1,(AK1102/AJ1102-1)*(AJ1102/AK1102))</f>
        <v>-4.4136737343141497E-2</v>
      </c>
      <c r="AO1102" s="10">
        <f>IF(AL1102/AK1102-1&gt;=0,AL1102/AK1102-1,(AL1102/AK1102-1)*(AK1102/AL1102))</f>
        <v>6.158949949516801E-2</v>
      </c>
      <c r="AP1102" s="10">
        <f>IF(AM1102/AL1102-1&gt;=0,AM1102/AL1102-1,(AM1102/AL1102-1)*(AL1102/AM1102))</f>
        <v>1.1933423913043479</v>
      </c>
      <c r="AQ1102" s="10">
        <v>2017</v>
      </c>
      <c r="AS1102" s="12">
        <v>24.2</v>
      </c>
      <c r="AT1102" s="10">
        <v>113.88</v>
      </c>
      <c r="AU1102" s="9">
        <f>AS1102/AT1102</f>
        <v>0.21250439058658238</v>
      </c>
      <c r="AV1102" s="20">
        <v>4</v>
      </c>
      <c r="AW1102" s="10" t="s">
        <v>852</v>
      </c>
      <c r="AY1102" s="10">
        <v>4</v>
      </c>
      <c r="AZ1102" s="10">
        <v>4</v>
      </c>
      <c r="BA1102" s="10">
        <f>6-AY1102</f>
        <v>2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641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0.21966101694915194</v>
      </c>
      <c r="D1103" s="13">
        <f>$W1103*((1+$AF1103)^D$1)*D$1</f>
        <v>-4.4676817006607056E-2</v>
      </c>
      <c r="E1103" s="13">
        <f>$W1103*((1+$AF1103)^E$1)*E$1</f>
        <v>6.8151076789739386E-3</v>
      </c>
      <c r="F1103" s="13">
        <f>$W1103*((1+$AF1103)^F$1)*F$1</f>
        <v>-9.2408239714900629E-4</v>
      </c>
      <c r="G1103" s="13">
        <f>$W1103*((1+$AF1103)^G$1)*G$1</f>
        <v>1.1746810133250048E-4</v>
      </c>
      <c r="H1103" s="13">
        <f>$W1103*((1+$AF1103)^H$1)*H$1</f>
        <v>-1.4335090332101714E-5</v>
      </c>
      <c r="I1103" s="13">
        <f>$W1103*((1+$AF1103)^I$1)*I$1</f>
        <v>1.7007734292324023E-6</v>
      </c>
      <c r="J1103" s="13">
        <f>$W1103*((1+$AF1103)^J$1)*J$1</f>
        <v>-1.9766858257422541E-7</v>
      </c>
      <c r="K1103" s="13">
        <f>$W1103*((1+$AF1103)^K$1)*K$1</f>
        <v>2.2614625972474881E-8</v>
      </c>
      <c r="L1103" s="13">
        <f>$W1103*((1+$AF1103)^L$1)*L$1</f>
        <v>-2.5553249686412229E-9</v>
      </c>
      <c r="M1103" s="13">
        <f>$W1103*((1+$AF1103)^M$1)*M$1</f>
        <v>2.8584991174630552E-10</v>
      </c>
      <c r="N1103" s="13">
        <v>91.53</v>
      </c>
      <c r="O1103" s="12">
        <f>M1103/N1103*100-100</f>
        <v>-99.999999999687702</v>
      </c>
      <c r="P1103" s="10" t="s">
        <v>321</v>
      </c>
      <c r="Q1103" s="10" t="s">
        <v>856</v>
      </c>
      <c r="R1103" s="18">
        <v>43412</v>
      </c>
      <c r="S1103" s="17">
        <v>-2.1700000000000001E-2</v>
      </c>
      <c r="T1103" s="9">
        <v>-0.19</v>
      </c>
      <c r="U1103" s="9">
        <v>-0.71</v>
      </c>
      <c r="V1103" s="9">
        <f>U1103+T1103</f>
        <v>-0.89999999999999991</v>
      </c>
      <c r="W1103" s="9">
        <f>SUM(X1103:AA1103)</f>
        <v>-2.1599999999999997</v>
      </c>
      <c r="X1103" s="9">
        <v>-0.66</v>
      </c>
      <c r="Y1103" s="9">
        <v>-0.56999999999999995</v>
      </c>
      <c r="Z1103" s="9">
        <v>-0.63</v>
      </c>
      <c r="AA1103" s="9">
        <v>-0.3</v>
      </c>
      <c r="AB1103" s="9">
        <v>-0.45</v>
      </c>
      <c r="AC1103" s="9">
        <v>-0.13</v>
      </c>
      <c r="AD1103" s="9"/>
      <c r="AE1103" s="9"/>
      <c r="AF1103" s="11">
        <f>AG1103</f>
        <v>-1.101694915254237</v>
      </c>
      <c r="AG1103" s="16">
        <f>(SUM(X1103:Y1103)-SUM(AB1103:AC1103)*2+0.01)/(SUM(AB1103:AC1103)*-1+0.01)-1</f>
        <v>-1.101694915254237</v>
      </c>
      <c r="AH1103" s="11">
        <f>IF(AM1103/AJ1103-1&gt;=0,(AM1103/AJ1103-1)/3,(((AM1103/AJ1103-1)*(AJ1103/AM1103))/3))</f>
        <v>0.68126520681265201</v>
      </c>
      <c r="AI1103" s="9"/>
      <c r="AJ1103" s="9">
        <v>5.48</v>
      </c>
      <c r="AK1103" s="9">
        <v>15.84</v>
      </c>
      <c r="AL1103" s="9">
        <v>17.57</v>
      </c>
      <c r="AM1103" s="9">
        <v>16.68</v>
      </c>
      <c r="AN1103" s="10">
        <f>IF(AK1103/AJ1103-1&gt;=0,AK1103/AJ1103-1,(AK1103/AJ1103-1)*(AJ1103/AK1103))</f>
        <v>1.8905109489051091</v>
      </c>
      <c r="AO1103" s="10">
        <f>IF(AL1103/AK1103-1&gt;=0,AL1103/AK1103-1,(AL1103/AK1103-1)*(AK1103/AL1103))</f>
        <v>0.10921717171717171</v>
      </c>
      <c r="AP1103" s="10">
        <f>IF(AM1103/AL1103-1&gt;=0,AM1103/AL1103-1,(AM1103/AL1103-1)*(AL1103/AM1103))</f>
        <v>-5.3357314148681147E-2</v>
      </c>
      <c r="AQ1103" s="10">
        <v>2016</v>
      </c>
      <c r="AR1103" s="18">
        <v>43270</v>
      </c>
      <c r="AS1103" s="12">
        <v>0</v>
      </c>
      <c r="AT1103" s="10">
        <v>1</v>
      </c>
      <c r="AU1103" s="9">
        <f>AS1103/AT1103</f>
        <v>0</v>
      </c>
      <c r="AV1103" s="20"/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257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6.8055555555555629E-3</v>
      </c>
      <c r="D1104" s="13">
        <f>$W1104*((1+$AF1104)^D$1)*D$1</f>
        <v>-1.3233024691358052E-3</v>
      </c>
      <c r="E1104" s="13">
        <f>$W1104*((1+$AF1104)^E$1)*E$1</f>
        <v>1.9298161008230515E-4</v>
      </c>
      <c r="F1104" s="13">
        <f>$W1104*((1+$AF1104)^F$1)*F$1</f>
        <v>-2.5016134640298841E-5</v>
      </c>
      <c r="G1104" s="13">
        <f>$W1104*((1+$AF1104)^G$1)*G$1</f>
        <v>3.0401552514252094E-6</v>
      </c>
      <c r="H1104" s="13">
        <f>$W1104*((1+$AF1104)^H$1)*H$1</f>
        <v>-3.5468477933294146E-7</v>
      </c>
      <c r="I1104" s="13">
        <f>$W1104*((1+$AF1104)^I$1)*I$1</f>
        <v>4.0230449507671643E-8</v>
      </c>
      <c r="J1104" s="13">
        <f>$W1104*((1+$AF1104)^J$1)*J$1</f>
        <v>-4.4700499452968544E-9</v>
      </c>
      <c r="K1104" s="13">
        <f>$W1104*((1+$AF1104)^K$1)*K$1</f>
        <v>4.8891171276684386E-10</v>
      </c>
      <c r="L1104" s="13">
        <f>$W1104*((1+$AF1104)^L$1)*L$1</f>
        <v>-5.2814536872961587E-11</v>
      </c>
      <c r="M1104" s="13">
        <f>$W1104*((1+$AF1104)^M$1)*M$1</f>
        <v>5.6482213044695084E-12</v>
      </c>
      <c r="N1104" s="13">
        <v>7.6</v>
      </c>
      <c r="O1104" s="12">
        <f>M1104/N1104*100-100</f>
        <v>-99.999999999925677</v>
      </c>
      <c r="P1104" s="10" t="s">
        <v>321</v>
      </c>
      <c r="Q1104" s="10" t="s">
        <v>856</v>
      </c>
      <c r="R1104" s="18">
        <v>43445</v>
      </c>
      <c r="S1104" s="17"/>
      <c r="T1104" s="9">
        <v>-0.02</v>
      </c>
      <c r="U1104" s="9">
        <v>0.06</v>
      </c>
      <c r="V1104" s="9">
        <f>U1104+T1104</f>
        <v>3.9999999999999994E-2</v>
      </c>
      <c r="W1104" s="9">
        <f>SUM(X1104:AA1104)</f>
        <v>-7.0000000000000007E-2</v>
      </c>
      <c r="X1104" s="9">
        <v>-0.17</v>
      </c>
      <c r="Y1104" s="9">
        <v>0.01</v>
      </c>
      <c r="Z1104" s="9">
        <v>-0.11</v>
      </c>
      <c r="AA1104" s="9">
        <v>0.2</v>
      </c>
      <c r="AB1104" s="9">
        <v>0.01</v>
      </c>
      <c r="AC1104" s="9">
        <v>0.2</v>
      </c>
      <c r="AD1104" s="9">
        <v>0.12</v>
      </c>
      <c r="AE1104" s="9">
        <v>0.39</v>
      </c>
      <c r="AF1104" s="11">
        <f>AG1104</f>
        <v>-1.0972222222222223</v>
      </c>
      <c r="AG1104" s="16">
        <f>SUM(X1104:AA1104)/SUM(AB1104:AE1104)-1</f>
        <v>-1.0972222222222223</v>
      </c>
      <c r="AH1104" s="11">
        <f>IF(AM1104/AJ1104-1&gt;=0,(AM1104/AJ1104-1)/3,(((AM1104/AJ1104-1)*(AJ1104/AM1104))/3))</f>
        <v>-2.2539682539682568E-2</v>
      </c>
      <c r="AI1104" s="9"/>
      <c r="AJ1104" s="9">
        <v>44.84</v>
      </c>
      <c r="AK1104" s="9">
        <v>32.11</v>
      </c>
      <c r="AL1104" s="9">
        <v>38.15</v>
      </c>
      <c r="AM1104" s="9">
        <v>42</v>
      </c>
      <c r="AN1104" s="10">
        <f>IF(AK1104/AJ1104-1&gt;=0,AK1104/AJ1104-1,(AK1104/AJ1104-1)*(AJ1104/AK1104))</f>
        <v>-0.39644970414201186</v>
      </c>
      <c r="AO1104" s="10">
        <f>IF(AL1104/AK1104-1&gt;=0,AL1104/AK1104-1,(AL1104/AK1104-1)*(AK1104/AL1104))</f>
        <v>0.18810339458112746</v>
      </c>
      <c r="AP1104" s="10">
        <f>IF(AM1104/AL1104-1&gt;=0,AM1104/AL1104-1,(AM1104/AL1104-1)*(AL1104/AM1104))</f>
        <v>0.10091743119266061</v>
      </c>
      <c r="AQ1104" s="10">
        <v>2017</v>
      </c>
      <c r="AR1104" s="18">
        <v>43270</v>
      </c>
      <c r="AS1104" s="12">
        <v>33.299999999999997</v>
      </c>
      <c r="AT1104" s="10">
        <v>36.700000000000003</v>
      </c>
      <c r="AU1104" s="9">
        <f>AS1104/AT1104</f>
        <v>0.90735694822888269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557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2.4999999999999996E-3</v>
      </c>
      <c r="D1105" s="13">
        <f>$W1105*((1+$AF1105)^D$1)*D$1</f>
        <v>6.249999999999999E-4</v>
      </c>
      <c r="E1105" s="13">
        <f>$W1105*((1+$AF1105)^E$1)*E$1</f>
        <v>1.1718749999999998E-4</v>
      </c>
      <c r="F1105" s="13">
        <f>$W1105*((1+$AF1105)^F$1)*F$1</f>
        <v>1.9531249999999997E-5</v>
      </c>
      <c r="G1105" s="13">
        <f>$W1105*((1+$AF1105)^G$1)*G$1</f>
        <v>3.0517578124999993E-6</v>
      </c>
      <c r="H1105" s="13">
        <f>$W1105*((1+$AF1105)^H$1)*H$1</f>
        <v>4.5776367187499993E-7</v>
      </c>
      <c r="I1105" s="13">
        <f>$W1105*((1+$AF1105)^I$1)*I$1</f>
        <v>6.6757202148437493E-8</v>
      </c>
      <c r="J1105" s="13">
        <f>$W1105*((1+$AF1105)^J$1)*J$1</f>
        <v>9.5367431640624985E-9</v>
      </c>
      <c r="K1105" s="13">
        <f>$W1105*((1+$AF1105)^K$1)*K$1</f>
        <v>1.3411045074462888E-9</v>
      </c>
      <c r="L1105" s="13">
        <f>$W1105*((1+$AF1105)^L$1)*L$1</f>
        <v>1.8626451492309566E-10</v>
      </c>
      <c r="M1105" s="13">
        <f>$W1105*((1+$AF1105)^M$1)*M$1</f>
        <v>2.5611370801925656E-11</v>
      </c>
      <c r="N1105" s="13">
        <v>72.28</v>
      </c>
      <c r="O1105" s="12">
        <f>M1105/N1105*100-100</f>
        <v>-99.999999999964572</v>
      </c>
      <c r="P1105" s="10" t="s">
        <v>321</v>
      </c>
      <c r="Q1105" s="10" t="s">
        <v>856</v>
      </c>
      <c r="R1105" s="18">
        <v>43523</v>
      </c>
      <c r="S1105" s="17">
        <v>0</v>
      </c>
      <c r="T1105" s="9">
        <v>0.01</v>
      </c>
      <c r="U1105" s="9">
        <v>0.13</v>
      </c>
      <c r="V1105" s="9">
        <f>U1105+T1105</f>
        <v>0.14000000000000001</v>
      </c>
      <c r="W1105" s="9">
        <f>SUM(X1105:AA1105)</f>
        <v>1.9999999999999997E-2</v>
      </c>
      <c r="X1105" s="9">
        <v>0.02</v>
      </c>
      <c r="Y1105" s="9">
        <v>0.01</v>
      </c>
      <c r="Z1105" s="9">
        <v>0.03</v>
      </c>
      <c r="AA1105" s="9">
        <v>-0.04</v>
      </c>
      <c r="AB1105" s="9">
        <v>0.08</v>
      </c>
      <c r="AC1105" s="9">
        <v>7.0000000000000007E-2</v>
      </c>
      <c r="AD1105" s="9">
        <v>-0.04</v>
      </c>
      <c r="AE1105" s="9">
        <v>0.05</v>
      </c>
      <c r="AF1105" s="11">
        <f>AG1105</f>
        <v>-0.875</v>
      </c>
      <c r="AG1105" s="16">
        <f>SUM(X1105:AA1105)/SUM(AB1105:AE1105)-1</f>
        <v>-0.875</v>
      </c>
      <c r="AH1105" s="11">
        <f>IF(AM1105/AJ1105-1&gt;=0,(AM1105/AJ1105-1)/3,(((AM1105/AJ1105-1)*(AJ1105/AM1105))/3))</f>
        <v>0.90420371271435096</v>
      </c>
      <c r="AI1105" s="9"/>
      <c r="AJ1105" s="9">
        <v>226.07</v>
      </c>
      <c r="AK1105" s="9">
        <v>370.03</v>
      </c>
      <c r="AL1105" s="9">
        <v>576.04</v>
      </c>
      <c r="AM1105" s="9">
        <v>839.31</v>
      </c>
      <c r="AN1105" s="10">
        <f>IF(AK1105/AJ1105-1&gt;=0,AK1105/AJ1105-1,(AK1105/AJ1105-1)*(AJ1105/AK1105))</f>
        <v>0.63679391338965807</v>
      </c>
      <c r="AO1105" s="10">
        <f>IF(AL1105/AK1105-1&gt;=0,AL1105/AK1105-1,(AL1105/AK1105-1)*(AK1105/AL1105))</f>
        <v>0.55673864281274499</v>
      </c>
      <c r="AP1105" s="10">
        <f>IF(AM1105/AL1105-1&gt;=0,AM1105/AL1105-1,(AM1105/AL1105-1)*(AL1105/AM1105))</f>
        <v>0.4570342337337685</v>
      </c>
      <c r="AQ1105" s="10">
        <v>2017</v>
      </c>
      <c r="AR1105" s="18">
        <v>43221</v>
      </c>
      <c r="AS1105" s="12">
        <v>868.37</v>
      </c>
      <c r="AT1105" s="10">
        <v>387.8</v>
      </c>
      <c r="AU1105" s="9">
        <f>AS1105/AT1105</f>
        <v>2.2392212480660132</v>
      </c>
      <c r="AV1105" s="20">
        <v>3</v>
      </c>
      <c r="AW1105" s="10" t="s">
        <v>852</v>
      </c>
      <c r="AY1105" s="10">
        <v>3</v>
      </c>
      <c r="AZ1105" s="10">
        <v>2</v>
      </c>
      <c r="BA1105" s="10">
        <f>6-AY1105</f>
        <v>3</v>
      </c>
      <c r="BB1105" s="25">
        <v>6</v>
      </c>
      <c r="BH1105" s="19">
        <v>43523</v>
      </c>
      <c r="BI1105" s="18">
        <f>BH1105+120</f>
        <v>43643</v>
      </c>
      <c r="BJ1105" s="18">
        <v>43745</v>
      </c>
      <c r="BM1105" s="19"/>
    </row>
    <row r="1106" spans="1:65" s="10" customFormat="1" x14ac:dyDescent="0.2">
      <c r="A1106" s="10" t="s">
        <v>156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5.7657657657657693E-2</v>
      </c>
      <c r="D1106" s="13">
        <f>$W1106*((1+$AF1106)^D$1)*D$1</f>
        <v>8.3110137164191314E-3</v>
      </c>
      <c r="E1106" s="13">
        <f>$W1106*((1+$AF1106)^E$1)*E$1</f>
        <v>8.9848796934260933E-4</v>
      </c>
      <c r="F1106" s="13">
        <f>$W1106*((1+$AF1106)^F$1)*F$1</f>
        <v>8.6341186243133687E-5</v>
      </c>
      <c r="G1106" s="13">
        <f>$W1106*((1+$AF1106)^G$1)*G$1</f>
        <v>7.7784852471291663E-6</v>
      </c>
      <c r="H1106" s="13">
        <f>$W1106*((1+$AF1106)^H$1)*H$1</f>
        <v>6.7273385921117139E-7</v>
      </c>
      <c r="I1106" s="13">
        <f>$W1106*((1+$AF1106)^I$1)*I$1</f>
        <v>5.6566210384122552E-8</v>
      </c>
      <c r="J1106" s="13">
        <f>$W1106*((1+$AF1106)^J$1)*J$1</f>
        <v>4.6592502761696852E-9</v>
      </c>
      <c r="K1106" s="13">
        <f>$W1106*((1+$AF1106)^K$1)*K$1</f>
        <v>3.7777704941916391E-10</v>
      </c>
      <c r="L1106" s="13">
        <f>$W1106*((1+$AF1106)^L$1)*L$1</f>
        <v>3.0252416369903031E-11</v>
      </c>
      <c r="M1106" s="13">
        <f>$W1106*((1+$AF1106)^M$1)*M$1</f>
        <v>2.3983897662625842E-12</v>
      </c>
      <c r="N1106" s="13">
        <v>13.5</v>
      </c>
      <c r="O1106" s="12">
        <f>M1106/N1106*100-100</f>
        <v>-99.999999999982236</v>
      </c>
      <c r="P1106" s="10" t="s">
        <v>320</v>
      </c>
      <c r="Q1106" s="10" t="s">
        <v>856</v>
      </c>
      <c r="R1106" s="18">
        <v>43160</v>
      </c>
      <c r="S1106" s="17">
        <v>-0.4839</v>
      </c>
      <c r="T1106" s="9"/>
      <c r="U1106" s="9">
        <v>0.24</v>
      </c>
      <c r="V1106" s="9">
        <f>U1106+T1106</f>
        <v>0.24</v>
      </c>
      <c r="W1106" s="9">
        <f>SUM(X1106:AA1106)</f>
        <v>0.8</v>
      </c>
      <c r="X1106" s="9">
        <v>0.12</v>
      </c>
      <c r="Y1106" s="9">
        <v>-0.04</v>
      </c>
      <c r="Z1106" s="9">
        <v>0.4</v>
      </c>
      <c r="AA1106" s="9">
        <v>0.32</v>
      </c>
      <c r="AB1106" s="9">
        <v>0.38</v>
      </c>
      <c r="AC1106" s="9">
        <v>0.73</v>
      </c>
      <c r="AD1106" s="9"/>
      <c r="AE1106" s="9"/>
      <c r="AF1106" s="11">
        <f>AG1106</f>
        <v>-0.92792792792792789</v>
      </c>
      <c r="AG1106" s="16">
        <f>SUM(X1106:Y1106)/SUM(AB1106:AC1106)-1</f>
        <v>-0.92792792792792789</v>
      </c>
      <c r="AH1106" s="11">
        <f>IF(AM1106/AJ1106-1&gt;=0,(AM1106/AJ1106-1)/3,(((AM1106/AJ1106-1)*(AJ1106/AM1106))/3))</f>
        <v>0.34327991627048177</v>
      </c>
      <c r="AI1106" s="9"/>
      <c r="AJ1106" s="9">
        <v>2700.76</v>
      </c>
      <c r="AK1106" s="9">
        <v>4028.25</v>
      </c>
      <c r="AL1106" s="9">
        <v>4632.95</v>
      </c>
      <c r="AM1106" s="9">
        <v>5482.11</v>
      </c>
      <c r="AN1106" s="10">
        <f>IF(AK1106/AJ1106-1&gt;=0,AK1106/AJ1106-1,(AK1106/AJ1106-1)*(AJ1106/AK1106))</f>
        <v>0.49152460788814989</v>
      </c>
      <c r="AO1106" s="10">
        <f>IF(AL1106/AK1106-1&gt;=0,AL1106/AK1106-1,(AL1106/AK1106-1)*(AK1106/AL1106))</f>
        <v>0.15011481412524041</v>
      </c>
      <c r="AP1106" s="10">
        <f>IF(AM1106/AL1106-1&gt;=0,AM1106/AL1106-1,(AM1106/AL1106-1)*(AL1106/AM1106))</f>
        <v>0.18328710648722724</v>
      </c>
      <c r="AQ1106" s="10">
        <v>2016</v>
      </c>
      <c r="AS1106" s="12">
        <v>891.59</v>
      </c>
      <c r="AT1106" s="10">
        <v>195.79</v>
      </c>
      <c r="AU1106" s="9">
        <f>AS1106/AT1106</f>
        <v>4.5538076510547016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0" t="s">
        <v>839</v>
      </c>
      <c r="BM1106" s="19"/>
    </row>
    <row r="1107" spans="1:65" s="10" customFormat="1" x14ac:dyDescent="0.2">
      <c r="A1107" s="10" t="s">
        <v>344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1.599999999999999E-3</v>
      </c>
      <c r="D1107" s="13">
        <f>$W1107*((1+$AF1107)^D$1)*D$1</f>
        <v>2.5599999999999972E-4</v>
      </c>
      <c r="E1107" s="13">
        <f>$W1107*((1+$AF1107)^E$1)*E$1</f>
        <v>3.071999999999995E-5</v>
      </c>
      <c r="F1107" s="13">
        <f>$W1107*((1+$AF1107)^F$1)*F$1</f>
        <v>3.2767999999999925E-6</v>
      </c>
      <c r="G1107" s="13">
        <f>$W1107*((1+$AF1107)^G$1)*G$1</f>
        <v>3.2767999999999908E-7</v>
      </c>
      <c r="H1107" s="13">
        <f>$W1107*((1+$AF1107)^H$1)*H$1</f>
        <v>3.1457279999999892E-8</v>
      </c>
      <c r="I1107" s="13">
        <f>$W1107*((1+$AF1107)^I$1)*I$1</f>
        <v>2.9360127999999886E-9</v>
      </c>
      <c r="J1107" s="13">
        <f>$W1107*((1+$AF1107)^J$1)*J$1</f>
        <v>2.6843545599999883E-10</v>
      </c>
      <c r="K1107" s="13">
        <f>$W1107*((1+$AF1107)^K$1)*K$1</f>
        <v>2.4159191039999881E-11</v>
      </c>
      <c r="L1107" s="13">
        <f>$W1107*((1+$AF1107)^L$1)*L$1</f>
        <v>2.1474836479999881E-12</v>
      </c>
      <c r="M1107" s="13">
        <f>$W1107*((1+$AF1107)^M$1)*M$1</f>
        <v>1.8897856102399888E-13</v>
      </c>
      <c r="N1107" s="13">
        <v>2.12</v>
      </c>
      <c r="O1107" s="12">
        <f>M1107/N1107*100-100</f>
        <v>-99.99999999999109</v>
      </c>
      <c r="P1107" s="10" t="s">
        <v>321</v>
      </c>
      <c r="Q1107" s="10" t="s">
        <v>856</v>
      </c>
      <c r="R1107" s="18">
        <v>43412</v>
      </c>
      <c r="S1107" s="17"/>
      <c r="T1107" s="9">
        <v>-0.01</v>
      </c>
      <c r="U1107" s="9">
        <v>0.02</v>
      </c>
      <c r="V1107" s="9">
        <f>U1107+T1107</f>
        <v>0.01</v>
      </c>
      <c r="W1107" s="9">
        <f>SUM(X1107:AA1107)</f>
        <v>1.9999999999999997E-2</v>
      </c>
      <c r="X1107" s="9">
        <v>-0.02</v>
      </c>
      <c r="Y1107" s="9">
        <v>-0.03</v>
      </c>
      <c r="Z1107" s="9">
        <v>0.04</v>
      </c>
      <c r="AA1107" s="9">
        <v>0.03</v>
      </c>
      <c r="AB1107" s="9">
        <v>0.01</v>
      </c>
      <c r="AC1107" s="9">
        <v>0.24</v>
      </c>
      <c r="AD1107" s="9">
        <v>0</v>
      </c>
      <c r="AE1107" s="9">
        <v>0</v>
      </c>
      <c r="AF1107" s="11">
        <f>AG1107</f>
        <v>-0.92</v>
      </c>
      <c r="AG1107" s="16">
        <f>SUM(X1107:AA1107)/SUM(AB1107:AE1107)-1</f>
        <v>-0.92</v>
      </c>
      <c r="AH1107" s="11">
        <f>IF(AM1107/AJ1107-1&gt;=0,(AM1107/AJ1107-1)/3,(((AM1107/AJ1107-1)*(AJ1107/AM1107))/3))</f>
        <v>0.46604677373908149</v>
      </c>
      <c r="AI1107" s="9"/>
      <c r="AJ1107" s="9">
        <v>11.83</v>
      </c>
      <c r="AK1107" s="9">
        <v>13.66</v>
      </c>
      <c r="AL1107" s="9">
        <v>17.27</v>
      </c>
      <c r="AM1107" s="9">
        <v>28.37</v>
      </c>
      <c r="AN1107" s="10">
        <f>IF(AK1107/AJ1107-1&gt;=0,AK1107/AJ1107-1,(AK1107/AJ1107-1)*(AJ1107/AK1107))</f>
        <v>0.15469146238377007</v>
      </c>
      <c r="AO1107" s="10">
        <f>IF(AL1107/AK1107-1&gt;=0,AL1107/AK1107-1,(AL1107/AK1107-1)*(AK1107/AL1107))</f>
        <v>0.26427525622254744</v>
      </c>
      <c r="AP1107" s="10">
        <f>IF(AM1107/AL1107-1&gt;=0,AM1107/AL1107-1,(AM1107/AL1107-1)*(AL1107/AM1107))</f>
        <v>0.64273306311522882</v>
      </c>
      <c r="AQ1107" s="10">
        <v>2017</v>
      </c>
      <c r="AS1107" s="12">
        <v>7.73</v>
      </c>
      <c r="AT1107" s="10">
        <v>24.7</v>
      </c>
      <c r="AU1107" s="9">
        <f>AS1107/AT1107</f>
        <v>0.31295546558704457</v>
      </c>
      <c r="AV1107" s="20">
        <v>4</v>
      </c>
      <c r="AW1107" s="10" t="s">
        <v>852</v>
      </c>
      <c r="AY1107" s="10">
        <v>1</v>
      </c>
      <c r="AZ1107" s="10">
        <v>2</v>
      </c>
      <c r="BA1107" s="10">
        <f>6-AY1107</f>
        <v>5</v>
      </c>
      <c r="BB1107" s="25">
        <v>6</v>
      </c>
      <c r="BC1107" s="18"/>
      <c r="BD1107" s="18"/>
      <c r="BH1107" s="19">
        <v>43412</v>
      </c>
      <c r="BI1107" s="18">
        <f>BH1107+120</f>
        <v>43532</v>
      </c>
      <c r="BJ1107" s="18">
        <v>43745</v>
      </c>
      <c r="BK1107" s="18"/>
      <c r="BM1107" s="19"/>
    </row>
    <row r="1108" spans="1:65" s="10" customFormat="1" x14ac:dyDescent="0.2">
      <c r="A1108" s="10" t="s">
        <v>312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3.3783783783783781E-3</v>
      </c>
      <c r="D1108" s="13">
        <f>$W1108*((1+$AF1108)^D$1)*D$1</f>
        <v>-4.5653761869978072E-4</v>
      </c>
      <c r="E1108" s="13">
        <f>$W1108*((1+$AF1108)^E$1)*E$1</f>
        <v>4.6270704597950734E-5</v>
      </c>
      <c r="F1108" s="13">
        <f>$W1108*((1+$AF1108)^F$1)*F$1</f>
        <v>-4.1685319457613261E-6</v>
      </c>
      <c r="G1108" s="13">
        <f>$W1108*((1+$AF1108)^G$1)*G$1</f>
        <v>3.5207195487849026E-7</v>
      </c>
      <c r="H1108" s="13">
        <f>$W1108*((1+$AF1108)^H$1)*H$1</f>
        <v>-2.8546374719877579E-8</v>
      </c>
      <c r="I1108" s="13">
        <f>$W1108*((1+$AF1108)^I$1)*I$1</f>
        <v>2.2502772864768355E-9</v>
      </c>
      <c r="J1108" s="13">
        <f>$W1108*((1+$AF1108)^J$1)*J$1</f>
        <v>-1.7376658582832701E-10</v>
      </c>
      <c r="K1108" s="13">
        <f>$W1108*((1+$AF1108)^K$1)*K$1</f>
        <v>1.3208608720058637E-11</v>
      </c>
      <c r="L1108" s="13">
        <f>$W1108*((1+$AF1108)^L$1)*L$1</f>
        <v>-9.9163729129569318E-13</v>
      </c>
      <c r="M1108" s="13">
        <f>$W1108*((1+$AF1108)^M$1)*M$1</f>
        <v>7.3702771650355538E-14</v>
      </c>
      <c r="N1108" s="13">
        <v>5</v>
      </c>
      <c r="O1108" s="12">
        <f>M1108/N1108*100-100</f>
        <v>-99.999999999998522</v>
      </c>
      <c r="P1108" s="10" t="s">
        <v>321</v>
      </c>
      <c r="Q1108" s="10" t="s">
        <v>856</v>
      </c>
      <c r="R1108" s="18">
        <v>43321</v>
      </c>
      <c r="S1108" s="17"/>
      <c r="T1108" s="9">
        <v>-0.04</v>
      </c>
      <c r="U1108" s="9">
        <v>0.04</v>
      </c>
      <c r="V1108" s="9">
        <f>U1108+T1108</f>
        <v>0</v>
      </c>
      <c r="W1108" s="9">
        <f>SUM(X1108:AA1108)</f>
        <v>-5.0000000000000017E-2</v>
      </c>
      <c r="X1108" s="9">
        <v>-0.14000000000000001</v>
      </c>
      <c r="Y1108" s="9">
        <v>0.06</v>
      </c>
      <c r="Z1108" s="9">
        <v>0.11</v>
      </c>
      <c r="AA1108" s="9">
        <v>-0.08</v>
      </c>
      <c r="AB1108" s="9">
        <v>-0.03</v>
      </c>
      <c r="AC1108" s="9">
        <v>-0.13</v>
      </c>
      <c r="AD1108" s="9">
        <v>0.88</v>
      </c>
      <c r="AE1108" s="9">
        <v>0.02</v>
      </c>
      <c r="AF1108" s="11">
        <f>AG1108</f>
        <v>-1.0675675675675675</v>
      </c>
      <c r="AG1108" s="16">
        <f>SUM(X1108:AA1108)/SUM(AB1108:AE1108)-1</f>
        <v>-1.0675675675675675</v>
      </c>
      <c r="AH1108" s="11">
        <f>IF(AM1108/AJ1108-1&gt;=0,(AM1108/AJ1108-1)/3,(((AM1108/AJ1108-1)*(AJ1108/AM1108))/3))</f>
        <v>0.28897251682061809</v>
      </c>
      <c r="AI1108" s="9"/>
      <c r="AJ1108" s="9">
        <v>29.23</v>
      </c>
      <c r="AK1108" s="9">
        <v>33.39</v>
      </c>
      <c r="AL1108" s="9">
        <v>38.29</v>
      </c>
      <c r="AM1108" s="9">
        <v>54.57</v>
      </c>
      <c r="AN1108" s="10">
        <f>IF(AK1108/AJ1108-1&gt;=0,AK1108/AJ1108-1,(AK1108/AJ1108-1)*(AJ1108/AK1108))</f>
        <v>0.14231953472459802</v>
      </c>
      <c r="AO1108" s="10">
        <f>IF(AL1108/AK1108-1&gt;=0,AL1108/AK1108-1,(AL1108/AK1108-1)*(AK1108/AL1108))</f>
        <v>0.14675052410901457</v>
      </c>
      <c r="AP1108" s="10">
        <f>IF(AM1108/AL1108-1&gt;=0,AM1108/AL1108-1,(AM1108/AL1108-1)*(AL1108/AM1108))</f>
        <v>0.4251762862366153</v>
      </c>
      <c r="AQ1108" s="10">
        <v>2016</v>
      </c>
      <c r="AR1108" s="18">
        <v>43270</v>
      </c>
      <c r="AS1108" s="12">
        <v>21.46</v>
      </c>
      <c r="AT1108" s="10">
        <v>10.84</v>
      </c>
      <c r="AU1108" s="9">
        <f>AS1108/AT1108</f>
        <v>1.9797047970479706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K1108" s="10" t="s">
        <v>839</v>
      </c>
      <c r="BM1108" s="19"/>
    </row>
    <row r="1109" spans="1:65" s="10" customFormat="1" x14ac:dyDescent="0.2">
      <c r="A1109" s="10" t="s">
        <v>41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1.179738562091503E-2</v>
      </c>
      <c r="D1109" s="13">
        <f>$W1109*((1+$AF1109)^D$1)*D$1</f>
        <v>1.4650348156691867E-3</v>
      </c>
      <c r="E1109" s="13">
        <f>$W1109*((1+$AF1109)^E$1)*E$1</f>
        <v>1.3644932106722816E-4</v>
      </c>
      <c r="F1109" s="13">
        <f>$W1109*((1+$AF1109)^F$1)*F$1</f>
        <v>1.129645795327815E-5</v>
      </c>
      <c r="G1109" s="13">
        <f>$W1109*((1+$AF1109)^G$1)*G$1</f>
        <v>8.7676756990312453E-7</v>
      </c>
      <c r="H1109" s="13">
        <f>$W1109*((1+$AF1109)^H$1)*H$1</f>
        <v>6.5327779718272008E-8</v>
      </c>
      <c r="I1109" s="13">
        <f>$W1109*((1+$AF1109)^I$1)*I$1</f>
        <v>4.7323500558443236E-9</v>
      </c>
      <c r="J1109" s="13">
        <f>$W1109*((1+$AF1109)^J$1)*J$1</f>
        <v>3.3581569023731901E-10</v>
      </c>
      <c r="K1109" s="13">
        <f>$W1109*((1+$AF1109)^K$1)*K$1</f>
        <v>2.3457713656283315E-11</v>
      </c>
      <c r="L1109" s="13">
        <f>$W1109*((1+$AF1109)^L$1)*L$1</f>
        <v>1.6183607823870117E-12</v>
      </c>
      <c r="M1109" s="13">
        <f>$W1109*((1+$AF1109)^M$1)*M$1</f>
        <v>1.1053509918917824E-13</v>
      </c>
      <c r="N1109" s="13">
        <v>15.04</v>
      </c>
      <c r="O1109" s="12">
        <f>M1109/N1109*100-100</f>
        <v>-99.999999999999261</v>
      </c>
      <c r="P1109" s="10" t="s">
        <v>321</v>
      </c>
      <c r="Q1109" s="10" t="s">
        <v>856</v>
      </c>
      <c r="R1109" s="18">
        <v>43451</v>
      </c>
      <c r="S1109" s="17"/>
      <c r="T1109" s="9"/>
      <c r="U1109" s="9"/>
      <c r="V1109" s="9">
        <f>U1109+T1109</f>
        <v>0</v>
      </c>
      <c r="W1109" s="9">
        <f>SUM(X1109:AA1109)</f>
        <v>0.18999999999999995</v>
      </c>
      <c r="X1109" s="9">
        <v>-0.67</v>
      </c>
      <c r="Y1109" s="9">
        <v>-0.2</v>
      </c>
      <c r="Z1109" s="9">
        <v>0.01</v>
      </c>
      <c r="AA1109" s="9">
        <v>1.05</v>
      </c>
      <c r="AB1109" s="9">
        <v>0.23</v>
      </c>
      <c r="AC1109" s="9">
        <v>0.61</v>
      </c>
      <c r="AD1109" s="9">
        <v>0.18</v>
      </c>
      <c r="AE1109" s="9">
        <v>2.04</v>
      </c>
      <c r="AF1109" s="11">
        <f>AG1109</f>
        <v>-0.93790849673202614</v>
      </c>
      <c r="AG1109" s="16">
        <f>SUM(X1109:AA1109)/SUM(AB1109:AE1109)-1</f>
        <v>-0.93790849673202614</v>
      </c>
      <c r="AH1109" s="11">
        <f>IF(AM1109/AJ1109-1&gt;=0,(AM1109/AJ1109-1)/3,(((AM1109/AJ1109-1)*(AJ1109/AM1109))/3))</f>
        <v>3.7952381291649649E-2</v>
      </c>
      <c r="AI1109" s="9"/>
      <c r="AJ1109" s="9">
        <v>54037795</v>
      </c>
      <c r="AK1109" s="9">
        <v>57474883</v>
      </c>
      <c r="AL1109" s="9">
        <v>58957722</v>
      </c>
      <c r="AM1109" s="9">
        <v>60190384</v>
      </c>
      <c r="AN1109" s="10">
        <f>IF(AK1109/AJ1109-1&gt;=0,AK1109/AJ1109-1,(AK1109/AJ1109-1)*(AJ1109/AK1109))</f>
        <v>6.3605259985164198E-2</v>
      </c>
      <c r="AO1109" s="10">
        <f>IF(AL1109/AK1109-1&gt;=0,AL1109/AK1109-1,(AL1109/AK1109-1)*(AK1109/AL1109))</f>
        <v>2.5799774137861275E-2</v>
      </c>
      <c r="AP1109" s="10">
        <f>IF(AM1109/AL1109-1&gt;=0,AM1109/AL1109-1,(AM1109/AL1109-1)*(AL1109/AM1109))</f>
        <v>2.0907558131231685E-2</v>
      </c>
      <c r="AQ1109" s="10">
        <v>2016</v>
      </c>
      <c r="AR1109" s="18">
        <v>43270</v>
      </c>
      <c r="AS1109" s="12">
        <v>4409</v>
      </c>
      <c r="AT1109" s="10">
        <v>1284</v>
      </c>
      <c r="AU1109" s="9">
        <f>AS1109/AT1109</f>
        <v>3.4338006230529596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8"/>
      <c r="BM1109" s="19"/>
    </row>
    <row r="1110" spans="1:65" s="10" customFormat="1" x14ac:dyDescent="0.2">
      <c r="A1110" s="10" t="s">
        <v>540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6.6666666666666664E-4</v>
      </c>
      <c r="D1110" s="13">
        <f>$W1110*((1+$AF1110)^D$1)*D$1</f>
        <v>-8.8888888888888866E-5</v>
      </c>
      <c r="E1110" s="13">
        <f>$W1110*((1+$AF1110)^E$1)*E$1</f>
        <v>8.8888888888888866E-6</v>
      </c>
      <c r="F1110" s="13">
        <f>$W1110*((1+$AF1110)^F$1)*F$1</f>
        <v>-7.9012345679012295E-7</v>
      </c>
      <c r="G1110" s="13">
        <f>$W1110*((1+$AF1110)^G$1)*G$1</f>
        <v>6.5843621399176895E-8</v>
      </c>
      <c r="H1110" s="13">
        <f>$W1110*((1+$AF1110)^H$1)*H$1</f>
        <v>-5.2674897119341506E-9</v>
      </c>
      <c r="I1110" s="13">
        <f>$W1110*((1+$AF1110)^I$1)*I$1</f>
        <v>4.0969364426154502E-10</v>
      </c>
      <c r="J1110" s="13">
        <f>$W1110*((1+$AF1110)^J$1)*J$1</f>
        <v>-3.1214753848498658E-11</v>
      </c>
      <c r="K1110" s="13">
        <f>$W1110*((1+$AF1110)^K$1)*K$1</f>
        <v>2.3411065386373991E-12</v>
      </c>
      <c r="L1110" s="13">
        <f>$W1110*((1+$AF1110)^L$1)*L$1</f>
        <v>-1.734152991583258E-13</v>
      </c>
      <c r="M1110" s="13">
        <f>$W1110*((1+$AF1110)^M$1)*M$1</f>
        <v>1.2717121938277223E-14</v>
      </c>
      <c r="N1110" s="13">
        <v>3.56</v>
      </c>
      <c r="O1110" s="12">
        <f>M1110/N1110*100-100</f>
        <v>-99.999999999999645</v>
      </c>
      <c r="P1110" s="10" t="s">
        <v>320</v>
      </c>
      <c r="Q1110" s="10" t="s">
        <v>856</v>
      </c>
      <c r="R1110" s="18">
        <v>43439</v>
      </c>
      <c r="S1110" s="17"/>
      <c r="T1110" s="9"/>
      <c r="U1110" s="9"/>
      <c r="V1110" s="9">
        <f>U1110+T1110</f>
        <v>0</v>
      </c>
      <c r="W1110" s="9">
        <f>SUM(X1110:AA1110)</f>
        <v>-1.0000000000000002E-2</v>
      </c>
      <c r="X1110" s="9">
        <v>0.03</v>
      </c>
      <c r="Y1110" s="9">
        <v>-0.04</v>
      </c>
      <c r="Z1110" s="9">
        <v>0</v>
      </c>
      <c r="AA1110" s="9">
        <v>0</v>
      </c>
      <c r="AB1110" s="9">
        <v>0.03</v>
      </c>
      <c r="AC1110" s="9">
        <v>0.06</v>
      </c>
      <c r="AD1110" s="9">
        <v>0.06</v>
      </c>
      <c r="AE1110" s="9"/>
      <c r="AF1110" s="11">
        <f>AG1110</f>
        <v>-1.0666666666666667</v>
      </c>
      <c r="AG1110" s="16">
        <f>SUM(X1110:Z1110)/SUM(AB1110:AD1110)-1</f>
        <v>-1.0666666666666667</v>
      </c>
      <c r="AH1110" s="11">
        <f>IF(AM1110/AJ1110-1&gt;=0,(AM1110/AJ1110-1)/3,(((AM1110/AJ1110-1)*(AJ1110/AM1110))/3))</f>
        <v>0.123253903040263</v>
      </c>
      <c r="AI1110" s="9"/>
      <c r="AJ1110" s="9">
        <v>24.34</v>
      </c>
      <c r="AK1110" s="9">
        <v>26.77</v>
      </c>
      <c r="AL1110" s="9">
        <v>30.84</v>
      </c>
      <c r="AM1110" s="9">
        <v>33.340000000000003</v>
      </c>
      <c r="AN1110" s="10">
        <f>IF(AK1110/AJ1110-1&gt;=0,AK1110/AJ1110-1,(AK1110/AJ1110-1)*(AJ1110/AK1110))</f>
        <v>9.9835661462613023E-2</v>
      </c>
      <c r="AO1110" s="10">
        <f>IF(AL1110/AK1110-1&gt;=0,AL1110/AK1110-1,(AL1110/AK1110-1)*(AK1110/AL1110))</f>
        <v>0.15203586103847599</v>
      </c>
      <c r="AP1110" s="10">
        <f>IF(AM1110/AL1110-1&gt;=0,AM1110/AL1110-1,(AM1110/AL1110-1)*(AL1110/AM1110))</f>
        <v>8.1063553826199897E-2</v>
      </c>
      <c r="AQ1110" s="10">
        <v>2016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 t="s">
        <v>833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K1110" s="18"/>
      <c r="BM1110" s="19"/>
    </row>
    <row r="1111" spans="1:65" s="10" customFormat="1" x14ac:dyDescent="0.2">
      <c r="A1111" s="10" t="s">
        <v>656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2.5806451612903252E-3</v>
      </c>
      <c r="D1111" s="13">
        <f>$W1111*((1+$AF1111)^D$1)*D$1</f>
        <v>3.3298647242455842E-4</v>
      </c>
      <c r="E1111" s="13">
        <f>$W1111*((1+$AF1111)^E$1)*E$1</f>
        <v>3.2224497331408906E-5</v>
      </c>
      <c r="F1111" s="13">
        <f>$W1111*((1+$AF1111)^F$1)*F$1</f>
        <v>2.7719997704437793E-6</v>
      </c>
      <c r="G1111" s="13">
        <f>$W1111*((1+$AF1111)^G$1)*G$1</f>
        <v>2.2354836858417594E-7</v>
      </c>
      <c r="H1111" s="13">
        <f>$W1111*((1+$AF1111)^H$1)*H$1</f>
        <v>1.7306970471032991E-8</v>
      </c>
      <c r="I1111" s="13">
        <f>$W1111*((1+$AF1111)^I$1)*I$1</f>
        <v>1.3026751967444198E-9</v>
      </c>
      <c r="J1111" s="13">
        <f>$W1111*((1+$AF1111)^J$1)*J$1</f>
        <v>9.604978409175453E-11</v>
      </c>
      <c r="K1111" s="13">
        <f>$W1111*((1+$AF1111)^K$1)*K$1</f>
        <v>6.9713552969821899E-12</v>
      </c>
      <c r="L1111" s="13">
        <f>$W1111*((1+$AF1111)^L$1)*L$1</f>
        <v>4.9973873096646569E-13</v>
      </c>
      <c r="M1111" s="13">
        <f>$W1111*((1+$AF1111)^M$1)*M$1</f>
        <v>3.5465329294394365E-14</v>
      </c>
      <c r="N1111" s="13">
        <v>12.85</v>
      </c>
      <c r="O1111" s="12">
        <f>M1111/N1111*100-100</f>
        <v>-99.99999999999973</v>
      </c>
      <c r="P1111" s="10" t="s">
        <v>320</v>
      </c>
      <c r="Q1111" s="10" t="s">
        <v>856</v>
      </c>
      <c r="R1111" s="18">
        <v>43405</v>
      </c>
      <c r="S1111" s="17">
        <v>-1.5455000000000001</v>
      </c>
      <c r="T1111" s="9">
        <v>-0.37</v>
      </c>
      <c r="U1111" s="9">
        <v>0.25</v>
      </c>
      <c r="V1111" s="9">
        <f>U1111+T1111</f>
        <v>-0.12</v>
      </c>
      <c r="W1111" s="9">
        <f>SUM(X1111:AA1111)</f>
        <v>4.0000000000000008E-2</v>
      </c>
      <c r="X1111" s="9">
        <v>-0.08</v>
      </c>
      <c r="Y1111" s="9">
        <v>-7.0000000000000007E-2</v>
      </c>
      <c r="Z1111" s="9">
        <v>0.28000000000000003</v>
      </c>
      <c r="AA1111" s="9">
        <v>-0.09</v>
      </c>
      <c r="AB1111" s="9">
        <v>-0.12</v>
      </c>
      <c r="AC1111" s="9">
        <v>0.27</v>
      </c>
      <c r="AD1111" s="9">
        <v>0.21</v>
      </c>
      <c r="AE1111" s="9">
        <v>0.26</v>
      </c>
      <c r="AF1111" s="11">
        <f>AG1111</f>
        <v>-0.93548387096774188</v>
      </c>
      <c r="AG1111" s="16">
        <f>SUM(X1111:AA1111)/SUM(AB1111:AE1111)-1</f>
        <v>-0.93548387096774188</v>
      </c>
      <c r="AH1111" s="11">
        <f>IF(AM1111/AJ1111-1&gt;=0,(AM1111/AJ1111-1)/3,(((AM1111/AJ1111-1)*(AJ1111/AM1111))/3))</f>
        <v>0.63558805606337598</v>
      </c>
      <c r="AI1111" s="9"/>
      <c r="AJ1111" s="9">
        <v>21.88</v>
      </c>
      <c r="AK1111" s="9">
        <v>33.33</v>
      </c>
      <c r="AL1111" s="9">
        <v>44.05</v>
      </c>
      <c r="AM1111" s="9">
        <v>63.6</v>
      </c>
      <c r="AN1111" s="10">
        <f>IF(AK1111/AJ1111-1&gt;=0,AK1111/AJ1111-1,(AK1111/AJ1111-1)*(AJ1111/AK1111))</f>
        <v>0.5233089579524679</v>
      </c>
      <c r="AO1111" s="10">
        <f>IF(AL1111/AK1111-1&gt;=0,AL1111/AK1111-1,(AL1111/AK1111-1)*(AK1111/AL1111))</f>
        <v>0.32163216321632171</v>
      </c>
      <c r="AP1111" s="10">
        <f>IF(AM1111/AL1111-1&gt;=0,AM1111/AL1111-1,(AM1111/AL1111-1)*(AL1111/AM1111))</f>
        <v>0.44381384790011369</v>
      </c>
      <c r="AQ1111" s="10">
        <v>2017</v>
      </c>
      <c r="AR1111" s="18">
        <v>43221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204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9.4029850746268472E-3</v>
      </c>
      <c r="D1112" s="13">
        <f>$W1112*((1+$AF1112)^D$1)*D$1</f>
        <v>-8.4205836489195467E-4</v>
      </c>
      <c r="E1112" s="13">
        <f>$W1112*((1+$AF1112)^E$1)*E$1</f>
        <v>5.6556158836026693E-5</v>
      </c>
      <c r="F1112" s="13">
        <f>$W1112*((1+$AF1112)^F$1)*F$1</f>
        <v>-3.3764870946881535E-6</v>
      </c>
      <c r="G1112" s="13">
        <f>$W1112*((1+$AF1112)^G$1)*G$1</f>
        <v>1.8898248664299328E-7</v>
      </c>
      <c r="H1112" s="13">
        <f>$W1112*((1+$AF1112)^H$1)*H$1</f>
        <v>-1.0154282864399617E-8</v>
      </c>
      <c r="I1112" s="13">
        <f>$W1112*((1+$AF1112)^I$1)*I$1</f>
        <v>5.3044761231938183E-10</v>
      </c>
      <c r="J1112" s="13">
        <f>$W1112*((1+$AF1112)^J$1)*J$1</f>
        <v>-2.7144440715703921E-11</v>
      </c>
      <c r="K1112" s="13">
        <f>$W1112*((1+$AF1112)^K$1)*K$1</f>
        <v>1.3673505584403068E-12</v>
      </c>
      <c r="L1112" s="13">
        <f>$W1112*((1+$AF1112)^L$1)*L$1</f>
        <v>-6.8027390967179295E-14</v>
      </c>
      <c r="M1112" s="13">
        <f>$W1112*((1+$AF1112)^M$1)*M$1</f>
        <v>3.3506028386819577E-15</v>
      </c>
      <c r="N1112" s="13">
        <v>14.85</v>
      </c>
      <c r="O1112" s="12">
        <f>M1112/N1112*100-100</f>
        <v>-99.999999999999972</v>
      </c>
      <c r="P1112" s="10" t="s">
        <v>320</v>
      </c>
      <c r="Q1112" s="10" t="s">
        <v>856</v>
      </c>
      <c r="R1112" s="18">
        <v>43417</v>
      </c>
      <c r="S1112" s="17"/>
      <c r="T1112" s="9"/>
      <c r="U1112" s="9"/>
      <c r="V1112" s="9">
        <f>U1112+T1112</f>
        <v>0</v>
      </c>
      <c r="W1112" s="9">
        <f>SUM(X1112:AA1112)</f>
        <v>-0.21000000000000002</v>
      </c>
      <c r="X1112" s="9">
        <v>-0.1</v>
      </c>
      <c r="Y1112" s="9">
        <v>-0.04</v>
      </c>
      <c r="Z1112" s="9">
        <v>-7.0000000000000007E-2</v>
      </c>
      <c r="AA1112" s="9">
        <v>0</v>
      </c>
      <c r="AB1112" s="9">
        <v>1.25</v>
      </c>
      <c r="AC1112" s="9">
        <v>1.1599999999999999</v>
      </c>
      <c r="AD1112" s="9">
        <v>2.31</v>
      </c>
      <c r="AE1112" s="9">
        <v>-0.03</v>
      </c>
      <c r="AF1112" s="11">
        <f>AG1112</f>
        <v>-1.044776119402985</v>
      </c>
      <c r="AG1112" s="16">
        <f>SUM(X1112:AA1112)/SUM(AB1112:AE1112)-1</f>
        <v>-1.044776119402985</v>
      </c>
      <c r="AH1112" s="11">
        <f>IF(AM1112/AJ1112-1&gt;=0,(AM1112/AJ1112-1)/3,(((AM1112/AJ1112-1)*(AJ1112/AM1112))/3))</f>
        <v>4.2576650693354846E-2</v>
      </c>
      <c r="AI1112" s="9"/>
      <c r="AJ1112" s="9">
        <v>235.81</v>
      </c>
      <c r="AK1112" s="9">
        <v>262.83</v>
      </c>
      <c r="AL1112" s="9">
        <v>276.95</v>
      </c>
      <c r="AM1112" s="9">
        <v>265.93</v>
      </c>
      <c r="AN1112" s="10">
        <f>IF(AK1112/AJ1112-1&gt;=0,AK1112/AJ1112-1,(AK1112/AJ1112-1)*(AJ1112/AK1112))</f>
        <v>0.11458377507315198</v>
      </c>
      <c r="AO1112" s="10">
        <f>IF(AL1112/AK1112-1&gt;=0,AL1112/AK1112-1,(AL1112/AK1112-1)*(AK1112/AL1112))</f>
        <v>5.3722938781721963E-2</v>
      </c>
      <c r="AP1112" s="10">
        <f>IF(AM1112/AL1112-1&gt;=0,AM1112/AL1112-1,(AM1112/AL1112-1)*(AL1112/AM1112))</f>
        <v>-4.1439476553980246E-2</v>
      </c>
      <c r="AQ1112" s="10">
        <v>2016</v>
      </c>
      <c r="AR1112" s="18">
        <v>43312</v>
      </c>
      <c r="AS1112" s="12">
        <v>252.96</v>
      </c>
      <c r="AT1112" s="10">
        <v>57.88</v>
      </c>
      <c r="AU1112" s="9">
        <f>AS1112/AT1112</f>
        <v>4.3704215618521074</v>
      </c>
      <c r="AV1112" s="20">
        <v>3</v>
      </c>
      <c r="AW1112" s="10" t="s">
        <v>852</v>
      </c>
      <c r="AY1112" s="10">
        <v>4</v>
      </c>
      <c r="AZ1112" s="10">
        <v>3</v>
      </c>
      <c r="BA1112" s="10">
        <f>6-AY1112</f>
        <v>2</v>
      </c>
      <c r="BB1112" s="25">
        <v>6</v>
      </c>
      <c r="BC1112" s="18"/>
      <c r="BD1112" s="18"/>
      <c r="BH1112" s="19">
        <v>43417</v>
      </c>
      <c r="BI1112" s="18">
        <f>BH1112+120</f>
        <v>43537</v>
      </c>
      <c r="BJ1112" s="18">
        <v>43745</v>
      </c>
      <c r="BM1112" s="19"/>
    </row>
    <row r="1113" spans="1:65" s="10" customFormat="1" x14ac:dyDescent="0.2">
      <c r="A1113" s="10" t="s">
        <v>523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4.5045045045045027E-3</v>
      </c>
      <c r="D1113" s="13">
        <f>$W1113*((1+$AF1113)^D$1)*D$1</f>
        <v>-4.0581121662202713E-4</v>
      </c>
      <c r="E1113" s="13">
        <f>$W1113*((1+$AF1113)^E$1)*E$1</f>
        <v>2.7419676798785604E-5</v>
      </c>
      <c r="F1113" s="13">
        <f>$W1113*((1+$AF1113)^F$1)*F$1</f>
        <v>-1.6468274353624983E-6</v>
      </c>
      <c r="G1113" s="13">
        <f>$W1113*((1+$AF1113)^G$1)*G$1</f>
        <v>9.2726770009149656E-8</v>
      </c>
      <c r="H1113" s="13">
        <f>$W1113*((1+$AF1113)^H$1)*H$1</f>
        <v>-5.0122578383324114E-9</v>
      </c>
      <c r="I1113" s="13">
        <f>$W1113*((1+$AF1113)^I$1)*I$1</f>
        <v>2.6340694345590739E-10</v>
      </c>
      <c r="J1113" s="13">
        <f>$W1113*((1+$AF1113)^J$1)*J$1</f>
        <v>-1.3560203009313115E-11</v>
      </c>
      <c r="K1113" s="13">
        <f>$W1113*((1+$AF1113)^K$1)*K$1</f>
        <v>6.8717244979627253E-13</v>
      </c>
      <c r="L1113" s="13">
        <f>$W1113*((1+$AF1113)^L$1)*L$1</f>
        <v>-3.4393015505318925E-14</v>
      </c>
      <c r="M1113" s="13">
        <f>$W1113*((1+$AF1113)^M$1)*M$1</f>
        <v>1.7041584259392256E-15</v>
      </c>
      <c r="N1113" s="13">
        <v>9.1999999999999993</v>
      </c>
      <c r="O1113" s="12">
        <f>M1113/N1113*100-100</f>
        <v>-99.999999999999986</v>
      </c>
      <c r="P1113" s="10" t="s">
        <v>320</v>
      </c>
      <c r="Q1113" s="10" t="s">
        <v>856</v>
      </c>
      <c r="R1113" s="18">
        <v>43431</v>
      </c>
      <c r="S1113" s="17"/>
      <c r="T1113" s="9"/>
      <c r="U1113" s="9"/>
      <c r="V1113" s="9">
        <f>U1113+T1113</f>
        <v>0</v>
      </c>
      <c r="W1113" s="9">
        <f>SUM(X1113:AA1113)</f>
        <v>-0.1</v>
      </c>
      <c r="X1113" s="9">
        <v>-0.05</v>
      </c>
      <c r="Y1113" s="9">
        <v>-0.08</v>
      </c>
      <c r="Z1113" s="9">
        <v>-0.09</v>
      </c>
      <c r="AA1113" s="9">
        <v>0.12</v>
      </c>
      <c r="AB1113" s="9">
        <v>0.21</v>
      </c>
      <c r="AC1113" s="9">
        <v>0.26</v>
      </c>
      <c r="AD1113" s="9">
        <v>0.78</v>
      </c>
      <c r="AE1113" s="9">
        <v>0.97</v>
      </c>
      <c r="AF1113" s="11">
        <f>AG1113</f>
        <v>-1.045045045045045</v>
      </c>
      <c r="AG1113" s="16">
        <f>SUM(X1113:AA1113)/SUM(AB1113:AE1113)-1</f>
        <v>-1.045045045045045</v>
      </c>
      <c r="AH1113" s="11">
        <f>IF(AM1113/AJ1113-1&gt;=0,(AM1113/AJ1113-1)/3,(((AM1113/AJ1113-1)*(AJ1113/AM1113))/3))</f>
        <v>1.1057594615189232</v>
      </c>
      <c r="AI1113" s="9"/>
      <c r="AJ1113" s="9">
        <v>629.91999999999996</v>
      </c>
      <c r="AK1113" s="9">
        <v>1157.81</v>
      </c>
      <c r="AL1113" s="9">
        <v>1245.8699999999999</v>
      </c>
      <c r="AM1113" s="9">
        <v>2719.54</v>
      </c>
      <c r="AN1113" s="10">
        <f>IF(AK1113/AJ1113-1&gt;=0,AK1113/AJ1113-1,(AK1113/AJ1113-1)*(AJ1113/AK1113))</f>
        <v>0.83802705105410213</v>
      </c>
      <c r="AO1113" s="10">
        <f>IF(AL1113/AK1113-1&gt;=0,AL1113/AK1113-1,(AL1113/AK1113-1)*(AK1113/AL1113))</f>
        <v>7.6057384199480049E-2</v>
      </c>
      <c r="AP1113" s="10">
        <f>IF(AM1113/AL1113-1&gt;=0,AM1113/AL1113-1,(AM1113/AL1113-1)*(AL1113/AM1113))</f>
        <v>1.182844116962444</v>
      </c>
      <c r="AQ1113" s="10">
        <v>2016</v>
      </c>
      <c r="AR1113" s="18">
        <v>43270</v>
      </c>
      <c r="AS1113" s="12">
        <v>134</v>
      </c>
      <c r="AT1113" s="10">
        <v>70</v>
      </c>
      <c r="AU1113" s="9">
        <f>AS1113/AT1113</f>
        <v>1.9142857142857144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570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0.14241379310344712</v>
      </c>
      <c r="D1114" s="13">
        <f>$W1114*((1+$AF1114)^D$1)*D$1</f>
        <v>-1.1458581054300249E-2</v>
      </c>
      <c r="E1114" s="13">
        <f>$W1114*((1+$AF1114)^E$1)*E$1</f>
        <v>6.9146609810431976E-4</v>
      </c>
      <c r="F1114" s="13">
        <f>$W1114*((1+$AF1114)^F$1)*F$1</f>
        <v>-3.709013553049961E-5</v>
      </c>
      <c r="G1114" s="13">
        <f>$W1114*((1+$AF1114)^G$1)*G$1</f>
        <v>1.8651648614475229E-6</v>
      </c>
      <c r="H1114" s="13">
        <f>$W1114*((1+$AF1114)^H$1)*H$1</f>
        <v>-9.0042441587121038E-8</v>
      </c>
      <c r="I1114" s="13">
        <f>$W1114*((1+$AF1114)^I$1)*I$1</f>
        <v>4.2261299212345743E-9</v>
      </c>
      <c r="J1114" s="13">
        <f>$W1114*((1+$AF1114)^J$1)*J$1</f>
        <v>-1.9430482396480642E-10</v>
      </c>
      <c r="K1114" s="13">
        <f>$W1114*((1+$AF1114)^K$1)*K$1</f>
        <v>8.7939683259933229E-12</v>
      </c>
      <c r="L1114" s="13">
        <f>$W1114*((1+$AF1114)^L$1)*L$1</f>
        <v>-3.9308926105972388E-13</v>
      </c>
      <c r="M1114" s="13">
        <f>$W1114*((1+$AF1114)^M$1)*M$1</f>
        <v>1.7395329368734765E-14</v>
      </c>
      <c r="N1114" s="13">
        <v>85.52</v>
      </c>
      <c r="O1114" s="12">
        <f>M1114/N1114*100-100</f>
        <v>-99.999999999999986</v>
      </c>
      <c r="P1114" s="10" t="s">
        <v>321</v>
      </c>
      <c r="Q1114" s="10" t="s">
        <v>856</v>
      </c>
      <c r="R1114" s="18">
        <v>43405</v>
      </c>
      <c r="S1114" s="17">
        <v>0.4773</v>
      </c>
      <c r="T1114" s="9">
        <v>-0.21</v>
      </c>
      <c r="U1114" s="9">
        <v>-0.71</v>
      </c>
      <c r="V1114" s="9">
        <f>U1114+T1114</f>
        <v>-0.91999999999999993</v>
      </c>
      <c r="W1114" s="9">
        <f>SUM(X1114:AA1114)</f>
        <v>-3.54</v>
      </c>
      <c r="X1114" s="9">
        <v>-1.28</v>
      </c>
      <c r="Y1114" s="9">
        <v>-0.77</v>
      </c>
      <c r="Z1114" s="9">
        <v>-0.91</v>
      </c>
      <c r="AA1114" s="9">
        <v>-0.57999999999999996</v>
      </c>
      <c r="AB1114" s="9">
        <v>-0.65</v>
      </c>
      <c r="AC1114" s="9">
        <v>-0.26</v>
      </c>
      <c r="AD1114" s="9">
        <v>-0.48</v>
      </c>
      <c r="AE1114" s="9">
        <v>-0.34</v>
      </c>
      <c r="AF1114" s="11">
        <f>AG1114</f>
        <v>-1.0402298850574709</v>
      </c>
      <c r="AG1114" s="16">
        <f>(SUM(X1114:AA1114)-SUM(AB1114:AE1114)*2+0.01)/(SUM(AB1114:AE1114)*-1+0.01)-1</f>
        <v>-1.0402298850574709</v>
      </c>
      <c r="AH1114" s="11">
        <f>IF(AM1114/AJ1114-1&gt;=0,(AM1114/AJ1114-1)/3,(((AM1114/AJ1114-1)*(AJ1114/AM1114))/3))</f>
        <v>0.90618512280151986</v>
      </c>
      <c r="AI1114" s="9"/>
      <c r="AJ1114" s="9">
        <v>255.29</v>
      </c>
      <c r="AK1114" s="9">
        <v>459.49</v>
      </c>
      <c r="AL1114" s="9">
        <v>679.93</v>
      </c>
      <c r="AM1114" s="9">
        <v>949.31</v>
      </c>
      <c r="AN1114" s="10">
        <f>IF(AK1114/AJ1114-1&gt;=0,AK1114/AJ1114-1,(AK1114/AJ1114-1)*(AJ1114/AK1114))</f>
        <v>0.79987465235614419</v>
      </c>
      <c r="AO1114" s="10">
        <f>IF(AL1114/AK1114-1&gt;=0,AL1114/AK1114-1,(AL1114/AK1114-1)*(AK1114/AL1114))</f>
        <v>0.47974928725325894</v>
      </c>
      <c r="AP1114" s="10">
        <f>IF(AM1114/AL1114-1&gt;=0,AM1114/AL1114-1,(AM1114/AL1114-1)*(AL1114/AM1114))</f>
        <v>0.39618784286617736</v>
      </c>
      <c r="AQ1114" s="10">
        <v>2017</v>
      </c>
      <c r="AR1114" s="18">
        <v>43270</v>
      </c>
      <c r="AS1114" s="12">
        <v>0</v>
      </c>
      <c r="AT1114" s="10">
        <v>1</v>
      </c>
      <c r="AU1114" s="9">
        <f>AS1114/AT1114</f>
        <v>0</v>
      </c>
      <c r="AV1114" s="20"/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K1114" s="18"/>
      <c r="BM1114" s="19"/>
    </row>
    <row r="1115" spans="1:65" s="10" customFormat="1" x14ac:dyDescent="0.2">
      <c r="A1115" s="10" t="s">
        <v>984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50.15</v>
      </c>
      <c r="O1115" s="12">
        <f>M1115/N1115*100-100</f>
        <v>-100</v>
      </c>
      <c r="P1115" s="10" t="s">
        <v>320</v>
      </c>
      <c r="Q1115" s="10" t="s">
        <v>856</v>
      </c>
      <c r="R1115" s="18">
        <v>43348</v>
      </c>
      <c r="S1115" s="17"/>
      <c r="T1115" s="9"/>
      <c r="U1115" s="9"/>
      <c r="V1115" s="9">
        <f>U1115+T1115</f>
        <v>0</v>
      </c>
      <c r="W1115" s="9">
        <f>SUM(X1115:AA1115)</f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>AG1115</f>
        <v>1.6E-2</v>
      </c>
      <c r="AG1115" s="16">
        <v>1.6E-2</v>
      </c>
      <c r="AH1115" s="11">
        <f>IF(AM1115/AJ1115-1&gt;=0,(AM1115/AJ1115-1)/3,(((AM1115/AJ1115-1)*(AJ1115/AM1115))/3))</f>
        <v>8.3588059926789828E-3</v>
      </c>
      <c r="AI1115" s="9"/>
      <c r="AJ1115" s="9">
        <v>17666</v>
      </c>
      <c r="AK1115" s="9">
        <v>17759</v>
      </c>
      <c r="AL1115" s="9">
        <v>20142</v>
      </c>
      <c r="AM1115" s="9">
        <v>18109</v>
      </c>
      <c r="AN1115" s="10">
        <f>IF(AK1115/AJ1115-1&gt;=0,AK1115/AJ1115-1,(AK1115/AJ1115-1)*(AJ1115/AK1115))</f>
        <v>5.2643495980979615E-3</v>
      </c>
      <c r="AO1115" s="10">
        <f>IF(AL1115/AK1115-1&gt;=0,AL1115/AK1115-1,(AL1115/AK1115-1)*(AK1115/AL1115))</f>
        <v>0.13418548341685899</v>
      </c>
      <c r="AP1115" s="10">
        <f>IF(AM1115/AL1115-1&gt;=0,AM1115/AL1115-1,(AM1115/AL1115-1)*(AL1115/AM1115))</f>
        <v>-0.11226461980230827</v>
      </c>
      <c r="AQ1115" s="10">
        <v>2016</v>
      </c>
      <c r="AS1115" s="12">
        <v>25647</v>
      </c>
      <c r="AT1115" s="10">
        <v>80932.37</v>
      </c>
      <c r="AU1115" s="9">
        <f>AS1115/AT1115</f>
        <v>0.31689421673923551</v>
      </c>
      <c r="AV1115" s="20">
        <v>3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K1115" s="18" t="s">
        <v>1031</v>
      </c>
      <c r="BM1115" s="19"/>
    </row>
    <row r="1116" spans="1:65" s="10" customFormat="1" x14ac:dyDescent="0.2">
      <c r="A1116" s="10" t="s">
        <v>1109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</v>
      </c>
      <c r="D1116" s="13">
        <f>$W1116*((1+$AF1116)^D$1)*D$1</f>
        <v>0</v>
      </c>
      <c r="E1116" s="13">
        <f>$W1116*((1+$AF1116)^E$1)*E$1</f>
        <v>0</v>
      </c>
      <c r="F1116" s="13">
        <f>$W1116*((1+$AF1116)^F$1)*F$1</f>
        <v>0</v>
      </c>
      <c r="G1116" s="13">
        <f>$W1116*((1+$AF1116)^G$1)*G$1</f>
        <v>0</v>
      </c>
      <c r="H1116" s="13">
        <f>$W1116*((1+$AF1116)^H$1)*H$1</f>
        <v>0</v>
      </c>
      <c r="I1116" s="13">
        <f>$W1116*((1+$AF1116)^I$1)*I$1</f>
        <v>0</v>
      </c>
      <c r="J1116" s="13">
        <f>$W1116*((1+$AF1116)^J$1)*J$1</f>
        <v>0</v>
      </c>
      <c r="K1116" s="13">
        <f>$W1116*((1+$AF1116)^K$1)*K$1</f>
        <v>0</v>
      </c>
      <c r="L1116" s="13">
        <f>$W1116*((1+$AF1116)^L$1)*L$1</f>
        <v>0</v>
      </c>
      <c r="M1116" s="13">
        <f>$W1116*((1+$AF1116)^M$1)*M$1</f>
        <v>0</v>
      </c>
      <c r="N1116" s="13">
        <v>16.87</v>
      </c>
      <c r="O1116" s="12">
        <f>M1116/N1116*100-100</f>
        <v>-100</v>
      </c>
      <c r="P1116" s="10" t="s">
        <v>320</v>
      </c>
      <c r="Q1116" s="10" t="s">
        <v>856</v>
      </c>
      <c r="R1116" s="18">
        <v>43153</v>
      </c>
      <c r="S1116" s="17"/>
      <c r="T1116" s="9">
        <v>0</v>
      </c>
      <c r="U1116" s="9">
        <v>0</v>
      </c>
      <c r="V1116" s="9">
        <f>U1116+T1116</f>
        <v>0</v>
      </c>
      <c r="W1116" s="9">
        <f>SUM(X1116:AA1116)</f>
        <v>0</v>
      </c>
      <c r="X1116" s="9">
        <v>0</v>
      </c>
      <c r="Y1116" s="9">
        <v>0</v>
      </c>
      <c r="Z1116" s="9">
        <v>0</v>
      </c>
      <c r="AA1116" s="9">
        <v>0</v>
      </c>
      <c r="AB1116" s="9">
        <v>0</v>
      </c>
      <c r="AC1116" s="9">
        <v>0</v>
      </c>
      <c r="AD1116" s="9"/>
      <c r="AE1116" s="9"/>
      <c r="AF1116" s="11">
        <f>AG1116</f>
        <v>0</v>
      </c>
      <c r="AG1116" s="16">
        <v>0</v>
      </c>
      <c r="AH1116" s="11">
        <f>IF(AM1116/AJ1116-1&gt;=0,(AM1116/AJ1116-1)/3,(((AM1116/AJ1116-1)*(AJ1116/AM1116))/3))</f>
        <v>-0.3706270627062706</v>
      </c>
      <c r="AI1116" s="9"/>
      <c r="AJ1116" s="9">
        <v>2133</v>
      </c>
      <c r="AK1116" s="9">
        <v>1360</v>
      </c>
      <c r="AL1116" s="9">
        <v>2510</v>
      </c>
      <c r="AM1116" s="9">
        <v>1010</v>
      </c>
      <c r="AN1116" s="10">
        <f>IF(AK1116/AJ1116-1&gt;=0,AK1116/AJ1116-1,(AK1116/AJ1116-1)*(AJ1116/AK1116))</f>
        <v>-0.56838235294117645</v>
      </c>
      <c r="AO1116" s="10">
        <f>IF(AL1116/AK1116-1&gt;=0,AL1116/AK1116-1,(AL1116/AK1116-1)*(AK1116/AL1116))</f>
        <v>0.84558823529411775</v>
      </c>
      <c r="AP1116" s="10">
        <f>IF(AM1116/AL1116-1&gt;=0,AM1116/AL1116-1,(AM1116/AL1116-1)*(AL1116/AM1116))</f>
        <v>-1.4851485148514851</v>
      </c>
      <c r="AQ1116" s="10">
        <v>2016</v>
      </c>
      <c r="AS1116" s="12">
        <v>8741</v>
      </c>
      <c r="AT1116" s="10">
        <v>2658.73</v>
      </c>
      <c r="AU1116" s="9">
        <f>AS1116/AT1116</f>
        <v>3.2876598977707401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8">
        <v>43307</v>
      </c>
      <c r="BM1116" s="19"/>
    </row>
    <row r="1117" spans="1:65" s="10" customFormat="1" x14ac:dyDescent="0.2">
      <c r="A1117" s="10" t="s">
        <v>983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163.78</v>
      </c>
      <c r="O1117" s="12">
        <f>M1117/N1117*100-100</f>
        <v>-100</v>
      </c>
      <c r="P1117" s="10" t="s">
        <v>320</v>
      </c>
      <c r="Q1117" s="10" t="s">
        <v>856</v>
      </c>
      <c r="R1117" s="18">
        <v>43181</v>
      </c>
      <c r="S1117" s="17"/>
      <c r="T1117" s="9"/>
      <c r="U1117" s="9"/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0.38200000000000001</v>
      </c>
      <c r="AG1117" s="16">
        <v>0.38200000000000001</v>
      </c>
      <c r="AH1117" s="11">
        <f>IF(AM1117/AJ1117-1&gt;=0,(AM1117/AJ1117-1)/3,(((AM1117/AJ1117-1)*(AJ1117/AM1117))/3))</f>
        <v>-0.31712517350444852</v>
      </c>
      <c r="AI1117" s="9"/>
      <c r="AJ1117" s="9">
        <v>285857</v>
      </c>
      <c r="AK1117" s="9">
        <v>274634</v>
      </c>
      <c r="AL1117" s="9">
        <v>171437</v>
      </c>
      <c r="AM1117" s="9">
        <v>146490</v>
      </c>
      <c r="AN1117" s="10">
        <f>IF(AK1117/AJ1117-1&gt;=0,AK1117/AJ1117-1,(AK1117/AJ1117-1)*(AJ1117/AK1117))</f>
        <v>-4.0865297086303973E-2</v>
      </c>
      <c r="AO1117" s="10">
        <f>IF(AL1117/AK1117-1&gt;=0,AL1117/AK1117-1,(AL1117/AK1117-1)*(AK1117/AL1117))</f>
        <v>-0.6019529039822209</v>
      </c>
      <c r="AP1117" s="10">
        <f>IF(AM1117/AL1117-1&gt;=0,AM1117/AL1117-1,(AM1117/AL1117-1)*(AL1117/AM1117))</f>
        <v>-0.17029831387808039</v>
      </c>
      <c r="AQ1117" s="10">
        <v>2016</v>
      </c>
      <c r="AS1117" s="12">
        <v>108995</v>
      </c>
      <c r="AT1117" s="10">
        <v>44647.46</v>
      </c>
      <c r="AU1117" s="9">
        <f>AS1117/AT1117</f>
        <v>2.4412362987726515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 t="s">
        <v>1031</v>
      </c>
      <c r="BM1117" s="19"/>
    </row>
    <row r="1118" spans="1:65" s="10" customFormat="1" x14ac:dyDescent="0.2">
      <c r="A1118" s="10" t="s">
        <v>1025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1.5319148936170234E-3</v>
      </c>
      <c r="D1118" s="13">
        <f>$W1118*((1+$AF1118)^D$1)*D$1</f>
        <v>7.8225441376188532E-5</v>
      </c>
      <c r="E1118" s="13">
        <f>$W1118*((1+$AF1118)^E$1)*E$1</f>
        <v>2.9958679675987142E-6</v>
      </c>
      <c r="F1118" s="13">
        <f>$W1118*((1+$AF1118)^F$1)*F$1</f>
        <v>1.019869946416585E-7</v>
      </c>
      <c r="G1118" s="13">
        <f>$W1118*((1+$AF1118)^G$1)*G$1</f>
        <v>3.2549040843082544E-9</v>
      </c>
      <c r="H1118" s="13">
        <f>$W1118*((1+$AF1118)^H$1)*H$1</f>
        <v>9.9724720880933888E-11</v>
      </c>
      <c r="I1118" s="13">
        <f>$W1118*((1+$AF1118)^I$1)*I$1</f>
        <v>2.9705236007086735E-12</v>
      </c>
      <c r="J1118" s="13">
        <f>$W1118*((1+$AF1118)^J$1)*J$1</f>
        <v>8.6677892300313999E-14</v>
      </c>
      <c r="K1118" s="13">
        <f>$W1118*((1+$AF1118)^K$1)*K$1</f>
        <v>2.4896841405409372E-15</v>
      </c>
      <c r="L1118" s="13">
        <f>$W1118*((1+$AF1118)^L$1)*L$1</f>
        <v>7.0629337320310376E-17</v>
      </c>
      <c r="M1118" s="13">
        <f>$W1118*((1+$AF1118)^M$1)*M$1</f>
        <v>1.9836324524002092E-18</v>
      </c>
      <c r="N1118" s="13">
        <v>25.46</v>
      </c>
      <c r="O1118" s="12">
        <f>M1118/N1118*100-100</f>
        <v>-100</v>
      </c>
      <c r="P1118" s="10" t="s">
        <v>320</v>
      </c>
      <c r="Q1118" s="10" t="s">
        <v>856</v>
      </c>
      <c r="R1118" s="18">
        <v>43403</v>
      </c>
      <c r="S1118" s="17">
        <v>-0.23530000000000001</v>
      </c>
      <c r="T1118" s="9">
        <v>-0.37</v>
      </c>
      <c r="U1118" s="9">
        <v>0.25</v>
      </c>
      <c r="V1118" s="9">
        <f>U1118+T1118</f>
        <v>-0.12</v>
      </c>
      <c r="W1118" s="9">
        <f>SUM(X1118:AA1118)</f>
        <v>0.06</v>
      </c>
      <c r="X1118" s="9">
        <v>-0.16</v>
      </c>
      <c r="Y1118" s="9">
        <v>0.03</v>
      </c>
      <c r="Z1118" s="9">
        <v>-0.13</v>
      </c>
      <c r="AA1118" s="9">
        <v>0.32</v>
      </c>
      <c r="AB1118" s="9">
        <v>0.41</v>
      </c>
      <c r="AC1118" s="9">
        <v>0.67</v>
      </c>
      <c r="AD1118" s="9">
        <v>0.13</v>
      </c>
      <c r="AE1118" s="9">
        <v>1.1399999999999999</v>
      </c>
      <c r="AF1118" s="11">
        <f>AG1118</f>
        <v>-0.97446808510638294</v>
      </c>
      <c r="AG1118" s="16">
        <f>SUM(X1118:AA1118)/SUM(AB1118:AE1118)-1</f>
        <v>-0.97446808510638294</v>
      </c>
      <c r="AH1118" s="11">
        <f>IF(AM1118/AJ1118-1&gt;=0,(AM1118/AJ1118-1)/3,(((AM1118/AJ1118-1)*(AJ1118/AM1118))/3))</f>
        <v>-0.30781275521986229</v>
      </c>
      <c r="AI1118" s="9"/>
      <c r="AJ1118" s="9">
        <v>1138.31</v>
      </c>
      <c r="AK1118" s="9">
        <v>1143.9000000000001</v>
      </c>
      <c r="AL1118" s="9">
        <v>281.61</v>
      </c>
      <c r="AM1118" s="9">
        <v>591.80999999999995</v>
      </c>
      <c r="AN1118" s="10">
        <f>IF(AK1118/AJ1118-1&gt;=0,AK1118/AJ1118-1,(AK1118/AJ1118-1)*(AJ1118/AK1118))</f>
        <v>4.9107888009418676E-3</v>
      </c>
      <c r="AO1118" s="10">
        <f>IF(AL1118/AK1118-1&gt;=0,AL1118/AK1118-1,(AL1118/AK1118-1)*(AK1118/AL1118))</f>
        <v>-3.0620006391818473</v>
      </c>
      <c r="AP1118" s="10">
        <f>IF(AM1118/AL1118-1&gt;=0,AM1118/AL1118-1,(AM1118/AL1118-1)*(AL1118/AM1118))</f>
        <v>1.1015233834025779</v>
      </c>
      <c r="AQ1118" s="10">
        <v>2016</v>
      </c>
      <c r="AR1118" s="18">
        <v>43270</v>
      </c>
      <c r="AS1118" s="12">
        <v>10116.58</v>
      </c>
      <c r="AT1118" s="10">
        <v>732.86</v>
      </c>
      <c r="AU1118" s="9">
        <f>AS1118/AT1118</f>
        <v>13.804246377207106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177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1.0204081632653207E-4</v>
      </c>
      <c r="D1119" s="13">
        <f>$W1119*((1+$AF1119)^D$1)*D$1</f>
        <v>-2.0824656393170058E-6</v>
      </c>
      <c r="E1119" s="13">
        <f>$W1119*((1+$AF1119)^E$1)*E$1</f>
        <v>3.1874474071179048E-8</v>
      </c>
      <c r="F1119" s="13">
        <f>$W1119*((1+$AF1119)^F$1)*F$1</f>
        <v>-4.3366631389359763E-10</v>
      </c>
      <c r="G1119" s="13">
        <f>$W1119*((1+$AF1119)^G$1)*G$1</f>
        <v>5.5314580853775875E-12</v>
      </c>
      <c r="H1119" s="13">
        <f>$W1119*((1+$AF1119)^H$1)*H$1</f>
        <v>-6.7732139820950851E-14</v>
      </c>
      <c r="I1119" s="13">
        <f>$W1119*((1+$AF1119)^I$1)*I$1</f>
        <v>8.0633499786847231E-16</v>
      </c>
      <c r="J1119" s="13">
        <f>$W1119*((1+$AF1119)^J$1)*J$1</f>
        <v>-9.4033235903029955E-18</v>
      </c>
      <c r="K1119" s="13">
        <f>$W1119*((1+$AF1119)^K$1)*K$1</f>
        <v>1.0794631672541834E-19</v>
      </c>
      <c r="L1119" s="13">
        <f>$W1119*((1+$AF1119)^L$1)*L$1</f>
        <v>-1.2238811420115605E-21</v>
      </c>
      <c r="M1119" s="13">
        <f>$W1119*((1+$AF1119)^M$1)*M$1</f>
        <v>1.3737441389925844E-23</v>
      </c>
      <c r="N1119" s="13">
        <v>6.53</v>
      </c>
      <c r="O1119" s="12">
        <f>M1119/N1119*100-100</f>
        <v>-100</v>
      </c>
      <c r="P1119" s="10" t="s">
        <v>320</v>
      </c>
      <c r="Q1119" s="10" t="s">
        <v>856</v>
      </c>
      <c r="R1119" s="18">
        <v>43403</v>
      </c>
      <c r="S1119" s="17">
        <v>-0.31580000000000003</v>
      </c>
      <c r="T1119" s="9">
        <v>-0.06</v>
      </c>
      <c r="U1119" s="9">
        <v>0.11</v>
      </c>
      <c r="V1119" s="9">
        <f>U1119+T1119</f>
        <v>0.05</v>
      </c>
      <c r="W1119" s="9">
        <f>SUM(X1119:AA1119)</f>
        <v>-1.0000000000000023E-2</v>
      </c>
      <c r="X1119" s="9">
        <v>0.15</v>
      </c>
      <c r="Y1119" s="9">
        <v>-0.01</v>
      </c>
      <c r="Z1119" s="9">
        <v>-0.05</v>
      </c>
      <c r="AA1119" s="9">
        <v>-0.1</v>
      </c>
      <c r="AB1119" s="9">
        <v>0.28000000000000003</v>
      </c>
      <c r="AC1119" s="9">
        <v>0.13</v>
      </c>
      <c r="AD1119" s="9">
        <v>0.24</v>
      </c>
      <c r="AE1119" s="9">
        <v>0.33</v>
      </c>
      <c r="AF1119" s="11">
        <f>AG1119</f>
        <v>-1.0102040816326532</v>
      </c>
      <c r="AG1119" s="16">
        <f>SUM(X1119:AA1119)/SUM(AB1119:AE1119)-1</f>
        <v>-1.0102040816326532</v>
      </c>
      <c r="AH1119" s="11">
        <f>IF(AM1119/AJ1119-1&gt;=0,(AM1119/AJ1119-1)/3,(((AM1119/AJ1119-1)*(AJ1119/AM1119))/3))</f>
        <v>-0.41818181818181827</v>
      </c>
      <c r="AI1119" s="9"/>
      <c r="AJ1119" s="9">
        <v>14.88</v>
      </c>
      <c r="AK1119" s="9">
        <v>15.3</v>
      </c>
      <c r="AL1119" s="9">
        <v>16.89</v>
      </c>
      <c r="AM1119" s="9">
        <v>6.6</v>
      </c>
      <c r="AN1119" s="10">
        <f>IF(AK1119/AJ1119-1&gt;=0,AK1119/AJ1119-1,(AK1119/AJ1119-1)*(AJ1119/AK1119))</f>
        <v>2.8225806451612989E-2</v>
      </c>
      <c r="AO1119" s="10">
        <f>IF(AL1119/AK1119-1&gt;=0,AL1119/AK1119-1,(AL1119/AK1119-1)*(AK1119/AL1119))</f>
        <v>0.10392156862745106</v>
      </c>
      <c r="AP1119" s="10">
        <f>IF(AM1119/AL1119-1&gt;=0,AM1119/AL1119-1,(AM1119/AL1119-1)*(AL1119/AM1119))</f>
        <v>-1.5590909090909095</v>
      </c>
      <c r="AQ1119" s="10">
        <v>2017</v>
      </c>
      <c r="AR1119" s="18">
        <v>43270</v>
      </c>
      <c r="AS1119" s="12">
        <v>5.34</v>
      </c>
      <c r="AT1119" s="10">
        <v>21.47</v>
      </c>
      <c r="AU1119" s="9">
        <f>AS1119/AT1119</f>
        <v>0.24871914299021891</v>
      </c>
      <c r="AV1119" s="20">
        <v>4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1260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42.33</v>
      </c>
      <c r="O1120" s="12">
        <f>M1120/N1120*100-100</f>
        <v>-100</v>
      </c>
      <c r="P1120" s="10" t="s">
        <v>320</v>
      </c>
      <c r="Q1120" s="10" t="s">
        <v>856</v>
      </c>
      <c r="R1120" s="18">
        <v>42968</v>
      </c>
      <c r="S1120" s="17"/>
      <c r="T1120" s="9">
        <v>0</v>
      </c>
      <c r="U1120" s="9">
        <v>0</v>
      </c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-0.371</v>
      </c>
      <c r="AG1120" s="16">
        <v>-0.371</v>
      </c>
      <c r="AH1120" s="11">
        <f>IF(AM1120/AJ1120-1&gt;=0,(AM1120/AJ1120-1)/3,(((AM1120/AJ1120-1)*(AJ1120/AM1120))/3))</f>
        <v>-0.15397222631139898</v>
      </c>
      <c r="AI1120" s="9"/>
      <c r="AJ1120" s="9">
        <v>49654</v>
      </c>
      <c r="AK1120" s="9">
        <v>38665</v>
      </c>
      <c r="AL1120" s="9">
        <v>25836</v>
      </c>
      <c r="AM1120" s="9">
        <v>33965</v>
      </c>
      <c r="AN1120" s="10">
        <f>IF(AK1120/AJ1120-1&gt;=0,AK1120/AJ1120-1,(AK1120/AJ1120-1)*(AJ1120/AK1120))</f>
        <v>-0.28421052631578952</v>
      </c>
      <c r="AO1120" s="10">
        <f>IF(AL1120/AK1120-1&gt;=0,AL1120/AK1120-1,(AL1120/AK1120-1)*(AK1120/AL1120))</f>
        <v>-0.49655519430252365</v>
      </c>
      <c r="AP1120" s="10">
        <f>IF(AM1120/AL1120-1&gt;=0,AM1120/AL1120-1,(AM1120/AL1120-1)*(AL1120/AM1120))</f>
        <v>0.31463848893017499</v>
      </c>
      <c r="AQ1120" s="10">
        <v>2017</v>
      </c>
      <c r="AS1120" s="12">
        <v>14225</v>
      </c>
      <c r="AT1120" s="10">
        <v>2111.2800000000002</v>
      </c>
      <c r="AU1120" s="9">
        <f>AS1120/AT1120</f>
        <v>6.7376188852260235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0" t="s">
        <v>1031</v>
      </c>
      <c r="BM1120" s="19"/>
    </row>
    <row r="1121" spans="1:65" s="10" customFormat="1" x14ac:dyDescent="0.2">
      <c r="A1121" s="10" t="s">
        <v>939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19.73</v>
      </c>
      <c r="O1121" s="12">
        <f>M1121/N1121*100-100</f>
        <v>-100</v>
      </c>
      <c r="P1121" s="10" t="s">
        <v>320</v>
      </c>
      <c r="Q1121" s="10" t="s">
        <v>856</v>
      </c>
      <c r="R1121" s="18">
        <v>43335</v>
      </c>
      <c r="S1121" s="17">
        <v>-7.1400000000000005E-2</v>
      </c>
      <c r="T1121" s="9"/>
      <c r="U1121" s="9">
        <v>0.13</v>
      </c>
      <c r="V1121" s="9">
        <f>U1121+T1121</f>
        <v>0.13</v>
      </c>
      <c r="W1121" s="9">
        <f>SUM(X1121:AA1121)</f>
        <v>0.29000000000000004</v>
      </c>
      <c r="X1121" s="9">
        <v>0</v>
      </c>
      <c r="Y1121" s="9">
        <v>0.05</v>
      </c>
      <c r="Z1121" s="9">
        <v>0.11</v>
      </c>
      <c r="AA1121" s="9">
        <v>0.13</v>
      </c>
      <c r="AB1121" s="9">
        <v>0.12</v>
      </c>
      <c r="AC1121" s="9"/>
      <c r="AD1121" s="9"/>
      <c r="AE1121" s="9"/>
      <c r="AF1121" s="11">
        <f>AG1121</f>
        <v>-1</v>
      </c>
      <c r="AG1121" s="16">
        <f>SUM(X1121)/SUM(AB1121)-1</f>
        <v>-1</v>
      </c>
      <c r="AH1121" s="11">
        <f>IF(AM1121/AJ1121-1&gt;=0,(AM1121/AJ1121-1)/3,(((AM1121/AJ1121-1)*(AJ1121/AM1121))/3))</f>
        <v>6.8115869806878296E-2</v>
      </c>
      <c r="AI1121" s="9">
        <v>10069.17</v>
      </c>
      <c r="AJ1121" s="9">
        <v>10234.129999999999</v>
      </c>
      <c r="AK1121" s="9">
        <v>6659.77</v>
      </c>
      <c r="AL1121" s="9">
        <v>12325.45</v>
      </c>
      <c r="AM1121" s="9">
        <v>12325.45</v>
      </c>
      <c r="AN1121" s="10">
        <f>IF(AK1121/AJ1121-1&gt;=0,AK1121/AJ1121-1,(AK1121/AJ1121-1)*(AJ1121/AK1121))</f>
        <v>-0.53670922569398016</v>
      </c>
      <c r="AO1121" s="10">
        <f>IF(AL1121/AK1121-1&gt;=0,AL1121/AK1121-1,(AL1121/AK1121-1)*(AK1121/AL1121))</f>
        <v>0.85073208233917996</v>
      </c>
      <c r="AP1121" s="10">
        <f>IF(AM1121/AL1121-1&gt;=0,AM1121/AL1121-1,(AM1121/AL1121-1)*(AL1121/AM1121))</f>
        <v>0</v>
      </c>
      <c r="AQ1121" s="10">
        <v>2015</v>
      </c>
      <c r="AR1121" s="18">
        <v>43257</v>
      </c>
      <c r="AS1121" s="12">
        <v>0</v>
      </c>
      <c r="AT1121" s="10">
        <v>1</v>
      </c>
      <c r="AU1121" s="9">
        <f>AS1121/AT1121</f>
        <v>0</v>
      </c>
      <c r="AV1121" s="20" t="s">
        <v>1084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8">
        <v>43339</v>
      </c>
      <c r="BM1121" s="19"/>
    </row>
    <row r="1122" spans="1:65" s="10" customFormat="1" x14ac:dyDescent="0.2">
      <c r="A1122" s="10" t="s">
        <v>435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1.5</v>
      </c>
      <c r="O1122" s="12">
        <f>M1122/N1122*100-100</f>
        <v>-100</v>
      </c>
      <c r="P1122" s="10" t="s">
        <v>321</v>
      </c>
      <c r="Q1122" s="10" t="s">
        <v>856</v>
      </c>
      <c r="R1122" s="18">
        <v>43304</v>
      </c>
      <c r="S1122" s="17">
        <v>0</v>
      </c>
      <c r="T1122" s="9">
        <v>0</v>
      </c>
      <c r="U1122" s="10">
        <v>-7.0000000000000007E-2</v>
      </c>
      <c r="V1122" s="9">
        <f>U1122+T1122</f>
        <v>-7.0000000000000007E-2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</v>
      </c>
      <c r="AG1122" s="16">
        <f>(SUM(X1122:Z1122)-SUM(AB1122:AD1122)*2+0.01)/(SUM(AB1122:AD1122)-SUM(AB1122:AD1122)*2+0.01)-1</f>
        <v>0</v>
      </c>
      <c r="AH1122" s="11">
        <f>IF(AM1122/AJ1122-1&gt;=0,(AM1122/AJ1122-1)/3,(((AM1122/AJ1122-1)*(AJ1122/AM1122))/3))</f>
        <v>0.26933625891387819</v>
      </c>
      <c r="AI1122" s="9"/>
      <c r="AJ1122" s="9">
        <v>36.46</v>
      </c>
      <c r="AK1122" s="9">
        <v>32.880000000000003</v>
      </c>
      <c r="AL1122" s="9">
        <v>47.16</v>
      </c>
      <c r="AM1122" s="9">
        <v>65.92</v>
      </c>
      <c r="AN1122" s="10">
        <f>IF(AK1122/AJ1122-1&gt;=0,AK1122/AJ1122-1,(AK1122/AJ1122-1)*(AJ1122/AK1122))</f>
        <v>-0.10888077858880778</v>
      </c>
      <c r="AO1122" s="10">
        <f>IF(AL1122/AK1122-1&gt;=0,AL1122/AK1122-1,(AL1122/AK1122-1)*(AK1122/AL1122))</f>
        <v>0.43430656934306544</v>
      </c>
      <c r="AP1122" s="10">
        <f>IF(AM1122/AL1122-1&gt;=0,AM1122/AL1122-1,(AM1122/AL1122-1)*(AL1122/AM1122))</f>
        <v>0.39779474130619175</v>
      </c>
      <c r="AQ1122" s="10">
        <v>2016</v>
      </c>
      <c r="AR1122" s="18">
        <v>43257</v>
      </c>
      <c r="AS1122" s="12">
        <v>0</v>
      </c>
      <c r="AT1122" s="10">
        <v>52</v>
      </c>
      <c r="AU1122" s="9">
        <f>AS1122/AT1122</f>
        <v>0</v>
      </c>
      <c r="AV1122" s="20"/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8" t="s">
        <v>1031</v>
      </c>
      <c r="BM1122" s="19"/>
    </row>
    <row r="1123" spans="1:65" s="10" customFormat="1" x14ac:dyDescent="0.2">
      <c r="A1123" s="10" t="s">
        <v>1249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31.57</v>
      </c>
      <c r="O1123" s="12">
        <f>M1123/N1123*100-100</f>
        <v>-100</v>
      </c>
      <c r="P1123" s="10" t="s">
        <v>321</v>
      </c>
      <c r="Q1123" s="10" t="s">
        <v>856</v>
      </c>
      <c r="R1123" s="18">
        <v>43236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0</v>
      </c>
      <c r="AG1123" s="16">
        <v>0</v>
      </c>
      <c r="AH1123" s="11">
        <f>IF(AM1123/AJ1123-1&gt;=0,(AM1123/AJ1123-1)/3,(((AM1123/AJ1123-1)*(AJ1123/AM1123))/3))</f>
        <v>0</v>
      </c>
      <c r="AI1123" s="9"/>
      <c r="AJ1123" s="9">
        <v>1</v>
      </c>
      <c r="AK1123" s="9">
        <v>1</v>
      </c>
      <c r="AL1123" s="9">
        <v>1</v>
      </c>
      <c r="AM1123" s="9">
        <v>1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0</v>
      </c>
      <c r="AP1123" s="10">
        <f>IF(AM1123/AL1123-1&gt;=0,AM1123/AL1123-1,(AM1123/AL1123-1)*(AL1123/AM1123))</f>
        <v>0</v>
      </c>
      <c r="AQ1123" s="10">
        <v>0</v>
      </c>
      <c r="AR1123" s="18">
        <v>43257</v>
      </c>
      <c r="AS1123" s="12">
        <v>0</v>
      </c>
      <c r="AT1123" s="10">
        <v>1</v>
      </c>
      <c r="AU1123" s="9">
        <f>AS1123/AT1123</f>
        <v>0</v>
      </c>
      <c r="AV1123" s="20">
        <v>0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1031</v>
      </c>
      <c r="BM1123" s="19"/>
    </row>
    <row r="1124" spans="1:65" s="10" customFormat="1" x14ac:dyDescent="0.2">
      <c r="A1124" s="10" t="s">
        <v>1256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32.26</v>
      </c>
      <c r="O1124" s="12">
        <f>M1124/N1124*100-100</f>
        <v>-100</v>
      </c>
      <c r="P1124" s="10" t="s">
        <v>321</v>
      </c>
      <c r="Q1124" s="10" t="s">
        <v>856</v>
      </c>
      <c r="R1124" s="18">
        <v>43236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v>0</v>
      </c>
      <c r="AH1124" s="11">
        <f>IF(AM1124/AJ1124-1&gt;=0,(AM1124/AJ1124-1)/3,(((AM1124/AJ1124-1)*(AJ1124/AM1124))/3))</f>
        <v>0</v>
      </c>
      <c r="AI1124" s="9"/>
      <c r="AJ1124" s="9">
        <v>1</v>
      </c>
      <c r="AK1124" s="9">
        <v>1</v>
      </c>
      <c r="AL1124" s="9">
        <v>1</v>
      </c>
      <c r="AM1124" s="9">
        <v>1</v>
      </c>
      <c r="AN1124" s="10">
        <f>IF(AK1124/AJ1124-1&gt;=0,AK1124/AJ1124-1,(AK1124/AJ1124-1)*(AJ1124/AK1124))</f>
        <v>0</v>
      </c>
      <c r="AO1124" s="10">
        <f>IF(AL1124/AK1124-1&gt;=0,AL1124/AK1124-1,(AL1124/AK1124-1)*(AK1124/AL1124))</f>
        <v>0</v>
      </c>
      <c r="AP1124" s="10">
        <f>IF(AM1124/AL1124-1&gt;=0,AM1124/AL1124-1,(AM1124/AL1124-1)*(AL1124/AM1124))</f>
        <v>0</v>
      </c>
      <c r="AQ1124" s="10">
        <v>0</v>
      </c>
      <c r="AR1124" s="18">
        <v>43257</v>
      </c>
      <c r="AS1124" s="12">
        <v>0</v>
      </c>
      <c r="AT1124" s="10">
        <v>1</v>
      </c>
      <c r="AU1124" s="9">
        <f>AS1124/AT1124</f>
        <v>0</v>
      </c>
      <c r="AV1124" s="20">
        <v>0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0" t="s">
        <v>1031</v>
      </c>
      <c r="BM1124" s="19"/>
    </row>
    <row r="1125" spans="1:65" s="10" customFormat="1" x14ac:dyDescent="0.2">
      <c r="A1125" s="10" t="s">
        <v>1236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22.82</v>
      </c>
      <c r="O1125" s="12">
        <f>M1125/N1125*100-100</f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1031</v>
      </c>
      <c r="BM1125" s="19"/>
    </row>
    <row r="1126" spans="1:65" s="10" customFormat="1" x14ac:dyDescent="0.2">
      <c r="A1126" s="10" t="s">
        <v>923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30.52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/>
      <c r="U1126" s="9"/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1288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16.07</v>
      </c>
      <c r="O1127" s="12">
        <f>M1127/N1127*100-100</f>
        <v>-100</v>
      </c>
      <c r="P1127" s="10" t="s">
        <v>321</v>
      </c>
      <c r="Q1127" s="10" t="s">
        <v>856</v>
      </c>
      <c r="R1127" s="18">
        <v>0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8">
        <v>43340</v>
      </c>
      <c r="BM1127" s="19"/>
    </row>
    <row r="1128" spans="1:65" s="10" customFormat="1" x14ac:dyDescent="0.2">
      <c r="A1128" s="10" t="s">
        <v>1196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0.11610000000000011</v>
      </c>
      <c r="D1128" s="13">
        <f>$W1128*((1+$AF1128)^D$1)*D$1</f>
        <v>6.966000000000013E-3</v>
      </c>
      <c r="E1128" s="13">
        <f>$W1128*((1+$AF1128)^E$1)*E$1</f>
        <v>3.1347000000000086E-4</v>
      </c>
      <c r="F1128" s="13">
        <f>$W1128*((1+$AF1128)^F$1)*F$1</f>
        <v>1.2538800000000045E-5</v>
      </c>
      <c r="G1128" s="13">
        <f>$W1128*((1+$AF1128)^G$1)*G$1</f>
        <v>4.7020500000000206E-7</v>
      </c>
      <c r="H1128" s="13">
        <f>$W1128*((1+$AF1128)^H$1)*H$1</f>
        <v>1.6927380000000091E-8</v>
      </c>
      <c r="I1128" s="13">
        <f>$W1128*((1+$AF1128)^I$1)*I$1</f>
        <v>5.9245830000000374E-10</v>
      </c>
      <c r="J1128" s="13">
        <f>$W1128*((1+$AF1128)^J$1)*J$1</f>
        <v>2.0312856000000142E-11</v>
      </c>
      <c r="K1128" s="13">
        <f>$W1128*((1+$AF1128)^K$1)*K$1</f>
        <v>6.855588900000054E-13</v>
      </c>
      <c r="L1128" s="13">
        <f>$W1128*((1+$AF1128)^L$1)*L$1</f>
        <v>2.28519630000002E-14</v>
      </c>
      <c r="M1128" s="13">
        <f>$W1128*((1+$AF1128)^M$1)*M$1</f>
        <v>7.5411477900000725E-16</v>
      </c>
      <c r="N1128" s="13">
        <v>78.02</v>
      </c>
      <c r="O1128" s="12">
        <f>M1128/N1128*100-100</f>
        <v>-100</v>
      </c>
      <c r="P1128" s="10" t="s">
        <v>321</v>
      </c>
      <c r="Q1128" s="10" t="s">
        <v>856</v>
      </c>
      <c r="R1128" s="18">
        <v>43412</v>
      </c>
      <c r="S1128" s="17"/>
      <c r="T1128" s="9">
        <v>0.01</v>
      </c>
      <c r="U1128" s="9">
        <v>0.95</v>
      </c>
      <c r="V1128" s="9">
        <f>U1128+T1128</f>
        <v>0.96</v>
      </c>
      <c r="W1128" s="9">
        <f>SUM(X1128:AA1128)</f>
        <v>3.87</v>
      </c>
      <c r="X1128" s="9">
        <v>1.05</v>
      </c>
      <c r="Y1128" s="9">
        <v>1.04</v>
      </c>
      <c r="Z1128" s="9">
        <v>0.81</v>
      </c>
      <c r="AA1128" s="9">
        <v>0.97</v>
      </c>
      <c r="AB1128" s="9"/>
      <c r="AC1128" s="9"/>
      <c r="AD1128" s="9"/>
      <c r="AE1128" s="9"/>
      <c r="AF1128" s="11">
        <f>AG1128</f>
        <v>-0.97</v>
      </c>
      <c r="AG1128" s="16">
        <v>-0.97</v>
      </c>
      <c r="AH1128" s="11">
        <f>IF(AM1128/AJ1128-1&gt;=0,(AM1128/AJ1128-1)/3,(((AM1128/AJ1128-1)*(AJ1128/AM1128))/3))</f>
        <v>2.6194843876363505E-2</v>
      </c>
      <c r="AI1128" s="9"/>
      <c r="AJ1128" s="9">
        <v>168.99</v>
      </c>
      <c r="AK1128" s="9">
        <v>209.23</v>
      </c>
      <c r="AL1128" s="9">
        <v>280.87</v>
      </c>
      <c r="AM1128" s="9">
        <v>182.27</v>
      </c>
      <c r="AN1128" s="10">
        <f>IF(AK1128/AJ1128-1&gt;=0,AK1128/AJ1128-1,(AK1128/AJ1128-1)*(AJ1128/AK1128))</f>
        <v>0.23812059885200298</v>
      </c>
      <c r="AO1128" s="10">
        <f>IF(AL1128/AK1128-1&gt;=0,AL1128/AK1128-1,(AL1128/AK1128-1)*(AK1128/AL1128))</f>
        <v>0.34239831764087381</v>
      </c>
      <c r="AP1128" s="10">
        <f>IF(AM1128/AL1128-1&gt;=0,AM1128/AL1128-1,(AM1128/AL1128-1)*(AL1128/AM1128))</f>
        <v>-0.54095572502331701</v>
      </c>
      <c r="AQ1128" s="10">
        <v>2017</v>
      </c>
      <c r="AS1128" s="12">
        <v>126.5</v>
      </c>
      <c r="AT1128" s="10">
        <v>177.85</v>
      </c>
      <c r="AU1128" s="9">
        <f>AS1128/AT1128</f>
        <v>0.71127354512229413</v>
      </c>
      <c r="AV1128" s="20">
        <v>4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765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11.6</v>
      </c>
      <c r="O1129" s="12">
        <f>M1129/N1129*100-100</f>
        <v>-100</v>
      </c>
      <c r="P1129" s="10" t="s">
        <v>321</v>
      </c>
      <c r="Q1129" s="10" t="s">
        <v>856</v>
      </c>
      <c r="R1129" s="18">
        <v>43431</v>
      </c>
      <c r="S1129" s="17">
        <v>-0.5</v>
      </c>
      <c r="T1129" s="9">
        <v>0.01</v>
      </c>
      <c r="U1129" s="9">
        <v>-0.06</v>
      </c>
      <c r="V1129" s="9">
        <f>U1129+T1129</f>
        <v>-4.9999999999999996E-2</v>
      </c>
      <c r="W1129" s="9">
        <f>SUM(X1129:AA1129)</f>
        <v>-0.15</v>
      </c>
      <c r="X1129" s="9">
        <v>-0.03</v>
      </c>
      <c r="Y1129" s="9">
        <v>-0.05</v>
      </c>
      <c r="Z1129" s="9">
        <v>-0.04</v>
      </c>
      <c r="AA1129" s="9">
        <v>-0.03</v>
      </c>
      <c r="AB1129" s="9">
        <v>-0.02</v>
      </c>
      <c r="AC1129" s="9">
        <v>-0.02</v>
      </c>
      <c r="AD1129" s="9">
        <v>-0.02</v>
      </c>
      <c r="AE1129" s="9">
        <v>-0.01</v>
      </c>
      <c r="AF1129" s="11">
        <f>AG1129</f>
        <v>-1</v>
      </c>
      <c r="AG1129" s="16">
        <f>(SUM(X1129:AA1129)-SUM(AB1129:AE1129)*2+0.01)/(SUM(AB1129:AE1129)*-1+0.01)-1</f>
        <v>-1</v>
      </c>
      <c r="AH1129" s="11">
        <f>IF(AM1129/AJ1129-1&gt;=0,(AM1129/AJ1129-1)/3,(((AM1129/AJ1129-1)*(AJ1129/AM1129))/3))</f>
        <v>0.55750750750750744</v>
      </c>
      <c r="AI1129" s="9"/>
      <c r="AJ1129" s="9">
        <v>22.2</v>
      </c>
      <c r="AK1129" s="9">
        <v>35.479999999999997</v>
      </c>
      <c r="AL1129" s="9">
        <v>46.91</v>
      </c>
      <c r="AM1129" s="9">
        <v>59.33</v>
      </c>
      <c r="AN1129" s="10">
        <f>IF(AK1129/AJ1129-1&gt;=0,AK1129/AJ1129-1,(AK1129/AJ1129-1)*(AJ1129/AK1129))</f>
        <v>0.59819819819819808</v>
      </c>
      <c r="AO1129" s="10">
        <f>IF(AL1129/AK1129-1&gt;=0,AL1129/AK1129-1,(AL1129/AK1129-1)*(AK1129/AL1129))</f>
        <v>0.32215332581736189</v>
      </c>
      <c r="AP1129" s="10">
        <f>IF(AM1129/AL1129-1&gt;=0,AM1129/AL1129-1,(AM1129/AL1129-1)*(AL1129/AM1129))</f>
        <v>0.26476231080793022</v>
      </c>
      <c r="AQ1129" s="10">
        <v>2017</v>
      </c>
      <c r="AR1129" s="18">
        <v>43270</v>
      </c>
      <c r="AS1129" s="12">
        <v>0</v>
      </c>
      <c r="AT1129" s="10">
        <v>1</v>
      </c>
      <c r="AU1129" s="9">
        <f>AS1129/AT1129</f>
        <v>0</v>
      </c>
      <c r="AV1129" s="20"/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1267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47.79</v>
      </c>
      <c r="O1130" s="12">
        <f>M1130/N1130*100-100</f>
        <v>-100</v>
      </c>
      <c r="P1130" s="10" t="s">
        <v>321</v>
      </c>
      <c r="Q1130" s="10" t="s">
        <v>856</v>
      </c>
      <c r="R1130" s="18">
        <v>42968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-0.371</v>
      </c>
      <c r="AG1130" s="16">
        <v>-0.371</v>
      </c>
      <c r="AH1130" s="11">
        <f>IF(AM1130/AJ1130-1&gt;=0,(AM1130/AJ1130-1)/3,(((AM1130/AJ1130-1)*(AJ1130/AM1130))/3))</f>
        <v>-0.15533390770318331</v>
      </c>
      <c r="AI1130" s="9"/>
      <c r="AJ1130" s="9">
        <v>44241</v>
      </c>
      <c r="AK1130" s="9">
        <v>33694</v>
      </c>
      <c r="AL1130" s="9">
        <v>22134</v>
      </c>
      <c r="AM1130" s="9">
        <v>30178</v>
      </c>
      <c r="AN1130" s="10">
        <f>IF(AK1130/AJ1130-1&gt;=0,AK1130/AJ1130-1,(AK1130/AJ1130-1)*(AJ1130/AK1130))</f>
        <v>-0.31302309016442104</v>
      </c>
      <c r="AO1130" s="10">
        <f>IF(AL1130/AK1130-1&gt;=0,AL1130/AK1130-1,(AL1130/AK1130-1)*(AK1130/AL1130))</f>
        <v>-0.52227342549923195</v>
      </c>
      <c r="AP1130" s="10">
        <f>IF(AM1130/AL1130-1&gt;=0,AM1130/AL1130-1,(AM1130/AL1130-1)*(AL1130/AM1130))</f>
        <v>0.3634227884702268</v>
      </c>
      <c r="AQ1130" s="10">
        <v>2017</v>
      </c>
      <c r="AS1130" s="12">
        <v>14225</v>
      </c>
      <c r="AT1130" s="10">
        <v>3211.16</v>
      </c>
      <c r="AU1130" s="9">
        <f>AS1130/AT1130</f>
        <v>4.4298633515614299</v>
      </c>
      <c r="AV1130" s="20">
        <v>2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>
        <v>43340</v>
      </c>
      <c r="BM1130" s="19"/>
    </row>
    <row r="1131" spans="1:65" s="10" customFormat="1" x14ac:dyDescent="0.2">
      <c r="A1131" s="10" t="s">
        <v>231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1.1599999999999999</v>
      </c>
      <c r="O1131" s="12">
        <f>M1131/N1131*100-100</f>
        <v>-100</v>
      </c>
      <c r="P1131" s="10" t="s">
        <v>321</v>
      </c>
      <c r="Q1131" s="10" t="s">
        <v>856</v>
      </c>
      <c r="R1131" s="18">
        <v>43453</v>
      </c>
      <c r="S1131" s="17"/>
      <c r="T1131" s="9"/>
      <c r="U1131" s="9"/>
      <c r="V1131" s="9">
        <f>U1131+T1131</f>
        <v>0</v>
      </c>
      <c r="W1131" s="9">
        <f>SUM(X1131:AA1131)</f>
        <v>0</v>
      </c>
      <c r="X1131" s="9">
        <v>0.02</v>
      </c>
      <c r="Y1131" s="9">
        <v>0.01</v>
      </c>
      <c r="Z1131" s="9">
        <v>-0.01</v>
      </c>
      <c r="AA1131" s="9">
        <v>-0.02</v>
      </c>
      <c r="AB1131" s="9">
        <v>-0.01</v>
      </c>
      <c r="AC1131" s="9">
        <v>0</v>
      </c>
      <c r="AD1131" s="9">
        <v>0.17</v>
      </c>
      <c r="AE1131" s="9">
        <v>0.02</v>
      </c>
      <c r="AF1131" s="11">
        <f>AG1131</f>
        <v>-1</v>
      </c>
      <c r="AG1131" s="16">
        <f>SUM(X1131:AA1131)/SUM(AB1131:AE1131)-1</f>
        <v>-1</v>
      </c>
      <c r="AH1131" s="11">
        <f>IF(AM1131/AJ1131-1&gt;=0,(AM1131/AJ1131-1)/3,(((AM1131/AJ1131-1)*(AJ1131/AM1131))/3))</f>
        <v>-6.7865707434052763E-2</v>
      </c>
      <c r="AI1131" s="9"/>
      <c r="AJ1131" s="9">
        <v>16.73</v>
      </c>
      <c r="AK1131" s="9">
        <v>14.99</v>
      </c>
      <c r="AL1131" s="9">
        <v>15.6</v>
      </c>
      <c r="AM1131" s="9">
        <v>13.9</v>
      </c>
      <c r="AN1131" s="10">
        <f>IF(AK1131/AJ1131-1&gt;=0,AK1131/AJ1131-1,(AK1131/AJ1131-1)*(AJ1131/AK1131))</f>
        <v>-0.11607738492328216</v>
      </c>
      <c r="AO1131" s="10">
        <f>IF(AL1131/AK1131-1&gt;=0,AL1131/AK1131-1,(AL1131/AK1131-1)*(AK1131/AL1131))</f>
        <v>4.069379586390931E-2</v>
      </c>
      <c r="AP1131" s="10">
        <f>IF(AM1131/AL1131-1&gt;=0,AM1131/AL1131-1,(AM1131/AL1131-1)*(AL1131/AM1131))</f>
        <v>-0.12230215827338123</v>
      </c>
      <c r="AQ1131" s="10">
        <v>2017</v>
      </c>
      <c r="AR1131" s="18">
        <v>43270</v>
      </c>
      <c r="AS1131" s="12">
        <v>1.79</v>
      </c>
      <c r="AT1131" s="10">
        <v>17.03</v>
      </c>
      <c r="AU1131" s="9">
        <f>AS1131/AT1131</f>
        <v>0.10510863182618907</v>
      </c>
      <c r="AV1131" s="20">
        <v>2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8"/>
      <c r="BM1131" s="19"/>
    </row>
    <row r="1132" spans="1:65" s="10" customFormat="1" x14ac:dyDescent="0.2">
      <c r="A1132" s="10" t="s">
        <v>869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5.3763440860214979E-5</v>
      </c>
      <c r="D1132" s="13">
        <f>$W1132*((1+$AF1132)^D$1)*D$1</f>
        <v>5.7810151462596699E-7</v>
      </c>
      <c r="E1132" s="13">
        <f>$W1132*((1+$AF1132)^E$1)*E$1</f>
        <v>4.6621089889190842E-9</v>
      </c>
      <c r="F1132" s="13">
        <f>$W1132*((1+$AF1132)^F$1)*F$1</f>
        <v>3.3420136121283729E-11</v>
      </c>
      <c r="G1132" s="13">
        <f>$W1132*((1+$AF1132)^G$1)*G$1</f>
        <v>2.2459768898712163E-13</v>
      </c>
      <c r="H1132" s="13">
        <f>$W1132*((1+$AF1132)^H$1)*H$1</f>
        <v>1.4490173483040091E-15</v>
      </c>
      <c r="I1132" s="13">
        <f>$W1132*((1+$AF1132)^I$1)*I$1</f>
        <v>9.0888184929462846E-18</v>
      </c>
      <c r="J1132" s="13">
        <f>$W1132*((1+$AF1132)^J$1)*J$1</f>
        <v>5.5845274918256699E-20</v>
      </c>
      <c r="K1132" s="13">
        <f>$W1132*((1+$AF1132)^K$1)*K$1</f>
        <v>3.37773840231391E-22</v>
      </c>
      <c r="L1132" s="13">
        <f>$W1132*((1+$AF1132)^L$1)*L$1</f>
        <v>2.0177648759342336E-24</v>
      </c>
      <c r="M1132" s="13">
        <f>$W1132*((1+$AF1132)^M$1)*M$1</f>
        <v>1.1933018083482017E-26</v>
      </c>
      <c r="N1132" s="13">
        <v>5.22</v>
      </c>
      <c r="O1132" s="12">
        <f>M1132/N1132*100-100</f>
        <v>-100</v>
      </c>
      <c r="P1132" s="10" t="s">
        <v>320</v>
      </c>
      <c r="Q1132" s="10" t="s">
        <v>856</v>
      </c>
      <c r="R1132" s="18">
        <v>43411</v>
      </c>
      <c r="S1132" s="17">
        <v>0.33329999999999999</v>
      </c>
      <c r="T1132" s="9">
        <v>-0.03</v>
      </c>
      <c r="U1132" s="9">
        <v>0.01</v>
      </c>
      <c r="V1132" s="9">
        <f>U1132+T1132</f>
        <v>-1.9999999999999997E-2</v>
      </c>
      <c r="W1132" s="9">
        <f>SUM(X1132:AA1132)</f>
        <v>9.999999999999995E-3</v>
      </c>
      <c r="X1132" s="9">
        <v>0.02</v>
      </c>
      <c r="Y1132" s="9">
        <v>0.04</v>
      </c>
      <c r="Z1132" s="9">
        <v>0</v>
      </c>
      <c r="AA1132" s="9">
        <v>-0.05</v>
      </c>
      <c r="AB1132" s="9">
        <v>1.71</v>
      </c>
      <c r="AC1132" s="9">
        <v>0.04</v>
      </c>
      <c r="AD1132" s="9">
        <v>0.03</v>
      </c>
      <c r="AE1132" s="9">
        <v>0.08</v>
      </c>
      <c r="AF1132" s="11">
        <f>AG1132</f>
        <v>-0.9946236559139785</v>
      </c>
      <c r="AG1132" s="16">
        <f>SUM(X1132:AA1132)/SUM(AB1132:AE1132)-1</f>
        <v>-0.9946236559139785</v>
      </c>
      <c r="AH1132" s="11">
        <f>IF(AM1132/AJ1132-1&gt;=0,(AM1132/AJ1132-1)/3,(((AM1132/AJ1132-1)*(AJ1132/AM1132))/3))</f>
        <v>-1.8521966356361259</v>
      </c>
      <c r="AI1132" s="9"/>
      <c r="AJ1132" s="9">
        <v>133.82</v>
      </c>
      <c r="AK1132" s="9">
        <v>27.12</v>
      </c>
      <c r="AL1132" s="9">
        <v>25.62</v>
      </c>
      <c r="AM1132" s="9">
        <v>20.41</v>
      </c>
      <c r="AN1132" s="10">
        <f>IF(AK1132/AJ1132-1&gt;=0,AK1132/AJ1132-1,(AK1132/AJ1132-1)*(AJ1132/AK1132))</f>
        <v>-3.9343657817109148</v>
      </c>
      <c r="AO1132" s="10">
        <f>IF(AL1132/AK1132-1&gt;=0,AL1132/AK1132-1,(AL1132/AK1132-1)*(AK1132/AL1132))</f>
        <v>-5.8548009367681536E-2</v>
      </c>
      <c r="AP1132" s="10">
        <f>IF(AM1132/AL1132-1&gt;=0,AM1132/AL1132-1,(AM1132/AL1132-1)*(AL1132/AM1132))</f>
        <v>-0.25526702596766293</v>
      </c>
      <c r="AQ1132" s="10">
        <v>2016</v>
      </c>
      <c r="AR1132" s="18">
        <v>43257</v>
      </c>
      <c r="AS1132" s="12">
        <v>55.98</v>
      </c>
      <c r="AT1132" s="10">
        <v>90.43</v>
      </c>
      <c r="AU1132" s="9">
        <f>AS1132/AT1132</f>
        <v>0.61904235320137113</v>
      </c>
      <c r="AV1132" s="20">
        <v>3</v>
      </c>
      <c r="AY1132" s="10">
        <v>5</v>
      </c>
      <c r="AZ1132" s="10">
        <v>4</v>
      </c>
      <c r="BA1132" s="10">
        <f>6-AY1132</f>
        <v>1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703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8.4905660377358391E-4</v>
      </c>
      <c r="D1133" s="13">
        <f>$W1133*((1+$AF1133)^D$1)*D$1</f>
        <v>4.8059807760768885E-5</v>
      </c>
      <c r="E1133" s="13">
        <f>$W1133*((1+$AF1133)^E$1)*E$1</f>
        <v>2.0402748577684901E-6</v>
      </c>
      <c r="F1133" s="13">
        <f>$W1133*((1+$AF1133)^F$1)*F$1</f>
        <v>7.6991504066735456E-8</v>
      </c>
      <c r="G1133" s="13">
        <f>$W1133*((1+$AF1133)^G$1)*G$1</f>
        <v>2.7237560400967725E-9</v>
      </c>
      <c r="H1133" s="13">
        <f>$W1133*((1+$AF1133)^H$1)*H$1</f>
        <v>9.2504922116494148E-11</v>
      </c>
      <c r="I1133" s="13">
        <f>$W1133*((1+$AF1133)^I$1)*I$1</f>
        <v>3.0544078057332963E-12</v>
      </c>
      <c r="J1133" s="13">
        <f>$W1133*((1+$AF1133)^J$1)*J$1</f>
        <v>9.8794861640969141E-14</v>
      </c>
      <c r="K1133" s="13">
        <f>$W1133*((1+$AF1133)^K$1)*K$1</f>
        <v>3.1455911135685923E-15</v>
      </c>
      <c r="L1133" s="13">
        <f>$W1133*((1+$AF1133)^L$1)*L$1</f>
        <v>9.8917959546182112E-17</v>
      </c>
      <c r="M1133" s="13">
        <f>$W1133*((1+$AF1133)^M$1)*M$1</f>
        <v>3.0795213820981217E-18</v>
      </c>
      <c r="N1133" s="13">
        <v>24.23</v>
      </c>
      <c r="O1133" s="12">
        <f>M1133/N1133*100-100</f>
        <v>-100</v>
      </c>
      <c r="P1133" s="10" t="s">
        <v>321</v>
      </c>
      <c r="Q1133" s="10" t="s">
        <v>572</v>
      </c>
      <c r="R1133" s="18">
        <v>43622</v>
      </c>
      <c r="S1133" s="17"/>
      <c r="T1133" s="9">
        <v>-0.49</v>
      </c>
      <c r="U1133" s="9">
        <v>0.04</v>
      </c>
      <c r="V1133" s="9">
        <f>U1133+T1133</f>
        <v>-0.45</v>
      </c>
      <c r="W1133" s="9">
        <f>SUM(X1133:AA1133)</f>
        <v>2.9999999999999971E-2</v>
      </c>
      <c r="X1133" s="9">
        <v>-0.45</v>
      </c>
      <c r="Y1133" s="9">
        <v>0.47</v>
      </c>
      <c r="Z1133" s="9">
        <v>0.17</v>
      </c>
      <c r="AA1133" s="9">
        <v>-0.16</v>
      </c>
      <c r="AB1133" s="9">
        <v>0.31</v>
      </c>
      <c r="AC1133" s="9">
        <v>0.5</v>
      </c>
      <c r="AD1133" s="9">
        <v>7.0000000000000007E-2</v>
      </c>
      <c r="AE1133" s="9">
        <v>0.18</v>
      </c>
      <c r="AF1133" s="11">
        <f>AG1133</f>
        <v>-0.97169811320754718</v>
      </c>
      <c r="AG1133" s="16">
        <f>SUM(X1133:AA1133)/SUM(AB1133:AE1133)-1</f>
        <v>-0.97169811320754718</v>
      </c>
      <c r="AH1133" s="11">
        <f>IF(AM1133/AJ1133-1&gt;=0,(AM1133/AJ1133-1)/3,(((AM1133/AJ1133-1)*(AJ1133/AM1133))/3))</f>
        <v>0.89857369255150543</v>
      </c>
      <c r="AI1133" s="9"/>
      <c r="AJ1133" s="9">
        <v>18.93</v>
      </c>
      <c r="AK1133" s="9">
        <v>46.3</v>
      </c>
      <c r="AL1133" s="9">
        <v>26.17</v>
      </c>
      <c r="AM1133" s="9">
        <v>69.959999999999994</v>
      </c>
      <c r="AN1133" s="10">
        <f>IF(AK1133/AJ1133-1&gt;=0,AK1133/AJ1133-1,(AK1133/AJ1133-1)*(AJ1133/AK1133))</f>
        <v>1.4458531431590069</v>
      </c>
      <c r="AO1133" s="10">
        <f>IF(AL1133/AK1133-1&gt;=0,AL1133/AK1133-1,(AL1133/AK1133-1)*(AK1133/AL1133))</f>
        <v>-0.76920137562093982</v>
      </c>
      <c r="AP1133" s="10">
        <f>IF(AM1133/AL1133-1&gt;=0,AM1133/AL1133-1,(AM1133/AL1133-1)*(AL1133/AM1133))</f>
        <v>1.6732900267481847</v>
      </c>
      <c r="AQ1133" s="10">
        <v>2017</v>
      </c>
      <c r="AR1133" s="18">
        <v>43221</v>
      </c>
      <c r="AS1133" s="12">
        <v>9.89</v>
      </c>
      <c r="AT1133" s="10">
        <v>60.42</v>
      </c>
      <c r="AU1133" s="9">
        <f>AS1133/AT1133</f>
        <v>0.16368752068851375</v>
      </c>
      <c r="AV1133" s="20">
        <v>3</v>
      </c>
      <c r="AY1133" s="10">
        <v>5</v>
      </c>
      <c r="AZ1133" s="10">
        <v>4</v>
      </c>
      <c r="BA1133" s="10">
        <f>6-AY1133</f>
        <v>1</v>
      </c>
      <c r="BB1133" s="25">
        <v>6</v>
      </c>
      <c r="BC1133" s="18"/>
      <c r="BD1133" s="18"/>
      <c r="BH1133" s="19">
        <v>43551</v>
      </c>
      <c r="BI1133" s="18">
        <f>BH1133+120</f>
        <v>43671</v>
      </c>
      <c r="BJ1133" s="18">
        <v>43745</v>
      </c>
      <c r="BM1133" s="19"/>
    </row>
    <row r="1134" spans="1:65" s="10" customFormat="1" x14ac:dyDescent="0.2">
      <c r="A1134" s="10" t="s">
        <v>758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1.7297297297297301E-3</v>
      </c>
      <c r="D1134" s="13">
        <f>$W1134*((1+$AF1134)^D$1)*D$1</f>
        <v>-7.4799123447772119E-5</v>
      </c>
      <c r="E1134" s="13">
        <f>$W1134*((1+$AF1134)^E$1)*E$1</f>
        <v>2.4259175172250417E-6</v>
      </c>
      <c r="F1134" s="13">
        <f>$W1134*((1+$AF1134)^F$1)*F$1</f>
        <v>-6.9936360856938145E-8</v>
      </c>
      <c r="G1134" s="13">
        <f>$W1134*((1+$AF1134)^G$1)*G$1</f>
        <v>1.8901719150523823E-9</v>
      </c>
      <c r="H1134" s="13">
        <f>$W1134*((1+$AF1134)^H$1)*H$1</f>
        <v>-4.9042298336494244E-11</v>
      </c>
      <c r="I1134" s="13">
        <f>$W1134*((1+$AF1134)^I$1)*I$1</f>
        <v>1.2371030211007558E-12</v>
      </c>
      <c r="J1134" s="13">
        <f>$W1134*((1+$AF1134)^J$1)*J$1</f>
        <v>-3.0569341061949179E-14</v>
      </c>
      <c r="K1134" s="13">
        <f>$W1134*((1+$AF1134)^K$1)*K$1</f>
        <v>7.4357856637173692E-16</v>
      </c>
      <c r="L1134" s="13">
        <f>$W1134*((1+$AF1134)^L$1)*L$1</f>
        <v>-1.7863749342263951E-17</v>
      </c>
      <c r="M1134" s="13">
        <f>$W1134*((1+$AF1134)^M$1)*M$1</f>
        <v>4.2486755192411556E-19</v>
      </c>
      <c r="N1134" s="13">
        <v>27.9</v>
      </c>
      <c r="O1134" s="12">
        <f>M1134/N1134*100-100</f>
        <v>-100</v>
      </c>
      <c r="P1134" s="10" t="s">
        <v>320</v>
      </c>
      <c r="Q1134" s="10" t="s">
        <v>856</v>
      </c>
      <c r="R1134" s="18">
        <v>43403</v>
      </c>
      <c r="S1134" s="17"/>
      <c r="T1134" s="9">
        <v>-0.56999999999999995</v>
      </c>
      <c r="U1134" s="9">
        <v>0.41</v>
      </c>
      <c r="V1134" s="9">
        <f>U1134+T1134</f>
        <v>-0.15999999999999998</v>
      </c>
      <c r="W1134" s="9">
        <f>SUM(X1134:AA1134)</f>
        <v>-8.0000000000000016E-2</v>
      </c>
      <c r="X1134" s="9">
        <v>-0.25</v>
      </c>
      <c r="Y1134" s="9">
        <v>-0.08</v>
      </c>
      <c r="Z1134" s="9">
        <v>0.45</v>
      </c>
      <c r="AA1134" s="9">
        <v>-0.2</v>
      </c>
      <c r="AB1134" s="9">
        <v>0.42</v>
      </c>
      <c r="AC1134" s="9">
        <v>2.5099999999999998</v>
      </c>
      <c r="AD1134" s="9">
        <v>0.34</v>
      </c>
      <c r="AE1134" s="9">
        <v>0.43</v>
      </c>
      <c r="AF1134" s="11">
        <f>AG1134</f>
        <v>-1.0216216216216216</v>
      </c>
      <c r="AG1134" s="16">
        <f>SUM(X1134:AA1134)/SUM(AB1134:AE1134)-1</f>
        <v>-1.0216216216216216</v>
      </c>
      <c r="AH1134" s="11">
        <f>IF(AM1134/AJ1134-1&gt;=0,(AM1134/AJ1134-1)/3,(((AM1134/AJ1134-1)*(AJ1134/AM1134))/3))</f>
        <v>0.76498383486694854</v>
      </c>
      <c r="AI1134" s="9">
        <v>0.32</v>
      </c>
      <c r="AJ1134" s="9">
        <v>40.21</v>
      </c>
      <c r="AK1134" s="9">
        <v>108.59</v>
      </c>
      <c r="AL1134" s="9">
        <v>122.06</v>
      </c>
      <c r="AM1134" s="9">
        <v>132.49</v>
      </c>
      <c r="AN1134" s="10">
        <f>IF(AK1134/AJ1134-1&gt;=0,AK1134/AJ1134-1,(AK1134/AJ1134-1)*(AJ1134/AK1134))</f>
        <v>1.7005719970156679</v>
      </c>
      <c r="AO1134" s="10">
        <f>IF(AL1134/AK1134-1&gt;=0,AL1134/AK1134-1,(AL1134/AK1134-1)*(AK1134/AL1134))</f>
        <v>0.12404457132332625</v>
      </c>
      <c r="AP1134" s="10">
        <f>IF(AM1134/AL1134-1&gt;=0,AM1134/AL1134-1,(AM1134/AL1134-1)*(AL1134/AM1134))</f>
        <v>8.5449778797312748E-2</v>
      </c>
      <c r="AQ1134" s="10">
        <v>2017</v>
      </c>
      <c r="AS1134" s="12">
        <v>16.04</v>
      </c>
      <c r="AT1134" s="10">
        <v>21.05</v>
      </c>
      <c r="AU1134" s="9">
        <f>AS1134/AT1134</f>
        <v>0.76199524940617569</v>
      </c>
      <c r="AV1134" s="20">
        <v>4</v>
      </c>
      <c r="AW1134" s="10" t="s">
        <v>851</v>
      </c>
      <c r="AY1134" s="10">
        <v>5</v>
      </c>
      <c r="AZ1134" s="10">
        <v>3</v>
      </c>
      <c r="BA1134" s="10">
        <f>6-AY1134</f>
        <v>1</v>
      </c>
      <c r="BB1134" s="25">
        <v>6</v>
      </c>
      <c r="BC1134" s="18"/>
      <c r="BD1134" s="18"/>
      <c r="BH1134" s="19">
        <v>43556</v>
      </c>
      <c r="BI1134" s="18">
        <f>BH1134+120</f>
        <v>43676</v>
      </c>
      <c r="BJ1134" s="18">
        <v>43745</v>
      </c>
      <c r="BK1134" s="19"/>
      <c r="BM1134" s="19"/>
    </row>
    <row r="1135" spans="1:65" s="10" customFormat="1" x14ac:dyDescent="0.2">
      <c r="A1135" s="10" t="s">
        <v>1230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22.31</v>
      </c>
      <c r="O1135" s="12">
        <f>M1135/N1135*100-100</f>
        <v>-100</v>
      </c>
      <c r="P1135" s="10" t="s">
        <v>320</v>
      </c>
      <c r="Q1135" s="10" t="s">
        <v>856</v>
      </c>
      <c r="R1135" s="18">
        <v>43405</v>
      </c>
      <c r="S1135" s="17"/>
      <c r="T1135" s="9">
        <v>-0.34</v>
      </c>
      <c r="U1135" s="9">
        <v>0.27</v>
      </c>
      <c r="V1135" s="9">
        <f>U1135+T1135</f>
        <v>-7.0000000000000007E-2</v>
      </c>
      <c r="W1135" s="9">
        <f>SUM(X1135:AA1135)</f>
        <v>-0.06</v>
      </c>
      <c r="X1135" s="9">
        <v>0.05</v>
      </c>
      <c r="Y1135" s="9">
        <v>-0.05</v>
      </c>
      <c r="Z1135" s="9">
        <v>0.02</v>
      </c>
      <c r="AA1135" s="9">
        <v>-0.08</v>
      </c>
      <c r="AB1135" s="9">
        <v>0.01</v>
      </c>
      <c r="AC1135" s="9">
        <v>0</v>
      </c>
      <c r="AD1135" s="9"/>
      <c r="AE1135" s="9"/>
      <c r="AF1135" s="11">
        <f>AG1135</f>
        <v>-1</v>
      </c>
      <c r="AG1135" s="16">
        <f>SUM(X1135:Y1135)/SUM(AB1135:AC1135)-1</f>
        <v>-1</v>
      </c>
      <c r="AH1135" s="11">
        <f>IF(AM1135/AJ1135-1&gt;=0,(AM1135/AJ1135-1)/3,(((AM1135/AJ1135-1)*(AJ1135/AM1135))/3))</f>
        <v>0.51482185273159153</v>
      </c>
      <c r="AI1135" s="9"/>
      <c r="AJ1135" s="9">
        <v>210.5</v>
      </c>
      <c r="AK1135" s="9">
        <v>334.65</v>
      </c>
      <c r="AL1135" s="9">
        <v>492.42</v>
      </c>
      <c r="AM1135" s="9">
        <v>535.61</v>
      </c>
      <c r="AN1135" s="10">
        <f>IF(AK1135/AJ1135-1&gt;=0,AK1135/AJ1135-1,(AK1135/AJ1135-1)*(AJ1135/AK1135))</f>
        <v>0.58978622327790964</v>
      </c>
      <c r="AO1135" s="10">
        <f>IF(AL1135/AK1135-1&gt;=0,AL1135/AK1135-1,(AL1135/AK1135-1)*(AK1135/AL1135))</f>
        <v>0.47144778126400722</v>
      </c>
      <c r="AP1135" s="10">
        <f>IF(AM1135/AL1135-1&gt;=0,AM1135/AL1135-1,(AM1135/AL1135-1)*(AL1135/AM1135))</f>
        <v>8.770967872953972E-2</v>
      </c>
      <c r="AQ1135" s="10">
        <v>2017</v>
      </c>
      <c r="AR1135" s="18">
        <v>43270</v>
      </c>
      <c r="AS1135" s="12">
        <v>243.55</v>
      </c>
      <c r="AT1135" s="10">
        <v>274.24</v>
      </c>
      <c r="AU1135" s="9">
        <f>AS1135/AT1135</f>
        <v>0.88809072345390905</v>
      </c>
      <c r="AV1135" s="20">
        <v>3</v>
      </c>
      <c r="AY1135" s="10">
        <v>5</v>
      </c>
      <c r="AZ1135" s="10">
        <v>3</v>
      </c>
      <c r="BA1135" s="10">
        <f>6-AY1135</f>
        <v>1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547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2.4390243902439046E-4</v>
      </c>
      <c r="D1136" s="13">
        <f>$W1136*((1+$AF1136)^D$1)*D$1</f>
        <v>-1.1897679952409301E-5</v>
      </c>
      <c r="E1136" s="13">
        <f>$W1136*((1+$AF1136)^E$1)*E$1</f>
        <v>4.3528097386863335E-7</v>
      </c>
      <c r="F1136" s="13">
        <f>$W1136*((1+$AF1136)^F$1)*F$1</f>
        <v>-1.4155478824996217E-8</v>
      </c>
      <c r="G1136" s="13">
        <f>$W1136*((1+$AF1136)^G$1)*G$1</f>
        <v>4.3156947637183627E-10</v>
      </c>
      <c r="H1136" s="13">
        <f>$W1136*((1+$AF1136)^H$1)*H$1</f>
        <v>-1.2631301747468389E-11</v>
      </c>
      <c r="I1136" s="13">
        <f>$W1136*((1+$AF1136)^I$1)*I$1</f>
        <v>3.5942728549706834E-13</v>
      </c>
      <c r="J1136" s="13">
        <f>$W1136*((1+$AF1136)^J$1)*J$1</f>
        <v>-1.0018879038245814E-14</v>
      </c>
      <c r="K1136" s="13">
        <f>$W1136*((1+$AF1136)^K$1)*K$1</f>
        <v>2.7490826629333048E-16</v>
      </c>
      <c r="L1136" s="13">
        <f>$W1136*((1+$AF1136)^L$1)*L$1</f>
        <v>-7.4500885174344365E-18</v>
      </c>
      <c r="M1136" s="13">
        <f>$W1136*((1+$AF1136)^M$1)*M$1</f>
        <v>1.9988042363848509E-19</v>
      </c>
      <c r="N1136" s="13">
        <v>2.46</v>
      </c>
      <c r="O1136" s="12">
        <f>M1136/N1136*100-100</f>
        <v>-100</v>
      </c>
      <c r="P1136" s="10" t="s">
        <v>320</v>
      </c>
      <c r="Q1136" s="10" t="s">
        <v>856</v>
      </c>
      <c r="R1136" s="18">
        <v>43586</v>
      </c>
      <c r="S1136" s="17"/>
      <c r="T1136" s="9"/>
      <c r="U1136" s="9"/>
      <c r="V1136" s="9">
        <f>U1136+T1136</f>
        <v>0</v>
      </c>
      <c r="W1136" s="9">
        <f>SUM(X1136:AA1136)</f>
        <v>-0.01</v>
      </c>
      <c r="X1136" s="9">
        <v>0</v>
      </c>
      <c r="Y1136" s="9">
        <v>0</v>
      </c>
      <c r="Z1136" s="9">
        <v>0.01</v>
      </c>
      <c r="AA1136" s="9">
        <v>-0.02</v>
      </c>
      <c r="AB1136" s="9">
        <v>0.34</v>
      </c>
      <c r="AC1136" s="9">
        <v>-0.01</v>
      </c>
      <c r="AD1136" s="9">
        <v>0.02</v>
      </c>
      <c r="AE1136" s="9">
        <v>0.06</v>
      </c>
      <c r="AF1136" s="11">
        <f>AG1136</f>
        <v>-1.024390243902439</v>
      </c>
      <c r="AG1136" s="16">
        <f>SUM(X1136:AA1136)/SUM(AB1136:AE1136)-1</f>
        <v>-1.024390243902439</v>
      </c>
      <c r="AH1136" s="11">
        <f>IF(AM1136/AJ1136-1&gt;=0,(AM1136/AJ1136-1)/3,(((AM1136/AJ1136-1)*(AJ1136/AM1136))/3))</f>
        <v>2.3719866999168748</v>
      </c>
      <c r="AI1136" s="9"/>
      <c r="AJ1136" s="9">
        <v>8.02</v>
      </c>
      <c r="AK1136" s="9">
        <v>12.31</v>
      </c>
      <c r="AL1136" s="9">
        <v>16.57</v>
      </c>
      <c r="AM1136" s="9">
        <v>65.09</v>
      </c>
      <c r="AN1136" s="10">
        <f>IF(AK1136/AJ1136-1&gt;=0,AK1136/AJ1136-1,(AK1136/AJ1136-1)*(AJ1136/AK1136))</f>
        <v>0.53491271820448882</v>
      </c>
      <c r="AO1136" s="10">
        <f>IF(AL1136/AK1136-1&gt;=0,AL1136/AK1136-1,(AL1136/AK1136-1)*(AK1136/AL1136))</f>
        <v>0.34606011372867584</v>
      </c>
      <c r="AP1136" s="10">
        <f>IF(AM1136/AL1136-1&gt;=0,AM1136/AL1136-1,(AM1136/AL1136-1)*(AL1136/AM1136))</f>
        <v>2.9281834640917324</v>
      </c>
      <c r="AQ1136" s="10">
        <v>2016</v>
      </c>
      <c r="AR1136" s="18">
        <v>43257</v>
      </c>
      <c r="AS1136" s="12">
        <v>53.33</v>
      </c>
      <c r="AT1136" s="10">
        <v>24.13</v>
      </c>
      <c r="AU1136" s="9">
        <f>AS1136/AT1136</f>
        <v>2.2101118939079982</v>
      </c>
      <c r="AV1136" s="20">
        <v>3</v>
      </c>
      <c r="AW1136" s="10" t="s">
        <v>851</v>
      </c>
      <c r="AY1136" s="10">
        <v>4</v>
      </c>
      <c r="AZ1136" s="10">
        <v>3</v>
      </c>
      <c r="BA1136" s="10">
        <f>6-AY1136</f>
        <v>2</v>
      </c>
      <c r="BB1136" s="25">
        <v>6</v>
      </c>
      <c r="BE1136" s="10" t="s">
        <v>517</v>
      </c>
      <c r="BH1136" s="19">
        <v>43586</v>
      </c>
      <c r="BI1136" s="18">
        <f>BH1136+120</f>
        <v>43706</v>
      </c>
      <c r="BJ1136" s="18">
        <v>43745</v>
      </c>
      <c r="BM1136" s="19"/>
    </row>
    <row r="1137" spans="1:65" s="10" customFormat="1" x14ac:dyDescent="0.2">
      <c r="A1137" s="10" t="s">
        <v>487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4.3956043956043837E-4</v>
      </c>
      <c r="D1137" s="13">
        <f>$W1137*((1+$AF1137)^D$1)*D$1</f>
        <v>-1.9321338002656564E-5</v>
      </c>
      <c r="E1137" s="13">
        <f>$W1137*((1+$AF1137)^E$1)*E$1</f>
        <v>6.3696718690076361E-7</v>
      </c>
      <c r="F1137" s="13">
        <f>$W1137*((1+$AF1137)^F$1)*F$1</f>
        <v>-1.8665705110645021E-8</v>
      </c>
      <c r="G1137" s="13">
        <f>$W1137*((1+$AF1137)^G$1)*G$1</f>
        <v>5.1279409644628993E-10</v>
      </c>
      <c r="H1137" s="13">
        <f>$W1137*((1+$AF1137)^H$1)*H$1</f>
        <v>-1.3524239906275733E-11</v>
      </c>
      <c r="I1137" s="13">
        <f>$W1137*((1+$AF1137)^I$1)*I$1</f>
        <v>3.4677538221219702E-13</v>
      </c>
      <c r="J1137" s="13">
        <f>$W1137*((1+$AF1137)^J$1)*J$1</f>
        <v>-8.7102136819389831E-15</v>
      </c>
      <c r="K1137" s="13">
        <f>$W1137*((1+$AF1137)^K$1)*K$1</f>
        <v>2.1536242620178728E-16</v>
      </c>
      <c r="L1137" s="13">
        <f>$W1137*((1+$AF1137)^L$1)*L$1</f>
        <v>-5.2591557070033337E-18</v>
      </c>
      <c r="M1137" s="13">
        <f>$W1137*((1+$AF1137)^M$1)*M$1</f>
        <v>1.2714442368579442E-19</v>
      </c>
      <c r="N1137" s="13">
        <v>20.53</v>
      </c>
      <c r="O1137" s="12">
        <f>M1137/N1137*100-100</f>
        <v>-100</v>
      </c>
      <c r="P1137" s="10" t="s">
        <v>320</v>
      </c>
      <c r="Q1137" s="10" t="s">
        <v>856</v>
      </c>
      <c r="R1137" s="18">
        <v>43516</v>
      </c>
      <c r="S1137" s="17"/>
      <c r="T1137" s="9">
        <v>-0.4</v>
      </c>
      <c r="U1137" s="9">
        <v>-0.03</v>
      </c>
      <c r="V1137" s="9">
        <f>U1137+T1137</f>
        <v>-0.43000000000000005</v>
      </c>
      <c r="W1137" s="9">
        <f>SUM(X1137:AA1137)</f>
        <v>-2.0000000000000018E-2</v>
      </c>
      <c r="X1137" s="9">
        <v>-0.43</v>
      </c>
      <c r="Y1137" s="9">
        <v>-0.35</v>
      </c>
      <c r="Z1137" s="9">
        <v>0.36</v>
      </c>
      <c r="AA1137" s="9">
        <v>0.4</v>
      </c>
      <c r="AB1137" s="9">
        <v>0.77</v>
      </c>
      <c r="AC1137" s="9">
        <v>-0.5</v>
      </c>
      <c r="AD1137" s="9">
        <v>0.46</v>
      </c>
      <c r="AE1137" s="9">
        <v>0.18</v>
      </c>
      <c r="AF1137" s="11">
        <f>AG1137</f>
        <v>-1.0219780219780219</v>
      </c>
      <c r="AG1137" s="16">
        <f>SUM(X1137:AA1137)/SUM(AB1137:AE1137)-1</f>
        <v>-1.0219780219780219</v>
      </c>
      <c r="AH1137" s="11">
        <f>IF(AM1137/AJ1137-1&gt;=0,(AM1137/AJ1137-1)/3,(((AM1137/AJ1137-1)*(AJ1137/AM1137))/3))</f>
        <v>-1.014792899408284</v>
      </c>
      <c r="AI1137" s="9"/>
      <c r="AJ1137" s="9">
        <v>41.01</v>
      </c>
      <c r="AK1137" s="9">
        <v>27.36</v>
      </c>
      <c r="AL1137" s="9">
        <v>5.7</v>
      </c>
      <c r="AM1137" s="9">
        <v>10.14</v>
      </c>
      <c r="AN1137" s="10">
        <f>IF(AK1137/AJ1137-1&gt;=0,AK1137/AJ1137-1,(AK1137/AJ1137-1)*(AJ1137/AK1137))</f>
        <v>-0.49890350877192985</v>
      </c>
      <c r="AO1137" s="10">
        <f>IF(AL1137/AK1137-1&gt;=0,AL1137/AK1137-1,(AL1137/AK1137-1)*(AK1137/AL1137))</f>
        <v>-3.8</v>
      </c>
      <c r="AP1137" s="10">
        <f>IF(AM1137/AL1137-1&gt;=0,AM1137/AL1137-1,(AM1137/AL1137-1)*(AL1137/AM1137))</f>
        <v>0.77894736842105261</v>
      </c>
      <c r="AQ1137" s="10">
        <v>2017</v>
      </c>
      <c r="AS1137" s="12">
        <v>0</v>
      </c>
      <c r="AT1137" s="10">
        <v>42.75</v>
      </c>
      <c r="AU1137" s="9">
        <f>AS1137/AT1137</f>
        <v>0</v>
      </c>
      <c r="AV1137" s="20">
        <v>4</v>
      </c>
      <c r="AW1137" s="10" t="s">
        <v>852</v>
      </c>
      <c r="AY1137" s="10">
        <v>3</v>
      </c>
      <c r="AZ1137" s="10">
        <v>2</v>
      </c>
      <c r="BA1137" s="10">
        <f>6-AY1137</f>
        <v>3</v>
      </c>
      <c r="BB1137" s="25">
        <v>6</v>
      </c>
      <c r="BC1137" s="18"/>
      <c r="BD1137" s="18"/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528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5.34</v>
      </c>
      <c r="O1138" s="12">
        <f>M1138/N1138*100-100</f>
        <v>-100</v>
      </c>
      <c r="P1138" s="10" t="s">
        <v>321</v>
      </c>
      <c r="Q1138" s="10" t="s">
        <v>856</v>
      </c>
      <c r="R1138" s="18">
        <v>43321</v>
      </c>
      <c r="S1138" s="17"/>
      <c r="T1138" s="9">
        <v>-0.18</v>
      </c>
      <c r="U1138" s="9">
        <v>-0.11</v>
      </c>
      <c r="V1138" s="9">
        <f>U1138+T1138</f>
        <v>-0.28999999999999998</v>
      </c>
      <c r="W1138" s="9">
        <f>SUM(X1138:AA1138)</f>
        <v>0</v>
      </c>
      <c r="X1138" s="9">
        <v>-0.12</v>
      </c>
      <c r="Y1138" s="9">
        <v>-7.0000000000000007E-2</v>
      </c>
      <c r="Z1138" s="9">
        <v>0.15</v>
      </c>
      <c r="AA1138" s="9">
        <v>0.04</v>
      </c>
      <c r="AB1138" s="9">
        <v>0.03</v>
      </c>
      <c r="AC1138" s="9">
        <v>0.02</v>
      </c>
      <c r="AD1138" s="9">
        <v>0</v>
      </c>
      <c r="AE1138" s="9"/>
      <c r="AF1138" s="11">
        <f>AG1138</f>
        <v>-1.8000000000000003</v>
      </c>
      <c r="AG1138" s="16">
        <f>SUM(X1138:Z1138)/SUM(AB1138:AD1138)-1</f>
        <v>-1.8000000000000003</v>
      </c>
      <c r="AH1138" s="11">
        <f>IF(AM1138/AJ1138-1&gt;=0,(AM1138/AJ1138-1)/3,(((AM1138/AJ1138-1)*(AJ1138/AM1138))/3))</f>
        <v>-3.3520207840915715E-2</v>
      </c>
      <c r="AI1138" s="9"/>
      <c r="AJ1138" s="9">
        <v>563.41</v>
      </c>
      <c r="AK1138" s="9">
        <v>530.25</v>
      </c>
      <c r="AL1138" s="9">
        <v>505.6</v>
      </c>
      <c r="AM1138" s="9">
        <v>511.93</v>
      </c>
      <c r="AN1138" s="10">
        <f>IF(AK1138/AJ1138-1&gt;=0,AK1138/AJ1138-1,(AK1138/AJ1138-1)*(AJ1138/AK1138))</f>
        <v>-6.2536539368222455E-2</v>
      </c>
      <c r="AO1138" s="10">
        <f>IF(AL1138/AK1138-1&gt;=0,AL1138/AK1138-1,(AL1138/AK1138-1)*(AK1138/AL1138))</f>
        <v>-4.8753955696202451E-2</v>
      </c>
      <c r="AP1138" s="10">
        <f>IF(AM1138/AL1138-1&gt;=0,AM1138/AL1138-1,(AM1138/AL1138-1)*(AL1138/AM1138))</f>
        <v>1.2519778481012711E-2</v>
      </c>
      <c r="AQ1138" s="10">
        <v>2016</v>
      </c>
      <c r="AR1138" s="18">
        <v>43257</v>
      </c>
      <c r="AS1138" s="12">
        <v>44.09</v>
      </c>
      <c r="AT1138" s="10">
        <v>41.19</v>
      </c>
      <c r="AU1138" s="9">
        <f>AS1138/AT1138</f>
        <v>1.0704054382131587</v>
      </c>
      <c r="AV1138" s="20">
        <v>3</v>
      </c>
      <c r="AW1138" s="10" t="s">
        <v>852</v>
      </c>
      <c r="AY1138" s="10">
        <v>2</v>
      </c>
      <c r="AZ1138" s="10">
        <v>3</v>
      </c>
      <c r="BA1138" s="10">
        <f>6-AY1138</f>
        <v>4</v>
      </c>
      <c r="BB1138" s="25">
        <v>6</v>
      </c>
      <c r="BC1138" s="18"/>
      <c r="BD1138" s="18"/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680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-7.230769230769217E-2</v>
      </c>
      <c r="D1139" s="13">
        <f>$W1139*((1+$AF1139)^D$1)*D$1</f>
        <v>-2.2248520710059082E-2</v>
      </c>
      <c r="E1139" s="13">
        <f>$W1139*((1+$AF1139)^E$1)*E$1</f>
        <v>-5.134274010013623E-3</v>
      </c>
      <c r="F1139" s="13">
        <f>$W1139*((1+$AF1139)^F$1)*F$1</f>
        <v>-1.0531844123104846E-3</v>
      </c>
      <c r="G1139" s="13">
        <f>$W1139*((1+$AF1139)^G$1)*G$1</f>
        <v>-2.0253546390586202E-4</v>
      </c>
      <c r="H1139" s="13">
        <f>$W1139*((1+$AF1139)^H$1)*H$1</f>
        <v>-3.7391162567235974E-5</v>
      </c>
      <c r="I1139" s="13">
        <f>$W1139*((1+$AF1139)^I$1)*I$1</f>
        <v>-6.7112343069397762E-6</v>
      </c>
      <c r="J1139" s="13">
        <f>$W1139*((1+$AF1139)^J$1)*J$1</f>
        <v>-1.1799972407806176E-6</v>
      </c>
      <c r="K1139" s="13">
        <f>$W1139*((1+$AF1139)^K$1)*K$1</f>
        <v>-2.0423029167356798E-7</v>
      </c>
      <c r="L1139" s="13">
        <f>$W1139*((1+$AF1139)^L$1)*L$1</f>
        <v>-3.4911160969840607E-8</v>
      </c>
      <c r="M1139" s="13">
        <f>$W1139*((1+$AF1139)^M$1)*M$1</f>
        <v>-5.908042625665321E-9</v>
      </c>
      <c r="N1139" s="13">
        <v>28.98</v>
      </c>
      <c r="O1139" s="12">
        <f>M1139/N1139*100-100</f>
        <v>-100.00000002038662</v>
      </c>
      <c r="P1139" s="10" t="s">
        <v>321</v>
      </c>
      <c r="Q1139" s="10" t="s">
        <v>856</v>
      </c>
      <c r="R1139" s="18">
        <v>43409</v>
      </c>
      <c r="S1139" s="17">
        <v>0.16669999999999999</v>
      </c>
      <c r="T1139" s="9">
        <v>0</v>
      </c>
      <c r="U1139" s="9">
        <v>-0.22</v>
      </c>
      <c r="V1139" s="9">
        <f>U1139+T1139</f>
        <v>-0.22</v>
      </c>
      <c r="W1139" s="9">
        <f>SUM(X1139:AA1139)</f>
        <v>-0.47000000000000008</v>
      </c>
      <c r="X1139" s="9">
        <v>-0.1</v>
      </c>
      <c r="Y1139" s="9">
        <v>-0.18</v>
      </c>
      <c r="Z1139" s="9">
        <v>-0.17</v>
      </c>
      <c r="AA1139" s="9">
        <v>-0.02</v>
      </c>
      <c r="AB1139" s="9">
        <v>-0.02</v>
      </c>
      <c r="AC1139" s="9">
        <v>-0.05</v>
      </c>
      <c r="AD1139" s="9">
        <v>-0.15</v>
      </c>
      <c r="AE1139" s="9">
        <v>-0.03</v>
      </c>
      <c r="AF1139" s="11">
        <f>AG1139</f>
        <v>-0.84615384615384648</v>
      </c>
      <c r="AG1139" s="16">
        <f>(SUM(X1139:AA1139)-SUM(AB1139:AE1139)*2+0.01)/(SUM(AB1139:AE1139)*-1+0.01)-1</f>
        <v>-0.84615384615384648</v>
      </c>
      <c r="AH1139" s="11">
        <f>IF(AM1139/AJ1139-1&gt;=0,(AM1139/AJ1139-1)/3,(((AM1139/AJ1139-1)*(AJ1139/AM1139))/3))</f>
        <v>0.46730409935157713</v>
      </c>
      <c r="AI1139" s="9"/>
      <c r="AJ1139" s="9">
        <v>30.33</v>
      </c>
      <c r="AK1139" s="9">
        <v>38.93</v>
      </c>
      <c r="AL1139" s="9">
        <v>53.08</v>
      </c>
      <c r="AM1139" s="9">
        <v>72.849999999999994</v>
      </c>
      <c r="AN1139" s="10">
        <f>IF(AK1139/AJ1139-1&gt;=0,AK1139/AJ1139-1,(AK1139/AJ1139-1)*(AJ1139/AK1139))</f>
        <v>0.28354764259808785</v>
      </c>
      <c r="AO1139" s="10">
        <f>IF(AL1139/AK1139-1&gt;=0,AL1139/AK1139-1,(AL1139/AK1139-1)*(AK1139/AL1139))</f>
        <v>0.36347290007706134</v>
      </c>
      <c r="AP1139" s="10">
        <f>IF(AM1139/AL1139-1&gt;=0,AM1139/AL1139-1,(AM1139/AL1139-1)*(AL1139/AM1139))</f>
        <v>0.37245666917859821</v>
      </c>
      <c r="AQ1139" s="10">
        <v>2017</v>
      </c>
      <c r="AR1139" s="18">
        <v>43270</v>
      </c>
      <c r="AS1139" s="12">
        <v>0</v>
      </c>
      <c r="AT1139" s="10">
        <v>1</v>
      </c>
      <c r="AU1139" s="9">
        <f>AS1139/AT1139</f>
        <v>0</v>
      </c>
      <c r="AV1139" s="20"/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408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-0.2796610169491528</v>
      </c>
      <c r="D1140" s="13">
        <f>$W1140*((1+$AF1140)^D$1)*D$1</f>
        <v>-7.1100258546394832E-2</v>
      </c>
      <c r="E1140" s="13">
        <f>$W1140*((1+$AF1140)^E$1)*E$1</f>
        <v>-1.3557252688931229E-2</v>
      </c>
      <c r="F1140" s="13">
        <f>$W1140*((1+$AF1140)^F$1)*F$1</f>
        <v>-2.2978394388019053E-3</v>
      </c>
      <c r="G1140" s="13">
        <f>$W1140*((1+$AF1140)^G$1)*G$1</f>
        <v>-3.6512279218250645E-4</v>
      </c>
      <c r="H1140" s="13">
        <f>$W1140*((1+$AF1140)^H$1)*H$1</f>
        <v>-5.5696697112585766E-5</v>
      </c>
      <c r="I1140" s="13">
        <f>$W1140*((1+$AF1140)^I$1)*I$1</f>
        <v>-8.2601033853411161E-6</v>
      </c>
      <c r="J1140" s="13">
        <f>$W1140*((1+$AF1140)^J$1)*J$1</f>
        <v>-1.2000150196621486E-6</v>
      </c>
      <c r="K1140" s="13">
        <f>$W1140*((1+$AF1140)^K$1)*K$1</f>
        <v>-1.7161231743049809E-7</v>
      </c>
      <c r="L1140" s="13">
        <f>$W1140*((1+$AF1140)^L$1)*L$1</f>
        <v>-2.4239027885663594E-8</v>
      </c>
      <c r="M1140" s="13">
        <f>$W1140*((1+$AF1140)^M$1)*M$1</f>
        <v>-3.389355594181776E-9</v>
      </c>
      <c r="N1140" s="13">
        <v>16.36</v>
      </c>
      <c r="O1140" s="12">
        <f>M1140/N1140*100-100</f>
        <v>-100.00000002071734</v>
      </c>
      <c r="P1140" s="10" t="s">
        <v>320</v>
      </c>
      <c r="Q1140" s="10" t="s">
        <v>856</v>
      </c>
      <c r="R1140" s="18">
        <v>43521</v>
      </c>
      <c r="S1140" s="17">
        <v>3.06</v>
      </c>
      <c r="T1140" s="9">
        <v>-0.55000000000000004</v>
      </c>
      <c r="U1140" s="9">
        <v>-0.45</v>
      </c>
      <c r="V1140" s="9">
        <f>U1140+T1140</f>
        <v>-1</v>
      </c>
      <c r="W1140" s="9">
        <f>SUM(X1140:AA1140)</f>
        <v>-2.2000000000000002</v>
      </c>
      <c r="X1140" s="9">
        <v>-1</v>
      </c>
      <c r="Y1140" s="9">
        <v>-0.5</v>
      </c>
      <c r="Z1140" s="9">
        <v>-0.19</v>
      </c>
      <c r="AA1140" s="9">
        <v>-0.51</v>
      </c>
      <c r="AB1140" s="9">
        <v>-0.57999999999999996</v>
      </c>
      <c r="AC1140" s="9">
        <v>-0.73</v>
      </c>
      <c r="AD1140" s="9">
        <v>-0.04</v>
      </c>
      <c r="AE1140" s="9">
        <v>0.18</v>
      </c>
      <c r="AF1140" s="11">
        <f>AG1140</f>
        <v>-0.87288135593220328</v>
      </c>
      <c r="AG1140" s="16">
        <f>(SUM(X1140:AA1140)-SUM(AB1140:AE1140)*2+0.01)/(SUM(AB1140:AE1140)*-1+0.01)-1</f>
        <v>-0.87288135593220328</v>
      </c>
      <c r="AH1140" s="11">
        <f>IF(AM1140/AJ1140-1&gt;=0,(AM1140/AJ1140-1)/3,(((AM1140/AJ1140-1)*(AJ1140/AM1140))/3))</f>
        <v>-3.9049049049049049</v>
      </c>
      <c r="AI1140" s="9"/>
      <c r="AJ1140" s="9">
        <v>42.34</v>
      </c>
      <c r="AK1140" s="9">
        <v>82.66</v>
      </c>
      <c r="AL1140" s="9">
        <v>40.18</v>
      </c>
      <c r="AM1140" s="9">
        <v>3.33</v>
      </c>
      <c r="AN1140" s="10">
        <f>IF(AK1140/AJ1140-1&gt;=0,AK1140/AJ1140-1,(AK1140/AJ1140-1)*(AJ1140/AK1140))</f>
        <v>0.95229097779877159</v>
      </c>
      <c r="AO1140" s="10">
        <f>IF(AL1140/AK1140-1&gt;=0,AL1140/AK1140-1,(AL1140/AK1140-1)*(AK1140/AL1140))</f>
        <v>-1.0572424091587855</v>
      </c>
      <c r="AP1140" s="10">
        <f>IF(AM1140/AL1140-1&gt;=0,AM1140/AL1140-1,(AM1140/AL1140-1)*(AL1140/AM1140))</f>
        <v>-11.066066066066066</v>
      </c>
      <c r="AQ1140" s="10">
        <v>2017</v>
      </c>
      <c r="AR1140" s="18">
        <v>43270</v>
      </c>
      <c r="AS1140" s="12">
        <v>70.209999999999994</v>
      </c>
      <c r="AT1140" s="10">
        <v>12.4</v>
      </c>
      <c r="AU1140" s="9">
        <f>AS1140/AT1140</f>
        <v>5.6620967741935475</v>
      </c>
      <c r="AV1140" s="20">
        <v>3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912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-0.42545454545454542</v>
      </c>
      <c r="D1141" s="13">
        <f>$W1141*((1+$AF1141)^D$1)*D$1</f>
        <v>-0.18565289256198342</v>
      </c>
      <c r="E1141" s="13">
        <f>$W1141*((1+$AF1141)^E$1)*E$1</f>
        <v>-6.0759128474830934E-2</v>
      </c>
      <c r="F1141" s="13">
        <f>$W1141*((1+$AF1141)^F$1)*F$1</f>
        <v>-1.7675382829041721E-2</v>
      </c>
      <c r="G1141" s="13">
        <f>$W1141*((1+$AF1141)^G$1)*G$1</f>
        <v>-4.8205589533750143E-3</v>
      </c>
      <c r="H1141" s="13">
        <f>$W1141*((1+$AF1141)^H$1)*H$1</f>
        <v>-1.2621099805200035E-3</v>
      </c>
      <c r="I1141" s="13">
        <f>$W1141*((1+$AF1141)^I$1)*I$1</f>
        <v>-3.2126435867781903E-4</v>
      </c>
      <c r="J1141" s="13">
        <f>$W1141*((1+$AF1141)^J$1)*J$1</f>
        <v>-8.0107476449534079E-5</v>
      </c>
      <c r="K1141" s="13">
        <f>$W1141*((1+$AF1141)^K$1)*K$1</f>
        <v>-1.9662744219431093E-5</v>
      </c>
      <c r="L1141" s="13">
        <f>$W1141*((1+$AF1141)^L$1)*L$1</f>
        <v>-4.7667258713772329E-6</v>
      </c>
      <c r="M1141" s="13">
        <f>$W1141*((1+$AF1141)^M$1)*M$1</f>
        <v>-1.1440142091305358E-6</v>
      </c>
      <c r="N1141" s="13">
        <v>15.28</v>
      </c>
      <c r="O1141" s="12">
        <f>M1141/N1141*100-100</f>
        <v>-100.00000748700398</v>
      </c>
      <c r="P1141" s="10" t="s">
        <v>321</v>
      </c>
      <c r="Q1141" s="10" t="s">
        <v>856</v>
      </c>
      <c r="R1141" s="18">
        <v>43503</v>
      </c>
      <c r="S1141" s="17">
        <v>-0.83930000000000005</v>
      </c>
      <c r="T1141" s="9">
        <v>-0.89</v>
      </c>
      <c r="U1141" s="9">
        <v>-0.08</v>
      </c>
      <c r="V1141" s="9">
        <f>U1141+T1141</f>
        <v>-0.97</v>
      </c>
      <c r="W1141" s="9">
        <f>SUM(X1141:AA1141)</f>
        <v>-1.9500000000000002</v>
      </c>
      <c r="X1141" s="9">
        <v>-0.97</v>
      </c>
      <c r="Y1141" s="9">
        <v>0.18</v>
      </c>
      <c r="Z1141" s="9">
        <v>-0.56000000000000005</v>
      </c>
      <c r="AA1141" s="9">
        <v>-0.6</v>
      </c>
      <c r="AB1141" s="9">
        <v>-0.72</v>
      </c>
      <c r="AC1141" s="9">
        <v>0.09</v>
      </c>
      <c r="AD1141" s="9">
        <v>-0.14000000000000001</v>
      </c>
      <c r="AE1141" s="9">
        <v>-0.32</v>
      </c>
      <c r="AF1141" s="11">
        <f>AG1141</f>
        <v>-0.78181818181818186</v>
      </c>
      <c r="AG1141" s="16">
        <f>(SUM(X1141:AA1141)-SUM(AB1141:AE1141)*2+0.01)/(SUM(AB1141:AE1141)*-1+0.01)-1</f>
        <v>-0.78181818181818186</v>
      </c>
      <c r="AH1141" s="11">
        <f>IF(AM1141/AJ1141-1&gt;=0,(AM1141/AJ1141-1)/3,(((AM1141/AJ1141-1)*(AJ1141/AM1141))/3))</f>
        <v>-0.21605348476610486</v>
      </c>
      <c r="AI1141" s="9"/>
      <c r="AJ1141" s="9">
        <v>3001.02</v>
      </c>
      <c r="AK1141" s="9">
        <v>2806.36</v>
      </c>
      <c r="AL1141" s="9">
        <v>2554.39</v>
      </c>
      <c r="AM1141" s="9">
        <v>1820.83</v>
      </c>
      <c r="AN1141" s="10">
        <f>IF(AK1141/AJ1141-1&gt;=0,AK1141/AJ1141-1,(AK1141/AJ1141-1)*(AJ1141/AK1141))</f>
        <v>-6.9363873487364378E-2</v>
      </c>
      <c r="AO1141" s="10">
        <f>IF(AL1141/AK1141-1&gt;=0,AL1141/AK1141-1,(AL1141/AK1141-1)*(AK1141/AL1141))</f>
        <v>-9.8641945826596675E-2</v>
      </c>
      <c r="AP1141" s="10">
        <f>IF(AM1141/AL1141-1&gt;=0,AM1141/AL1141-1,(AM1141/AL1141-1)*(AL1141/AM1141))</f>
        <v>-0.40287121807087978</v>
      </c>
      <c r="AQ1141" s="10">
        <v>2017</v>
      </c>
      <c r="AR1141" s="18">
        <v>43270</v>
      </c>
      <c r="AS1141" s="12">
        <v>181.31</v>
      </c>
      <c r="AT1141" s="10">
        <v>343.7</v>
      </c>
      <c r="AU1141" s="9">
        <f>AS1141/AT1141</f>
        <v>0.52752400349141693</v>
      </c>
      <c r="AV1141" s="20">
        <v>3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681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-0.37187500000000001</v>
      </c>
      <c r="D1142" s="13">
        <f>$W1142*((1+$AF1142)^D$1)*D$1</f>
        <v>-0.16269531249999999</v>
      </c>
      <c r="E1142" s="13">
        <f>$W1142*((1+$AF1142)^E$1)*E$1</f>
        <v>-5.3384399414062506E-2</v>
      </c>
      <c r="F1142" s="13">
        <f>$W1142*((1+$AF1142)^F$1)*F$1</f>
        <v>-1.5570449829101562E-2</v>
      </c>
      <c r="G1142" s="13">
        <f>$W1142*((1+$AF1142)^G$1)*G$1</f>
        <v>-4.2575448751449585E-3</v>
      </c>
      <c r="H1142" s="13">
        <f>$W1142*((1+$AF1142)^H$1)*H$1</f>
        <v>-1.1176055297255514E-3</v>
      </c>
      <c r="I1142" s="13">
        <f>$W1142*((1+$AF1142)^I$1)*I$1</f>
        <v>-2.8522224456537513E-4</v>
      </c>
      <c r="J1142" s="13">
        <f>$W1142*((1+$AF1142)^J$1)*J$1</f>
        <v>-7.1305561141343782E-5</v>
      </c>
      <c r="K1142" s="13">
        <f>$W1142*((1+$AF1142)^K$1)*K$1</f>
        <v>-1.754785293712757E-5</v>
      </c>
      <c r="L1142" s="13">
        <f>$W1142*((1+$AF1142)^L$1)*L$1</f>
        <v>-4.2651031444407295E-6</v>
      </c>
      <c r="M1142" s="13">
        <f>$W1142*((1+$AF1142)^M$1)*M$1</f>
        <v>-1.0262904441310505E-6</v>
      </c>
      <c r="N1142" s="13">
        <v>2.4700000000000002</v>
      </c>
      <c r="O1142" s="12">
        <f>M1142/N1142*100-100</f>
        <v>-100.00004155022042</v>
      </c>
      <c r="P1142" s="10" t="s">
        <v>321</v>
      </c>
      <c r="Q1142" s="10" t="s">
        <v>856</v>
      </c>
      <c r="R1142" s="18">
        <v>43412</v>
      </c>
      <c r="S1142" s="17"/>
      <c r="T1142" s="9">
        <v>-0.02</v>
      </c>
      <c r="U1142" s="9">
        <v>-0.3</v>
      </c>
      <c r="V1142" s="9">
        <f>U1142+T1142</f>
        <v>-0.32</v>
      </c>
      <c r="W1142" s="9">
        <f>SUM(X1142:AA1142)</f>
        <v>-1.7</v>
      </c>
      <c r="X1142" s="9">
        <v>-0.47</v>
      </c>
      <c r="Y1142" s="9">
        <v>-0.5</v>
      </c>
      <c r="Z1142" s="9">
        <v>-0.42</v>
      </c>
      <c r="AA1142" s="9">
        <v>-0.31</v>
      </c>
      <c r="AB1142" s="9">
        <v>-0.57999999999999996</v>
      </c>
      <c r="AC1142" s="9">
        <v>-0.43</v>
      </c>
      <c r="AD1142" s="9">
        <v>-0.17</v>
      </c>
      <c r="AE1142" s="9">
        <v>0.23</v>
      </c>
      <c r="AF1142" s="11">
        <f>AG1142</f>
        <v>-0.78125</v>
      </c>
      <c r="AG1142" s="16">
        <f>(SUM(X1142:AA1142)-SUM(AB1142:AE1142)*2+0.01)/(SUM(AB1142:AE1142)*-1+0.01)-1</f>
        <v>-0.78125</v>
      </c>
      <c r="AH1142" s="11">
        <f>IF(AM1142/AJ1142-1&gt;=0,(AM1142/AJ1142-1)/3,(((AM1142/AJ1142-1)*(AJ1142/AM1142))/3))</f>
        <v>1.7185377835572895</v>
      </c>
      <c r="AI1142" s="9"/>
      <c r="AJ1142" s="9">
        <v>69.209999999999994</v>
      </c>
      <c r="AK1142" s="9">
        <v>259.72000000000003</v>
      </c>
      <c r="AL1142" s="9">
        <v>387.74</v>
      </c>
      <c r="AM1142" s="9">
        <v>426.03</v>
      </c>
      <c r="AN1142" s="10">
        <f>IF(AK1142/AJ1142-1&gt;=0,AK1142/AJ1142-1,(AK1142/AJ1142-1)*(AJ1142/AK1142))</f>
        <v>2.7526369021817665</v>
      </c>
      <c r="AO1142" s="10">
        <f>IF(AL1142/AK1142-1&gt;=0,AL1142/AK1142-1,(AL1142/AK1142-1)*(AK1142/AL1142))</f>
        <v>0.49291544740489757</v>
      </c>
      <c r="AP1142" s="10">
        <f>IF(AM1142/AL1142-1&gt;=0,AM1142/AL1142-1,(AM1142/AL1142-1)*(AL1142/AM1142))</f>
        <v>9.8751740857275339E-2</v>
      </c>
      <c r="AQ1142" s="10">
        <v>2016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652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-0.45681999999999995</v>
      </c>
      <c r="D1143" s="13">
        <f>$W1143*((1+$AF1143)^D$1)*D$1</f>
        <v>-0.22932364</v>
      </c>
      <c r="E1143" s="13">
        <f>$W1143*((1+$AF1143)^E$1)*E$1</f>
        <v>-8.6340350459999993E-2</v>
      </c>
      <c r="F1143" s="13">
        <f>$W1143*((1+$AF1143)^F$1)*F$1</f>
        <v>-2.8895237287279999E-2</v>
      </c>
      <c r="G1143" s="13">
        <f>$W1143*((1+$AF1143)^G$1)*G$1</f>
        <v>-9.0658806988840983E-3</v>
      </c>
      <c r="H1143" s="13">
        <f>$W1143*((1+$AF1143)^H$1)*H$1</f>
        <v>-2.7306432665038906E-3</v>
      </c>
      <c r="I1143" s="13">
        <f>$W1143*((1+$AF1143)^I$1)*I$1</f>
        <v>-7.9962336987455607E-4</v>
      </c>
      <c r="J1143" s="13">
        <f>$W1143*((1+$AF1143)^J$1)*J$1</f>
        <v>-2.2937767524401552E-4</v>
      </c>
      <c r="K1143" s="13">
        <f>$W1143*((1+$AF1143)^K$1)*K$1</f>
        <v>-6.4770521047028892E-5</v>
      </c>
      <c r="L1143" s="13">
        <f>$W1143*((1+$AF1143)^L$1)*L$1</f>
        <v>-1.8063778647560277E-5</v>
      </c>
      <c r="M1143" s="13">
        <f>$W1143*((1+$AF1143)^M$1)*M$1</f>
        <v>-4.9874092845913926E-6</v>
      </c>
      <c r="N1143" s="13">
        <v>2.9</v>
      </c>
      <c r="O1143" s="12">
        <f>M1143/N1143*100-100</f>
        <v>-100.00017197963051</v>
      </c>
      <c r="P1143" s="10" t="s">
        <v>321</v>
      </c>
      <c r="Q1143" s="10" t="s">
        <v>856</v>
      </c>
      <c r="R1143" s="18">
        <v>43136</v>
      </c>
      <c r="S1143" s="17"/>
      <c r="T1143" s="9"/>
      <c r="U1143" s="9"/>
      <c r="V1143" s="9">
        <f>U1143+T1143</f>
        <v>0</v>
      </c>
      <c r="W1143" s="9">
        <f>SUM(X1143:AA1143)</f>
        <v>-1.8199999999999998</v>
      </c>
      <c r="X1143" s="9">
        <v>-0.23</v>
      </c>
      <c r="Y1143" s="9">
        <v>-0.37</v>
      </c>
      <c r="Z1143" s="9">
        <v>-0.6</v>
      </c>
      <c r="AA1143" s="9">
        <v>-0.62</v>
      </c>
      <c r="AB1143" s="9"/>
      <c r="AC1143" s="9"/>
      <c r="AD1143" s="9"/>
      <c r="AE1143" s="9"/>
      <c r="AF1143" s="11">
        <f>AG1143</f>
        <v>-0.749</v>
      </c>
      <c r="AG1143" s="16">
        <v>-0.749</v>
      </c>
      <c r="AH1143" s="11">
        <f>IF(AM1143/AJ1143-1&gt;=0,(AM1143/AJ1143-1)/3,(((AM1143/AJ1143-1)*(AJ1143/AM1143))/3))</f>
        <v>0.4357661118224499</v>
      </c>
      <c r="AI1143" s="9"/>
      <c r="AJ1143" s="9">
        <v>7.81</v>
      </c>
      <c r="AK1143" s="9">
        <v>15.22</v>
      </c>
      <c r="AL1143" s="9">
        <v>27.31</v>
      </c>
      <c r="AM1143" s="9">
        <v>18.02</v>
      </c>
      <c r="AN1143" s="10">
        <f>IF(AK1143/AJ1143-1&gt;=0,AK1143/AJ1143-1,(AK1143/AJ1143-1)*(AJ1143/AK1143))</f>
        <v>0.94878361075544193</v>
      </c>
      <c r="AO1143" s="10">
        <f>IF(AL1143/AK1143-1&gt;=0,AL1143/AK1143-1,(AL1143/AK1143-1)*(AK1143/AL1143))</f>
        <v>0.7943495400788434</v>
      </c>
      <c r="AP1143" s="10">
        <f>IF(AM1143/AL1143-1&gt;=0,AM1143/AL1143-1,(AM1143/AL1143-1)*(AL1143/AM1143))</f>
        <v>-0.51553829078801339</v>
      </c>
      <c r="AQ1143" s="10">
        <v>2016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0" t="s">
        <v>839</v>
      </c>
      <c r="BM1143" s="19"/>
    </row>
    <row r="1144" spans="1:65" s="10" customFormat="1" x14ac:dyDescent="0.2">
      <c r="A1144" s="10" t="s">
        <v>399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-4.5000000000000005E-2</v>
      </c>
      <c r="D1144" s="13">
        <f>$W1144*((1+$AF1144)^D$1)*D$1</f>
        <v>-3.3750000000000002E-2</v>
      </c>
      <c r="E1144" s="13">
        <f>$W1144*((1+$AF1144)^E$1)*E$1</f>
        <v>-1.8984375000000001E-2</v>
      </c>
      <c r="F1144" s="13">
        <f>$W1144*((1+$AF1144)^F$1)*F$1</f>
        <v>-9.4921875000000006E-3</v>
      </c>
      <c r="G1144" s="13">
        <f>$W1144*((1+$AF1144)^G$1)*G$1</f>
        <v>-4.4494628906250003E-3</v>
      </c>
      <c r="H1144" s="13">
        <f>$W1144*((1+$AF1144)^H$1)*H$1</f>
        <v>-2.00225830078125E-3</v>
      </c>
      <c r="I1144" s="13">
        <f>$W1144*((1+$AF1144)^I$1)*I$1</f>
        <v>-8.7598800659179684E-4</v>
      </c>
      <c r="J1144" s="13">
        <f>$W1144*((1+$AF1144)^J$1)*J$1</f>
        <v>-3.754234313964844E-4</v>
      </c>
      <c r="K1144" s="13">
        <f>$W1144*((1+$AF1144)^K$1)*K$1</f>
        <v>-1.5838176012039184E-4</v>
      </c>
      <c r="L1144" s="13">
        <f>$W1144*((1+$AF1144)^L$1)*L$1</f>
        <v>-6.5992400050163272E-5</v>
      </c>
      <c r="M1144" s="13">
        <f>$W1144*((1+$AF1144)^M$1)*M$1</f>
        <v>-2.7221865020692353E-5</v>
      </c>
      <c r="N1144" s="13">
        <v>5.13</v>
      </c>
      <c r="O1144" s="12">
        <f>M1144/N1144*100-100</f>
        <v>-100.00053064064367</v>
      </c>
      <c r="P1144" s="10" t="s">
        <v>321</v>
      </c>
      <c r="Q1144" s="10" t="s">
        <v>856</v>
      </c>
      <c r="R1144" s="18">
        <v>43538</v>
      </c>
      <c r="S1144" s="17"/>
      <c r="T1144" s="9">
        <v>-0.09</v>
      </c>
      <c r="U1144" s="9">
        <v>0.05</v>
      </c>
      <c r="V1144" s="9">
        <f>U1144+T1144</f>
        <v>-3.9999999999999994E-2</v>
      </c>
      <c r="W1144" s="9">
        <f>SUM(X1144:AA1144)</f>
        <v>-0.12000000000000001</v>
      </c>
      <c r="X1144" s="9">
        <v>-0.04</v>
      </c>
      <c r="Y1144" s="9">
        <v>-7.0000000000000007E-2</v>
      </c>
      <c r="Z1144" s="9">
        <v>0.02</v>
      </c>
      <c r="AA1144" s="9">
        <v>-0.03</v>
      </c>
      <c r="AB1144" s="9">
        <v>-0.06</v>
      </c>
      <c r="AC1144" s="9">
        <v>-0.04</v>
      </c>
      <c r="AD1144" s="9">
        <v>-0.03</v>
      </c>
      <c r="AE1144" s="9">
        <v>0.06</v>
      </c>
      <c r="AF1144" s="11">
        <f>AG1144</f>
        <v>-0.625</v>
      </c>
      <c r="AG1144" s="16">
        <f>(SUM(X1144:AA1144)-SUM(AB1144:AE1144)*2+0.01)/(SUM(AB1144:AE1144)*-1+0.01)-1</f>
        <v>-0.625</v>
      </c>
      <c r="AH1144" s="11">
        <f>IF(AM1144/AJ1144-1&gt;=0,(AM1144/AJ1144-1)/3,(((AM1144/AJ1144-1)*(AJ1144/AM1144))/3))</f>
        <v>1.1282051282051284</v>
      </c>
      <c r="AI1144" s="9"/>
      <c r="AJ1144" s="9">
        <v>5.2</v>
      </c>
      <c r="AK1144" s="9">
        <v>5.2</v>
      </c>
      <c r="AL1144" s="9">
        <v>6.85</v>
      </c>
      <c r="AM1144" s="9">
        <v>22.8</v>
      </c>
      <c r="AN1144" s="10">
        <f>IF(AK1144/AJ1144-1&gt;=0,AK1144/AJ1144-1,(AK1144/AJ1144-1)*(AJ1144/AK1144))</f>
        <v>0</v>
      </c>
      <c r="AO1144" s="10">
        <f>IF(AL1144/AK1144-1&gt;=0,AL1144/AK1144-1,(AL1144/AK1144-1)*(AK1144/AL1144))</f>
        <v>0.31730769230769229</v>
      </c>
      <c r="AP1144" s="10">
        <f>IF(AM1144/AL1144-1&gt;=0,AM1144/AL1144-1,(AM1144/AL1144-1)*(AL1144/AM1144))</f>
        <v>2.3284671532846719</v>
      </c>
      <c r="AQ1144" s="10">
        <v>2016</v>
      </c>
      <c r="AR1144" s="18">
        <v>43270</v>
      </c>
      <c r="AS1144" s="12">
        <v>15.05</v>
      </c>
      <c r="AT1144" s="10">
        <v>10.14</v>
      </c>
      <c r="AU1144" s="9">
        <f>AS1144/AT1144</f>
        <v>1.4842209072978303</v>
      </c>
      <c r="AV1144" s="20">
        <v>2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890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-0.76000000000000012</v>
      </c>
      <c r="D1145" s="13">
        <f>$W1145*((1+$AF1145)^D$1)*D$1</f>
        <v>-0.60800000000000032</v>
      </c>
      <c r="E1145" s="13">
        <f>$W1145*((1+$AF1145)^E$1)*E$1</f>
        <v>-0.36480000000000035</v>
      </c>
      <c r="F1145" s="13">
        <f>$W1145*((1+$AF1145)^F$1)*F$1</f>
        <v>-0.19456000000000023</v>
      </c>
      <c r="G1145" s="13">
        <f>$W1145*((1+$AF1145)^G$1)*G$1</f>
        <v>-9.7280000000000158E-2</v>
      </c>
      <c r="H1145" s="13">
        <f>$W1145*((1+$AF1145)^H$1)*H$1</f>
        <v>-4.6694400000000087E-2</v>
      </c>
      <c r="I1145" s="13">
        <f>$W1145*((1+$AF1145)^I$1)*I$1</f>
        <v>-2.1790720000000048E-2</v>
      </c>
      <c r="J1145" s="13">
        <f>$W1145*((1+$AF1145)^J$1)*J$1</f>
        <v>-9.9614720000000267E-3</v>
      </c>
      <c r="K1145" s="13">
        <f>$W1145*((1+$AF1145)^K$1)*K$1</f>
        <v>-4.4826624000000141E-3</v>
      </c>
      <c r="L1145" s="13">
        <f>$W1145*((1+$AF1145)^L$1)*L$1</f>
        <v>-1.9922944000000066E-3</v>
      </c>
      <c r="M1145" s="13">
        <f>$W1145*((1+$AF1145)^M$1)*M$1</f>
        <v>-8.7660953600000337E-4</v>
      </c>
      <c r="N1145" s="13">
        <v>18.940000000000001</v>
      </c>
      <c r="O1145" s="12">
        <f>M1145/N1145*100-100</f>
        <v>-100.00462835024287</v>
      </c>
      <c r="P1145" s="10" t="s">
        <v>321</v>
      </c>
      <c r="Q1145" s="10" t="s">
        <v>856</v>
      </c>
      <c r="R1145" s="18">
        <v>43158</v>
      </c>
      <c r="S1145" s="17">
        <v>-4.4824000000000002</v>
      </c>
      <c r="T1145" s="9"/>
      <c r="U1145" s="9">
        <v>0.46</v>
      </c>
      <c r="V1145" s="9">
        <f>U1145+T1145</f>
        <v>0.46</v>
      </c>
      <c r="W1145" s="9">
        <f>SUM(X1145:AA1145)</f>
        <v>-1.8999999999999997</v>
      </c>
      <c r="X1145" s="9">
        <v>0.48</v>
      </c>
      <c r="Y1145" s="9">
        <v>0.34</v>
      </c>
      <c r="Z1145" s="9">
        <v>-2.96</v>
      </c>
      <c r="AA1145" s="9">
        <v>0.24</v>
      </c>
      <c r="AB1145" s="9">
        <v>0.85</v>
      </c>
      <c r="AC1145" s="9">
        <v>1.2</v>
      </c>
      <c r="AD1145" s="9"/>
      <c r="AE1145" s="9"/>
      <c r="AF1145" s="11">
        <f>AG1145</f>
        <v>-0.59999999999999987</v>
      </c>
      <c r="AG1145" s="16">
        <f>SUM(X1145:Y1145)/SUM(AB1145:AC1145)-1</f>
        <v>-0.59999999999999987</v>
      </c>
      <c r="AH1145" s="11">
        <f>IF(AM1145/AJ1145-1&gt;=0,(AM1145/AJ1145-1)/3,(((AM1145/AJ1145-1)*(AJ1145/AM1145))/3))</f>
        <v>-1.2952156580733079E-2</v>
      </c>
      <c r="AI1145" s="9"/>
      <c r="AJ1145" s="9">
        <v>11094.53</v>
      </c>
      <c r="AK1145" s="9">
        <v>12974.93</v>
      </c>
      <c r="AL1145" s="9">
        <v>12929.5</v>
      </c>
      <c r="AM1145" s="9">
        <v>10679.56</v>
      </c>
      <c r="AN1145" s="10">
        <f>IF(AK1145/AJ1145-1&gt;=0,AK1145/AJ1145-1,(AK1145/AJ1145-1)*(AJ1145/AK1145))</f>
        <v>0.16948892832774343</v>
      </c>
      <c r="AO1145" s="10">
        <f>IF(AL1145/AK1145-1&gt;=0,AL1145/AK1145-1,(AL1145/AK1145-1)*(AK1145/AL1145))</f>
        <v>-3.5136702888743337E-3</v>
      </c>
      <c r="AP1145" s="10">
        <f>IF(AM1145/AL1145-1&gt;=0,AM1145/AL1145-1,(AM1145/AL1145-1)*(AL1145/AM1145))</f>
        <v>-0.21067721891164057</v>
      </c>
      <c r="AQ1145" s="10">
        <v>2016</v>
      </c>
      <c r="AS1145" s="12">
        <v>341.87</v>
      </c>
      <c r="AT1145" s="10">
        <v>101.24</v>
      </c>
      <c r="AU1145" s="9">
        <f>AS1145/AT1145</f>
        <v>3.376827340971948</v>
      </c>
      <c r="AV1145" s="20">
        <v>3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0" t="s">
        <v>839</v>
      </c>
      <c r="BM1145" s="19"/>
    </row>
    <row r="1146" spans="1:65" s="10" customFormat="1" x14ac:dyDescent="0.2">
      <c r="A1146" s="10" t="s">
        <v>672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-2.1843809523809532</v>
      </c>
      <c r="D1146" s="13">
        <f>$W1146*((1+$AF1146)^D$1)*D$1</f>
        <v>-1.9555410430839018</v>
      </c>
      <c r="E1146" s="13">
        <f>$W1146*((1+$AF1146)^E$1)*E$1</f>
        <v>-1.313006128927763</v>
      </c>
      <c r="F1146" s="13">
        <f>$W1146*((1+$AF1146)^F$1)*F$1</f>
        <v>-0.78363540393149067</v>
      </c>
      <c r="G1146" s="13">
        <f>$W1146*((1+$AF1146)^G$1)*G$1</f>
        <v>-0.4384626664854771</v>
      </c>
      <c r="H1146" s="13">
        <f>$W1146*((1+$AF1146)^H$1)*H$1</f>
        <v>-0.23551708942648489</v>
      </c>
      <c r="I1146" s="13">
        <f>$W1146*((1+$AF1146)^I$1)*I$1</f>
        <v>-0.12299225781160886</v>
      </c>
      <c r="J1146" s="13">
        <f>$W1146*((1+$AF1146)^J$1)*J$1</f>
        <v>-6.2918488349884269E-2</v>
      </c>
      <c r="K1146" s="13">
        <f>$W1146*((1+$AF1146)^K$1)*K$1</f>
        <v>-3.1683953061906023E-2</v>
      </c>
      <c r="L1146" s="13">
        <f>$W1146*((1+$AF1146)^L$1)*L$1</f>
        <v>-1.5758156549307761E-2</v>
      </c>
      <c r="M1146" s="13">
        <f>$W1146*((1+$AF1146)^M$1)*M$1</f>
        <v>-7.7590161295163027E-3</v>
      </c>
      <c r="N1146" s="13">
        <v>27.75</v>
      </c>
      <c r="O1146" s="12">
        <f>M1146/N1146*100-100</f>
        <v>-100.02796041848474</v>
      </c>
      <c r="P1146" s="10" t="s">
        <v>321</v>
      </c>
      <c r="Q1146" s="10" t="s">
        <v>856</v>
      </c>
      <c r="R1146" s="18">
        <v>43411</v>
      </c>
      <c r="S1146" s="17">
        <v>0.125</v>
      </c>
      <c r="T1146" s="9">
        <v>-0.1</v>
      </c>
      <c r="U1146" s="9">
        <v>-0.56999999999999995</v>
      </c>
      <c r="V1146" s="9">
        <f>U1146+T1146</f>
        <v>-0.66999999999999993</v>
      </c>
      <c r="W1146" s="9">
        <f>SUM(X1146:AA1146)</f>
        <v>-4.88</v>
      </c>
      <c r="X1146" s="9">
        <v>-1.58</v>
      </c>
      <c r="Y1146" s="9">
        <v>-0.56999999999999995</v>
      </c>
      <c r="Z1146" s="9">
        <v>-1.39</v>
      </c>
      <c r="AA1146" s="9">
        <v>-1.34</v>
      </c>
      <c r="AB1146" s="9">
        <v>-1.21</v>
      </c>
      <c r="AC1146" s="9">
        <v>-0.93</v>
      </c>
      <c r="AD1146" s="9">
        <v>-0.79</v>
      </c>
      <c r="AE1146" s="9">
        <v>-0.21</v>
      </c>
      <c r="AF1146" s="11">
        <f>AG1146</f>
        <v>-0.55238095238095219</v>
      </c>
      <c r="AG1146" s="16">
        <f>(SUM(X1146:AA1146)-SUM(AB1146:AE1146)*2+0.01)/(SUM(AB1146:AE1146)*-1+0.01)-1</f>
        <v>-0.55238095238095219</v>
      </c>
      <c r="AH1146" s="11">
        <f>IF(AM1146/AJ1146-1&gt;=0,(AM1146/AJ1146-1)/3,(((AM1146/AJ1146-1)*(AJ1146/AM1146))/3))</f>
        <v>-0.20264317180616739</v>
      </c>
      <c r="AI1146" s="9"/>
      <c r="AJ1146" s="9">
        <v>7.3</v>
      </c>
      <c r="AK1146" s="9">
        <v>7.3</v>
      </c>
      <c r="AL1146" s="9">
        <v>22.59</v>
      </c>
      <c r="AM1146" s="9">
        <v>4.54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2.0945205479452054</v>
      </c>
      <c r="AP1146" s="10">
        <f>IF(AM1146/AL1146-1&gt;=0,AM1146/AL1146-1,(AM1146/AL1146-1)*(AL1146/AM1146))</f>
        <v>-3.9757709251101323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495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-5.3318065433854889</v>
      </c>
      <c r="D1147" s="13">
        <f>$W1147*((1+$AF1147)^D$1)*D$1</f>
        <v>-5.4304032504466697</v>
      </c>
      <c r="E1147" s="13">
        <f>$W1147*((1+$AF1147)^E$1)*E$1</f>
        <v>-4.148117418904496</v>
      </c>
      <c r="F1147" s="13">
        <f>$W1147*((1+$AF1147)^F$1)*F$1</f>
        <v>-2.8165500919256687</v>
      </c>
      <c r="G1147" s="13">
        <f>$W1147*((1+$AF1147)^G$1)*G$1</f>
        <v>-1.7928963956425834</v>
      </c>
      <c r="H1147" s="13">
        <f>$W1147*((1+$AF1147)^H$1)*H$1</f>
        <v>-1.0956305712205598</v>
      </c>
      <c r="I1147" s="13">
        <f>$W1147*((1+$AF1147)^I$1)*I$1</f>
        <v>-0.65093651291577104</v>
      </c>
      <c r="J1147" s="13">
        <f>$W1147*((1+$AF1147)^J$1)*J$1</f>
        <v>-0.37884214041673792</v>
      </c>
      <c r="K1147" s="13">
        <f>$W1147*((1+$AF1147)^K$1)*K$1</f>
        <v>-0.21703936280631742</v>
      </c>
      <c r="L1147" s="13">
        <f>$W1147*((1+$AF1147)^L$1)*L$1</f>
        <v>-0.12280716277013055</v>
      </c>
      <c r="M1147" s="13">
        <f>$W1147*((1+$AF1147)^M$1)*M$1</f>
        <v>-6.8792973967108664E-2</v>
      </c>
      <c r="N1147" s="13">
        <v>199.6</v>
      </c>
      <c r="O1147" s="12">
        <f>M1147/N1147*100-100</f>
        <v>-100.03446541781919</v>
      </c>
      <c r="P1147" s="10" t="s">
        <v>321</v>
      </c>
      <c r="Q1147" s="10" t="s">
        <v>856</v>
      </c>
      <c r="R1147" s="18">
        <v>43405</v>
      </c>
      <c r="S1147" s="17">
        <v>0.31850000000000001</v>
      </c>
      <c r="T1147" s="9">
        <v>-0.88</v>
      </c>
      <c r="U1147" s="9">
        <v>-2.3199999999999998</v>
      </c>
      <c r="V1147" s="9">
        <f>U1147+T1147</f>
        <v>-3.1999999999999997</v>
      </c>
      <c r="W1147" s="9">
        <f>SUM(X1147:AA1147)</f>
        <v>-10.47</v>
      </c>
      <c r="X1147" s="9">
        <v>-2.73</v>
      </c>
      <c r="Y1147" s="9">
        <v>-2.91</v>
      </c>
      <c r="Z1147" s="9">
        <v>-2.31</v>
      </c>
      <c r="AA1147" s="9">
        <v>-2.52</v>
      </c>
      <c r="AB1147" s="9">
        <v>-1.73</v>
      </c>
      <c r="AC1147" s="9">
        <v>-1.73</v>
      </c>
      <c r="AD1147" s="9">
        <v>-1.68</v>
      </c>
      <c r="AE1147" s="9">
        <v>-1.88</v>
      </c>
      <c r="AF1147" s="11">
        <f>AG1147</f>
        <v>-0.4907539118065436</v>
      </c>
      <c r="AG1147" s="16">
        <f>(SUM(X1147:AA1147)-SUM(AB1147:AE1147)*2+0.01)/(SUM(AB1147:AE1147)*-1+0.01)-1</f>
        <v>-0.4907539118065436</v>
      </c>
      <c r="AH1147" s="11">
        <f>IF(AM1147/AJ1147-1&gt;=0,(AM1147/AJ1147-1)/3,(((AM1147/AJ1147-1)*(AJ1147/AM1147))/3))</f>
        <v>0.13126147390506157</v>
      </c>
      <c r="AI1147" s="9">
        <v>20.18</v>
      </c>
      <c r="AJ1147" s="9">
        <v>25.42</v>
      </c>
      <c r="AK1147" s="9">
        <v>14.08</v>
      </c>
      <c r="AL1147" s="9">
        <v>6.16</v>
      </c>
      <c r="AM1147" s="9">
        <v>35.43</v>
      </c>
      <c r="AN1147" s="10">
        <f>IF(AK1147/AJ1147-1&gt;=0,AK1147/AJ1147-1,(AK1147/AJ1147-1)*(AJ1147/AK1147))</f>
        <v>-0.8053977272727274</v>
      </c>
      <c r="AO1147" s="10">
        <f>IF(AL1147/AK1147-1&gt;=0,AL1147/AK1147-1,(AL1147/AK1147-1)*(AK1147/AL1147))</f>
        <v>-1.2857142857142856</v>
      </c>
      <c r="AP1147" s="10">
        <f>IF(AM1147/AL1147-1&gt;=0,AM1147/AL1147-1,(AM1147/AL1147-1)*(AL1147/AM1147))</f>
        <v>4.7516233766233764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1223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-1.7650000000000001</v>
      </c>
      <c r="D1148" s="13">
        <f>$W1148*((1+$AF1148)^D$1)*D$1</f>
        <v>-1.7650000000000001</v>
      </c>
      <c r="E1148" s="13">
        <f>$W1148*((1+$AF1148)^E$1)*E$1</f>
        <v>-1.32375</v>
      </c>
      <c r="F1148" s="13">
        <f>$W1148*((1+$AF1148)^F$1)*F$1</f>
        <v>-0.88250000000000006</v>
      </c>
      <c r="G1148" s="13">
        <f>$W1148*((1+$AF1148)^G$1)*G$1</f>
        <v>-0.55156250000000007</v>
      </c>
      <c r="H1148" s="13">
        <f>$W1148*((1+$AF1148)^H$1)*H$1</f>
        <v>-0.3309375</v>
      </c>
      <c r="I1148" s="13">
        <f>$W1148*((1+$AF1148)^I$1)*I$1</f>
        <v>-0.19304687500000001</v>
      </c>
      <c r="J1148" s="13">
        <f>$W1148*((1+$AF1148)^J$1)*J$1</f>
        <v>-0.11031250000000001</v>
      </c>
      <c r="K1148" s="13">
        <f>$W1148*((1+$AF1148)^K$1)*K$1</f>
        <v>-6.2050781250000006E-2</v>
      </c>
      <c r="L1148" s="13">
        <f>$W1148*((1+$AF1148)^L$1)*L$1</f>
        <v>-3.4472656250000004E-2</v>
      </c>
      <c r="M1148" s="13">
        <f>$W1148*((1+$AF1148)^M$1)*M$1</f>
        <v>-1.8959960937500003E-2</v>
      </c>
      <c r="N1148" s="13">
        <v>30.03</v>
      </c>
      <c r="O1148" s="12">
        <f>M1148/N1148*100-100</f>
        <v>-100.06313673305861</v>
      </c>
      <c r="P1148" s="10" t="s">
        <v>321</v>
      </c>
      <c r="Q1148" s="10" t="s">
        <v>856</v>
      </c>
      <c r="R1148" s="18">
        <v>43412</v>
      </c>
      <c r="S1148" s="17"/>
      <c r="T1148" s="9">
        <v>-0.26</v>
      </c>
      <c r="U1148" s="9">
        <v>-0.79</v>
      </c>
      <c r="V1148" s="9">
        <f>U1148+T1148</f>
        <v>-1.05</v>
      </c>
      <c r="W1148" s="9">
        <f>SUM(X1148:AA1148)</f>
        <v>-3.5300000000000002</v>
      </c>
      <c r="X1148" s="9">
        <v>-0.89</v>
      </c>
      <c r="Y1148" s="9">
        <v>-0.91</v>
      </c>
      <c r="Z1148" s="9">
        <v>-0.92</v>
      </c>
      <c r="AA1148" s="9">
        <v>-0.81</v>
      </c>
      <c r="AB1148" s="9">
        <v>-0.63</v>
      </c>
      <c r="AC1148" s="9">
        <v>-0.65</v>
      </c>
      <c r="AD1148" s="9">
        <v>-0.52</v>
      </c>
      <c r="AE1148" s="9">
        <v>-0.55000000000000004</v>
      </c>
      <c r="AF1148" s="11">
        <f>AG1148</f>
        <v>-0.5</v>
      </c>
      <c r="AG1148" s="16">
        <f>(SUM(X1148:AA1148)-SUM(AB1148:AE1148)*2+0.01)/(SUM(AB1148:AE1148)*-1+0.01)-1</f>
        <v>-0.5</v>
      </c>
      <c r="AH1148" s="11">
        <f>IF(AM1148/AJ1148-1&gt;=0,(AM1148/AJ1148-1)/3,(((AM1148/AJ1148-1)*(AJ1148/AM1148))/3))</f>
        <v>0</v>
      </c>
      <c r="AI1148" s="9"/>
      <c r="AJ1148" s="9">
        <v>1</v>
      </c>
      <c r="AK1148" s="9">
        <v>1</v>
      </c>
      <c r="AL1148" s="9">
        <v>1</v>
      </c>
      <c r="AM1148" s="9">
        <v>1</v>
      </c>
      <c r="AN1148" s="10">
        <f>IF(AK1148/AJ1148-1&gt;=0,AK1148/AJ1148-1,(AK1148/AJ1148-1)*(AJ1148/AK1148))</f>
        <v>0</v>
      </c>
      <c r="AO1148" s="10">
        <f>IF(AL1148/AK1148-1&gt;=0,AL1148/AK1148-1,(AL1148/AK1148-1)*(AK1148/AL1148))</f>
        <v>0</v>
      </c>
      <c r="AP1148" s="10">
        <f>IF(AM1148/AL1148-1&gt;=0,AM1148/AL1148-1,(AM1148/AL1148-1)*(AL1148/AM1148))</f>
        <v>0</v>
      </c>
      <c r="AQ1148" s="10">
        <v>0</v>
      </c>
      <c r="AR1148" s="18">
        <v>43270</v>
      </c>
      <c r="AS1148" s="12">
        <v>212.03</v>
      </c>
      <c r="AT1148" s="10">
        <v>50.7</v>
      </c>
      <c r="AU1148" s="9">
        <f>AS1148/AT1148</f>
        <v>4.1820512820512814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502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-0.01</v>
      </c>
      <c r="D1149" s="13">
        <f>$W1149*((1+$AF1149)^D$1)*D$1</f>
        <v>-0.02</v>
      </c>
      <c r="E1149" s="13">
        <f>$W1149*((1+$AF1149)^E$1)*E$1</f>
        <v>-0.03</v>
      </c>
      <c r="F1149" s="13">
        <f>$W1149*((1+$AF1149)^F$1)*F$1</f>
        <v>-0.04</v>
      </c>
      <c r="G1149" s="13">
        <f>$W1149*((1+$AF1149)^G$1)*G$1</f>
        <v>-0.05</v>
      </c>
      <c r="H1149" s="13">
        <f>$W1149*((1+$AF1149)^H$1)*H$1</f>
        <v>-0.06</v>
      </c>
      <c r="I1149" s="13">
        <f>$W1149*((1+$AF1149)^I$1)*I$1</f>
        <v>-7.0000000000000007E-2</v>
      </c>
      <c r="J1149" s="13">
        <f>$W1149*((1+$AF1149)^J$1)*J$1</f>
        <v>-0.08</v>
      </c>
      <c r="K1149" s="13">
        <f>$W1149*((1+$AF1149)^K$1)*K$1</f>
        <v>-0.09</v>
      </c>
      <c r="L1149" s="13">
        <f>$W1149*((1+$AF1149)^L$1)*L$1</f>
        <v>-0.1</v>
      </c>
      <c r="M1149" s="13">
        <f>$W1149*((1+$AF1149)^M$1)*M$1</f>
        <v>-0.11</v>
      </c>
      <c r="N1149" s="13">
        <v>81.59</v>
      </c>
      <c r="O1149" s="12">
        <f>M1149/N1149*100-100</f>
        <v>-100.13482044368182</v>
      </c>
      <c r="P1149" s="10" t="s">
        <v>321</v>
      </c>
      <c r="Q1149" s="10" t="s">
        <v>856</v>
      </c>
      <c r="R1149" s="18">
        <v>43136</v>
      </c>
      <c r="S1149" s="17"/>
      <c r="T1149" s="9"/>
      <c r="U1149" s="9"/>
      <c r="V1149" s="9">
        <f>U1149+T1149</f>
        <v>0</v>
      </c>
      <c r="W1149" s="9">
        <f>SUM(X1149:AA1149)</f>
        <v>-0.01</v>
      </c>
      <c r="X1149" s="9">
        <v>-0.01</v>
      </c>
      <c r="Y1149" s="9">
        <v>0</v>
      </c>
      <c r="Z1149" s="9">
        <v>0</v>
      </c>
      <c r="AA1149" s="9">
        <v>0</v>
      </c>
      <c r="AB1149" s="9"/>
      <c r="AC1149" s="9"/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0</v>
      </c>
      <c r="AI1149" s="9"/>
      <c r="AJ1149" s="9">
        <v>1</v>
      </c>
      <c r="AK1149" s="9">
        <v>1</v>
      </c>
      <c r="AL1149" s="9">
        <v>1</v>
      </c>
      <c r="AM1149" s="9">
        <v>1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0</v>
      </c>
      <c r="AP1149" s="10">
        <f>IF(AM1149/AL1149-1&gt;=0,AM1149/AL1149-1,(AM1149/AL1149-1)*(AL1149/AM1149))</f>
        <v>0</v>
      </c>
      <c r="AQ1149" s="10">
        <v>2016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0" t="s">
        <v>1031</v>
      </c>
      <c r="BM1149" s="19"/>
    </row>
    <row r="1150" spans="1:65" s="10" customFormat="1" x14ac:dyDescent="0.2">
      <c r="A1150" s="10" t="s">
        <v>572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-0.54363636363636336</v>
      </c>
      <c r="D1150" s="13">
        <f>$W1150*((1+$AF1150)^D$1)*D$1</f>
        <v>-0.64247933884297437</v>
      </c>
      <c r="E1150" s="13">
        <f>$W1150*((1+$AF1150)^E$1)*E$1</f>
        <v>-0.56947032306536327</v>
      </c>
      <c r="F1150" s="13">
        <f>$W1150*((1+$AF1150)^F$1)*F$1</f>
        <v>-0.44867358786967981</v>
      </c>
      <c r="G1150" s="13">
        <f>$W1150*((1+$AF1150)^G$1)*G$1</f>
        <v>-0.33140662740374055</v>
      </c>
      <c r="H1150" s="13">
        <f>$W1150*((1+$AF1150)^H$1)*H$1</f>
        <v>-0.23499742670447044</v>
      </c>
      <c r="I1150" s="13">
        <f>$W1150*((1+$AF1150)^I$1)*I$1</f>
        <v>-0.16200580174323329</v>
      </c>
      <c r="J1150" s="13">
        <f>$W1150*((1+$AF1150)^J$1)*J$1</f>
        <v>-0.10940651546296265</v>
      </c>
      <c r="K1150" s="13">
        <f>$W1150*((1+$AF1150)^K$1)*K$1</f>
        <v>-7.2730467665719445E-2</v>
      </c>
      <c r="L1150" s="13">
        <f>$W1150*((1+$AF1150)^L$1)*L$1</f>
        <v>-4.7752327255270309E-2</v>
      </c>
      <c r="M1150" s="13">
        <f>$W1150*((1+$AF1150)^M$1)*M$1</f>
        <v>-3.1039012715925678E-2</v>
      </c>
      <c r="N1150" s="13">
        <v>4.6500000000000004</v>
      </c>
      <c r="O1150" s="12">
        <f>M1150/N1150*100-100</f>
        <v>-100.66750564980485</v>
      </c>
      <c r="P1150" s="10" t="s">
        <v>321</v>
      </c>
      <c r="Q1150" s="10" t="s">
        <v>856</v>
      </c>
      <c r="R1150" s="18">
        <v>43446</v>
      </c>
      <c r="S1150" s="17"/>
      <c r="T1150" s="9">
        <v>0.01</v>
      </c>
      <c r="U1150" s="9">
        <v>-7.0000000000000007E-2</v>
      </c>
      <c r="V1150" s="9">
        <f>U1150+T1150</f>
        <v>-6.0000000000000005E-2</v>
      </c>
      <c r="W1150" s="9">
        <f>SUM(X1150:AA1150)</f>
        <v>-0.92000000000000015</v>
      </c>
      <c r="X1150" s="9">
        <v>-0.15</v>
      </c>
      <c r="Y1150" s="9">
        <v>-0.38</v>
      </c>
      <c r="Z1150" s="9">
        <v>-0.33</v>
      </c>
      <c r="AA1150" s="9">
        <v>-0.06</v>
      </c>
      <c r="AB1150" s="9">
        <v>-0.21</v>
      </c>
      <c r="AC1150" s="9">
        <v>-0.24</v>
      </c>
      <c r="AD1150" s="9">
        <v>-0.13</v>
      </c>
      <c r="AE1150" s="9">
        <v>-7.0000000000000007E-2</v>
      </c>
      <c r="AF1150" s="11">
        <f>AG1150</f>
        <v>-0.4090909090909095</v>
      </c>
      <c r="AG1150" s="16">
        <f>(SUM(X1150:AA1150)-SUM(AB1150:AE1150)*2+0.01)/(SUM(AB1150:AE1150)*-1+0.01)-1</f>
        <v>-0.4090909090909095</v>
      </c>
      <c r="AH1150" s="11">
        <f>IF(AM1150/AJ1150-1&gt;=0,(AM1150/AJ1150-1)/3,(((AM1150/AJ1150-1)*(AJ1150/AM1150))/3))</f>
        <v>7.0211563307493563E-2</v>
      </c>
      <c r="AI1150" s="9"/>
      <c r="AJ1150" s="9">
        <v>412.8</v>
      </c>
      <c r="AK1150" s="9">
        <v>466.59</v>
      </c>
      <c r="AL1150" s="9">
        <v>488.48</v>
      </c>
      <c r="AM1150" s="9">
        <v>499.75</v>
      </c>
      <c r="AN1150" s="10">
        <f>IF(AK1150/AJ1150-1&gt;=0,AK1150/AJ1150-1,(AK1150/AJ1150-1)*(AJ1150/AK1150))</f>
        <v>0.13030523255813953</v>
      </c>
      <c r="AO1150" s="10">
        <f>IF(AL1150/AK1150-1&gt;=0,AL1150/AK1150-1,(AL1150/AK1150-1)*(AK1150/AL1150))</f>
        <v>4.691485029683462E-2</v>
      </c>
      <c r="AP1150" s="10">
        <f>IF(AM1150/AL1150-1&gt;=0,AM1150/AL1150-1,(AM1150/AL1150-1)*(AL1150/AM1150))</f>
        <v>2.3071568948575205E-2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465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-1.0084955752212392</v>
      </c>
      <c r="D1151" s="13">
        <f>$W1151*((1+$AF1151)^D$1)*D$1</f>
        <v>-1.3744098989740785</v>
      </c>
      <c r="E1151" s="13">
        <f>$W1151*((1+$AF1151)^E$1)*E$1</f>
        <v>-1.4048171976239479</v>
      </c>
      <c r="F1151" s="13">
        <f>$W1151*((1+$AF1151)^F$1)*F$1</f>
        <v>-1.276353088106714</v>
      </c>
      <c r="G1151" s="13">
        <f>$W1151*((1+$AF1151)^G$1)*G$1</f>
        <v>-1.0871591569050552</v>
      </c>
      <c r="H1151" s="13">
        <f>$W1151*((1+$AF1151)^H$1)*H$1</f>
        <v>-0.88896908051351453</v>
      </c>
      <c r="I1151" s="13">
        <f>$W1151*((1+$AF1151)^I$1)*I$1</f>
        <v>-0.70671730736988858</v>
      </c>
      <c r="J1151" s="13">
        <f>$W1151*((1+$AF1151)^J$1)*J$1</f>
        <v>-0.55036392078363006</v>
      </c>
      <c r="K1151" s="13">
        <f>$W1151*((1+$AF1151)^K$1)*K$1</f>
        <v>-0.42190508529099091</v>
      </c>
      <c r="L1151" s="13">
        <f>$W1151*((1+$AF1151)^L$1)*L$1</f>
        <v>-0.31943649525473261</v>
      </c>
      <c r="M1151" s="13">
        <f>$W1151*((1+$AF1151)^M$1)*M$1</f>
        <v>-0.23943602785907839</v>
      </c>
      <c r="N1151" s="13">
        <v>26.85</v>
      </c>
      <c r="O1151" s="12">
        <f>M1151/N1151*100-100</f>
        <v>-100.89175429370233</v>
      </c>
      <c r="P1151" s="10" t="s">
        <v>321</v>
      </c>
      <c r="Q1151" s="10" t="s">
        <v>856</v>
      </c>
      <c r="R1151" s="18">
        <v>43410</v>
      </c>
      <c r="S1151" s="17">
        <v>0</v>
      </c>
      <c r="T1151" s="9">
        <v>-0.06</v>
      </c>
      <c r="U1151" s="9">
        <v>-0.37</v>
      </c>
      <c r="V1151" s="9">
        <f>U1151+T1151</f>
        <v>-0.43</v>
      </c>
      <c r="W1151" s="9">
        <f>SUM(X1151:AA1151)</f>
        <v>-1.48</v>
      </c>
      <c r="X1151" s="9">
        <v>-0.41</v>
      </c>
      <c r="Y1151" s="9">
        <v>-0.43</v>
      </c>
      <c r="Z1151" s="9">
        <v>-0.37</v>
      </c>
      <c r="AA1151" s="9">
        <v>-0.27</v>
      </c>
      <c r="AB1151" s="9">
        <v>-0.31</v>
      </c>
      <c r="AC1151" s="9">
        <v>-0.23</v>
      </c>
      <c r="AD1151" s="9">
        <v>-0.27</v>
      </c>
      <c r="AE1151" s="9">
        <v>-0.31</v>
      </c>
      <c r="AF1151" s="11">
        <f>AG1151</f>
        <v>-0.31858407079646001</v>
      </c>
      <c r="AG1151" s="16">
        <f>(SUM(X1151:AA1151)-SUM(AB1151:AE1151)*2+0.01)/(SUM(AB1151:AE1151)*-1+0.01)-1</f>
        <v>-0.31858407079646001</v>
      </c>
      <c r="AH1151" s="11">
        <f>IF(AM1151/AJ1151-1&gt;=0,(AM1151/AJ1151-1)/3,(((AM1151/AJ1151-1)*(AJ1151/AM1151))/3))</f>
        <v>11.277777777777779</v>
      </c>
      <c r="AI1151" s="9">
        <v>0.05</v>
      </c>
      <c r="AJ1151" s="9">
        <v>0.12</v>
      </c>
      <c r="AK1151" s="9">
        <v>0.15</v>
      </c>
      <c r="AL1151" s="9">
        <v>0.25</v>
      </c>
      <c r="AM1151" s="9">
        <v>4.18</v>
      </c>
      <c r="AN1151" s="10">
        <f>IF(AK1151/AJ1151-1&gt;=0,AK1151/AJ1151-1,(AK1151/AJ1151-1)*(AJ1151/AK1151))</f>
        <v>0.25</v>
      </c>
      <c r="AO1151" s="10">
        <f>IF(AL1151/AK1151-1&gt;=0,AL1151/AK1151-1,(AL1151/AK1151-1)*(AK1151/AL1151))</f>
        <v>0.66666666666666674</v>
      </c>
      <c r="AP1151" s="10">
        <f>IF(AM1151/AL1151-1&gt;=0,AM1151/AL1151-1,(AM1151/AL1151-1)*(AL1151/AM1151))</f>
        <v>15.719999999999999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580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-0.20173913043478262</v>
      </c>
      <c r="D1152" s="13">
        <f>$W1152*((1+$AF1152)^D$1)*D$1</f>
        <v>-0.28068052930056714</v>
      </c>
      <c r="E1152" s="13">
        <f>$W1152*((1+$AF1152)^E$1)*E$1</f>
        <v>-0.29288403057450491</v>
      </c>
      <c r="F1152" s="13">
        <f>$W1152*((1+$AF1152)^F$1)*F$1</f>
        <v>-0.27166055009809154</v>
      </c>
      <c r="G1152" s="13">
        <f>$W1152*((1+$AF1152)^G$1)*G$1</f>
        <v>-0.23622656530268835</v>
      </c>
      <c r="H1152" s="13">
        <f>$W1152*((1+$AF1152)^H$1)*H$1</f>
        <v>-0.19719782842659206</v>
      </c>
      <c r="I1152" s="13">
        <f>$W1152*((1+$AF1152)^I$1)*I$1</f>
        <v>-0.16004461437520515</v>
      </c>
      <c r="J1152" s="13">
        <f>$W1152*((1+$AF1152)^J$1)*J$1</f>
        <v>-0.12724043875792709</v>
      </c>
      <c r="K1152" s="13">
        <f>$W1152*((1+$AF1152)^K$1)*K$1</f>
        <v>-9.9579473810551641E-2</v>
      </c>
      <c r="L1152" s="13">
        <f>$W1152*((1+$AF1152)^L$1)*L$1</f>
        <v>-7.6969641592696939E-2</v>
      </c>
      <c r="M1152" s="13">
        <f>$W1152*((1+$AF1152)^M$1)*M$1</f>
        <v>-5.889850834919419E-2</v>
      </c>
      <c r="N1152" s="13">
        <v>4.97</v>
      </c>
      <c r="O1152" s="12">
        <f>M1152/N1152*100-100</f>
        <v>-101.18508065088922</v>
      </c>
      <c r="P1152" s="10" t="s">
        <v>321</v>
      </c>
      <c r="Q1152" s="10" t="s">
        <v>856</v>
      </c>
      <c r="R1152" s="18">
        <v>43413</v>
      </c>
      <c r="S1152" s="17">
        <v>0.6</v>
      </c>
      <c r="T1152" s="9">
        <v>-0.04</v>
      </c>
      <c r="U1152" s="9">
        <v>-7.0000000000000007E-2</v>
      </c>
      <c r="V1152" s="9">
        <f>U1152+T1152</f>
        <v>-0.11000000000000001</v>
      </c>
      <c r="W1152" s="9">
        <f>SUM(X1152:AA1152)</f>
        <v>-0.28999999999999998</v>
      </c>
      <c r="X1152" s="9">
        <v>-0.05</v>
      </c>
      <c r="Y1152" s="9">
        <v>-0.04</v>
      </c>
      <c r="Z1152" s="9">
        <v>-0.08</v>
      </c>
      <c r="AA1152" s="9">
        <v>-0.12</v>
      </c>
      <c r="AB1152" s="9">
        <v>-0.08</v>
      </c>
      <c r="AC1152" s="9">
        <v>-0.04</v>
      </c>
      <c r="AD1152" s="9">
        <v>-0.06</v>
      </c>
      <c r="AE1152" s="9">
        <v>-0.04</v>
      </c>
      <c r="AF1152" s="11">
        <f>AG1152</f>
        <v>-0.30434782608695643</v>
      </c>
      <c r="AG1152" s="16">
        <f>(SUM(X1152:AA1152)-SUM(AB1152:AE1152)*2+0.01)/(SUM(AB1152:AE1152)*-1+0.01)-1</f>
        <v>-0.30434782608695643</v>
      </c>
      <c r="AH1152" s="11">
        <f>IF(AM1152/AJ1152-1&gt;=0,(AM1152/AJ1152-1)/3,(((AM1152/AJ1152-1)*(AJ1152/AM1152))/3))</f>
        <v>3.8852515625539557</v>
      </c>
      <c r="AI1152" s="9"/>
      <c r="AJ1152" s="9">
        <v>96.53</v>
      </c>
      <c r="AK1152" s="9">
        <v>91.12</v>
      </c>
      <c r="AL1152" s="9">
        <v>491.74</v>
      </c>
      <c r="AM1152" s="9">
        <v>1221.6600000000001</v>
      </c>
      <c r="AN1152" s="10">
        <f>IF(AK1152/AJ1152-1&gt;=0,AK1152/AJ1152-1,(AK1152/AJ1152-1)*(AJ1152/AK1152))</f>
        <v>-5.9372256365232634E-2</v>
      </c>
      <c r="AO1152" s="10">
        <f>IF(AL1152/AK1152-1&gt;=0,AL1152/AK1152-1,(AL1152/AK1152-1)*(AK1152/AL1152))</f>
        <v>4.3966198419666371</v>
      </c>
      <c r="AP1152" s="10">
        <f>IF(AM1152/AL1152-1&gt;=0,AM1152/AL1152-1,(AM1152/AL1152-1)*(AL1152/AM1152))</f>
        <v>1.4843616545328833</v>
      </c>
      <c r="AQ1152" s="10">
        <v>2016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824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-0.92514851485148508</v>
      </c>
      <c r="D1153" s="13">
        <f>$W1153*((1+$AF1153)^D$1)*D$1</f>
        <v>-1.3373433977061071</v>
      </c>
      <c r="E1153" s="13">
        <f>$W1153*((1+$AF1153)^E$1)*E$1</f>
        <v>-1.4498920994932547</v>
      </c>
      <c r="F1153" s="13">
        <f>$W1153*((1+$AF1153)^F$1)*F$1</f>
        <v>-1.3972557526469649</v>
      </c>
      <c r="G1153" s="13">
        <f>$W1153*((1+$AF1153)^G$1)*G$1</f>
        <v>-1.2623721527627283</v>
      </c>
      <c r="H1153" s="13">
        <f>$W1153*((1+$AF1153)^H$1)*H$1</f>
        <v>-1.0948891146734157</v>
      </c>
      <c r="I1153" s="13">
        <f>$W1153*((1+$AF1153)^I$1)*I$1</f>
        <v>-0.92324808184507501</v>
      </c>
      <c r="J1153" s="13">
        <f>$W1153*((1+$AF1153)^J$1)*J$1</f>
        <v>-0.7626264212129048</v>
      </c>
      <c r="K1153" s="13">
        <f>$W1153*((1+$AF1153)^K$1)*K$1</f>
        <v>-0.62010588952583967</v>
      </c>
      <c r="L1153" s="13">
        <f>$W1153*((1+$AF1153)^L$1)*L$1</f>
        <v>-0.49799482877212647</v>
      </c>
      <c r="M1153" s="13">
        <f>$W1153*((1+$AF1153)^M$1)*M$1</f>
        <v>-0.39593054208318562</v>
      </c>
      <c r="N1153" s="13">
        <v>22.4</v>
      </c>
      <c r="O1153" s="12">
        <f>M1153/N1153*100-100</f>
        <v>-101.76754706287136</v>
      </c>
      <c r="P1153" s="10" t="s">
        <v>321</v>
      </c>
      <c r="Q1153" s="10" t="s">
        <v>856</v>
      </c>
      <c r="R1153" s="18">
        <v>43409</v>
      </c>
      <c r="S1153" s="17">
        <v>0.24</v>
      </c>
      <c r="T1153" s="9">
        <v>-0.17</v>
      </c>
      <c r="U1153" s="9">
        <v>-0.55000000000000004</v>
      </c>
      <c r="V1153" s="9">
        <f>U1153+T1153</f>
        <v>-0.72000000000000008</v>
      </c>
      <c r="W1153" s="9">
        <f>SUM(X1153:AA1153)</f>
        <v>-1.28</v>
      </c>
      <c r="X1153" s="9">
        <v>0.05</v>
      </c>
      <c r="Y1153" s="9">
        <v>-0.46</v>
      </c>
      <c r="Z1153" s="9">
        <v>-0.62</v>
      </c>
      <c r="AA1153" s="9">
        <v>-0.25</v>
      </c>
      <c r="AB1153" s="9">
        <v>-0.33</v>
      </c>
      <c r="AC1153" s="9">
        <v>-0.15</v>
      </c>
      <c r="AD1153" s="9">
        <v>-0.31</v>
      </c>
      <c r="AE1153" s="9">
        <v>-0.21</v>
      </c>
      <c r="AF1153" s="11">
        <f>AG1153</f>
        <v>-0.27722772277227725</v>
      </c>
      <c r="AG1153" s="16">
        <f>(SUM(X1153:AA1153)-SUM(AB1153:AE1153)*2+0.01)/(SUM(AB1153:AE1153)*-1+0.01)-1</f>
        <v>-0.27722772277227725</v>
      </c>
      <c r="AH1153" s="11">
        <f>IF(AM1153/AJ1153-1&gt;=0,(AM1153/AJ1153-1)/3,(((AM1153/AJ1153-1)*(AJ1153/AM1153))/3))</f>
        <v>0.91701680672268926</v>
      </c>
      <c r="AI1153" s="9">
        <v>10.17</v>
      </c>
      <c r="AJ1153" s="9">
        <v>9.52</v>
      </c>
      <c r="AK1153" s="9">
        <v>27.76</v>
      </c>
      <c r="AL1153" s="9">
        <v>87.52</v>
      </c>
      <c r="AM1153" s="9">
        <v>35.71</v>
      </c>
      <c r="AN1153" s="10">
        <f>IF(AK1153/AJ1153-1&gt;=0,AK1153/AJ1153-1,(AK1153/AJ1153-1)*(AJ1153/AK1153))</f>
        <v>1.9159663865546221</v>
      </c>
      <c r="AO1153" s="10">
        <f>IF(AL1153/AK1153-1&gt;=0,AL1153/AK1153-1,(AL1153/AK1153-1)*(AK1153/AL1153))</f>
        <v>2.1527377521613831</v>
      </c>
      <c r="AP1153" s="10">
        <f>IF(AM1153/AL1153-1&gt;=0,AM1153/AL1153-1,(AM1153/AL1153-1)*(AL1153/AM1153))</f>
        <v>-1.4508541024922987</v>
      </c>
      <c r="AQ1153" s="10">
        <v>2017</v>
      </c>
      <c r="AR1153" s="18">
        <v>43270</v>
      </c>
      <c r="AS1153" s="12">
        <v>11.22</v>
      </c>
      <c r="AT1153" s="10">
        <v>46.85</v>
      </c>
      <c r="AU1153" s="9">
        <f>AS1153/AT1153</f>
        <v>0.23948772678762006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686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-0.13866666666666666</v>
      </c>
      <c r="D1154" s="13">
        <f>$W1154*((1+$AF1154)^D$1)*D$1</f>
        <v>-0.24035555555555552</v>
      </c>
      <c r="E1154" s="13">
        <f>$W1154*((1+$AF1154)^E$1)*E$1</f>
        <v>-0.31246222222222209</v>
      </c>
      <c r="F1154" s="13">
        <f>$W1154*((1+$AF1154)^F$1)*F$1</f>
        <v>-0.36106745679012325</v>
      </c>
      <c r="G1154" s="13">
        <f>$W1154*((1+$AF1154)^G$1)*G$1</f>
        <v>-0.39115641152263347</v>
      </c>
      <c r="H1154" s="13">
        <f>$W1154*((1+$AF1154)^H$1)*H$1</f>
        <v>-0.40680266798353881</v>
      </c>
      <c r="I1154" s="13">
        <f>$W1154*((1+$AF1154)^I$1)*I$1</f>
        <v>-0.41132269762780027</v>
      </c>
      <c r="J1154" s="13">
        <f>$W1154*((1+$AF1154)^J$1)*J$1</f>
        <v>-0.40740533860277356</v>
      </c>
      <c r="K1154" s="13">
        <f>$W1154*((1+$AF1154)^K$1)*K$1</f>
        <v>-0.39722020513770412</v>
      </c>
      <c r="L1154" s="13">
        <f>$W1154*((1+$AF1154)^L$1)*L$1</f>
        <v>-0.3825083456881595</v>
      </c>
      <c r="M1154" s="13">
        <f>$W1154*((1+$AF1154)^M$1)*M$1</f>
        <v>-0.36465795622271202</v>
      </c>
      <c r="N1154" s="13">
        <v>19.45</v>
      </c>
      <c r="O1154" s="12">
        <f>M1154/N1154*100-100</f>
        <v>-101.87484810397281</v>
      </c>
      <c r="P1154" s="10" t="s">
        <v>321</v>
      </c>
      <c r="Q1154" s="10" t="s">
        <v>856</v>
      </c>
      <c r="R1154" s="18">
        <v>43409</v>
      </c>
      <c r="S1154" s="17">
        <v>-0.1429</v>
      </c>
      <c r="T1154" s="9">
        <v>-0.03</v>
      </c>
      <c r="U1154" s="9">
        <v>-0.06</v>
      </c>
      <c r="V1154" s="9">
        <f>U1154+T1154</f>
        <v>-0.09</v>
      </c>
      <c r="W1154" s="9">
        <f>SUM(X1154:AA1154)</f>
        <v>-0.16</v>
      </c>
      <c r="X1154" s="9">
        <v>0</v>
      </c>
      <c r="Y1154" s="9">
        <v>-0.1</v>
      </c>
      <c r="Z1154" s="9">
        <v>-0.1</v>
      </c>
      <c r="AA1154" s="9">
        <v>0.04</v>
      </c>
      <c r="AB1154" s="9">
        <v>-0.01</v>
      </c>
      <c r="AC1154" s="9">
        <v>-0.08</v>
      </c>
      <c r="AD1154" s="9">
        <v>-0.09</v>
      </c>
      <c r="AE1154" s="9">
        <v>0.04</v>
      </c>
      <c r="AF1154" s="11">
        <f>AG1154</f>
        <v>-0.13333333333333341</v>
      </c>
      <c r="AG1154" s="16">
        <f>(SUM(X1154:AA1154)-SUM(AB1154:AE1154)*2+0.01)/(SUM(AB1154:AE1154)*-1+0.01)-1</f>
        <v>-0.13333333333333341</v>
      </c>
      <c r="AH1154" s="11">
        <f>IF(AM1154/AJ1154-1&gt;=0,(AM1154/AJ1154-1)/3,(((AM1154/AJ1154-1)*(AJ1154/AM1154))/3))</f>
        <v>0.36896278701504359</v>
      </c>
      <c r="AI1154" s="9"/>
      <c r="AJ1154" s="9">
        <v>63.15</v>
      </c>
      <c r="AK1154" s="9">
        <v>86.76</v>
      </c>
      <c r="AL1154" s="9">
        <v>116.19</v>
      </c>
      <c r="AM1154" s="9">
        <v>133.05000000000001</v>
      </c>
      <c r="AN1154" s="10">
        <f>IF(AK1154/AJ1154-1&gt;=0,AK1154/AJ1154-1,(AK1154/AJ1154-1)*(AJ1154/AK1154))</f>
        <v>0.37387173396674589</v>
      </c>
      <c r="AO1154" s="10">
        <f>IF(AL1154/AK1154-1&gt;=0,AL1154/AK1154-1,(AL1154/AK1154-1)*(AK1154/AL1154))</f>
        <v>0.33921161825726132</v>
      </c>
      <c r="AP1154" s="10">
        <f>IF(AM1154/AL1154-1&gt;=0,AM1154/AL1154-1,(AM1154/AL1154-1)*(AL1154/AM1154))</f>
        <v>0.14510715207849234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1341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-0.36555555555555558</v>
      </c>
      <c r="D1155" s="13">
        <f>$W1155*((1+$AF1155)^D$1)*D$1</f>
        <v>-0.56864197530864202</v>
      </c>
      <c r="E1155" s="13">
        <f>$W1155*((1+$AF1155)^E$1)*E$1</f>
        <v>-0.6634156378600824</v>
      </c>
      <c r="F1155" s="13">
        <f>$W1155*((1+$AF1155)^F$1)*F$1</f>
        <v>-0.68798658741045582</v>
      </c>
      <c r="G1155" s="13">
        <f>$W1155*((1+$AF1155)^G$1)*G$1</f>
        <v>-0.66887584887127649</v>
      </c>
      <c r="H1155" s="13">
        <f>$W1155*((1+$AF1155)^H$1)*H$1</f>
        <v>-0.62428412561319135</v>
      </c>
      <c r="I1155" s="13">
        <f>$W1155*((1+$AF1155)^I$1)*I$1</f>
        <v>-0.56648003990826634</v>
      </c>
      <c r="J1155" s="13">
        <f>$W1155*((1+$AF1155)^J$1)*J$1</f>
        <v>-0.50353781325179225</v>
      </c>
      <c r="K1155" s="13">
        <f>$W1155*((1+$AF1155)^K$1)*K$1</f>
        <v>-0.44059558659531822</v>
      </c>
      <c r="L1155" s="13">
        <f>$W1155*((1+$AF1155)^L$1)*L$1</f>
        <v>-0.3807616180453367</v>
      </c>
      <c r="M1155" s="13">
        <f>$W1155*((1+$AF1155)^M$1)*M$1</f>
        <v>-0.32576271766101028</v>
      </c>
      <c r="N1155" s="13">
        <v>15.06</v>
      </c>
      <c r="O1155" s="12">
        <f>M1155/N1155*100-100</f>
        <v>-102.16309905485399</v>
      </c>
      <c r="P1155" s="10" t="s">
        <v>320</v>
      </c>
      <c r="Q1155" s="10" t="s">
        <v>572</v>
      </c>
      <c r="R1155" s="18">
        <v>43580</v>
      </c>
      <c r="S1155" s="17"/>
      <c r="T1155" s="9">
        <v>-7.0000000000000007E-2</v>
      </c>
      <c r="U1155" s="9">
        <v>-0.21</v>
      </c>
      <c r="V1155" s="9">
        <f>U1155+T1155</f>
        <v>-0.28000000000000003</v>
      </c>
      <c r="W1155" s="9">
        <f>SUM(X1155:AA1155)</f>
        <v>-0.47000000000000003</v>
      </c>
      <c r="X1155" s="9">
        <v>-0.28000000000000003</v>
      </c>
      <c r="Y1155" s="9">
        <v>-0.04</v>
      </c>
      <c r="Z1155" s="9">
        <v>-0.1</v>
      </c>
      <c r="AA1155" s="9">
        <v>-0.05</v>
      </c>
      <c r="AB1155" s="9">
        <v>-0.16</v>
      </c>
      <c r="AC1155" s="9">
        <v>-0.1</v>
      </c>
      <c r="AD1155" s="9"/>
      <c r="AE1155" s="9"/>
      <c r="AF1155" s="11">
        <f>AG1155</f>
        <v>-0.22222222222222221</v>
      </c>
      <c r="AG1155" s="16">
        <f>(SUM(X1155:Y1155)-SUM(AB1155:AC1155)*2+0.01)/(SUM(AB1155:AC1155)*-1+0.01)-1</f>
        <v>-0.22222222222222221</v>
      </c>
      <c r="AH1155" s="11">
        <f>IF(AM1155/AJ1155-1&gt;=0,(AM1155/AJ1155-1)/3,(((AM1155/AJ1155-1)*(AJ1155/AM1155))/3))</f>
        <v>2.6908881199538635</v>
      </c>
      <c r="AI1155" s="9"/>
      <c r="AJ1155" s="9">
        <v>5.78</v>
      </c>
      <c r="AK1155" s="9">
        <v>12.81</v>
      </c>
      <c r="AL1155" s="9">
        <v>20.78</v>
      </c>
      <c r="AM1155" s="9">
        <v>52.44</v>
      </c>
      <c r="AN1155" s="10">
        <f>IF(AK1155/AJ1155-1&gt;=0,AK1155/AJ1155-1,(AK1155/AJ1155-1)*(AJ1155/AK1155))</f>
        <v>1.2162629757785468</v>
      </c>
      <c r="AO1155" s="10">
        <f>IF(AL1155/AK1155-1&gt;=0,AL1155/AK1155-1,(AL1155/AK1155-1)*(AK1155/AL1155))</f>
        <v>0.62217017954722875</v>
      </c>
      <c r="AP1155" s="10">
        <f>IF(AM1155/AL1155-1&gt;=0,AM1155/AL1155-1,(AM1155/AL1155-1)*(AL1155/AM1155))</f>
        <v>1.5235803657362847</v>
      </c>
      <c r="AQ1155" s="10">
        <v>2017</v>
      </c>
      <c r="AS1155" s="12">
        <v>68.650000000000006</v>
      </c>
      <c r="AT1155" s="10">
        <v>25.54</v>
      </c>
      <c r="AU1155" s="9">
        <f>AS1155/AT1155</f>
        <v>2.6879404855129212</v>
      </c>
      <c r="AV1155" s="20">
        <v>11</v>
      </c>
      <c r="AW1155" s="10" t="s">
        <v>851</v>
      </c>
      <c r="AY1155" s="10">
        <v>1</v>
      </c>
      <c r="AZ1155" s="10">
        <v>3</v>
      </c>
      <c r="BA1155" s="10">
        <f>6-AY1155</f>
        <v>5</v>
      </c>
      <c r="BB1155" s="25">
        <v>6</v>
      </c>
      <c r="BC1155" s="10" t="s">
        <v>1333</v>
      </c>
      <c r="BH1155" s="19">
        <v>43503</v>
      </c>
      <c r="BI1155" s="18">
        <f>BH1155+120</f>
        <v>43623</v>
      </c>
      <c r="BJ1155" s="18">
        <v>43745</v>
      </c>
      <c r="BM1155" s="19"/>
    </row>
    <row r="1156" spans="1:65" s="10" customFormat="1" x14ac:dyDescent="0.2">
      <c r="A1156" s="10" t="s">
        <v>677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-1.3745299145299146</v>
      </c>
      <c r="D1156" s="13">
        <f>$W1156*((1+$AF1156)^D$1)*D$1</f>
        <v>-2.0206764555482501</v>
      </c>
      <c r="E1156" s="13">
        <f>$W1156*((1+$AF1156)^E$1)*E$1</f>
        <v>-2.2279253227839684</v>
      </c>
      <c r="F1156" s="13">
        <f>$W1156*((1+$AF1156)^F$1)*F$1</f>
        <v>-2.1834937636401284</v>
      </c>
      <c r="G1156" s="13">
        <f>$W1156*((1+$AF1156)^G$1)*G$1</f>
        <v>-2.0062015349684934</v>
      </c>
      <c r="H1156" s="13">
        <f>$W1156*((1+$AF1156)^H$1)*H$1</f>
        <v>-1.7695726359722099</v>
      </c>
      <c r="I1156" s="13">
        <f>$W1156*((1+$AF1156)^I$1)*I$1</f>
        <v>-1.5174967619020943</v>
      </c>
      <c r="J1156" s="13">
        <f>$W1156*((1+$AF1156)^J$1)*J$1</f>
        <v>-1.2747713946137254</v>
      </c>
      <c r="K1156" s="13">
        <f>$W1156*((1+$AF1156)^K$1)*K$1</f>
        <v>-1.0541378840075035</v>
      </c>
      <c r="L1156" s="13">
        <f>$W1156*((1+$AF1156)^L$1)*L$1</f>
        <v>-0.86092932597004079</v>
      </c>
      <c r="M1156" s="13">
        <f>$W1156*((1+$AF1156)^M$1)*M$1</f>
        <v>-0.69610183108346879</v>
      </c>
      <c r="N1156" s="13">
        <v>24.76</v>
      </c>
      <c r="O1156" s="12">
        <f>M1156/N1156*100-100</f>
        <v>-102.81139673297039</v>
      </c>
      <c r="P1156" s="10" t="s">
        <v>321</v>
      </c>
      <c r="Q1156" s="10" t="s">
        <v>856</v>
      </c>
      <c r="R1156" s="18">
        <v>43165</v>
      </c>
      <c r="S1156" s="17">
        <v>0.35139999999999999</v>
      </c>
      <c r="T1156" s="9"/>
      <c r="U1156" s="9">
        <v>-0.45</v>
      </c>
      <c r="V1156" s="9">
        <f>U1156+T1156</f>
        <v>-0.45</v>
      </c>
      <c r="W1156" s="9">
        <f>SUM(X1156:AA1156)</f>
        <v>-1.87</v>
      </c>
      <c r="X1156" s="9">
        <v>-0.61</v>
      </c>
      <c r="Y1156" s="9">
        <v>-0.49</v>
      </c>
      <c r="Z1156" s="9">
        <v>-0.37</v>
      </c>
      <c r="AA1156" s="9">
        <v>-0.4</v>
      </c>
      <c r="AB1156" s="9">
        <v>-0.39</v>
      </c>
      <c r="AC1156" s="9">
        <v>-0.5</v>
      </c>
      <c r="AD1156" s="9">
        <v>-0.27</v>
      </c>
      <c r="AE1156" s="9"/>
      <c r="AF1156" s="11">
        <f>AG1156</f>
        <v>-0.26495726495726502</v>
      </c>
      <c r="AG1156" s="16">
        <f>(SUM(X1156:Z1156)-SUM(AB1156:AD1156)*2+0.01)/(SUM(AB1156:AD1156)-SUM(AB1156:AD1156)*2+0.01)-1</f>
        <v>-0.26495726495726502</v>
      </c>
      <c r="AH1156" s="11">
        <f>IF(AM1156/AJ1156-1&gt;=0,(AM1156/AJ1156-1)/3,(((AM1156/AJ1156-1)*(AJ1156/AM1156))/3))</f>
        <v>0.43655913978494637</v>
      </c>
      <c r="AI1156" s="9"/>
      <c r="AJ1156" s="9">
        <v>32.549999999999997</v>
      </c>
      <c r="AK1156" s="9">
        <v>48.82</v>
      </c>
      <c r="AL1156" s="9">
        <v>61.57</v>
      </c>
      <c r="AM1156" s="9">
        <v>75.180000000000007</v>
      </c>
      <c r="AN1156" s="10">
        <f>IF(AK1156/AJ1156-1&gt;=0,AK1156/AJ1156-1,(AK1156/AJ1156-1)*(AJ1156/AK1156))</f>
        <v>0.49984639016897092</v>
      </c>
      <c r="AO1156" s="10">
        <f>IF(AL1156/AK1156-1&gt;=0,AL1156/AK1156-1,(AL1156/AK1156-1)*(AK1156/AL1156))</f>
        <v>0.26116345759934445</v>
      </c>
      <c r="AP1156" s="10">
        <f>IF(AM1156/AL1156-1&gt;=0,AM1156/AL1156-1,(AM1156/AL1156-1)*(AL1156/AM1156))</f>
        <v>0.22104921227870733</v>
      </c>
      <c r="AQ1156" s="10">
        <v>2016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839</v>
      </c>
      <c r="BM1156" s="19"/>
    </row>
    <row r="1157" spans="1:65" s="10" customFormat="1" x14ac:dyDescent="0.2">
      <c r="A1157" s="10" t="s">
        <v>666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-1.4755688622754488</v>
      </c>
      <c r="D1157" s="13">
        <f>$W1157*((1+$AF1157)^D$1)*D$1</f>
        <v>-1.9615346552404165</v>
      </c>
      <c r="E1157" s="13">
        <f>$W1157*((1+$AF1157)^E$1)*E$1</f>
        <v>-1.9556617969911931</v>
      </c>
      <c r="F1157" s="13">
        <f>$W1157*((1+$AF1157)^F$1)*F$1</f>
        <v>-1.7331613530221346</v>
      </c>
      <c r="G1157" s="13">
        <f>$W1157*((1+$AF1157)^G$1)*G$1</f>
        <v>-1.4399768726456355</v>
      </c>
      <c r="H1157" s="13">
        <f>$W1157*((1+$AF1157)^H$1)*H$1</f>
        <v>-1.1485324517149615</v>
      </c>
      <c r="I1157" s="13">
        <f>$W1157*((1+$AF1157)^I$1)*I$1</f>
        <v>-0.8906284580663919</v>
      </c>
      <c r="J1157" s="13">
        <f>$W1157*((1+$AF1157)^J$1)*J$1</f>
        <v>-0.67654240441655766</v>
      </c>
      <c r="K1157" s="13">
        <f>$W1157*((1+$AF1157)^K$1)*K$1</f>
        <v>-0.5058876212665725</v>
      </c>
      <c r="L1157" s="13">
        <f>$W1157*((1+$AF1157)^L$1)*L$1</f>
        <v>-0.37360962049627106</v>
      </c>
      <c r="M1157" s="13">
        <f>$W1157*((1+$AF1157)^M$1)*M$1</f>
        <v>-0.27316008779996814</v>
      </c>
      <c r="N1157" s="13">
        <v>8.2200000000000006</v>
      </c>
      <c r="O1157" s="12">
        <f>M1157/N1157*100-100</f>
        <v>-103.32311542335728</v>
      </c>
      <c r="P1157" s="10" t="s">
        <v>321</v>
      </c>
      <c r="Q1157" s="10" t="s">
        <v>856</v>
      </c>
      <c r="R1157" s="18">
        <v>43405</v>
      </c>
      <c r="S1157" s="17">
        <v>4.6364000000000001</v>
      </c>
      <c r="T1157" s="9">
        <v>-0.51</v>
      </c>
      <c r="U1157" s="9">
        <v>-0.49</v>
      </c>
      <c r="V1157" s="9">
        <f>U1157+T1157</f>
        <v>-1</v>
      </c>
      <c r="W1157" s="9">
        <f>SUM(X1157:AA1157)</f>
        <v>-2.2200000000000002</v>
      </c>
      <c r="X1157" s="9">
        <v>-0.4</v>
      </c>
      <c r="Y1157" s="9">
        <v>-0.51</v>
      </c>
      <c r="Z1157" s="9">
        <v>-0.56000000000000005</v>
      </c>
      <c r="AA1157" s="9">
        <v>-0.75</v>
      </c>
      <c r="AB1157" s="9">
        <v>-0.6</v>
      </c>
      <c r="AC1157" s="9">
        <v>-0.6</v>
      </c>
      <c r="AD1157" s="9">
        <v>-0.62</v>
      </c>
      <c r="AE1157" s="9">
        <v>0.16</v>
      </c>
      <c r="AF1157" s="11">
        <f>AG1157</f>
        <v>-0.33532934131736547</v>
      </c>
      <c r="AG1157" s="16">
        <f>(SUM(X1157:AA1157)-SUM(AB1157:AE1157)*2+0.01)/(SUM(AB1157:AE1157)*-1+0.01)-1</f>
        <v>-0.33532934131736547</v>
      </c>
      <c r="AH1157" s="11">
        <f>IF(AM1157/AJ1157-1&gt;=0,(AM1157/AJ1157-1)/3,(((AM1157/AJ1157-1)*(AJ1157/AM1157))/3))</f>
        <v>-0.83694839192221393</v>
      </c>
      <c r="AI1157" s="9">
        <v>30.65</v>
      </c>
      <c r="AJ1157" s="9">
        <v>46.94</v>
      </c>
      <c r="AK1157" s="9">
        <v>28.66</v>
      </c>
      <c r="AL1157" s="9">
        <v>106.41</v>
      </c>
      <c r="AM1157" s="9">
        <v>13.37</v>
      </c>
      <c r="AN1157" s="10">
        <f>IF(AK1157/AJ1157-1&gt;=0,AK1157/AJ1157-1,(AK1157/AJ1157-1)*(AJ1157/AK1157))</f>
        <v>-0.63782274947662243</v>
      </c>
      <c r="AO1157" s="10">
        <f>IF(AL1157/AK1157-1&gt;=0,AL1157/AK1157-1,(AL1157/AK1157-1)*(AK1157/AL1157))</f>
        <v>2.7128401953942776</v>
      </c>
      <c r="AP1157" s="10">
        <f>IF(AM1157/AL1157-1&gt;=0,AM1157/AL1157-1,(AM1157/AL1157-1)*(AL1157/AM1157))</f>
        <v>-6.9588631264023935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682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-0.84842105263157885</v>
      </c>
      <c r="D1158" s="13">
        <f>$W1158*((1+$AF1158)^D$1)*D$1</f>
        <v>-1.1609972299168971</v>
      </c>
      <c r="E1158" s="13">
        <f>$W1158*((1+$AF1158)^E$1)*E$1</f>
        <v>-1.1915497885989206</v>
      </c>
      <c r="F1158" s="13">
        <f>$W1158*((1+$AF1158)^F$1)*F$1</f>
        <v>-1.0870278773183133</v>
      </c>
      <c r="G1158" s="13">
        <f>$W1158*((1+$AF1158)^G$1)*G$1</f>
        <v>-0.92969489507487302</v>
      </c>
      <c r="H1158" s="13">
        <f>$W1158*((1+$AF1158)^H$1)*H$1</f>
        <v>-0.76332844016673784</v>
      </c>
      <c r="I1158" s="13">
        <f>$W1158*((1+$AF1158)^I$1)*I$1</f>
        <v>-0.60932357943134319</v>
      </c>
      <c r="J1158" s="13">
        <f>$W1158*((1+$AF1158)^J$1)*J$1</f>
        <v>-0.47646355083353142</v>
      </c>
      <c r="K1158" s="13">
        <f>$W1158*((1+$AF1158)^K$1)*K$1</f>
        <v>-0.36675154899686296</v>
      </c>
      <c r="L1158" s="13">
        <f>$W1158*((1+$AF1158)^L$1)*L$1</f>
        <v>-0.27881696707363846</v>
      </c>
      <c r="M1158" s="13">
        <f>$W1158*((1+$AF1158)^M$1)*M$1</f>
        <v>-0.20984645416594891</v>
      </c>
      <c r="N1158" s="13">
        <v>5.72</v>
      </c>
      <c r="O1158" s="12">
        <f>M1158/N1158*100-100</f>
        <v>-103.6686443036005</v>
      </c>
      <c r="P1158" s="10" t="s">
        <v>321</v>
      </c>
      <c r="Q1158" s="10" t="s">
        <v>856</v>
      </c>
      <c r="R1158" s="18">
        <v>43405</v>
      </c>
      <c r="S1158" s="17"/>
      <c r="T1158" s="9">
        <v>-0.05</v>
      </c>
      <c r="U1158" s="9">
        <v>-0.26</v>
      </c>
      <c r="V1158" s="9">
        <f>U1158+T1158</f>
        <v>-0.31</v>
      </c>
      <c r="W1158" s="9">
        <f>SUM(X1158:AA1158)</f>
        <v>-1.24</v>
      </c>
      <c r="X1158" s="9">
        <v>-0.31</v>
      </c>
      <c r="Y1158" s="9">
        <v>-0.37</v>
      </c>
      <c r="Z1158" s="9">
        <v>-0.27</v>
      </c>
      <c r="AA1158" s="9">
        <v>-0.28999999999999998</v>
      </c>
      <c r="AB1158" s="9">
        <v>-0.26</v>
      </c>
      <c r="AC1158" s="9">
        <v>-0.23</v>
      </c>
      <c r="AD1158" s="9">
        <v>-0.24</v>
      </c>
      <c r="AE1158" s="9">
        <v>-0.21</v>
      </c>
      <c r="AF1158" s="11">
        <f>AG1158</f>
        <v>-0.31578947368421062</v>
      </c>
      <c r="AG1158" s="16">
        <f>(SUM(X1158:AA1158)-SUM(AB1158:AE1158)*2+0.01)/(SUM(AB1158:AE1158)*-1+0.01)-1</f>
        <v>-0.31578947368421062</v>
      </c>
      <c r="AH1158" s="11">
        <f>IF(AM1158/AJ1158-1&gt;=0,(AM1158/AJ1158-1)/3,(((AM1158/AJ1158-1)*(AJ1158/AM1158))/3))</f>
        <v>1.1786941580756016</v>
      </c>
      <c r="AI1158" s="9"/>
      <c r="AJ1158" s="9">
        <v>0.97</v>
      </c>
      <c r="AK1158" s="9">
        <v>0.97</v>
      </c>
      <c r="AL1158" s="9">
        <v>2.4300000000000002</v>
      </c>
      <c r="AM1158" s="9">
        <v>4.4000000000000004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1.5051546391752582</v>
      </c>
      <c r="AP1158" s="10">
        <f>IF(AM1158/AL1158-1&gt;=0,AM1158/AL1158-1,(AM1158/AL1158-1)*(AL1158/AM1158))</f>
        <v>0.81069958847736623</v>
      </c>
      <c r="AQ1158" s="10">
        <v>2016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596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-4.0629561200923785</v>
      </c>
      <c r="D1159" s="13">
        <f>$W1159*((1+$AF1159)^D$1)*D$1</f>
        <v>-6.1366588973219756</v>
      </c>
      <c r="E1159" s="13">
        <f>$W1159*((1+$AF1159)^E$1)*E$1</f>
        <v>-6.9515731850725828</v>
      </c>
      <c r="F1159" s="13">
        <f>$W1159*((1+$AF1159)^F$1)*F$1</f>
        <v>-6.999736509680476</v>
      </c>
      <c r="G1159" s="13">
        <f>$W1159*((1+$AF1159)^G$1)*G$1</f>
        <v>-6.6077189337919044</v>
      </c>
      <c r="H1159" s="13">
        <f>$W1159*((1+$AF1159)^H$1)*H$1</f>
        <v>-5.9881499067435175</v>
      </c>
      <c r="I1159" s="13">
        <f>$W1159*((1+$AF1159)^I$1)*I$1</f>
        <v>-5.2759334628698644</v>
      </c>
      <c r="J1159" s="13">
        <f>$W1159*((1+$AF1159)^J$1)*J$1</f>
        <v>-4.5535605209064878</v>
      </c>
      <c r="K1159" s="13">
        <f>$W1159*((1+$AF1159)^K$1)*K$1</f>
        <v>-3.8686860892112569</v>
      </c>
      <c r="L1159" s="13">
        <f>$W1159*((1+$AF1159)^L$1)*L$1</f>
        <v>-3.2462415991072122</v>
      </c>
      <c r="M1159" s="13">
        <f>$W1159*((1+$AF1159)^M$1)*M$1</f>
        <v>-2.6967046263253218</v>
      </c>
      <c r="N1159" s="13">
        <v>47.02</v>
      </c>
      <c r="O1159" s="12">
        <f>M1159/N1159*100-100</f>
        <v>-105.7352288947795</v>
      </c>
      <c r="P1159" s="10" t="s">
        <v>321</v>
      </c>
      <c r="Q1159" s="10" t="s">
        <v>856</v>
      </c>
      <c r="R1159" s="18">
        <v>43411</v>
      </c>
      <c r="S1159" s="17">
        <v>0.51849999999999996</v>
      </c>
      <c r="T1159" s="9">
        <v>-0.12</v>
      </c>
      <c r="U1159" s="9">
        <v>-1.5</v>
      </c>
      <c r="V1159" s="9">
        <f>U1159+T1159</f>
        <v>-1.62</v>
      </c>
      <c r="W1159" s="9">
        <f>SUM(X1159:AA1159)</f>
        <v>-5.3800000000000008</v>
      </c>
      <c r="X1159" s="9">
        <v>-1.08</v>
      </c>
      <c r="Y1159" s="9">
        <v>-1.61</v>
      </c>
      <c r="Z1159" s="9">
        <v>-1.28</v>
      </c>
      <c r="AA1159" s="9">
        <v>-1.41</v>
      </c>
      <c r="AB1159" s="9">
        <v>-1.41</v>
      </c>
      <c r="AC1159" s="9">
        <v>-1.22</v>
      </c>
      <c r="AD1159" s="9">
        <v>-0.74</v>
      </c>
      <c r="AE1159" s="9">
        <v>-0.95</v>
      </c>
      <c r="AF1159" s="11">
        <f>AG1159</f>
        <v>-0.24480369515011557</v>
      </c>
      <c r="AG1159" s="16">
        <f>(SUM(X1159:AA1159)-SUM(AB1159:AE1159)*2+0.01)/(SUM(AB1159:AE1159)*-1+0.01)-1</f>
        <v>-0.24480369515011557</v>
      </c>
      <c r="AH1159" s="11">
        <f>IF(AM1159/AJ1159-1&gt;=0,(AM1159/AJ1159-1)/3,(((AM1159/AJ1159-1)*(AJ1159/AM1159))/3))</f>
        <v>0.44802494802494808</v>
      </c>
      <c r="AI1159" s="9">
        <v>10.53</v>
      </c>
      <c r="AJ1159" s="9">
        <v>9.6199999999999992</v>
      </c>
      <c r="AK1159" s="9">
        <v>12.07</v>
      </c>
      <c r="AL1159" s="9">
        <v>35.5</v>
      </c>
      <c r="AM1159" s="9">
        <v>22.55</v>
      </c>
      <c r="AN1159" s="10">
        <f>IF(AK1159/AJ1159-1&gt;=0,AK1159/AJ1159-1,(AK1159/AJ1159-1)*(AJ1159/AK1159))</f>
        <v>0.25467775467775478</v>
      </c>
      <c r="AO1159" s="10">
        <f>IF(AL1159/AK1159-1&gt;=0,AL1159/AK1159-1,(AL1159/AK1159-1)*(AK1159/AL1159))</f>
        <v>1.9411764705882351</v>
      </c>
      <c r="AP1159" s="10">
        <f>IF(AM1159/AL1159-1&gt;=0,AM1159/AL1159-1,(AM1159/AL1159-1)*(AL1159/AM1159))</f>
        <v>-0.57427937915742788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388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-0.53039999999999998</v>
      </c>
      <c r="D1160" s="13">
        <f>$W1160*((1+$AF1160)^D$1)*D$1</f>
        <v>-0.82742400000000005</v>
      </c>
      <c r="E1160" s="13">
        <f>$W1160*((1+$AF1160)^E$1)*E$1</f>
        <v>-0.96808607999999996</v>
      </c>
      <c r="F1160" s="13">
        <f>$W1160*((1+$AF1160)^F$1)*F$1</f>
        <v>-1.0068095232000001</v>
      </c>
      <c r="G1160" s="13">
        <f>$W1160*((1+$AF1160)^G$1)*G$1</f>
        <v>-0.98163928512000009</v>
      </c>
      <c r="H1160" s="13">
        <f>$W1160*((1+$AF1160)^H$1)*H$1</f>
        <v>-0.91881437087232021</v>
      </c>
      <c r="I1160" s="13">
        <f>$W1160*((1+$AF1160)^I$1)*I$1</f>
        <v>-0.83612107749381137</v>
      </c>
      <c r="J1160" s="13">
        <f>$W1160*((1+$AF1160)^J$1)*J$1</f>
        <v>-0.74534221765162612</v>
      </c>
      <c r="K1160" s="13">
        <f>$W1160*((1+$AF1160)^K$1)*K$1</f>
        <v>-0.65403779598930201</v>
      </c>
      <c r="L1160" s="13">
        <f>$W1160*((1+$AF1160)^L$1)*L$1</f>
        <v>-0.56683275652406173</v>
      </c>
      <c r="M1160" s="13">
        <f>$W1160*((1+$AF1160)^M$1)*M$1</f>
        <v>-0.48634250509764498</v>
      </c>
      <c r="N1160" s="13">
        <v>6.51</v>
      </c>
      <c r="O1160" s="12">
        <f>M1160/N1160*100-100</f>
        <v>-107.47069900303602</v>
      </c>
      <c r="P1160" s="10" t="s">
        <v>321</v>
      </c>
      <c r="Q1160" s="10" t="s">
        <v>856</v>
      </c>
      <c r="R1160" s="18">
        <v>43136</v>
      </c>
      <c r="S1160" s="17"/>
      <c r="T1160" s="9"/>
      <c r="U1160" s="9"/>
      <c r="V1160" s="9">
        <f>U1160+T1160</f>
        <v>0</v>
      </c>
      <c r="W1160" s="9">
        <f>SUM(X1160:AA1160)</f>
        <v>-0.67999999999999994</v>
      </c>
      <c r="X1160" s="9">
        <v>0</v>
      </c>
      <c r="Y1160" s="9">
        <v>-0.28999999999999998</v>
      </c>
      <c r="Z1160" s="9">
        <v>-0.19</v>
      </c>
      <c r="AA1160" s="9">
        <v>-0.2</v>
      </c>
      <c r="AB1160" s="9"/>
      <c r="AC1160" s="9"/>
      <c r="AD1160" s="9"/>
      <c r="AE1160" s="9"/>
      <c r="AF1160" s="11">
        <f>AG1160</f>
        <v>-0.22</v>
      </c>
      <c r="AG1160" s="16">
        <v>-0.22</v>
      </c>
      <c r="AH1160" s="11">
        <f>IF(AM1160/AJ1160-1&gt;=0,(AM1160/AJ1160-1)/3,(((AM1160/AJ1160-1)*(AJ1160/AM1160))/3))</f>
        <v>1.1650165016501648</v>
      </c>
      <c r="AI1160" s="9"/>
      <c r="AJ1160" s="9">
        <v>13.13</v>
      </c>
      <c r="AK1160" s="9">
        <v>42.53</v>
      </c>
      <c r="AL1160" s="9">
        <v>43.52</v>
      </c>
      <c r="AM1160" s="9">
        <v>59.02</v>
      </c>
      <c r="AN1160" s="10">
        <f>IF(AK1160/AJ1160-1&gt;=0,AK1160/AJ1160-1,(AK1160/AJ1160-1)*(AJ1160/AK1160))</f>
        <v>2.2391469916222388</v>
      </c>
      <c r="AO1160" s="10">
        <f>IF(AL1160/AK1160-1&gt;=0,AL1160/AK1160-1,(AL1160/AK1160-1)*(AK1160/AL1160))</f>
        <v>2.3277686339054915E-2</v>
      </c>
      <c r="AP1160" s="10">
        <f>IF(AM1160/AL1160-1&gt;=0,AM1160/AL1160-1,(AM1160/AL1160-1)*(AL1160/AM1160))</f>
        <v>0.35615808823529416</v>
      </c>
      <c r="AQ1160" s="10">
        <v>2016</v>
      </c>
      <c r="AS1160" s="12">
        <v>0</v>
      </c>
      <c r="AT1160" s="10">
        <v>1</v>
      </c>
      <c r="AU1160" s="9">
        <f>AS1160/AT1160</f>
        <v>0</v>
      </c>
      <c r="AV1160" s="20"/>
      <c r="AY1160" s="18"/>
      <c r="AZ1160" s="18"/>
      <c r="BA1160" s="10">
        <f>6-AY1160</f>
        <v>6</v>
      </c>
      <c r="BB1160" s="25">
        <v>6</v>
      </c>
      <c r="BC1160" s="18"/>
      <c r="BD1160" s="18"/>
      <c r="BH1160" s="19">
        <v>43556</v>
      </c>
      <c r="BI1160" s="18">
        <f>BH1160+120</f>
        <v>43676</v>
      </c>
      <c r="BJ1160" s="18">
        <v>43745</v>
      </c>
      <c r="BK1160" s="18" t="s">
        <v>839</v>
      </c>
      <c r="BM1160" s="19"/>
    </row>
    <row r="1161" spans="1:65" s="10" customFormat="1" x14ac:dyDescent="0.2">
      <c r="A1161" s="10" t="s">
        <v>766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-0.30625000000000002</v>
      </c>
      <c r="D1161" s="13">
        <f>$W1161*((1+$AF1161)^D$1)*D$1</f>
        <v>-0.53593750000000007</v>
      </c>
      <c r="E1161" s="13">
        <f>$W1161*((1+$AF1161)^E$1)*E$1</f>
        <v>-0.70341796875000029</v>
      </c>
      <c r="F1161" s="13">
        <f>$W1161*((1+$AF1161)^F$1)*F$1</f>
        <v>-0.82065429687500047</v>
      </c>
      <c r="G1161" s="13">
        <f>$W1161*((1+$AF1161)^G$1)*G$1</f>
        <v>-0.89759063720703181</v>
      </c>
      <c r="H1161" s="13">
        <f>$W1161*((1+$AF1161)^H$1)*H$1</f>
        <v>-0.94247016906738357</v>
      </c>
      <c r="I1161" s="13">
        <f>$W1161*((1+$AF1161)^I$1)*I$1</f>
        <v>-0.96210496425628755</v>
      </c>
      <c r="J1161" s="13">
        <f>$W1161*((1+$AF1161)^J$1)*J$1</f>
        <v>-0.96210496425628766</v>
      </c>
      <c r="K1161" s="13">
        <f>$W1161*((1+$AF1161)^K$1)*K$1</f>
        <v>-0.94707207418978334</v>
      </c>
      <c r="L1161" s="13">
        <f>$W1161*((1+$AF1161)^L$1)*L$1</f>
        <v>-0.92076451657340064</v>
      </c>
      <c r="M1161" s="13">
        <f>$W1161*((1+$AF1161)^M$1)*M$1</f>
        <v>-0.8862358472018983</v>
      </c>
      <c r="N1161" s="13">
        <v>10.36</v>
      </c>
      <c r="O1161" s="12">
        <f>M1161/N1161*100-100</f>
        <v>-108.55440006951639</v>
      </c>
      <c r="P1161" s="10" t="s">
        <v>321</v>
      </c>
      <c r="Q1161" s="10" t="s">
        <v>856</v>
      </c>
      <c r="R1161" s="18">
        <v>43403</v>
      </c>
      <c r="S1161" s="17">
        <v>0.71430000000000005</v>
      </c>
      <c r="T1161" s="9">
        <v>-0.05</v>
      </c>
      <c r="U1161" s="9">
        <v>-0.08</v>
      </c>
      <c r="V1161" s="9">
        <f>U1161+T1161</f>
        <v>-0.13</v>
      </c>
      <c r="W1161" s="9">
        <f>SUM(X1161:AA1161)</f>
        <v>-0.35</v>
      </c>
      <c r="X1161" s="9">
        <v>-0.04</v>
      </c>
      <c r="Y1161" s="9">
        <v>-0.09</v>
      </c>
      <c r="Z1161" s="9">
        <v>-0.12</v>
      </c>
      <c r="AA1161" s="9">
        <v>-0.1</v>
      </c>
      <c r="AB1161" s="9">
        <v>-0.1</v>
      </c>
      <c r="AC1161" s="9">
        <v>-0.12</v>
      </c>
      <c r="AD1161" s="9">
        <v>-0.05</v>
      </c>
      <c r="AE1161" s="9">
        <v>-0.04</v>
      </c>
      <c r="AF1161" s="11">
        <f>AG1161</f>
        <v>-0.12499999999999989</v>
      </c>
      <c r="AG1161" s="16">
        <f>(SUM(X1161:AA1161)-SUM(AB1161:AE1161)*2+0.01)/(SUM(AB1161:AE1161)*-1+0.01)-1</f>
        <v>-0.12499999999999989</v>
      </c>
      <c r="AH1161" s="11">
        <f>IF(AM1161/AJ1161-1&gt;=0,(AM1161/AJ1161-1)/3,(((AM1161/AJ1161-1)*(AJ1161/AM1161))/3))</f>
        <v>0.39578076815250912</v>
      </c>
      <c r="AI1161" s="9"/>
      <c r="AJ1161" s="9">
        <v>47.56</v>
      </c>
      <c r="AK1161" s="9">
        <v>87.77</v>
      </c>
      <c r="AL1161" s="9">
        <v>93.79</v>
      </c>
      <c r="AM1161" s="9">
        <v>104.03</v>
      </c>
      <c r="AN1161" s="10">
        <f>IF(AK1161/AJ1161-1&gt;=0,AK1161/AJ1161-1,(AK1161/AJ1161-1)*(AJ1161/AK1161))</f>
        <v>0.84545836837678712</v>
      </c>
      <c r="AO1161" s="10">
        <f>IF(AL1161/AK1161-1&gt;=0,AL1161/AK1161-1,(AL1161/AK1161-1)*(AK1161/AL1161))</f>
        <v>6.858835593027246E-2</v>
      </c>
      <c r="AP1161" s="10">
        <f>IF(AM1161/AL1161-1&gt;=0,AM1161/AL1161-1,(AM1161/AL1161-1)*(AL1161/AM1161))</f>
        <v>0.10918008316451644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597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-0.20454545454545456</v>
      </c>
      <c r="D1162" s="13">
        <f>$W1162*((1+$AF1162)^D$1)*D$1</f>
        <v>-0.46487603305785136</v>
      </c>
      <c r="E1162" s="13">
        <f>$W1162*((1+$AF1162)^E$1)*E$1</f>
        <v>-0.79240232907588304</v>
      </c>
      <c r="F1162" s="13">
        <f>$W1162*((1+$AF1162)^F$1)*F$1</f>
        <v>-1.2006095895089139</v>
      </c>
      <c r="G1162" s="13">
        <f>$W1162*((1+$AF1162)^G$1)*G$1</f>
        <v>-1.7054113487342528</v>
      </c>
      <c r="H1162" s="13">
        <f>$W1162*((1+$AF1162)^H$1)*H$1</f>
        <v>-2.3255609300921636</v>
      </c>
      <c r="I1162" s="13">
        <f>$W1162*((1+$AF1162)^I$1)*I$1</f>
        <v>-3.0831300209555197</v>
      </c>
      <c r="J1162" s="13">
        <f>$W1162*((1+$AF1162)^J$1)*J$1</f>
        <v>-4.0040649622798972</v>
      </c>
      <c r="K1162" s="13">
        <f>$W1162*((1+$AF1162)^K$1)*K$1</f>
        <v>-5.1188330483691864</v>
      </c>
      <c r="L1162" s="13">
        <f>$W1162*((1+$AF1162)^L$1)*L$1</f>
        <v>-6.4631730408701857</v>
      </c>
      <c r="M1162" s="13">
        <f>$W1162*((1+$AF1162)^M$1)*M$1</f>
        <v>-8.0789663010877337</v>
      </c>
      <c r="N1162" s="13">
        <v>76.900000000000006</v>
      </c>
      <c r="O1162" s="12">
        <f>M1162/N1162*100-100</f>
        <v>-110.50580793379419</v>
      </c>
      <c r="P1162" s="10" t="s">
        <v>321</v>
      </c>
      <c r="Q1162" s="10" t="s">
        <v>856</v>
      </c>
      <c r="R1162" s="18">
        <v>43409</v>
      </c>
      <c r="S1162" s="17">
        <v>0</v>
      </c>
      <c r="T1162" s="9">
        <v>0</v>
      </c>
      <c r="U1162" s="9">
        <v>-0.22</v>
      </c>
      <c r="V1162" s="9">
        <f>U1162+T1162</f>
        <v>-0.22</v>
      </c>
      <c r="W1162" s="9">
        <f>SUM(X1162:AA1162)</f>
        <v>-0.18</v>
      </c>
      <c r="X1162" s="9">
        <v>-0.01</v>
      </c>
      <c r="Y1162" s="9">
        <v>-0.19</v>
      </c>
      <c r="Z1162" s="9">
        <v>-0.12</v>
      </c>
      <c r="AA1162" s="9">
        <v>0.14000000000000001</v>
      </c>
      <c r="AB1162" s="9">
        <v>-0.15</v>
      </c>
      <c r="AC1162" s="9">
        <v>-0.11</v>
      </c>
      <c r="AD1162" s="9">
        <v>0.01</v>
      </c>
      <c r="AE1162" s="9">
        <v>0.04</v>
      </c>
      <c r="AF1162" s="11">
        <f>AG1162</f>
        <v>0.13636363636363646</v>
      </c>
      <c r="AG1162" s="16">
        <f>(SUM(X1162:AA1162)-SUM(AB1162:AE1162)*2+0.01)/(SUM(AB1162:AE1162)*-1+0.01)-1</f>
        <v>0.13636363636363646</v>
      </c>
      <c r="AH1162" s="11">
        <f>IF(AM1162/AJ1162-1&gt;=0,(AM1162/AJ1162-1)/3,(((AM1162/AJ1162-1)*(AJ1162/AM1162))/3))</f>
        <v>0.67308536317752898</v>
      </c>
      <c r="AI1162" s="9"/>
      <c r="AJ1162" s="9">
        <v>60.76</v>
      </c>
      <c r="AK1162" s="9">
        <v>90.94</v>
      </c>
      <c r="AL1162" s="9">
        <v>131.6</v>
      </c>
      <c r="AM1162" s="9">
        <v>183.45</v>
      </c>
      <c r="AN1162" s="10">
        <f>IF(AK1162/AJ1162-1&gt;=0,AK1162/AJ1162-1,(AK1162/AJ1162-1)*(AJ1162/AK1162))</f>
        <v>0.49670836076366021</v>
      </c>
      <c r="AO1162" s="10">
        <f>IF(AL1162/AK1162-1&gt;=0,AL1162/AK1162-1,(AL1162/AK1162-1)*(AK1162/AL1162))</f>
        <v>0.4471079832856828</v>
      </c>
      <c r="AP1162" s="10">
        <f>IF(AM1162/AL1162-1&gt;=0,AM1162/AL1162-1,(AM1162/AL1162-1)*(AL1162/AM1162))</f>
        <v>0.39399696048632227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609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-0.12857142857142856</v>
      </c>
      <c r="D1163" s="13">
        <f>$W1163*((1+$AF1163)^D$1)*D$1</f>
        <v>-0.27551020408163263</v>
      </c>
      <c r="E1163" s="13">
        <f>$W1163*((1+$AF1163)^E$1)*E$1</f>
        <v>-0.44278425655976661</v>
      </c>
      <c r="F1163" s="13">
        <f>$W1163*((1+$AF1163)^F$1)*F$1</f>
        <v>-0.63254893794252376</v>
      </c>
      <c r="G1163" s="13">
        <f>$W1163*((1+$AF1163)^G$1)*G$1</f>
        <v>-0.84716375617302286</v>
      </c>
      <c r="H1163" s="13">
        <f>$W1163*((1+$AF1163)^H$1)*H$1</f>
        <v>-1.0892105436510293</v>
      </c>
      <c r="I1163" s="13">
        <f>$W1163*((1+$AF1163)^I$1)*I$1</f>
        <v>-1.3615131795637867</v>
      </c>
      <c r="J1163" s="13">
        <f>$W1163*((1+$AF1163)^J$1)*J$1</f>
        <v>-1.6671589953842285</v>
      </c>
      <c r="K1163" s="13">
        <f>$W1163*((1+$AF1163)^K$1)*K$1</f>
        <v>-2.0095220033649182</v>
      </c>
      <c r="L1163" s="13">
        <f>$W1163*((1+$AF1163)^L$1)*L$1</f>
        <v>-2.3922880992439501</v>
      </c>
      <c r="M1163" s="13">
        <f>$W1163*((1+$AF1163)^M$1)*M$1</f>
        <v>-2.8194824026803693</v>
      </c>
      <c r="N1163" s="13">
        <v>25.38</v>
      </c>
      <c r="O1163" s="12">
        <f>M1163/N1163*100-100</f>
        <v>-111.10907172056883</v>
      </c>
      <c r="P1163" s="10" t="s">
        <v>321</v>
      </c>
      <c r="Q1163" s="10" t="s">
        <v>856</v>
      </c>
      <c r="R1163" s="18">
        <v>43318</v>
      </c>
      <c r="S1163" s="17">
        <v>0</v>
      </c>
      <c r="T1163" s="9">
        <v>0</v>
      </c>
      <c r="U1163" s="9">
        <v>-0.06</v>
      </c>
      <c r="V1163" s="9">
        <f>U1163+T1163</f>
        <v>-0.06</v>
      </c>
      <c r="W1163" s="9">
        <f>SUM(X1163:AA1163)</f>
        <v>-0.12</v>
      </c>
      <c r="X1163" s="9">
        <v>0.03</v>
      </c>
      <c r="Y1163" s="9">
        <v>-0.04</v>
      </c>
      <c r="Z1163" s="9">
        <v>-0.03</v>
      </c>
      <c r="AA1163" s="9">
        <v>-0.08</v>
      </c>
      <c r="AB1163" s="9">
        <v>-0.05</v>
      </c>
      <c r="AC1163" s="9">
        <v>-0.04</v>
      </c>
      <c r="AD1163" s="9">
        <v>0</v>
      </c>
      <c r="AE1163" s="9">
        <v>-0.04</v>
      </c>
      <c r="AF1163" s="11">
        <f>AG1163</f>
        <v>7.1428571428571397E-2</v>
      </c>
      <c r="AG1163" s="16">
        <f>(SUM(X1163:AA1163)-SUM(AB1163:AE1163)*2+0.01)/(SUM(AB1163:AE1163)*-1+0.01)-1</f>
        <v>7.1428571428571397E-2</v>
      </c>
      <c r="AH1163" s="11">
        <f>IF(AM1163/AJ1163-1&gt;=0,(AM1163/AJ1163-1)/3,(((AM1163/AJ1163-1)*(AJ1163/AM1163))/3))</f>
        <v>1.1858568817657809</v>
      </c>
      <c r="AI1163" s="9"/>
      <c r="AJ1163" s="9">
        <v>47.42</v>
      </c>
      <c r="AK1163" s="9">
        <v>92.47</v>
      </c>
      <c r="AL1163" s="9">
        <v>156.81</v>
      </c>
      <c r="AM1163" s="9">
        <v>216.12</v>
      </c>
      <c r="AN1163" s="10">
        <f>IF(AK1163/AJ1163-1&gt;=0,AK1163/AJ1163-1,(AK1163/AJ1163-1)*(AJ1163/AK1163))</f>
        <v>0.95002108814846054</v>
      </c>
      <c r="AO1163" s="10">
        <f>IF(AL1163/AK1163-1&gt;=0,AL1163/AK1163-1,(AL1163/AK1163-1)*(AK1163/AL1163))</f>
        <v>0.6957932302368337</v>
      </c>
      <c r="AP1163" s="10">
        <f>IF(AM1163/AL1163-1&gt;=0,AM1163/AL1163-1,(AM1163/AL1163-1)*(AL1163/AM1163))</f>
        <v>0.37822842930935519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640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-2.9508463949843251</v>
      </c>
      <c r="D1164" s="13">
        <f>$W1164*((1+$AF1164)^D$1)*D$1</f>
        <v>-4.3106408152435591</v>
      </c>
      <c r="E1164" s="13">
        <f>$W1164*((1+$AF1164)^E$1)*E$1</f>
        <v>-4.722786723911045</v>
      </c>
      <c r="F1164" s="13">
        <f>$W1164*((1+$AF1164)^F$1)*F$1</f>
        <v>-4.5994119401098166</v>
      </c>
      <c r="G1164" s="13">
        <f>$W1164*((1+$AF1164)^G$1)*G$1</f>
        <v>-4.1993063559780044</v>
      </c>
      <c r="H1164" s="13">
        <f>$W1164*((1+$AF1164)^H$1)*H$1</f>
        <v>-3.6806459471205333</v>
      </c>
      <c r="I1164" s="13">
        <f>$W1164*((1+$AF1164)^I$1)*I$1</f>
        <v>-3.1364334063498367</v>
      </c>
      <c r="J1164" s="13">
        <f>$W1164*((1+$AF1164)^J$1)*J$1</f>
        <v>-2.6181423508446464</v>
      </c>
      <c r="K1164" s="13">
        <f>$W1164*((1+$AF1164)^K$1)*K$1</f>
        <v>-2.1513497295145858</v>
      </c>
      <c r="L1164" s="13">
        <f>$W1164*((1+$AF1164)^L$1)*L$1</f>
        <v>-1.7459578090452745</v>
      </c>
      <c r="M1164" s="13">
        <f>$W1164*((1+$AF1164)^M$1)*M$1</f>
        <v>-1.4027867914053411</v>
      </c>
      <c r="N1164" s="13">
        <v>10.89</v>
      </c>
      <c r="O1164" s="12">
        <f>M1164/N1164*100-100</f>
        <v>-112.88142140868082</v>
      </c>
      <c r="P1164" s="10" t="s">
        <v>321</v>
      </c>
      <c r="Q1164" s="10" t="s">
        <v>856</v>
      </c>
      <c r="R1164" s="18">
        <v>43412</v>
      </c>
      <c r="S1164" s="17"/>
      <c r="T1164" s="9">
        <v>-0.19</v>
      </c>
      <c r="U1164" s="9">
        <v>-0.92</v>
      </c>
      <c r="V1164" s="9">
        <f>U1164+T1164</f>
        <v>-1.1100000000000001</v>
      </c>
      <c r="W1164" s="9">
        <f>SUM(X1164:AA1164)</f>
        <v>-4.04</v>
      </c>
      <c r="X1164" s="9">
        <v>-0.88</v>
      </c>
      <c r="Y1164" s="9">
        <v>-1.2</v>
      </c>
      <c r="Z1164" s="9">
        <v>-0.98</v>
      </c>
      <c r="AA1164" s="9">
        <v>-0.98</v>
      </c>
      <c r="AB1164" s="9">
        <v>-0.85</v>
      </c>
      <c r="AC1164" s="9">
        <v>-0.78</v>
      </c>
      <c r="AD1164" s="9">
        <v>-0.51</v>
      </c>
      <c r="AE1164" s="9">
        <v>-1.04</v>
      </c>
      <c r="AF1164" s="11">
        <f>AG1164</f>
        <v>-0.2695924764890284</v>
      </c>
      <c r="AG1164" s="16">
        <f>(SUM(X1164:AA1164)-SUM(AB1164:AE1164)*2+0.01)/(SUM(AB1164:AE1164)*-1+0.01)-1</f>
        <v>-0.2695924764890284</v>
      </c>
      <c r="AH1164" s="11">
        <f>IF(AM1164/AJ1164-1&gt;=0,(AM1164/AJ1164-1)/3,(((AM1164/AJ1164-1)*(AJ1164/AM1164))/3))</f>
        <v>-0.26207513416815736</v>
      </c>
      <c r="AI1164" s="9">
        <v>18.510000000000002</v>
      </c>
      <c r="AJ1164" s="9">
        <v>19.97</v>
      </c>
      <c r="AK1164" s="9">
        <v>26.06</v>
      </c>
      <c r="AL1164" s="9">
        <v>41.77</v>
      </c>
      <c r="AM1164" s="9">
        <v>11.18</v>
      </c>
      <c r="AN1164" s="10">
        <f>IF(AK1164/AJ1164-1&gt;=0,AK1164/AJ1164-1,(AK1164/AJ1164-1)*(AJ1164/AK1164))</f>
        <v>0.30495743615423132</v>
      </c>
      <c r="AO1164" s="10">
        <f>IF(AL1164/AK1164-1&gt;=0,AL1164/AK1164-1,(AL1164/AK1164-1)*(AK1164/AL1164))</f>
        <v>0.60283960092095179</v>
      </c>
      <c r="AP1164" s="10">
        <f>IF(AM1164/AL1164-1&gt;=0,AM1164/AL1164-1,(AM1164/AL1164-1)*(AL1164/AM1164))</f>
        <v>-2.7361359570661898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614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-1.4234482758620692</v>
      </c>
      <c r="D1165" s="13">
        <f>$W1165*((1+$AF1165)^D$1)*D$1</f>
        <v>-2.5327562425683716</v>
      </c>
      <c r="E1165" s="13">
        <f>$W1165*((1+$AF1165)^E$1)*E$1</f>
        <v>-3.3799195374964137</v>
      </c>
      <c r="F1165" s="13">
        <f>$W1165*((1+$AF1165)^F$1)*F$1</f>
        <v>-4.0092838651681602</v>
      </c>
      <c r="G1165" s="13">
        <f>$W1165*((1+$AF1165)^G$1)*G$1</f>
        <v>-4.4586001604025238</v>
      </c>
      <c r="H1165" s="13">
        <f>$W1165*((1+$AF1165)^H$1)*H$1</f>
        <v>-4.7599400333124882</v>
      </c>
      <c r="I1165" s="13">
        <f>$W1165*((1+$AF1165)^I$1)*I$1</f>
        <v>-4.9404894828519268</v>
      </c>
      <c r="J1165" s="13">
        <f>$W1165*((1+$AF1165)^J$1)*J$1</f>
        <v>-5.0232365973430451</v>
      </c>
      <c r="K1165" s="13">
        <f>$W1165*((1+$AF1165)^K$1)*K$1</f>
        <v>-5.0275669737200657</v>
      </c>
      <c r="L1165" s="13">
        <f>$W1165*((1+$AF1165)^L$1)*L$1</f>
        <v>-4.9697788475853528</v>
      </c>
      <c r="M1165" s="13">
        <f>$W1165*((1+$AF1165)^M$1)*M$1</f>
        <v>-4.863528403257666</v>
      </c>
      <c r="N1165" s="13">
        <v>35.950000000000003</v>
      </c>
      <c r="O1165" s="12">
        <f>M1165/N1165*100-100</f>
        <v>-113.52859082964579</v>
      </c>
      <c r="P1165" s="10" t="s">
        <v>321</v>
      </c>
      <c r="Q1165" s="10" t="s">
        <v>856</v>
      </c>
      <c r="R1165" s="18">
        <v>43405</v>
      </c>
      <c r="S1165" s="17">
        <v>0.1</v>
      </c>
      <c r="T1165" s="9">
        <v>-0.1</v>
      </c>
      <c r="U1165" s="9">
        <v>-0.38</v>
      </c>
      <c r="V1165" s="9">
        <f>U1165+T1165</f>
        <v>-0.48</v>
      </c>
      <c r="W1165" s="9">
        <f>SUM(X1165:AA1165)</f>
        <v>-1.6</v>
      </c>
      <c r="X1165" s="9">
        <v>-0.34</v>
      </c>
      <c r="Y1165" s="9">
        <v>-0.37</v>
      </c>
      <c r="Z1165" s="9">
        <v>-0.39</v>
      </c>
      <c r="AA1165" s="9">
        <v>-0.5</v>
      </c>
      <c r="AB1165" s="9">
        <v>-0.55000000000000004</v>
      </c>
      <c r="AC1165" s="9">
        <v>-0.28000000000000003</v>
      </c>
      <c r="AD1165" s="9">
        <v>-0.3</v>
      </c>
      <c r="AE1165" s="9">
        <v>-0.31</v>
      </c>
      <c r="AF1165" s="11">
        <f>AG1165</f>
        <v>-0.11034482758620678</v>
      </c>
      <c r="AG1165" s="16">
        <f>(SUM(X1165:AA1165)-SUM(AB1165:AE1165)*2+0.01)/(SUM(AB1165:AE1165)*-1+0.01)-1</f>
        <v>-0.11034482758620678</v>
      </c>
      <c r="AH1165" s="11">
        <f>IF(AM1165/AJ1165-1&gt;=0,(AM1165/AJ1165-1)/3,(((AM1165/AJ1165-1)*(AJ1165/AM1165))/3))</f>
        <v>1.3696428571428569</v>
      </c>
      <c r="AI1165" s="9"/>
      <c r="AJ1165" s="9">
        <v>33.6</v>
      </c>
      <c r="AK1165" s="9">
        <v>56.34</v>
      </c>
      <c r="AL1165" s="9">
        <v>91.19</v>
      </c>
      <c r="AM1165" s="9">
        <v>171.66</v>
      </c>
      <c r="AN1165" s="10">
        <f>IF(AK1165/AJ1165-1&gt;=0,AK1165/AJ1165-1,(AK1165/AJ1165-1)*(AJ1165/AK1165))</f>
        <v>0.67678571428571432</v>
      </c>
      <c r="AO1165" s="10">
        <f>IF(AL1165/AK1165-1&gt;=0,AL1165/AK1165-1,(AL1165/AK1165-1)*(AK1165/AL1165))</f>
        <v>0.61856585019524313</v>
      </c>
      <c r="AP1165" s="10">
        <f>IF(AM1165/AL1165-1&gt;=0,AM1165/AL1165-1,(AM1165/AL1165-1)*(AL1165/AM1165))</f>
        <v>0.88244325035639881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655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-2.4842696629213488</v>
      </c>
      <c r="D1166" s="13">
        <f>$W1166*((1+$AF1166)^D$1)*D$1</f>
        <v>-3.6845347809620019</v>
      </c>
      <c r="E1166" s="13">
        <f>$W1166*((1+$AF1166)^E$1)*E$1</f>
        <v>-4.098527452980206</v>
      </c>
      <c r="F1166" s="13">
        <f>$W1166*((1+$AF1166)^F$1)*F$1</f>
        <v>-4.0524765827220026</v>
      </c>
      <c r="G1166" s="13">
        <f>$W1166*((1+$AF1166)^G$1)*G$1</f>
        <v>-3.756509191849049</v>
      </c>
      <c r="H1166" s="13">
        <f>$W1166*((1+$AF1166)^H$1)*H$1</f>
        <v>-3.3428711010611769</v>
      </c>
      <c r="I1166" s="13">
        <f>$W1166*((1+$AF1166)^I$1)*I$1</f>
        <v>-2.8921469076596713</v>
      </c>
      <c r="J1166" s="13">
        <f>$W1166*((1+$AF1166)^J$1)*J$1</f>
        <v>-2.4511293214194332</v>
      </c>
      <c r="K1166" s="13">
        <f>$W1166*((1+$AF1166)^K$1)*K$1</f>
        <v>-2.0449028327572245</v>
      </c>
      <c r="L1166" s="13">
        <f>$W1166*((1+$AF1166)^L$1)*L$1</f>
        <v>-1.6849386636950923</v>
      </c>
      <c r="M1166" s="13">
        <f>$W1166*((1+$AF1166)^M$1)*M$1</f>
        <v>-1.374455584092851</v>
      </c>
      <c r="N1166" s="13">
        <v>8.92</v>
      </c>
      <c r="O1166" s="12">
        <f>M1166/N1166*100-100</f>
        <v>-115.40869488893331</v>
      </c>
      <c r="P1166" s="10" t="s">
        <v>321</v>
      </c>
      <c r="Q1166" s="10" t="s">
        <v>856</v>
      </c>
      <c r="R1166" s="18">
        <v>43320</v>
      </c>
      <c r="S1166" s="17">
        <v>4.9099999999999998E-2</v>
      </c>
      <c r="T1166" s="9">
        <v>-0.04</v>
      </c>
      <c r="U1166" s="9">
        <v>-0.72</v>
      </c>
      <c r="V1166" s="9">
        <f>U1166+T1166</f>
        <v>-0.76</v>
      </c>
      <c r="W1166" s="9">
        <f>SUM(X1166:AA1166)</f>
        <v>-3.3499999999999996</v>
      </c>
      <c r="X1166" s="9">
        <v>-0.68</v>
      </c>
      <c r="Y1166" s="9">
        <v>-0.74</v>
      </c>
      <c r="Z1166" s="9">
        <v>-0.84</v>
      </c>
      <c r="AA1166" s="9">
        <v>-1.0900000000000001</v>
      </c>
      <c r="AB1166" s="9">
        <v>-1.08</v>
      </c>
      <c r="AC1166" s="9">
        <v>-1.54</v>
      </c>
      <c r="AD1166" s="9">
        <v>-1.71</v>
      </c>
      <c r="AE1166" s="9">
        <v>1.67</v>
      </c>
      <c r="AF1166" s="11">
        <f>AG1166</f>
        <v>-0.25842696629213457</v>
      </c>
      <c r="AG1166" s="16">
        <f>(SUM(X1166:AA1166)-SUM(AB1166:AE1166)*2+0.01)/(SUM(AB1166:AE1166)*-1+0.01)-1</f>
        <v>-0.25842696629213457</v>
      </c>
      <c r="AH1166" s="11">
        <f>IF(AM1166/AJ1166-1&gt;=0,(AM1166/AJ1166-1)/3,(((AM1166/AJ1166-1)*(AJ1166/AM1166))/3))</f>
        <v>22.710303030303034</v>
      </c>
      <c r="AI1166" s="9"/>
      <c r="AJ1166" s="9">
        <v>2.75</v>
      </c>
      <c r="AK1166" s="9">
        <v>31.11</v>
      </c>
      <c r="AL1166" s="9">
        <v>30.04</v>
      </c>
      <c r="AM1166" s="9">
        <v>190.11</v>
      </c>
      <c r="AN1166" s="10">
        <f>IF(AK1166/AJ1166-1&gt;=0,AK1166/AJ1166-1,(AK1166/AJ1166-1)*(AJ1166/AK1166))</f>
        <v>10.312727272727273</v>
      </c>
      <c r="AO1166" s="10">
        <f>IF(AL1166/AK1166-1&gt;=0,AL1166/AK1166-1,(AL1166/AK1166-1)*(AK1166/AL1166))</f>
        <v>-3.5619174434087873E-2</v>
      </c>
      <c r="AP1166" s="10">
        <f>IF(AM1166/AL1166-1&gt;=0,AM1166/AL1166-1,(AM1166/AL1166-1)*(AL1166/AM1166))</f>
        <v>5.3285619174434098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794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-2.3463414634146345</v>
      </c>
      <c r="D1167" s="13">
        <f>$W1167*((1+$AF1167)^D$1)*D$1</f>
        <v>-3.7198096371207625</v>
      </c>
      <c r="E1167" s="13">
        <f>$W1167*((1+$AF1167)^E$1)*E$1</f>
        <v>-4.422944385600907</v>
      </c>
      <c r="F1167" s="13">
        <f>$W1167*((1+$AF1167)^F$1)*F$1</f>
        <v>-4.6746566677082759</v>
      </c>
      <c r="G1167" s="13">
        <f>$W1167*((1+$AF1167)^G$1)*G$1</f>
        <v>-4.631900661601188</v>
      </c>
      <c r="H1167" s="13">
        <f>$W1167*((1+$AF1167)^H$1)*H$1</f>
        <v>-4.4059542878645459</v>
      </c>
      <c r="I1167" s="13">
        <f>$W1167*((1+$AF1167)^I$1)*I$1</f>
        <v>-4.0746121971105049</v>
      </c>
      <c r="J1167" s="13">
        <f>$W1167*((1+$AF1167)^J$1)*J$1</f>
        <v>-3.6912863109711891</v>
      </c>
      <c r="K1167" s="13">
        <f>$W1167*((1+$AF1167)^K$1)*K$1</f>
        <v>-3.291772091338637</v>
      </c>
      <c r="L1167" s="13">
        <f>$W1167*((1+$AF1167)^L$1)*L$1</f>
        <v>-2.899257262019125</v>
      </c>
      <c r="M1167" s="13">
        <f>$W1167*((1+$AF1167)^M$1)*M$1</f>
        <v>-2.528010905297164</v>
      </c>
      <c r="N1167" s="13">
        <v>15.45</v>
      </c>
      <c r="O1167" s="12">
        <f>M1167/N1167*100-100</f>
        <v>-116.36253013137323</v>
      </c>
      <c r="P1167" s="10" t="s">
        <v>321</v>
      </c>
      <c r="Q1167" s="10" t="s">
        <v>856</v>
      </c>
      <c r="R1167" s="18">
        <v>43321</v>
      </c>
      <c r="S1167" s="17"/>
      <c r="T1167" s="9">
        <v>-0.26</v>
      </c>
      <c r="U1167" s="9">
        <v>-0.63</v>
      </c>
      <c r="V1167" s="9">
        <f>U1167+T1167</f>
        <v>-0.89</v>
      </c>
      <c r="W1167" s="9">
        <f>SUM(X1167:AA1167)</f>
        <v>-2.9600000000000004</v>
      </c>
      <c r="X1167" s="9">
        <v>-0.66</v>
      </c>
      <c r="Y1167" s="9">
        <v>-0.69</v>
      </c>
      <c r="Z1167" s="9">
        <v>-0.93</v>
      </c>
      <c r="AA1167" s="9">
        <v>-0.68</v>
      </c>
      <c r="AB1167" s="9">
        <v>-0.66</v>
      </c>
      <c r="AC1167" s="9">
        <v>-0.67</v>
      </c>
      <c r="AD1167" s="9">
        <v>-0.56000000000000005</v>
      </c>
      <c r="AE1167" s="9">
        <v>-0.56000000000000005</v>
      </c>
      <c r="AF1167" s="11">
        <f>AG1167</f>
        <v>-0.20731707317073167</v>
      </c>
      <c r="AG1167" s="16">
        <f>(SUM(X1167:AA1167)-SUM(AB1167:AE1167)*2+0.01)/(SUM(AB1167:AE1167)*-1+0.01)-1</f>
        <v>-0.20731707317073167</v>
      </c>
      <c r="AH1167" s="11">
        <f>IF(AM1167/AJ1167-1&gt;=0,(AM1167/AJ1167-1)/3,(((AM1167/AJ1167-1)*(AJ1167/AM1167))/3))</f>
        <v>4.6190476190476186</v>
      </c>
      <c r="AI1167" s="9"/>
      <c r="AJ1167" s="9">
        <v>7.0000000000000007E-2</v>
      </c>
      <c r="AK1167" s="9">
        <v>0.34</v>
      </c>
      <c r="AL1167" s="9">
        <v>0.65</v>
      </c>
      <c r="AM1167" s="9">
        <v>1.04</v>
      </c>
      <c r="AN1167" s="10">
        <f>IF(AK1167/AJ1167-1&gt;=0,AK1167/AJ1167-1,(AK1167/AJ1167-1)*(AJ1167/AK1167))</f>
        <v>3.8571428571428568</v>
      </c>
      <c r="AO1167" s="10">
        <f>IF(AL1167/AK1167-1&gt;=0,AL1167/AK1167-1,(AL1167/AK1167-1)*(AK1167/AL1167))</f>
        <v>0.91176470588235281</v>
      </c>
      <c r="AP1167" s="10">
        <f>IF(AM1167/AL1167-1&gt;=0,AM1167/AL1167-1,(AM1167/AL1167-1)*(AL1167/AM1167))</f>
        <v>0.60000000000000009</v>
      </c>
      <c r="AQ1167" s="10">
        <v>2016</v>
      </c>
      <c r="AR1167" s="18">
        <v>43270</v>
      </c>
      <c r="AS1167" s="12">
        <v>8.5500000000000007</v>
      </c>
      <c r="AT1167" s="10">
        <v>25.18</v>
      </c>
      <c r="AU1167" s="9">
        <f>AS1167/AT1167</f>
        <v>0.3395552025416998</v>
      </c>
      <c r="AV1167" s="20">
        <v>2</v>
      </c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662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-0.17894736842105263</v>
      </c>
      <c r="D1168" s="13">
        <f>$W1168*((1+$AF1168)^D$1)*D$1</f>
        <v>-0.32022160664819938</v>
      </c>
      <c r="E1168" s="13">
        <f>$W1168*((1+$AF1168)^E$1)*E$1</f>
        <v>-0.42977110365942545</v>
      </c>
      <c r="F1168" s="13">
        <f>$W1168*((1+$AF1168)^F$1)*F$1</f>
        <v>-0.51270938682177059</v>
      </c>
      <c r="G1168" s="13">
        <f>$W1168*((1+$AF1168)^G$1)*G$1</f>
        <v>-0.57342497210329602</v>
      </c>
      <c r="H1168" s="13">
        <f>$W1168*((1+$AF1168)^H$1)*H$1</f>
        <v>-0.6156773384688019</v>
      </c>
      <c r="I1168" s="13">
        <f>$W1168*((1+$AF1168)^I$1)*I$1</f>
        <v>-0.64268073050690733</v>
      </c>
      <c r="J1168" s="13">
        <f>$W1168*((1+$AF1168)^J$1)*J$1</f>
        <v>-0.65717728833789002</v>
      </c>
      <c r="K1168" s="13">
        <f>$W1168*((1+$AF1168)^K$1)*K$1</f>
        <v>-0.66150082312958658</v>
      </c>
      <c r="L1168" s="13">
        <f>$W1168*((1+$AF1168)^L$1)*L$1</f>
        <v>-0.65763239726333156</v>
      </c>
      <c r="M1168" s="13">
        <f>$W1168*((1+$AF1168)^M$1)*M$1</f>
        <v>-0.64724872783285792</v>
      </c>
      <c r="N1168" s="13">
        <v>3.85</v>
      </c>
      <c r="O1168" s="12">
        <f>M1168/N1168*100-100</f>
        <v>-116.81165526838592</v>
      </c>
      <c r="P1168" s="10" t="s">
        <v>321</v>
      </c>
      <c r="Q1168" s="10" t="s">
        <v>856</v>
      </c>
      <c r="R1168" s="18">
        <v>43311</v>
      </c>
      <c r="S1168" s="17">
        <v>-0.28570000000000001</v>
      </c>
      <c r="T1168" s="9">
        <v>0</v>
      </c>
      <c r="U1168" s="9">
        <v>-0.05</v>
      </c>
      <c r="V1168" s="9">
        <f>U1168+T1168</f>
        <v>-0.05</v>
      </c>
      <c r="W1168" s="9">
        <f>SUM(X1168:AA1168)</f>
        <v>-0.2</v>
      </c>
      <c r="X1168" s="9">
        <v>-0.05</v>
      </c>
      <c r="Y1168" s="9">
        <v>-0.06</v>
      </c>
      <c r="Z1168" s="9">
        <v>-0.04</v>
      </c>
      <c r="AA1168" s="9">
        <v>-0.05</v>
      </c>
      <c r="AB1168" s="9">
        <v>-7.0000000000000007E-2</v>
      </c>
      <c r="AC1168" s="9">
        <v>-0.05</v>
      </c>
      <c r="AD1168" s="9">
        <v>-0.01</v>
      </c>
      <c r="AE1168" s="9">
        <v>-0.05</v>
      </c>
      <c r="AF1168" s="11">
        <f>AG1168</f>
        <v>-0.10526315789473695</v>
      </c>
      <c r="AG1168" s="16">
        <f>(SUM(X1168:AA1168)-SUM(AB1168:AE1168)*2+0.01)/(SUM(AB1168:AE1168)*-1+0.01)-1</f>
        <v>-0.10526315789473695</v>
      </c>
      <c r="AH1168" s="11">
        <f>IF(AM1168/AJ1168-1&gt;=0,(AM1168/AJ1168-1)/3,(((AM1168/AJ1168-1)*(AJ1168/AM1168))/3))</f>
        <v>1.2417274256870445</v>
      </c>
      <c r="AI1168" s="9"/>
      <c r="AJ1168" s="9">
        <v>17.829999999999998</v>
      </c>
      <c r="AK1168" s="9">
        <v>41.55</v>
      </c>
      <c r="AL1168" s="9">
        <v>67.14</v>
      </c>
      <c r="AM1168" s="9">
        <v>84.25</v>
      </c>
      <c r="AN1168" s="10">
        <f>IF(AK1168/AJ1168-1&gt;=0,AK1168/AJ1168-1,(AK1168/AJ1168-1)*(AJ1168/AK1168))</f>
        <v>1.3303421200224341</v>
      </c>
      <c r="AO1168" s="10">
        <f>IF(AL1168/AK1168-1&gt;=0,AL1168/AK1168-1,(AL1168/AK1168-1)*(AK1168/AL1168))</f>
        <v>0.61588447653429612</v>
      </c>
      <c r="AP1168" s="10">
        <f>IF(AM1168/AL1168-1&gt;=0,AM1168/AL1168-1,(AM1168/AL1168-1)*(AL1168/AM1168))</f>
        <v>0.25484063151623482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767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-1.0607339449541282</v>
      </c>
      <c r="D1169" s="13">
        <f>$W1169*((1+$AF1169)^D$1)*D$1</f>
        <v>-1.829522767443817</v>
      </c>
      <c r="E1169" s="13">
        <f>$W1169*((1+$AF1169)^E$1)*E$1</f>
        <v>-2.3666303688952128</v>
      </c>
      <c r="F1169" s="13">
        <f>$W1169*((1+$AF1169)^F$1)*F$1</f>
        <v>-2.7212630541425065</v>
      </c>
      <c r="G1169" s="13">
        <f>$W1169*((1+$AF1169)^G$1)*G$1</f>
        <v>-2.9334716409334352</v>
      </c>
      <c r="H1169" s="13">
        <f>$W1169*((1+$AF1169)^H$1)*H$1</f>
        <v>-3.0357394596081777</v>
      </c>
      <c r="I1169" s="13">
        <f>$W1169*((1+$AF1169)^I$1)*I$1</f>
        <v>-3.0543066734284112</v>
      </c>
      <c r="J1169" s="13">
        <f>$W1169*((1+$AF1169)^J$1)*J$1</f>
        <v>-3.0102734186345534</v>
      </c>
      <c r="K1169" s="13">
        <f>$W1169*((1+$AF1169)^K$1)*K$1</f>
        <v>-2.9205175598220552</v>
      </c>
      <c r="L1169" s="13">
        <f>$W1169*((1+$AF1169)^L$1)*L$1</f>
        <v>-2.7984571928977884</v>
      </c>
      <c r="M1169" s="13">
        <f>$W1169*((1+$AF1169)^M$1)*M$1</f>
        <v>-2.6546832453727642</v>
      </c>
      <c r="N1169" s="13">
        <v>14.17</v>
      </c>
      <c r="O1169" s="12">
        <f>M1169/N1169*100-100</f>
        <v>-118.73453243029473</v>
      </c>
      <c r="P1169" s="10" t="s">
        <v>321</v>
      </c>
      <c r="Q1169" s="10" t="s">
        <v>856</v>
      </c>
      <c r="R1169" s="18">
        <v>43312</v>
      </c>
      <c r="S1169" s="17">
        <v>2.86E-2</v>
      </c>
      <c r="T1169" s="9">
        <v>-0.01</v>
      </c>
      <c r="U1169" s="9">
        <v>-0.24</v>
      </c>
      <c r="V1169" s="9">
        <f>U1169+T1169</f>
        <v>-0.25</v>
      </c>
      <c r="W1169" s="9">
        <f>SUM(X1169:AA1169)</f>
        <v>-1.23</v>
      </c>
      <c r="X1169" s="9">
        <v>-0.25</v>
      </c>
      <c r="Y1169" s="9">
        <v>-0.4</v>
      </c>
      <c r="Z1169" s="9">
        <v>-0.34</v>
      </c>
      <c r="AA1169" s="9">
        <v>-0.24</v>
      </c>
      <c r="AB1169" s="9">
        <v>-0.32</v>
      </c>
      <c r="AC1169" s="9">
        <v>-0.36</v>
      </c>
      <c r="AD1169" s="9">
        <v>-0.22</v>
      </c>
      <c r="AE1169" s="9">
        <v>-0.18</v>
      </c>
      <c r="AF1169" s="11">
        <f>AG1169</f>
        <v>-0.13761467889908274</v>
      </c>
      <c r="AG1169" s="16">
        <f>(SUM(X1169:AA1169)-SUM(AB1169:AE1169)*2+0.01)/(SUM(AB1169:AE1169)*-1+0.01)-1</f>
        <v>-0.13761467889908274</v>
      </c>
      <c r="AH1169" s="11">
        <f>IF(AM1169/AJ1169-1&gt;=0,(AM1169/AJ1169-1)/3,(((AM1169/AJ1169-1)*(AJ1169/AM1169))/3))</f>
        <v>0.40326797385620922</v>
      </c>
      <c r="AI1169" s="9"/>
      <c r="AJ1169" s="9">
        <v>25.5</v>
      </c>
      <c r="AK1169" s="9">
        <v>33.24</v>
      </c>
      <c r="AL1169" s="9">
        <v>46.61</v>
      </c>
      <c r="AM1169" s="9">
        <v>56.35</v>
      </c>
      <c r="AN1169" s="10">
        <f>IF(AK1169/AJ1169-1&gt;=0,AK1169/AJ1169-1,(AK1169/AJ1169-1)*(AJ1169/AK1169))</f>
        <v>0.30352941176470605</v>
      </c>
      <c r="AO1169" s="10">
        <f>IF(AL1169/AK1169-1&gt;=0,AL1169/AK1169-1,(AL1169/AK1169-1)*(AK1169/AL1169))</f>
        <v>0.40222623345367015</v>
      </c>
      <c r="AP1169" s="10">
        <f>IF(AM1169/AL1169-1&gt;=0,AM1169/AL1169-1,(AM1169/AL1169-1)*(AL1169/AM1169))</f>
        <v>0.2089680326110277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494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-4.9503006012024056</v>
      </c>
      <c r="D1170" s="13">
        <f>$W1170*((1+$AF1170)^D$1)*D$1</f>
        <v>-9.1268067196517286</v>
      </c>
      <c r="E1170" s="13">
        <f>$W1170*((1+$AF1170)^E$1)*E$1</f>
        <v>-12.620233740600586</v>
      </c>
      <c r="F1170" s="13">
        <f>$W1170*((1+$AF1170)^F$1)*F$1</f>
        <v>-15.511843742621961</v>
      </c>
      <c r="G1170" s="13">
        <f>$W1170*((1+$AF1170)^G$1)*G$1</f>
        <v>-17.874369042099453</v>
      </c>
      <c r="H1170" s="13">
        <f>$W1170*((1+$AF1170)^H$1)*H$1</f>
        <v>-19.772849120719236</v>
      </c>
      <c r="I1170" s="13">
        <f>$W1170*((1+$AF1170)^I$1)*I$1</f>
        <v>-21.265388833906453</v>
      </c>
      <c r="J1170" s="13">
        <f>$W1170*((1+$AF1170)^J$1)*J$1</f>
        <v>-22.403845092692745</v>
      </c>
      <c r="K1170" s="13">
        <f>$W1170*((1+$AF1170)^K$1)*K$1</f>
        <v>-23.234448568073137</v>
      </c>
      <c r="L1170" s="13">
        <f>$W1170*((1+$AF1170)^L$1)*L$1</f>
        <v>-23.798366380123891</v>
      </c>
      <c r="M1170" s="13">
        <f>$W1170*((1+$AF1170)^M$1)*M$1</f>
        <v>-24.13221119908355</v>
      </c>
      <c r="N1170" s="13">
        <v>125.13</v>
      </c>
      <c r="O1170" s="12">
        <f>M1170/N1170*100-100</f>
        <v>-119.2857118189751</v>
      </c>
      <c r="P1170" s="10" t="s">
        <v>321</v>
      </c>
      <c r="Q1170" s="10" t="s">
        <v>856</v>
      </c>
      <c r="R1170" s="18">
        <v>43314</v>
      </c>
      <c r="S1170" s="17">
        <v>2.46E-2</v>
      </c>
      <c r="T1170" s="9">
        <v>-0.1</v>
      </c>
      <c r="U1170" s="9">
        <v>-1.53</v>
      </c>
      <c r="V1170" s="9">
        <f>U1170+T1170</f>
        <v>-1.6300000000000001</v>
      </c>
      <c r="W1170" s="9">
        <f>SUM(X1170:AA1170)</f>
        <v>-5.370000000000001</v>
      </c>
      <c r="X1170" s="9">
        <v>-1.61</v>
      </c>
      <c r="Y1170" s="9">
        <v>-1.22</v>
      </c>
      <c r="Z1170" s="9">
        <v>-1.48</v>
      </c>
      <c r="AA1170" s="9">
        <v>-1.06</v>
      </c>
      <c r="AB1170" s="9">
        <v>-1.34</v>
      </c>
      <c r="AC1170" s="9">
        <v>-1.07</v>
      </c>
      <c r="AD1170" s="9">
        <v>-1.25</v>
      </c>
      <c r="AE1170" s="9">
        <v>-1.32</v>
      </c>
      <c r="AF1170" s="11">
        <f>AG1170</f>
        <v>-7.8156312625250579E-2</v>
      </c>
      <c r="AG1170" s="16">
        <f>(SUM(X1170:AA1170)-SUM(AB1170:AE1170)*2+0.01)/(SUM(AB1170:AE1170)*-1+0.01)-1</f>
        <v>-7.8156312625250579E-2</v>
      </c>
      <c r="AH1170" s="11">
        <f>IF(AM1170/AJ1170-1&gt;=0,(AM1170/AJ1170-1)/3,(((AM1170/AJ1170-1)*(AJ1170/AM1170))/3))</f>
        <v>0.25942774261603369</v>
      </c>
      <c r="AI1170" s="9">
        <v>47.17</v>
      </c>
      <c r="AJ1170" s="9">
        <v>50.56</v>
      </c>
      <c r="AK1170" s="9">
        <v>41.1</v>
      </c>
      <c r="AL1170" s="9">
        <v>47.16</v>
      </c>
      <c r="AM1170" s="9">
        <v>89.91</v>
      </c>
      <c r="AN1170" s="10">
        <f>IF(AK1170/AJ1170-1&gt;=0,AK1170/AJ1170-1,(AK1170/AJ1170-1)*(AJ1170/AK1170))</f>
        <v>-0.23017031630170326</v>
      </c>
      <c r="AO1170" s="10">
        <f>IF(AL1170/AK1170-1&gt;=0,AL1170/AK1170-1,(AL1170/AK1170-1)*(AK1170/AL1170))</f>
        <v>0.14744525547445253</v>
      </c>
      <c r="AP1170" s="10">
        <f>IF(AM1170/AL1170-1&gt;=0,AM1170/AL1170-1,(AM1170/AL1170-1)*(AL1170/AM1170))</f>
        <v>0.90648854961832059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774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-7.7777777777777737E-2</v>
      </c>
      <c r="D1171" s="13">
        <f>$W1171*((1+$AF1171)^D$1)*D$1</f>
        <v>-0.17283950617283936</v>
      </c>
      <c r="E1171" s="13">
        <f>$W1171*((1+$AF1171)^E$1)*E$1</f>
        <v>-0.28806584362139886</v>
      </c>
      <c r="F1171" s="13">
        <f>$W1171*((1+$AF1171)^F$1)*F$1</f>
        <v>-0.42676421277244253</v>
      </c>
      <c r="G1171" s="13">
        <f>$W1171*((1+$AF1171)^G$1)*G$1</f>
        <v>-0.59272807329505894</v>
      </c>
      <c r="H1171" s="13">
        <f>$W1171*((1+$AF1171)^H$1)*H$1</f>
        <v>-0.79030409772674481</v>
      </c>
      <c r="I1171" s="13">
        <f>$W1171*((1+$AF1171)^I$1)*I$1</f>
        <v>-1.0244682748309653</v>
      </c>
      <c r="J1171" s="13">
        <f>$W1171*((1+$AF1171)^J$1)*J$1</f>
        <v>-1.3009120950234474</v>
      </c>
      <c r="K1171" s="13">
        <f>$W1171*((1+$AF1171)^K$1)*K$1</f>
        <v>-1.6261401187793085</v>
      </c>
      <c r="L1171" s="13">
        <f>$W1171*((1+$AF1171)^L$1)*L$1</f>
        <v>-2.0075803935547012</v>
      </c>
      <c r="M1171" s="13">
        <f>$W1171*((1+$AF1171)^M$1)*M$1</f>
        <v>-2.4537093699001895</v>
      </c>
      <c r="N1171" s="13">
        <v>12.55</v>
      </c>
      <c r="O1171" s="12">
        <f>M1171/N1171*100-100</f>
        <v>-119.55146908287003</v>
      </c>
      <c r="P1171" s="10" t="s">
        <v>321</v>
      </c>
      <c r="Q1171" s="10" t="s">
        <v>856</v>
      </c>
      <c r="R1171" s="18">
        <v>43320</v>
      </c>
      <c r="S1171" s="17"/>
      <c r="T1171" s="9"/>
      <c r="U1171" s="9"/>
      <c r="V1171" s="9">
        <f>U1171+T1171</f>
        <v>0</v>
      </c>
      <c r="W1171" s="9">
        <f>SUM(X1171:AA1171)</f>
        <v>-6.9999999999999993E-2</v>
      </c>
      <c r="X1171" s="9">
        <v>0.19</v>
      </c>
      <c r="Y1171" s="9">
        <v>-0.12</v>
      </c>
      <c r="Z1171" s="9">
        <v>-0.08</v>
      </c>
      <c r="AA1171" s="9">
        <v>-0.06</v>
      </c>
      <c r="AB1171" s="9">
        <v>0.06</v>
      </c>
      <c r="AC1171" s="9">
        <v>0.4</v>
      </c>
      <c r="AD1171" s="9">
        <v>-0.41</v>
      </c>
      <c r="AE1171" s="9">
        <v>-0.13</v>
      </c>
      <c r="AF1171" s="11">
        <f>AG1171</f>
        <v>0.11111111111111072</v>
      </c>
      <c r="AG1171" s="16">
        <f>(SUM(X1171:AA1171)-SUM(AB1171:AE1171)*2+0.01)/(SUM(AB1171:AE1171)*-1+0.01)-1</f>
        <v>0.11111111111111072</v>
      </c>
      <c r="AH1171" s="11">
        <f>IF(AM1171/AJ1171-1&gt;=0,(AM1171/AJ1171-1)/3,(((AM1171/AJ1171-1)*(AJ1171/AM1171))/3))</f>
        <v>0.42570857784991878</v>
      </c>
      <c r="AI1171" s="9"/>
      <c r="AJ1171" s="9">
        <v>160.18</v>
      </c>
      <c r="AK1171" s="9">
        <v>193.57</v>
      </c>
      <c r="AL1171" s="9">
        <v>287.36</v>
      </c>
      <c r="AM1171" s="9">
        <v>364.75</v>
      </c>
      <c r="AN1171" s="10">
        <f>IF(AK1171/AJ1171-1&gt;=0,AK1171/AJ1171-1,(AK1171/AJ1171-1)*(AJ1171/AK1171))</f>
        <v>0.20845299038581588</v>
      </c>
      <c r="AO1171" s="10">
        <f>IF(AL1171/AK1171-1&gt;=0,AL1171/AK1171-1,(AL1171/AK1171-1)*(AK1171/AL1171))</f>
        <v>0.48452756108901185</v>
      </c>
      <c r="AP1171" s="10">
        <f>IF(AM1171/AL1171-1&gt;=0,AM1171/AL1171-1,(AM1171/AL1171-1)*(AL1171/AM1171))</f>
        <v>0.26931375278396441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AY1171" s="10">
        <v>1</v>
      </c>
      <c r="AZ1171" s="10">
        <v>2</v>
      </c>
      <c r="BA1171" s="10">
        <f>6-AY1171</f>
        <v>5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1245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-3.6073972602739723</v>
      </c>
      <c r="D1172" s="13">
        <f>$W1172*((1+$AF1172)^D$1)*D$1</f>
        <v>-6.5229649089885511</v>
      </c>
      <c r="E1172" s="13">
        <f>$W1172*((1+$AF1172)^E$1)*E$1</f>
        <v>-8.8462126847926914</v>
      </c>
      <c r="F1172" s="13">
        <f>$W1172*((1+$AF1172)^F$1)*F$1</f>
        <v>-10.663927620024065</v>
      </c>
      <c r="G1172" s="13">
        <f>$W1172*((1+$AF1172)^G$1)*G$1</f>
        <v>-12.051699022629933</v>
      </c>
      <c r="H1172" s="13">
        <f>$W1172*((1+$AF1172)^H$1)*H$1</f>
        <v>-13.075267980716308</v>
      </c>
      <c r="I1172" s="13">
        <f>$W1172*((1+$AF1172)^I$1)*I$1</f>
        <v>-13.791721020755558</v>
      </c>
      <c r="J1172" s="13">
        <f>$W1172*((1+$AF1172)^J$1)*J$1</f>
        <v>-14.250545399136856</v>
      </c>
      <c r="K1172" s="13">
        <f>$W1172*((1+$AF1172)^K$1)*K$1</f>
        <v>-14.494561587478238</v>
      </c>
      <c r="L1172" s="13">
        <f>$W1172*((1+$AF1172)^L$1)*L$1</f>
        <v>-14.560746800206445</v>
      </c>
      <c r="M1172" s="13">
        <f>$W1172*((1+$AF1172)^M$1)*M$1</f>
        <v>-14.480961886232711</v>
      </c>
      <c r="N1172" s="13">
        <v>61.71</v>
      </c>
      <c r="O1172" s="12">
        <f>M1172/N1172*100-100</f>
        <v>-123.46615116874528</v>
      </c>
      <c r="P1172" s="10" t="s">
        <v>321</v>
      </c>
      <c r="Q1172" s="10" t="s">
        <v>856</v>
      </c>
      <c r="R1172" s="18">
        <v>43432</v>
      </c>
      <c r="S1172" s="17"/>
      <c r="T1172" s="9">
        <v>-0.38</v>
      </c>
      <c r="U1172" s="9">
        <v>-1.03</v>
      </c>
      <c r="V1172" s="9">
        <f>U1172+T1172</f>
        <v>-1.4100000000000001</v>
      </c>
      <c r="W1172" s="9">
        <f>SUM(X1172:AA1172)</f>
        <v>-3.99</v>
      </c>
      <c r="X1172" s="9">
        <v>-0.94</v>
      </c>
      <c r="Y1172" s="9">
        <v>-0.66</v>
      </c>
      <c r="Z1172" s="9">
        <v>-1.31</v>
      </c>
      <c r="AA1172" s="9">
        <v>-1.08</v>
      </c>
      <c r="AB1172" s="9">
        <v>-1.22</v>
      </c>
      <c r="AC1172" s="9">
        <v>-1.04</v>
      </c>
      <c r="AD1172" s="9">
        <v>-0.83</v>
      </c>
      <c r="AE1172" s="9">
        <v>-0.55000000000000004</v>
      </c>
      <c r="AF1172" s="11">
        <f>AG1172</f>
        <v>-9.5890410958904271E-2</v>
      </c>
      <c r="AG1172" s="16">
        <f>(SUM(X1172:AA1172)-SUM(AB1172:AE1172)*2+0.01)/(SUM(AB1172:AE1172)*-1+0.01)-1</f>
        <v>-9.5890410958904271E-2</v>
      </c>
      <c r="AH1172" s="11">
        <f>IF(AM1172/AJ1172-1&gt;=0,(AM1172/AJ1172-1)/3,(((AM1172/AJ1172-1)*(AJ1172/AM1172))/3))</f>
        <v>-1.1424439624005784</v>
      </c>
      <c r="AI1172" s="9"/>
      <c r="AJ1172" s="9">
        <v>20.41</v>
      </c>
      <c r="AK1172" s="9">
        <v>13.98</v>
      </c>
      <c r="AL1172" s="9">
        <v>8.1199999999999992</v>
      </c>
      <c r="AM1172" s="9">
        <v>4.6100000000000003</v>
      </c>
      <c r="AN1172" s="10">
        <f>IF(AK1172/AJ1172-1&gt;=0,AK1172/AJ1172-1,(AK1172/AJ1172-1)*(AJ1172/AK1172))</f>
        <v>-0.45994277539341905</v>
      </c>
      <c r="AO1172" s="10">
        <f>IF(AL1172/AK1172-1&gt;=0,AL1172/AK1172-1,(AL1172/AK1172-1)*(AK1172/AL1172))</f>
        <v>-0.72167487684729092</v>
      </c>
      <c r="AP1172" s="10">
        <f>IF(AM1172/AL1172-1&gt;=0,AM1172/AL1172-1,(AM1172/AL1172-1)*(AL1172/AM1172))</f>
        <v>-0.76138828633405609</v>
      </c>
      <c r="AQ1172" s="10">
        <v>2016</v>
      </c>
      <c r="AR1172" s="18">
        <v>43270</v>
      </c>
      <c r="AS1172" s="12">
        <v>206.29</v>
      </c>
      <c r="AT1172" s="10">
        <v>36.369999999999997</v>
      </c>
      <c r="AU1172" s="9">
        <f>AS1172/AT1172</f>
        <v>5.6719824030794612</v>
      </c>
      <c r="AV1172" s="20">
        <v>3</v>
      </c>
      <c r="BA1172" s="10">
        <f>6-AY1172</f>
        <v>6</v>
      </c>
      <c r="BB1172" s="25">
        <v>6</v>
      </c>
      <c r="BH1172" s="19">
        <v>43432</v>
      </c>
      <c r="BI1172" s="18">
        <f>BH1172+120</f>
        <v>43552</v>
      </c>
      <c r="BJ1172" s="18">
        <v>43745</v>
      </c>
      <c r="BM1172" s="19"/>
    </row>
    <row r="1173" spans="1:65" s="10" customFormat="1" x14ac:dyDescent="0.2">
      <c r="A1173" s="10" t="s">
        <v>1216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-0.16864000000000001</v>
      </c>
      <c r="D1173" s="13">
        <f>$W1173*((1+$AF1173)^D$1)*D$1</f>
        <v>-0.35549312</v>
      </c>
      <c r="E1173" s="13">
        <f>$W1173*((1+$AF1173)^E$1)*E$1</f>
        <v>-0.56203462272000004</v>
      </c>
      <c r="F1173" s="13">
        <f>$W1173*((1+$AF1173)^F$1)*F$1</f>
        <v>-0.78984598979584009</v>
      </c>
      <c r="G1173" s="13">
        <f>$W1173*((1+$AF1173)^G$1)*G$1</f>
        <v>-1.0406220915560194</v>
      </c>
      <c r="H1173" s="13">
        <f>$W1173*((1+$AF1173)^H$1)*H$1</f>
        <v>-1.3161788214000532</v>
      </c>
      <c r="I1173" s="13">
        <f>$W1173*((1+$AF1173)^I$1)*I$1</f>
        <v>-1.6184612240482654</v>
      </c>
      <c r="J1173" s="13">
        <f>$W1173*((1+$AF1173)^J$1)*J$1</f>
        <v>-1.9495521487392822</v>
      </c>
      <c r="K1173" s="13">
        <f>$W1173*((1+$AF1173)^K$1)*K$1</f>
        <v>-2.3116814603676041</v>
      </c>
      <c r="L1173" s="13">
        <f>$W1173*((1+$AF1173)^L$1)*L$1</f>
        <v>-2.7072358435860604</v>
      </c>
      <c r="M1173" s="13">
        <f>$W1173*((1+$AF1173)^M$1)*M$1</f>
        <v>-3.1387692370536788</v>
      </c>
      <c r="N1173" s="13">
        <v>12.13</v>
      </c>
      <c r="O1173" s="12">
        <f>M1173/N1173*100-100</f>
        <v>-125.87608604331145</v>
      </c>
      <c r="P1173" s="10" t="s">
        <v>321</v>
      </c>
      <c r="Q1173" s="10" t="s">
        <v>856</v>
      </c>
      <c r="R1173" s="18">
        <v>43320</v>
      </c>
      <c r="S1173" s="17"/>
      <c r="T1173" s="9">
        <v>-0.19</v>
      </c>
      <c r="U1173" s="9">
        <v>0.11</v>
      </c>
      <c r="V1173" s="9">
        <f>U1173+T1173</f>
        <v>-0.08</v>
      </c>
      <c r="W1173" s="9">
        <f>SUM(X1173:AA1173)</f>
        <v>-0.16</v>
      </c>
      <c r="X1173" s="9">
        <v>-7.0000000000000007E-2</v>
      </c>
      <c r="Y1173" s="9">
        <v>-0.03</v>
      </c>
      <c r="Z1173" s="9">
        <v>-0.06</v>
      </c>
      <c r="AA1173" s="9"/>
      <c r="AB1173" s="9"/>
      <c r="AC1173" s="9"/>
      <c r="AD1173" s="9"/>
      <c r="AE1173" s="9"/>
      <c r="AF1173" s="11">
        <f>AG1173</f>
        <v>5.3999999999999999E-2</v>
      </c>
      <c r="AG1173" s="16">
        <v>5.3999999999999999E-2</v>
      </c>
      <c r="AH1173" s="11">
        <f>IF(AM1173/AJ1173-1&gt;=0,(AM1173/AJ1173-1)/3,(((AM1173/AJ1173-1)*(AJ1173/AM1173))/3))</f>
        <v>2.1723747334754795</v>
      </c>
      <c r="AI1173" s="9"/>
      <c r="AJ1173" s="9">
        <v>300.16000000000003</v>
      </c>
      <c r="AK1173" s="9">
        <v>300.16000000000003</v>
      </c>
      <c r="AL1173" s="9">
        <v>300.16000000000003</v>
      </c>
      <c r="AM1173" s="9">
        <v>2256.34</v>
      </c>
      <c r="AN1173" s="10">
        <f>IF(AK1173/AJ1173-1&gt;=0,AK1173/AJ1173-1,(AK1173/AJ1173-1)*(AJ1173/AK1173))</f>
        <v>0</v>
      </c>
      <c r="AO1173" s="10">
        <f>IF(AL1173/AK1173-1&gt;=0,AL1173/AK1173-1,(AL1173/AK1173-1)*(AK1173/AL1173))</f>
        <v>0</v>
      </c>
      <c r="AP1173" s="10">
        <f>IF(AM1173/AL1173-1&gt;=0,AM1173/AL1173-1,(AM1173/AL1173-1)*(AL1173/AM1173))</f>
        <v>6.5171242004264389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>
        <v>0</v>
      </c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K1173" s="18"/>
      <c r="BM1173" s="19"/>
    </row>
    <row r="1174" spans="1:65" s="10" customFormat="1" x14ac:dyDescent="0.2">
      <c r="A1174" s="10" t="s">
        <v>820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-0.49960784313725487</v>
      </c>
      <c r="D1174" s="13">
        <f>$W1174*((1+$AF1174)^D$1)*D$1</f>
        <v>-1.0188081507112647</v>
      </c>
      <c r="E1174" s="13">
        <f>$W1174*((1+$AF1174)^E$1)*E$1</f>
        <v>-1.5581771716760517</v>
      </c>
      <c r="F1174" s="13">
        <f>$W1174*((1+$AF1174)^F$1)*F$1</f>
        <v>-2.1183062203177694</v>
      </c>
      <c r="G1174" s="13">
        <f>$W1174*((1+$AF1174)^G$1)*G$1</f>
        <v>-2.6998020455030396</v>
      </c>
      <c r="H1174" s="13">
        <f>$W1174*((1+$AF1174)^H$1)*H$1</f>
        <v>-3.3032872086154832</v>
      </c>
      <c r="I1174" s="13">
        <f>$W1174*((1+$AF1174)^I$1)*I$1</f>
        <v>-3.9294004703792016</v>
      </c>
      <c r="J1174" s="13">
        <f>$W1174*((1+$AF1174)^J$1)*J$1</f>
        <v>-4.5787971867724027</v>
      </c>
      <c r="K1174" s="13">
        <f>$W1174*((1+$AF1174)^K$1)*K$1</f>
        <v>-5.2521497142389313</v>
      </c>
      <c r="L1174" s="13">
        <f>$W1174*((1+$AF1174)^L$1)*L$1</f>
        <v>-5.9501478244101182</v>
      </c>
      <c r="M1174" s="13">
        <f>$W1174*((1+$AF1174)^M$1)*M$1</f>
        <v>-6.6734991285540932</v>
      </c>
      <c r="N1174" s="13">
        <v>21.3</v>
      </c>
      <c r="O1174" s="12">
        <f>M1174/N1174*100-100</f>
        <v>-131.33098182419761</v>
      </c>
      <c r="P1174" s="10" t="s">
        <v>321</v>
      </c>
      <c r="Q1174" s="10" t="s">
        <v>856</v>
      </c>
      <c r="R1174" s="18">
        <v>43411</v>
      </c>
      <c r="S1174" s="17">
        <v>-0.2069</v>
      </c>
      <c r="T1174" s="9">
        <v>0.03</v>
      </c>
      <c r="U1174" s="9">
        <v>-0.24</v>
      </c>
      <c r="V1174" s="9">
        <f>U1174+T1174</f>
        <v>-0.21</v>
      </c>
      <c r="W1174" s="9">
        <f>SUM(X1174:AA1174)</f>
        <v>-0.49</v>
      </c>
      <c r="X1174" s="9">
        <v>-0.09</v>
      </c>
      <c r="Y1174" s="9">
        <v>-0.12</v>
      </c>
      <c r="Z1174" s="9">
        <v>-0.09</v>
      </c>
      <c r="AA1174" s="9">
        <v>-0.19</v>
      </c>
      <c r="AB1174" s="9">
        <v>-0.23</v>
      </c>
      <c r="AC1174" s="9">
        <v>-0.14000000000000001</v>
      </c>
      <c r="AD1174" s="9">
        <v>-0.04</v>
      </c>
      <c r="AE1174" s="9">
        <v>-0.09</v>
      </c>
      <c r="AF1174" s="11">
        <f>AG1174</f>
        <v>1.9607843137254832E-2</v>
      </c>
      <c r="AG1174" s="16">
        <f>(SUM(X1174:AA1174)-SUM(AB1174:AE1174)*2+0.01)/(SUM(AB1174:AE1174)*-1+0.01)-1</f>
        <v>1.9607843137254832E-2</v>
      </c>
      <c r="AH1174" s="11">
        <f>IF(AM1174/AJ1174-1&gt;=0,(AM1174/AJ1174-1)/3,(((AM1174/AJ1174-1)*(AJ1174/AM1174))/3))</f>
        <v>0.2909583016154953</v>
      </c>
      <c r="AI1174" s="9"/>
      <c r="AJ1174" s="9">
        <v>78.819999999999993</v>
      </c>
      <c r="AK1174" s="9">
        <v>105.07</v>
      </c>
      <c r="AL1174" s="9">
        <v>127.02</v>
      </c>
      <c r="AM1174" s="9">
        <v>147.62</v>
      </c>
      <c r="AN1174" s="10">
        <f>IF(AK1174/AJ1174-1&gt;=0,AK1174/AJ1174-1,(AK1174/AJ1174-1)*(AJ1174/AK1174))</f>
        <v>0.3330373001776199</v>
      </c>
      <c r="AO1174" s="10">
        <f>IF(AL1174/AK1174-1&gt;=0,AL1174/AK1174-1,(AL1174/AK1174-1)*(AK1174/AL1174))</f>
        <v>0.20890834681640813</v>
      </c>
      <c r="AP1174" s="10">
        <f>IF(AM1174/AL1174-1&gt;=0,AM1174/AL1174-1,(AM1174/AL1174-1)*(AL1174/AM1174))</f>
        <v>0.16217918438041257</v>
      </c>
      <c r="AQ1174" s="10">
        <v>2017</v>
      </c>
      <c r="AR1174" s="18">
        <v>43270</v>
      </c>
      <c r="AS1174" s="12">
        <v>59.99</v>
      </c>
      <c r="AT1174" s="10">
        <v>41.78</v>
      </c>
      <c r="AU1174" s="9">
        <f>AS1174/AT1174</f>
        <v>1.4358544758257539</v>
      </c>
      <c r="AV1174" s="20">
        <v>2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600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-1.3748201438848919</v>
      </c>
      <c r="D1175" s="13">
        <f>$W1175*((1+$AF1175)^D$1)*D$1</f>
        <v>-2.9078929662025774</v>
      </c>
      <c r="E1175" s="13">
        <f>$W1175*((1+$AF1175)^E$1)*E$1</f>
        <v>-4.6128805686882615</v>
      </c>
      <c r="F1175" s="13">
        <f>$W1175*((1+$AF1175)^F$1)*F$1</f>
        <v>-6.5044934637618663</v>
      </c>
      <c r="G1175" s="13">
        <f>$W1175*((1+$AF1175)^G$1)*G$1</f>
        <v>-8.5985659997571435</v>
      </c>
      <c r="H1175" s="13">
        <f>$W1175*((1+$AF1175)^H$1)*H$1</f>
        <v>-10.912136995375253</v>
      </c>
      <c r="I1175" s="13">
        <f>$W1175*((1+$AF1175)^I$1)*I$1</f>
        <v>-13.463535933142852</v>
      </c>
      <c r="J1175" s="13">
        <f>$W1175*((1+$AF1175)^J$1)*J$1</f>
        <v>-16.272475084661863</v>
      </c>
      <c r="K1175" s="13">
        <f>$W1175*((1+$AF1175)^K$1)*K$1</f>
        <v>-19.360147964934932</v>
      </c>
      <c r="L1175" s="13">
        <f>$W1175*((1+$AF1175)^L$1)*L$1</f>
        <v>-22.749334539132175</v>
      </c>
      <c r="M1175" s="13">
        <f>$W1175*((1+$AF1175)^M$1)*M$1</f>
        <v>-26.464513632932906</v>
      </c>
      <c r="N1175" s="13">
        <v>70.72</v>
      </c>
      <c r="O1175" s="12">
        <f>M1175/N1175*100-100</f>
        <v>-137.42154077054994</v>
      </c>
      <c r="P1175" s="10" t="s">
        <v>321</v>
      </c>
      <c r="Q1175" s="10" t="s">
        <v>856</v>
      </c>
      <c r="R1175" s="18">
        <v>43314</v>
      </c>
      <c r="S1175" s="17">
        <v>0.92310000000000003</v>
      </c>
      <c r="T1175" s="9">
        <v>-0.25</v>
      </c>
      <c r="U1175" s="9">
        <v>-0.32</v>
      </c>
      <c r="V1175" s="9">
        <f>U1175+T1175</f>
        <v>-0.57000000000000006</v>
      </c>
      <c r="W1175" s="9">
        <f>SUM(X1175:AA1175)</f>
        <v>-1.2999999999999998</v>
      </c>
      <c r="X1175" s="9">
        <v>-0.35</v>
      </c>
      <c r="Y1175" s="9">
        <v>-0.59</v>
      </c>
      <c r="Z1175" s="9">
        <v>-0.15</v>
      </c>
      <c r="AA1175" s="9">
        <v>-0.21</v>
      </c>
      <c r="AB1175" s="9">
        <v>-0.4</v>
      </c>
      <c r="AC1175" s="9">
        <v>-0.5</v>
      </c>
      <c r="AD1175" s="9">
        <v>-0.34</v>
      </c>
      <c r="AE1175" s="9">
        <v>-0.14000000000000001</v>
      </c>
      <c r="AF1175" s="11">
        <f>AG1175</f>
        <v>5.755395683453246E-2</v>
      </c>
      <c r="AG1175" s="16">
        <f>(SUM(X1175:AA1175)-SUM(AB1175:AE1175)*2+0.01)/(SUM(AB1175:AE1175)*-1+0.01)-1</f>
        <v>5.755395683453246E-2</v>
      </c>
      <c r="AH1175" s="11">
        <f>IF(AM1175/AJ1175-1&gt;=0,(AM1175/AJ1175-1)/3,(((AM1175/AJ1175-1)*(AJ1175/AM1175))/3))</f>
        <v>3.2298904538341158</v>
      </c>
      <c r="AI1175" s="9"/>
      <c r="AJ1175" s="9">
        <v>21.3</v>
      </c>
      <c r="AK1175" s="9">
        <v>41.49</v>
      </c>
      <c r="AL1175" s="9">
        <v>153.07</v>
      </c>
      <c r="AM1175" s="9">
        <v>227.69</v>
      </c>
      <c r="AN1175" s="10">
        <f>IF(AK1175/AJ1175-1&gt;=0,AK1175/AJ1175-1,(AK1175/AJ1175-1)*(AJ1175/AK1175))</f>
        <v>0.94788732394366204</v>
      </c>
      <c r="AO1175" s="10">
        <f>IF(AL1175/AK1175-1&gt;=0,AL1175/AK1175-1,(AL1175/AK1175-1)*(AK1175/AL1175))</f>
        <v>2.689322728368281</v>
      </c>
      <c r="AP1175" s="10">
        <f>IF(AM1175/AL1175-1&gt;=0,AM1175/AL1175-1,(AM1175/AL1175-1)*(AL1175/AM1175))</f>
        <v>0.48748938394198738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689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-0.16</v>
      </c>
      <c r="D1176" s="13">
        <f>$W1176*((1+$AF1176)^D$1)*D$1</f>
        <v>-0.30117647058823532</v>
      </c>
      <c r="E1176" s="13">
        <f>$W1176*((1+$AF1176)^E$1)*E$1</f>
        <v>-0.42519031141868513</v>
      </c>
      <c r="F1176" s="13">
        <f>$W1176*((1+$AF1176)^F$1)*F$1</f>
        <v>-0.53357215550580095</v>
      </c>
      <c r="G1176" s="13">
        <f>$W1176*((1+$AF1176)^G$1)*G$1</f>
        <v>-0.6277319476538834</v>
      </c>
      <c r="H1176" s="13">
        <f>$W1176*((1+$AF1176)^H$1)*H$1</f>
        <v>-0.70896784676203317</v>
      </c>
      <c r="I1176" s="13">
        <f>$W1176*((1+$AF1176)^I$1)*I$1</f>
        <v>-0.77847449840536975</v>
      </c>
      <c r="J1176" s="13">
        <f>$W1176*((1+$AF1176)^J$1)*J$1</f>
        <v>-0.83735072097384311</v>
      </c>
      <c r="K1176" s="13">
        <f>$W1176*((1+$AF1176)^K$1)*K$1</f>
        <v>-0.88660664573701042</v>
      </c>
      <c r="L1176" s="13">
        <f>$W1176*((1+$AF1176)^L$1)*L$1</f>
        <v>-0.92717034848314817</v>
      </c>
      <c r="M1176" s="13">
        <f>$W1176*((1+$AF1176)^M$1)*M$1</f>
        <v>-0.9598940078413768</v>
      </c>
      <c r="N1176" s="13">
        <v>1.87</v>
      </c>
      <c r="O1176" s="12">
        <f>M1176/N1176*100-100</f>
        <v>-151.33123036584902</v>
      </c>
      <c r="P1176" s="10" t="s">
        <v>321</v>
      </c>
      <c r="Q1176" s="10" t="s">
        <v>856</v>
      </c>
      <c r="R1176" s="18">
        <v>43312</v>
      </c>
      <c r="S1176" s="17"/>
      <c r="T1176" s="9">
        <v>-0.01</v>
      </c>
      <c r="U1176" s="9">
        <v>-0.04</v>
      </c>
      <c r="V1176" s="9">
        <f>U1176+T1176</f>
        <v>-0.05</v>
      </c>
      <c r="W1176" s="9">
        <f>SUM(X1176:AA1176)</f>
        <v>-0.17</v>
      </c>
      <c r="X1176" s="9">
        <v>-0.04</v>
      </c>
      <c r="Y1176" s="9">
        <v>-0.04</v>
      </c>
      <c r="Z1176" s="9">
        <v>-0.05</v>
      </c>
      <c r="AA1176" s="9">
        <v>-0.04</v>
      </c>
      <c r="AB1176" s="9">
        <v>-0.04</v>
      </c>
      <c r="AC1176" s="9">
        <v>-0.05</v>
      </c>
      <c r="AD1176" s="9">
        <v>-0.05</v>
      </c>
      <c r="AE1176" s="9">
        <v>-0.02</v>
      </c>
      <c r="AF1176" s="11">
        <f>AG1176</f>
        <v>-5.8823529411764719E-2</v>
      </c>
      <c r="AG1176" s="16">
        <f>(SUM(X1176:AA1176)-SUM(AB1176:AE1176)*2+0.01)/(SUM(AB1176:AE1176)*-1+0.01)-1</f>
        <v>-5.8823529411764719E-2</v>
      </c>
      <c r="AH1176" s="11">
        <f>IF(AM1176/AJ1176-1&gt;=0,(AM1176/AJ1176-1)/3,(((AM1176/AJ1176-1)*(AJ1176/AM1176))/3))</f>
        <v>1.2708333333333333</v>
      </c>
      <c r="AI1176" s="9"/>
      <c r="AJ1176" s="9">
        <v>1.28</v>
      </c>
      <c r="AK1176" s="9">
        <v>1.1499999999999999</v>
      </c>
      <c r="AL1176" s="9">
        <v>36.369999999999997</v>
      </c>
      <c r="AM1176" s="9">
        <v>6.16</v>
      </c>
      <c r="AN1176" s="10">
        <f>IF(AK1176/AJ1176-1&gt;=0,AK1176/AJ1176-1,(AK1176/AJ1176-1)*(AJ1176/AK1176))</f>
        <v>-0.11304347826086969</v>
      </c>
      <c r="AO1176" s="10">
        <f>IF(AL1176/AK1176-1&gt;=0,AL1176/AK1176-1,(AL1176/AK1176-1)*(AK1176/AL1176))</f>
        <v>30.626086956521739</v>
      </c>
      <c r="AP1176" s="10">
        <f>IF(AM1176/AL1176-1&gt;=0,AM1176/AL1176-1,(AM1176/AL1176-1)*(AL1176/AM1176))</f>
        <v>-4.904220779220779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786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-0.55789473684210522</v>
      </c>
      <c r="D1177" s="13">
        <f>$W1177*((1+$AF1177)^D$1)*D$1</f>
        <v>-1.1745152354570636</v>
      </c>
      <c r="E1177" s="13">
        <f>$W1177*((1+$AF1177)^E$1)*E$1</f>
        <v>-1.8544977401953635</v>
      </c>
      <c r="F1177" s="13">
        <f>$W1177*((1+$AF1177)^F$1)*F$1</f>
        <v>-2.6028038458882294</v>
      </c>
      <c r="G1177" s="13">
        <f>$W1177*((1+$AF1177)^G$1)*G$1</f>
        <v>-3.424741902484512</v>
      </c>
      <c r="H1177" s="13">
        <f>$W1177*((1+$AF1177)^H$1)*H$1</f>
        <v>-4.3259897715593834</v>
      </c>
      <c r="I1177" s="13">
        <f>$W1177*((1+$AF1177)^I$1)*I$1</f>
        <v>-5.3126190177045052</v>
      </c>
      <c r="J1177" s="13">
        <f>$W1177*((1+$AF1177)^J$1)*J$1</f>
        <v>-6.3911206228024122</v>
      </c>
      <c r="K1177" s="13">
        <f>$W1177*((1+$AF1177)^K$1)*K$1</f>
        <v>-7.5684323164765406</v>
      </c>
      <c r="L1177" s="13">
        <f>$W1177*((1+$AF1177)^L$1)*L$1</f>
        <v>-8.8519676216099885</v>
      </c>
      <c r="M1177" s="13">
        <f>$W1177*((1+$AF1177)^M$1)*M$1</f>
        <v>-10.249646719758932</v>
      </c>
      <c r="N1177" s="13">
        <v>18.850000000000001</v>
      </c>
      <c r="O1177" s="12">
        <f>M1177/N1177*100-100</f>
        <v>-154.37478365919858</v>
      </c>
      <c r="P1177" s="10" t="s">
        <v>321</v>
      </c>
      <c r="Q1177" s="10" t="s">
        <v>856</v>
      </c>
      <c r="R1177" s="18">
        <v>43410</v>
      </c>
      <c r="S1177" s="17">
        <v>-0.1176</v>
      </c>
      <c r="T1177" s="9">
        <v>-0.01</v>
      </c>
      <c r="U1177" s="9">
        <v>-0.18</v>
      </c>
      <c r="V1177" s="9">
        <f>U1177+T1177</f>
        <v>-0.19</v>
      </c>
      <c r="W1177" s="9">
        <f>SUM(X1177:AA1177)</f>
        <v>-0.53</v>
      </c>
      <c r="X1177" s="9">
        <v>-0.04</v>
      </c>
      <c r="Y1177" s="9">
        <v>-0.13</v>
      </c>
      <c r="Z1177" s="9">
        <v>-0.19</v>
      </c>
      <c r="AA1177" s="9">
        <v>-0.17</v>
      </c>
      <c r="AB1177" s="9">
        <v>-0.15</v>
      </c>
      <c r="AC1177" s="9">
        <v>-0.14000000000000001</v>
      </c>
      <c r="AD1177" s="9">
        <v>-0.14000000000000001</v>
      </c>
      <c r="AE1177" s="9">
        <v>-0.13</v>
      </c>
      <c r="AF1177" s="11">
        <f>AG1177</f>
        <v>5.2631578947368363E-2</v>
      </c>
      <c r="AG1177" s="16">
        <f>(SUM(X1177:AA1177)-SUM(AB1177:AE1177)*2+0.01)/(SUM(AB1177:AE1177)*-1+0.01)-1</f>
        <v>5.2631578947368363E-2</v>
      </c>
      <c r="AH1177" s="11">
        <f>IF(AM1177/AJ1177-1&gt;=0,(AM1177/AJ1177-1)/3,(((AM1177/AJ1177-1)*(AJ1177/AM1177))/3))</f>
        <v>0.48861496319123443</v>
      </c>
      <c r="AI1177" s="9"/>
      <c r="AJ1177" s="9">
        <v>58.41</v>
      </c>
      <c r="AK1177" s="9">
        <v>81.28</v>
      </c>
      <c r="AL1177" s="9">
        <v>117.71</v>
      </c>
      <c r="AM1177" s="9">
        <v>144.03</v>
      </c>
      <c r="AN1177" s="10">
        <f>IF(AK1177/AJ1177-1&gt;=0,AK1177/AJ1177-1,(AK1177/AJ1177-1)*(AJ1177/AK1177))</f>
        <v>0.39154254408491718</v>
      </c>
      <c r="AO1177" s="10">
        <f>IF(AL1177/AK1177-1&gt;=0,AL1177/AK1177-1,(AL1177/AK1177-1)*(AK1177/AL1177))</f>
        <v>0.44820374015748032</v>
      </c>
      <c r="AP1177" s="10">
        <f>IF(AM1177/AL1177-1&gt;=0,AM1177/AL1177-1,(AM1177/AL1177-1)*(AL1177/AM1177))</f>
        <v>0.22360037380001696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612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-0.71972602739726022</v>
      </c>
      <c r="D1178" s="13">
        <f>$W1178*((1+$AF1178)^D$1)*D$1</f>
        <v>-1.4000150121974104</v>
      </c>
      <c r="E1178" s="13">
        <f>$W1178*((1+$AF1178)^E$1)*E$1</f>
        <v>-2.0424876547811532</v>
      </c>
      <c r="F1178" s="13">
        <f>$W1178*((1+$AF1178)^F$1)*F$1</f>
        <v>-2.6487054518623174</v>
      </c>
      <c r="G1178" s="13">
        <f>$W1178*((1+$AF1178)^G$1)*G$1</f>
        <v>-3.2201727240106943</v>
      </c>
      <c r="H1178" s="13">
        <f>$W1178*((1+$AF1178)^H$1)*H$1</f>
        <v>-3.7583385765165911</v>
      </c>
      <c r="I1178" s="13">
        <f>$W1178*((1+$AF1178)^I$1)*I$1</f>
        <v>-4.2645987957277294</v>
      </c>
      <c r="J1178" s="13">
        <f>$W1178*((1+$AF1178)^J$1)*J$1</f>
        <v>-4.7402976829224084</v>
      </c>
      <c r="K1178" s="13">
        <f>$W1178*((1+$AF1178)^K$1)*K$1</f>
        <v>-5.1867298277181826</v>
      </c>
      <c r="L1178" s="13">
        <f>$W1178*((1+$AF1178)^L$1)*L$1</f>
        <v>-5.6051418229526782</v>
      </c>
      <c r="M1178" s="13">
        <f>$W1178*((1+$AF1178)^M$1)*M$1</f>
        <v>-5.9967339229123864</v>
      </c>
      <c r="N1178" s="13">
        <v>10.92</v>
      </c>
      <c r="O1178" s="12">
        <f>M1178/N1178*100-100</f>
        <v>-154.91514581421598</v>
      </c>
      <c r="P1178" s="10" t="s">
        <v>321</v>
      </c>
      <c r="Q1178" s="10" t="s">
        <v>856</v>
      </c>
      <c r="R1178" s="18">
        <v>43326</v>
      </c>
      <c r="S1178" s="17">
        <v>0.3125</v>
      </c>
      <c r="T1178" s="9">
        <v>-0.05</v>
      </c>
      <c r="U1178" s="9">
        <v>-0.24</v>
      </c>
      <c r="V1178" s="9">
        <f>U1178+T1178</f>
        <v>-0.28999999999999998</v>
      </c>
      <c r="W1178" s="9">
        <f>SUM(X1178:AA1178)</f>
        <v>-0.74</v>
      </c>
      <c r="X1178" s="9">
        <v>-0.24</v>
      </c>
      <c r="Y1178" s="9">
        <v>-0.11</v>
      </c>
      <c r="Z1178" s="9">
        <v>-0.17</v>
      </c>
      <c r="AA1178" s="9">
        <v>-0.22</v>
      </c>
      <c r="AB1178" s="9">
        <v>-0.17</v>
      </c>
      <c r="AC1178" s="9">
        <v>-0.21</v>
      </c>
      <c r="AD1178" s="9">
        <v>-0.14000000000000001</v>
      </c>
      <c r="AE1178" s="9">
        <v>-0.2</v>
      </c>
      <c r="AF1178" s="11">
        <f>AG1178</f>
        <v>-2.7397260273972601E-2</v>
      </c>
      <c r="AG1178" s="16">
        <f>(SUM(X1178:AA1178)-SUM(AB1178:AE1178)*2+0.01)/(SUM(AB1178:AE1178)*-1+0.01)-1</f>
        <v>-2.7397260273972601E-2</v>
      </c>
      <c r="AH1178" s="11">
        <f>IF(AM1178/AJ1178-1&gt;=0,(AM1178/AJ1178-1)/3,(((AM1178/AJ1178-1)*(AJ1178/AM1178))/3))</f>
        <v>0.86161280101394178</v>
      </c>
      <c r="AI1178" s="9"/>
      <c r="AJ1178" s="9">
        <v>42.08</v>
      </c>
      <c r="AK1178" s="9">
        <v>51.91</v>
      </c>
      <c r="AL1178" s="9">
        <v>137.88</v>
      </c>
      <c r="AM1178" s="9">
        <v>150.85</v>
      </c>
      <c r="AN1178" s="10">
        <f>IF(AK1178/AJ1178-1&gt;=0,AK1178/AJ1178-1,(AK1178/AJ1178-1)*(AJ1178/AK1178))</f>
        <v>0.23360266159695819</v>
      </c>
      <c r="AO1178" s="10">
        <f>IF(AL1178/AK1178-1&gt;=0,AL1178/AK1178-1,(AL1178/AK1178-1)*(AK1178/AL1178))</f>
        <v>1.6561356193411676</v>
      </c>
      <c r="AP1178" s="10">
        <f>IF(AM1178/AL1178-1&gt;=0,AM1178/AL1178-1,(AM1178/AL1178-1)*(AL1178/AM1178))</f>
        <v>9.4067304902814008E-2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1311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-5.39906103286385</v>
      </c>
      <c r="D1179" s="13">
        <f>$W1179*((1+$AF1179)^D$1)*D$1</f>
        <v>-10.139081751856995</v>
      </c>
      <c r="E1179" s="13">
        <f>$W1179*((1+$AF1179)^E$1)*E$1</f>
        <v>-14.280396833601403</v>
      </c>
      <c r="F1179" s="13">
        <f>$W1179*((1+$AF1179)^F$1)*F$1</f>
        <v>-17.878431090580783</v>
      </c>
      <c r="G1179" s="13">
        <f>$W1179*((1+$AF1179)^G$1)*G$1</f>
        <v>-20.984074049977444</v>
      </c>
      <c r="H1179" s="13">
        <f>$W1179*((1+$AF1179)^H$1)*H$1</f>
        <v>-23.644027098566134</v>
      </c>
      <c r="I1179" s="13">
        <f>$W1179*((1+$AF1179)^I$1)*I$1</f>
        <v>-25.901125147099055</v>
      </c>
      <c r="J1179" s="13">
        <f>$W1179*((1+$AF1179)^J$1)*J$1</f>
        <v>-27.794634631360488</v>
      </c>
      <c r="K1179" s="13">
        <f>$W1179*((1+$AF1179)^K$1)*K$1</f>
        <v>-29.360529540169527</v>
      </c>
      <c r="L1179" s="13">
        <f>$W1179*((1+$AF1179)^L$1)*L$1</f>
        <v>-30.631747042430391</v>
      </c>
      <c r="M1179" s="13">
        <f>$W1179*((1+$AF1179)^M$1)*M$1</f>
        <v>-31.638424175280214</v>
      </c>
      <c r="N1179" s="13">
        <v>56.01</v>
      </c>
      <c r="O1179" s="12">
        <f>M1179/N1179*100-100</f>
        <v>-156.4870990453137</v>
      </c>
      <c r="P1179" s="10" t="s">
        <v>321</v>
      </c>
      <c r="Q1179" s="10" t="s">
        <v>856</v>
      </c>
      <c r="R1179" s="18">
        <v>43313</v>
      </c>
      <c r="S1179" s="17"/>
      <c r="T1179" s="9">
        <v>-0.13</v>
      </c>
      <c r="U1179" s="9">
        <v>-1.37</v>
      </c>
      <c r="V1179" s="9">
        <f>U1179+T1179</f>
        <v>-1.5</v>
      </c>
      <c r="W1179" s="9">
        <f>SUM(X1179:AA1179)</f>
        <v>-5.75</v>
      </c>
      <c r="X1179" s="9">
        <v>-1.94</v>
      </c>
      <c r="Y1179" s="9">
        <v>-1.3</v>
      </c>
      <c r="Z1179" s="9">
        <v>-1.27</v>
      </c>
      <c r="AA1179" s="9">
        <v>-1.24</v>
      </c>
      <c r="AB1179" s="9">
        <v>-1.29</v>
      </c>
      <c r="AC1179" s="9">
        <v>-1.1299999999999999</v>
      </c>
      <c r="AD1179" s="9">
        <v>-1.83</v>
      </c>
      <c r="AE1179" s="9"/>
      <c r="AF1179" s="11">
        <f>AG1179</f>
        <v>-6.1032863849765251E-2</v>
      </c>
      <c r="AG1179" s="16">
        <f>(SUM(X1179:Z1179)-SUM(AB1179:AD1179)*2+0.01)/(SUM(AB1179:AD1179)-SUM(AB1179:AD1179)*2+0.01)-1</f>
        <v>-6.1032863849765251E-2</v>
      </c>
      <c r="AH1179" s="11">
        <f>IF(AM1179/AJ1179-1&gt;=0,(AM1179/AJ1179-1)/3,(((AM1179/AJ1179-1)*(AJ1179/AM1179))/3))</f>
        <v>1.0252080274106705</v>
      </c>
      <c r="AI1179" s="9"/>
      <c r="AJ1179" s="9">
        <v>13.62</v>
      </c>
      <c r="AK1179" s="9">
        <v>13.62</v>
      </c>
      <c r="AL1179" s="9">
        <v>0.08</v>
      </c>
      <c r="AM1179" s="9">
        <v>55.51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-169.25</v>
      </c>
      <c r="AP1179" s="10">
        <f>IF(AM1179/AL1179-1&gt;=0,AM1179/AL1179-1,(AM1179/AL1179-1)*(AL1179/AM1179))</f>
        <v>692.875</v>
      </c>
      <c r="AQ1179" s="10">
        <v>2017</v>
      </c>
      <c r="AS1179" s="12">
        <v>563.73</v>
      </c>
      <c r="AT1179" s="10">
        <v>50.57</v>
      </c>
      <c r="AU1179" s="9">
        <f>AS1179/AT1179</f>
        <v>11.14751829147716</v>
      </c>
      <c r="AV1179" s="20">
        <v>4</v>
      </c>
      <c r="BA1179" s="10">
        <f>6-AY1179</f>
        <v>6</v>
      </c>
      <c r="BB1179" s="25">
        <v>6</v>
      </c>
      <c r="BC1179" s="18"/>
      <c r="BD1179" s="18"/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647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-0.12000000000000001</v>
      </c>
      <c r="D1180" s="13">
        <f>$W1180*((1+$AF1180)^D$1)*D$1</f>
        <v>-0.24000000000000002</v>
      </c>
      <c r="E1180" s="13">
        <f>$W1180*((1+$AF1180)^E$1)*E$1</f>
        <v>-0.36000000000000004</v>
      </c>
      <c r="F1180" s="13">
        <f>$W1180*((1+$AF1180)^F$1)*F$1</f>
        <v>-0.48000000000000004</v>
      </c>
      <c r="G1180" s="13">
        <f>$W1180*((1+$AF1180)^G$1)*G$1</f>
        <v>-0.60000000000000009</v>
      </c>
      <c r="H1180" s="13">
        <f>$W1180*((1+$AF1180)^H$1)*H$1</f>
        <v>-0.72000000000000008</v>
      </c>
      <c r="I1180" s="13">
        <f>$W1180*((1+$AF1180)^I$1)*I$1</f>
        <v>-0.84000000000000008</v>
      </c>
      <c r="J1180" s="13">
        <f>$W1180*((1+$AF1180)^J$1)*J$1</f>
        <v>-0.96000000000000008</v>
      </c>
      <c r="K1180" s="13">
        <f>$W1180*((1+$AF1180)^K$1)*K$1</f>
        <v>-1.08</v>
      </c>
      <c r="L1180" s="13">
        <f>$W1180*((1+$AF1180)^L$1)*L$1</f>
        <v>-1.2000000000000002</v>
      </c>
      <c r="M1180" s="13">
        <f>$W1180*((1+$AF1180)^M$1)*M$1</f>
        <v>-1.32</v>
      </c>
      <c r="N1180" s="13">
        <v>2.09</v>
      </c>
      <c r="O1180" s="12">
        <f>M1180/N1180*100-100</f>
        <v>-163.15789473684211</v>
      </c>
      <c r="P1180" s="10" t="s">
        <v>321</v>
      </c>
      <c r="Q1180" s="10" t="s">
        <v>856</v>
      </c>
      <c r="R1180" s="18">
        <v>43319</v>
      </c>
      <c r="S1180" s="17"/>
      <c r="T1180" s="9">
        <v>-0.01</v>
      </c>
      <c r="U1180" s="9">
        <v>-0.02</v>
      </c>
      <c r="V1180" s="9">
        <f>U1180+T1180</f>
        <v>-0.03</v>
      </c>
      <c r="W1180" s="9">
        <f>SUM(X1180:AA1180)</f>
        <v>-0.12000000000000001</v>
      </c>
      <c r="X1180" s="9">
        <v>-0.03</v>
      </c>
      <c r="Y1180" s="9">
        <v>-0.04</v>
      </c>
      <c r="Z1180" s="9">
        <v>-0.02</v>
      </c>
      <c r="AA1180" s="9">
        <v>-0.03</v>
      </c>
      <c r="AB1180" s="9">
        <v>-0.02</v>
      </c>
      <c r="AC1180" s="9">
        <v>-0.03</v>
      </c>
      <c r="AD1180" s="9">
        <v>-0.03</v>
      </c>
      <c r="AE1180" s="9">
        <v>-0.04</v>
      </c>
      <c r="AF1180" s="11">
        <f>AG1180</f>
        <v>0</v>
      </c>
      <c r="AG1180" s="16">
        <f>(SUM(X1180:AA1180)-SUM(AB1180:AE1180)*2+0.01)/(SUM(AB1180:AE1180)*-1+0.01)-1</f>
        <v>0</v>
      </c>
      <c r="AH1180" s="11">
        <f>IF(AM1180/AJ1180-1&gt;=0,(AM1180/AJ1180-1)/3,(((AM1180/AJ1180-1)*(AJ1180/AM1180))/3))</f>
        <v>0.51083090850307133</v>
      </c>
      <c r="AI1180" s="9"/>
      <c r="AJ1180" s="9">
        <v>20.62</v>
      </c>
      <c r="AK1180" s="9">
        <v>26.5</v>
      </c>
      <c r="AL1180" s="9">
        <v>45.66</v>
      </c>
      <c r="AM1180" s="9">
        <v>52.22</v>
      </c>
      <c r="AN1180" s="10">
        <f>IF(AK1180/AJ1180-1&gt;=0,AK1180/AJ1180-1,(AK1180/AJ1180-1)*(AJ1180/AK1180))</f>
        <v>0.28516003879728413</v>
      </c>
      <c r="AO1180" s="10">
        <f>IF(AL1180/AK1180-1&gt;=0,AL1180/AK1180-1,(AL1180/AK1180-1)*(AK1180/AL1180))</f>
        <v>0.72301886792452819</v>
      </c>
      <c r="AP1180" s="10">
        <f>IF(AM1180/AL1180-1&gt;=0,AM1180/AL1180-1,(AM1180/AL1180-1)*(AL1180/AM1180))</f>
        <v>0.14367060884800709</v>
      </c>
      <c r="AQ1180" s="10">
        <v>2016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823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-0.6873239436619718</v>
      </c>
      <c r="D1181" s="13">
        <f>$W1181*((1+$AF1181)^D$1)*D$1</f>
        <v>-1.5488990279706409</v>
      </c>
      <c r="E1181" s="13">
        <f>$W1181*((1+$AF1181)^E$1)*E$1</f>
        <v>-2.6178575120630549</v>
      </c>
      <c r="F1181" s="13">
        <f>$W1181*((1+$AF1181)^F$1)*F$1</f>
        <v>-3.9329314735219612</v>
      </c>
      <c r="G1181" s="13">
        <f>$W1181*((1+$AF1181)^G$1)*G$1</f>
        <v>-5.5393401035520586</v>
      </c>
      <c r="H1181" s="13">
        <f>$W1181*((1+$AF1181)^H$1)*H$1</f>
        <v>-7.4898119709999662</v>
      </c>
      <c r="I1181" s="13">
        <f>$W1181*((1+$AF1181)^I$1)*I$1</f>
        <v>-9.8457622153990183</v>
      </c>
      <c r="J1181" s="13">
        <f>$W1181*((1+$AF1181)^J$1)*J$1</f>
        <v>-12.678647520835758</v>
      </c>
      <c r="K1181" s="13">
        <f>$W1181*((1+$AF1181)^K$1)*K$1</f>
        <v>-16.071525026411521</v>
      </c>
      <c r="L1181" s="13">
        <f>$W1181*((1+$AF1181)^L$1)*L$1</f>
        <v>-20.120845103488605</v>
      </c>
      <c r="M1181" s="13">
        <f>$W1181*((1+$AF1181)^M$1)*M$1</f>
        <v>-24.938512240943627</v>
      </c>
      <c r="N1181" s="13">
        <v>34.450000000000003</v>
      </c>
      <c r="O1181" s="12">
        <f>M1181/N1181*100-100</f>
        <v>-172.39045643234724</v>
      </c>
      <c r="P1181" s="10" t="s">
        <v>321</v>
      </c>
      <c r="Q1181" s="10" t="s">
        <v>856</v>
      </c>
      <c r="R1181" s="18">
        <v>43313</v>
      </c>
      <c r="S1181" s="17">
        <v>-0.08</v>
      </c>
      <c r="T1181" s="9">
        <v>0.02</v>
      </c>
      <c r="U1181" s="9">
        <v>-0.17</v>
      </c>
      <c r="V1181" s="9">
        <f>U1181+T1181</f>
        <v>-0.15000000000000002</v>
      </c>
      <c r="W1181" s="9">
        <f>SUM(X1181:AA1181)</f>
        <v>-0.61</v>
      </c>
      <c r="X1181" s="9">
        <v>-0.14000000000000001</v>
      </c>
      <c r="Y1181" s="9">
        <v>-0.21</v>
      </c>
      <c r="Z1181" s="9">
        <v>-0.11</v>
      </c>
      <c r="AA1181" s="9">
        <v>-0.15</v>
      </c>
      <c r="AB1181" s="9">
        <v>-0.08</v>
      </c>
      <c r="AC1181" s="9">
        <v>-0.23</v>
      </c>
      <c r="AD1181" s="9">
        <v>-0.17</v>
      </c>
      <c r="AE1181" s="9">
        <v>-0.22</v>
      </c>
      <c r="AF1181" s="11">
        <f>AG1181</f>
        <v>0.12676056338028174</v>
      </c>
      <c r="AG1181" s="16">
        <f>(SUM(X1181:AA1181)-SUM(AB1181:AE1181)*2+0.01)/(SUM(AB1181:AE1181)*-1+0.01)-1</f>
        <v>0.12676056338028174</v>
      </c>
      <c r="AH1181" s="11">
        <f>IF(AM1181/AJ1181-1&gt;=0,(AM1181/AJ1181-1)/3,(((AM1181/AJ1181-1)*(AJ1181/AM1181))/3))</f>
        <v>1.1299498047964305</v>
      </c>
      <c r="AI1181" s="9"/>
      <c r="AJ1181" s="9">
        <v>17.93</v>
      </c>
      <c r="AK1181" s="9">
        <v>38.590000000000003</v>
      </c>
      <c r="AL1181" s="9">
        <v>61.59</v>
      </c>
      <c r="AM1181" s="9">
        <v>78.709999999999994</v>
      </c>
      <c r="AN1181" s="10">
        <f>IF(AK1181/AJ1181-1&gt;=0,AK1181/AJ1181-1,(AK1181/AJ1181-1)*(AJ1181/AK1181))</f>
        <v>1.1522587841606247</v>
      </c>
      <c r="AO1181" s="10">
        <f>IF(AL1181/AK1181-1&gt;=0,AL1181/AK1181-1,(AL1181/AK1181-1)*(AK1181/AL1181))</f>
        <v>0.5960093288416688</v>
      </c>
      <c r="AP1181" s="10">
        <f>IF(AM1181/AL1181-1&gt;=0,AM1181/AL1181-1,(AM1181/AL1181-1)*(AL1181/AM1181))</f>
        <v>0.27796720246793294</v>
      </c>
      <c r="AQ1181" s="10">
        <v>2016</v>
      </c>
      <c r="AR1181" s="18">
        <v>43270</v>
      </c>
      <c r="AS1181" s="12">
        <v>14.02</v>
      </c>
      <c r="AT1181" s="10">
        <v>29.15</v>
      </c>
      <c r="AU1181" s="9">
        <f>AS1181/AT1181</f>
        <v>0.48096054888507722</v>
      </c>
      <c r="AV1181" s="20">
        <v>2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684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-1.3785611510791367</v>
      </c>
      <c r="D1182" s="13">
        <f>$W1182*((1+$AF1182)^D$1)*D$1</f>
        <v>-2.6579452409295592</v>
      </c>
      <c r="E1182" s="13">
        <f>$W1182*((1+$AF1182)^E$1)*E$1</f>
        <v>-3.8435035498333914</v>
      </c>
      <c r="F1182" s="13">
        <f>$W1182*((1+$AF1182)^F$1)*F$1</f>
        <v>-4.9403307019441209</v>
      </c>
      <c r="G1182" s="13">
        <f>$W1182*((1+$AF1182)^G$1)*G$1</f>
        <v>-5.9532762055801474</v>
      </c>
      <c r="H1182" s="13">
        <f>$W1182*((1+$AF1182)^H$1)*H$1</f>
        <v>-6.8869554953761707</v>
      </c>
      <c r="I1182" s="13">
        <f>$W1182*((1+$AF1182)^I$1)*I$1</f>
        <v>-7.7457604971976597</v>
      </c>
      <c r="J1182" s="13">
        <f>$W1182*((1+$AF1182)^J$1)*J$1</f>
        <v>-8.5338697358642275</v>
      </c>
      <c r="K1182" s="13">
        <f>$W1182*((1+$AF1182)^K$1)*K$1</f>
        <v>-9.2552580049031103</v>
      </c>
      <c r="L1182" s="13">
        <f>$W1182*((1+$AF1182)^L$1)*L$1</f>
        <v>-9.9137056167627264</v>
      </c>
      <c r="M1182" s="13">
        <f>$W1182*((1+$AF1182)^M$1)*M$1</f>
        <v>-10.512807251157021</v>
      </c>
      <c r="N1182" s="13">
        <v>14.2</v>
      </c>
      <c r="O1182" s="12">
        <f>M1182/N1182*100-100</f>
        <v>-174.03385388138747</v>
      </c>
      <c r="P1182" s="10" t="s">
        <v>321</v>
      </c>
      <c r="Q1182" s="10" t="s">
        <v>856</v>
      </c>
      <c r="R1182" s="18">
        <v>43319</v>
      </c>
      <c r="S1182" s="17">
        <v>0.3226</v>
      </c>
      <c r="T1182" s="9">
        <v>-0.11</v>
      </c>
      <c r="U1182" s="9">
        <v>-0.33</v>
      </c>
      <c r="V1182" s="9">
        <f>U1182+T1182</f>
        <v>-0.44</v>
      </c>
      <c r="W1182" s="9">
        <f>SUM(X1182:AA1182)</f>
        <v>-1.43</v>
      </c>
      <c r="X1182" s="9">
        <v>-0.33</v>
      </c>
      <c r="Y1182" s="9">
        <v>-0.28000000000000003</v>
      </c>
      <c r="Z1182" s="9">
        <v>-0.41</v>
      </c>
      <c r="AA1182" s="9">
        <v>-0.41</v>
      </c>
      <c r="AB1182" s="9">
        <v>-0.34</v>
      </c>
      <c r="AC1182" s="9">
        <v>-0.39</v>
      </c>
      <c r="AD1182" s="9">
        <v>-0.32</v>
      </c>
      <c r="AE1182" s="9">
        <v>-0.33</v>
      </c>
      <c r="AF1182" s="11">
        <f>AG1182</f>
        <v>-3.5971223021582621E-2</v>
      </c>
      <c r="AG1182" s="16">
        <f>(SUM(X1182:AA1182)-SUM(AB1182:AE1182)*2+0.01)/(SUM(AB1182:AE1182)*-1+0.01)-1</f>
        <v>-3.5971223021582621E-2</v>
      </c>
      <c r="AH1182" s="11">
        <f>IF(AM1182/AJ1182-1&gt;=0,(AM1182/AJ1182-1)/3,(((AM1182/AJ1182-1)*(AJ1182/AM1182))/3))</f>
        <v>2.1496763754045305</v>
      </c>
      <c r="AI1182" s="9"/>
      <c r="AJ1182" s="9">
        <v>4.12</v>
      </c>
      <c r="AK1182" s="9">
        <v>30.69</v>
      </c>
      <c r="AL1182" s="9">
        <v>30.69</v>
      </c>
      <c r="AM1182" s="9">
        <v>30.69</v>
      </c>
      <c r="AN1182" s="10">
        <f>IF(AK1182/AJ1182-1&gt;=0,AK1182/AJ1182-1,(AK1182/AJ1182-1)*(AJ1182/AK1182))</f>
        <v>6.4490291262135919</v>
      </c>
      <c r="AO1182" s="10">
        <f>IF(AL1182/AK1182-1&gt;=0,AL1182/AK1182-1,(AL1182/AK1182-1)*(AK1182/AL1182))</f>
        <v>0</v>
      </c>
      <c r="AP1182" s="10">
        <f>IF(AM1182/AL1182-1&gt;=0,AM1182/AL1182-1,(AM1182/AL1182-1)*(AL1182/AM1182))</f>
        <v>0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1253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-8.3333333333333315E-2</v>
      </c>
      <c r="D1183" s="13">
        <f>$W1183*((1+$AF1183)^D$1)*D$1</f>
        <v>-0.2314814814814814</v>
      </c>
      <c r="E1183" s="13">
        <f>$W1183*((1+$AF1183)^E$1)*E$1</f>
        <v>-0.48225308641975295</v>
      </c>
      <c r="F1183" s="13">
        <f>$W1183*((1+$AF1183)^F$1)*F$1</f>
        <v>-0.89306127114769063</v>
      </c>
      <c r="G1183" s="13">
        <f>$W1183*((1+$AF1183)^G$1)*G$1</f>
        <v>-1.5504535957425183</v>
      </c>
      <c r="H1183" s="13">
        <f>$W1183*((1+$AF1183)^H$1)*H$1</f>
        <v>-2.5840893262375308</v>
      </c>
      <c r="I1183" s="13">
        <f>$W1183*((1+$AF1183)^I$1)*I$1</f>
        <v>-4.1871817786256287</v>
      </c>
      <c r="J1183" s="13">
        <f>$W1183*((1+$AF1183)^J$1)*J$1</f>
        <v>-6.6463202835327424</v>
      </c>
      <c r="K1183" s="13">
        <f>$W1183*((1+$AF1183)^K$1)*K$1</f>
        <v>-10.384875443019912</v>
      </c>
      <c r="L1183" s="13">
        <f>$W1183*((1+$AF1183)^L$1)*L$1</f>
        <v>-16.02604235033937</v>
      </c>
      <c r="M1183" s="13">
        <f>$W1183*((1+$AF1183)^M$1)*M$1</f>
        <v>-24.484231368574036</v>
      </c>
      <c r="N1183" s="13">
        <v>32.76</v>
      </c>
      <c r="O1183" s="12">
        <f>M1183/N1183*100-100</f>
        <v>-174.73819099076326</v>
      </c>
      <c r="P1183" s="10" t="s">
        <v>321</v>
      </c>
      <c r="Q1183" s="10" t="s">
        <v>856</v>
      </c>
      <c r="R1183" s="18">
        <v>43320</v>
      </c>
      <c r="S1183" s="17"/>
      <c r="T1183" s="9">
        <v>0.05</v>
      </c>
      <c r="U1183" s="9">
        <v>-0.11</v>
      </c>
      <c r="V1183" s="9">
        <f>U1183+T1183</f>
        <v>-0.06</v>
      </c>
      <c r="W1183" s="9">
        <f>SUM(X1183:AA1183)</f>
        <v>-5.9999999999999984E-2</v>
      </c>
      <c r="X1183" s="9">
        <v>-0.09</v>
      </c>
      <c r="Y1183" s="9">
        <v>-0.01</v>
      </c>
      <c r="Z1183" s="9">
        <v>0.02</v>
      </c>
      <c r="AA1183" s="9">
        <v>0.02</v>
      </c>
      <c r="AB1183" s="9">
        <v>-0.09</v>
      </c>
      <c r="AC1183" s="9">
        <v>-0.08</v>
      </c>
      <c r="AD1183" s="9"/>
      <c r="AE1183" s="9"/>
      <c r="AF1183" s="11">
        <f>AG1183</f>
        <v>0.38888888888888884</v>
      </c>
      <c r="AG1183" s="16">
        <f>(SUM(X1183:Y1183)-SUM(AB1183:AC1183)*2+0.01)/(SUM(AB1183:AC1183)-SUM(AB1183:AC1183)*2+0.01)-1</f>
        <v>0.38888888888888884</v>
      </c>
      <c r="AH1183" s="11">
        <f>IF(AM1183/AJ1183-1&gt;=0,(AM1183/AJ1183-1)/3,(((AM1183/AJ1183-1)*(AJ1183/AM1183))/3))</f>
        <v>0.90945104697226942</v>
      </c>
      <c r="AI1183" s="9"/>
      <c r="AJ1183" s="9">
        <v>29.45</v>
      </c>
      <c r="AK1183" s="9">
        <v>43.3</v>
      </c>
      <c r="AL1183" s="9">
        <v>69.760000000000005</v>
      </c>
      <c r="AM1183" s="9">
        <v>109.8</v>
      </c>
      <c r="AN1183" s="10">
        <f>IF(AK1183/AJ1183-1&gt;=0,AK1183/AJ1183-1,(AK1183/AJ1183-1)*(AJ1183/AK1183))</f>
        <v>0.47028862478777578</v>
      </c>
      <c r="AO1183" s="10">
        <f>IF(AL1183/AK1183-1&gt;=0,AL1183/AK1183-1,(AL1183/AK1183-1)*(AK1183/AL1183))</f>
        <v>0.61108545034642048</v>
      </c>
      <c r="AP1183" s="10">
        <f>IF(AM1183/AL1183-1&gt;=0,AM1183/AL1183-1,(AM1183/AL1183-1)*(AL1183/AM1183))</f>
        <v>0.57396788990825676</v>
      </c>
      <c r="AQ1183" s="10">
        <v>2017</v>
      </c>
      <c r="AS1183" s="12">
        <v>0</v>
      </c>
      <c r="AT1183" s="10">
        <v>1</v>
      </c>
      <c r="AU1183" s="9">
        <f>AS1183/AT1183</f>
        <v>0</v>
      </c>
      <c r="AV1183" s="20">
        <v>0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825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-0.49882352941176472</v>
      </c>
      <c r="D1184" s="13">
        <f>$W1184*((1+$AF1184)^D$1)*D$1</f>
        <v>-0.93896193771626302</v>
      </c>
      <c r="E1184" s="13">
        <f>$W1184*((1+$AF1184)^E$1)*E$1</f>
        <v>-1.3255933238347244</v>
      </c>
      <c r="F1184" s="13">
        <f>$W1184*((1+$AF1184)^F$1)*F$1</f>
        <v>-1.6634896612827912</v>
      </c>
      <c r="G1184" s="13">
        <f>$W1184*((1+$AF1184)^G$1)*G$1</f>
        <v>-1.9570466603326955</v>
      </c>
      <c r="H1184" s="13">
        <f>$W1184*((1+$AF1184)^H$1)*H$1</f>
        <v>-2.2103115222581033</v>
      </c>
      <c r="I1184" s="13">
        <f>$W1184*((1+$AF1184)^I$1)*I$1</f>
        <v>-2.4270087303226235</v>
      </c>
      <c r="J1184" s="13">
        <f>$W1184*((1+$AF1184)^J$1)*J$1</f>
        <v>-2.6105640124478637</v>
      </c>
      <c r="K1184" s="13">
        <f>$W1184*((1+$AF1184)^K$1)*K$1</f>
        <v>-2.7641266014153851</v>
      </c>
      <c r="L1184" s="13">
        <f>$W1184*((1+$AF1184)^L$1)*L$1</f>
        <v>-2.8905899099768733</v>
      </c>
      <c r="M1184" s="13">
        <f>$W1184*((1+$AF1184)^M$1)*M$1</f>
        <v>-2.9926107303289982</v>
      </c>
      <c r="N1184" s="13">
        <v>3.88</v>
      </c>
      <c r="O1184" s="12">
        <f>M1184/N1184*100-100</f>
        <v>-177.12914253425254</v>
      </c>
      <c r="P1184" s="10" t="s">
        <v>321</v>
      </c>
      <c r="Q1184" s="10" t="s">
        <v>856</v>
      </c>
      <c r="R1184" s="18">
        <v>43320</v>
      </c>
      <c r="S1184" s="17">
        <v>0.25</v>
      </c>
      <c r="T1184" s="9">
        <v>-0.03</v>
      </c>
      <c r="U1184" s="9">
        <v>-0.12</v>
      </c>
      <c r="V1184" s="9">
        <f>U1184+T1184</f>
        <v>-0.15</v>
      </c>
      <c r="W1184" s="9">
        <f>SUM(X1184:AA1184)</f>
        <v>-0.53</v>
      </c>
      <c r="X1184" s="9">
        <v>-0.12</v>
      </c>
      <c r="Y1184" s="9">
        <v>-0.15</v>
      </c>
      <c r="Z1184" s="9">
        <v>-0.13</v>
      </c>
      <c r="AA1184" s="9">
        <v>-0.13</v>
      </c>
      <c r="AB1184" s="9">
        <v>-0.13</v>
      </c>
      <c r="AC1184" s="9">
        <v>-0.15</v>
      </c>
      <c r="AD1184" s="9">
        <v>-0.11</v>
      </c>
      <c r="AE1184" s="9">
        <v>-0.11</v>
      </c>
      <c r="AF1184" s="11">
        <f>AG1184</f>
        <v>-5.8823529411764719E-2</v>
      </c>
      <c r="AG1184" s="16">
        <f>(SUM(X1184:AA1184)-SUM(AB1184:AE1184)*2+0.01)/(SUM(AB1184:AE1184)*-1+0.01)-1</f>
        <v>-5.8823529411764719E-2</v>
      </c>
      <c r="AH1184" s="11">
        <f>IF(AM1184/AJ1184-1&gt;=0,(AM1184/AJ1184-1)/3,(((AM1184/AJ1184-1)*(AJ1184/AM1184))/3))</f>
        <v>1.2214111922141118</v>
      </c>
      <c r="AI1184" s="9">
        <v>0.8</v>
      </c>
      <c r="AJ1184" s="9">
        <v>1.37</v>
      </c>
      <c r="AK1184" s="9">
        <v>4.33</v>
      </c>
      <c r="AL1184" s="9">
        <v>6.86</v>
      </c>
      <c r="AM1184" s="9">
        <v>6.39</v>
      </c>
      <c r="AN1184" s="10">
        <f>IF(AK1184/AJ1184-1&gt;=0,AK1184/AJ1184-1,(AK1184/AJ1184-1)*(AJ1184/AK1184))</f>
        <v>2.1605839416058394</v>
      </c>
      <c r="AO1184" s="10">
        <f>IF(AL1184/AK1184-1&gt;=0,AL1184/AK1184-1,(AL1184/AK1184-1)*(AK1184/AL1184))</f>
        <v>0.58429561200923796</v>
      </c>
      <c r="AP1184" s="10">
        <f>IF(AM1184/AL1184-1&gt;=0,AM1184/AL1184-1,(AM1184/AL1184-1)*(AL1184/AM1184))</f>
        <v>-7.3552425665101825E-2</v>
      </c>
      <c r="AQ1184" s="10">
        <v>2017</v>
      </c>
      <c r="AR1184" s="18">
        <v>43270</v>
      </c>
      <c r="AS1184" s="12">
        <v>97.19</v>
      </c>
      <c r="AT1184" s="10">
        <v>141.96</v>
      </c>
      <c r="AU1184" s="9">
        <f>AS1184/AT1184</f>
        <v>0.68462947309101152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747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-0.32823529411764707</v>
      </c>
      <c r="D1185" s="13">
        <f>$W1185*((1+$AF1185)^D$1)*D$1</f>
        <v>-0.59854671280276817</v>
      </c>
      <c r="E1185" s="13">
        <f>$W1185*((1+$AF1185)^E$1)*E$1</f>
        <v>-0.81860065133319759</v>
      </c>
      <c r="F1185" s="13">
        <f>$W1185*((1+$AF1185)^F$1)*F$1</f>
        <v>-0.99516157613055389</v>
      </c>
      <c r="G1185" s="13">
        <f>$W1185*((1+$AF1185)^G$1)*G$1</f>
        <v>-1.1341915022076168</v>
      </c>
      <c r="H1185" s="13">
        <f>$W1185*((1+$AF1185)^H$1)*H$1</f>
        <v>-1.2409389377095097</v>
      </c>
      <c r="I1185" s="13">
        <f>$W1185*((1+$AF1185)^I$1)*I$1</f>
        <v>-1.3200183798184491</v>
      </c>
      <c r="J1185" s="13">
        <f>$W1185*((1+$AF1185)^J$1)*J$1</f>
        <v>-1.375481336953678</v>
      </c>
      <c r="K1185" s="13">
        <f>$W1185*((1+$AF1185)^K$1)*K$1</f>
        <v>-1.4108797537135154</v>
      </c>
      <c r="L1185" s="13">
        <f>$W1185*((1+$AF1185)^L$1)*L$1</f>
        <v>-1.4293226263110776</v>
      </c>
      <c r="M1185" s="13">
        <f>$W1185*((1+$AF1185)^M$1)*M$1</f>
        <v>-1.4335265163884632</v>
      </c>
      <c r="N1185" s="13">
        <v>1.64</v>
      </c>
      <c r="O1185" s="12">
        <f>M1185/N1185*100-100</f>
        <v>-187.41015343832092</v>
      </c>
      <c r="P1185" s="10" t="s">
        <v>321</v>
      </c>
      <c r="Q1185" s="10" t="s">
        <v>856</v>
      </c>
      <c r="R1185" s="18">
        <v>43312</v>
      </c>
      <c r="S1185" s="17"/>
      <c r="T1185" s="9">
        <v>-0.03</v>
      </c>
      <c r="U1185" s="9">
        <v>-0.09</v>
      </c>
      <c r="V1185" s="9">
        <f>U1185+T1185</f>
        <v>-0.12</v>
      </c>
      <c r="W1185" s="9">
        <f>SUM(X1185:AA1185)</f>
        <v>-0.36000000000000004</v>
      </c>
      <c r="X1185" s="9">
        <v>-0.1</v>
      </c>
      <c r="Y1185" s="9">
        <v>-0.09</v>
      </c>
      <c r="Z1185" s="9">
        <v>-0.1</v>
      </c>
      <c r="AA1185" s="9">
        <v>-7.0000000000000007E-2</v>
      </c>
      <c r="AB1185" s="9">
        <v>-0.08</v>
      </c>
      <c r="AC1185" s="9">
        <v>-0.08</v>
      </c>
      <c r="AD1185" s="9">
        <v>-0.09</v>
      </c>
      <c r="AE1185" s="9">
        <v>-0.08</v>
      </c>
      <c r="AF1185" s="11">
        <f>AG1185</f>
        <v>-8.8235294117647078E-2</v>
      </c>
      <c r="AG1185" s="16">
        <f>(SUM(X1185:AA1185)-SUM(AB1185:AE1185)*2+0.01)/(SUM(AB1185:AE1185)*-1+0.01)-1</f>
        <v>-8.8235294117647078E-2</v>
      </c>
      <c r="AH1185" s="11">
        <f>IF(AM1185/AJ1185-1&gt;=0,(AM1185/AJ1185-1)/3,(((AM1185/AJ1185-1)*(AJ1185/AM1185))/3))</f>
        <v>-0.471947194719472</v>
      </c>
      <c r="AI1185" s="9"/>
      <c r="AJ1185" s="9">
        <v>2.44</v>
      </c>
      <c r="AK1185" s="9">
        <v>2.0099999999999998</v>
      </c>
      <c r="AL1185" s="9">
        <v>4.3899999999999997</v>
      </c>
      <c r="AM1185" s="9">
        <v>1.01</v>
      </c>
      <c r="AN1185" s="10">
        <f>IF(AK1185/AJ1185-1&gt;=0,AK1185/AJ1185-1,(AK1185/AJ1185-1)*(AJ1185/AK1185))</f>
        <v>-0.21393034825870652</v>
      </c>
      <c r="AO1185" s="10">
        <f>IF(AL1185/AK1185-1&gt;=0,AL1185/AK1185-1,(AL1185/AK1185-1)*(AK1185/AL1185))</f>
        <v>1.1840796019900499</v>
      </c>
      <c r="AP1185" s="10">
        <f>IF(AM1185/AL1185-1&gt;=0,AM1185/AL1185-1,(AM1185/AL1185-1)*(AL1185/AM1185))</f>
        <v>-3.346534653465346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683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-4.4675446428571428</v>
      </c>
      <c r="D1186" s="13">
        <f>$W1186*((1+$AF1186)^D$1)*D$1</f>
        <v>-9.1345332429846948</v>
      </c>
      <c r="E1186" s="13">
        <f>$W1186*((1+$AF1186)^E$1)*E$1</f>
        <v>-14.007643611451979</v>
      </c>
      <c r="F1186" s="13">
        <f>$W1186*((1+$AF1186)^F$1)*F$1</f>
        <v>-19.093752303705376</v>
      </c>
      <c r="G1186" s="13">
        <f>$W1186*((1+$AF1186)^G$1)*G$1</f>
        <v>-24.399940164891358</v>
      </c>
      <c r="H1186" s="13">
        <f>$W1186*((1+$AF1186)^H$1)*H$1</f>
        <v>-29.93349802371494</v>
      </c>
      <c r="I1186" s="13">
        <f>$W1186*((1+$AF1186)^I$1)*I$1</f>
        <v>-35.701932538701669</v>
      </c>
      <c r="J1186" s="13">
        <f>$W1186*((1+$AF1186)^J$1)*J$1</f>
        <v>-41.712972200830016</v>
      </c>
      <c r="K1186" s="13">
        <f>$W1186*((1+$AF1186)^K$1)*K$1</f>
        <v>-47.974573496601941</v>
      </c>
      <c r="L1186" s="13">
        <f>$W1186*((1+$AF1186)^L$1)*L$1</f>
        <v>-54.494927235723424</v>
      </c>
      <c r="M1186" s="13">
        <f>$W1186*((1+$AF1186)^M$1)*M$1</f>
        <v>-61.282465047672908</v>
      </c>
      <c r="N1186" s="13">
        <v>65.900000000000006</v>
      </c>
      <c r="O1186" s="12">
        <f>M1186/N1186*100-100</f>
        <v>-192.99311843349454</v>
      </c>
      <c r="P1186" s="10" t="s">
        <v>321</v>
      </c>
      <c r="Q1186" s="10" t="s">
        <v>856</v>
      </c>
      <c r="R1186" s="18">
        <v>43319</v>
      </c>
      <c r="S1186" s="17">
        <v>0.2843</v>
      </c>
      <c r="T1186" s="9">
        <v>-0.28999999999999998</v>
      </c>
      <c r="U1186" s="9">
        <v>-1.1100000000000001</v>
      </c>
      <c r="V1186" s="9">
        <f>U1186+T1186</f>
        <v>-1.4000000000000001</v>
      </c>
      <c r="W1186" s="9">
        <f>SUM(X1186:AA1186)</f>
        <v>-4.37</v>
      </c>
      <c r="X1186" s="9">
        <v>-1.4</v>
      </c>
      <c r="Y1186" s="9">
        <v>-1.02</v>
      </c>
      <c r="Z1186" s="9">
        <v>-1.05</v>
      </c>
      <c r="AA1186" s="9">
        <v>-0.9</v>
      </c>
      <c r="AB1186" s="9">
        <v>-1.24</v>
      </c>
      <c r="AC1186" s="9">
        <v>-1.31</v>
      </c>
      <c r="AD1186" s="9">
        <v>-1.02</v>
      </c>
      <c r="AE1186" s="9">
        <v>-0.9</v>
      </c>
      <c r="AF1186" s="11">
        <f>AG1186</f>
        <v>2.2321428571428603E-2</v>
      </c>
      <c r="AG1186" s="16">
        <f>(SUM(X1186:AA1186)-SUM(AB1186:AE1186)*2+0.01)/(SUM(AB1186:AE1186)*-1+0.01)-1</f>
        <v>2.2321428571428603E-2</v>
      </c>
      <c r="AH1186" s="11">
        <f>IF(AM1186/AJ1186-1&gt;=0,(AM1186/AJ1186-1)/3,(((AM1186/AJ1186-1)*(AJ1186/AM1186))/3))</f>
        <v>1.0103483959986201</v>
      </c>
      <c r="AI1186" s="9"/>
      <c r="AJ1186" s="9">
        <v>28.99</v>
      </c>
      <c r="AK1186" s="9">
        <v>61.08</v>
      </c>
      <c r="AL1186" s="9">
        <v>93.2</v>
      </c>
      <c r="AM1186" s="9">
        <v>116.86</v>
      </c>
      <c r="AN1186" s="10">
        <f>IF(AK1186/AJ1186-1&gt;=0,AK1186/AJ1186-1,(AK1186/AJ1186-1)*(AJ1186/AK1186))</f>
        <v>1.1069334253190757</v>
      </c>
      <c r="AO1186" s="10">
        <f>IF(AL1186/AK1186-1&gt;=0,AL1186/AK1186-1,(AL1186/AK1186-1)*(AK1186/AL1186))</f>
        <v>0.52586771447282254</v>
      </c>
      <c r="AP1186" s="10">
        <f>IF(AM1186/AL1186-1&gt;=0,AM1186/AL1186-1,(AM1186/AL1186-1)*(AL1186/AM1186))</f>
        <v>0.25386266094420606</v>
      </c>
      <c r="AQ1186" s="10">
        <v>2016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K1186" s="10" t="s">
        <v>839</v>
      </c>
      <c r="BM1186" s="19"/>
    </row>
    <row r="1187" spans="1:65" s="10" customFormat="1" x14ac:dyDescent="0.2">
      <c r="A1187" s="10" t="s">
        <v>154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-0.30186000000000002</v>
      </c>
      <c r="D1187" s="13">
        <f>$W1187*((1+$AF1187)^D$1)*D$1</f>
        <v>-0.70091892000000011</v>
      </c>
      <c r="E1187" s="13">
        <f>$W1187*((1+$AF1187)^E$1)*E$1</f>
        <v>-1.2206502991800003</v>
      </c>
      <c r="F1187" s="13">
        <f>$W1187*((1+$AF1187)^F$1)*F$1</f>
        <v>-1.8895666631306405</v>
      </c>
      <c r="G1187" s="13">
        <f>$W1187*((1+$AF1187)^G$1)*G$1</f>
        <v>-2.7422336198683421</v>
      </c>
      <c r="H1187" s="13">
        <f>$W1187*((1+$AF1187)^H$1)*H$1</f>
        <v>-3.8204798792005743</v>
      </c>
      <c r="I1187" s="13">
        <f>$W1187*((1+$AF1187)^I$1)*I$1</f>
        <v>-5.1748399963771785</v>
      </c>
      <c r="J1187" s="13">
        <f>$W1187*((1+$AF1187)^J$1)*J$1</f>
        <v>-6.8662734123358913</v>
      </c>
      <c r="K1187" s="13">
        <f>$W1187*((1+$AF1187)^K$1)*K$1</f>
        <v>-8.9682113606872171</v>
      </c>
      <c r="L1187" s="13">
        <f>$W1187*((1+$AF1187)^L$1)*L$1</f>
        <v>-11.568992655286509</v>
      </c>
      <c r="M1187" s="13">
        <f>$W1187*((1+$AF1187)^M$1)*M$1</f>
        <v>-14.774760520066403</v>
      </c>
      <c r="N1187" s="13">
        <v>15.6</v>
      </c>
      <c r="O1187" s="12">
        <f>M1187/N1187*100-100</f>
        <v>-194.710003333759</v>
      </c>
      <c r="P1187" s="10" t="s">
        <v>321</v>
      </c>
      <c r="Q1187" s="10" t="s">
        <v>856</v>
      </c>
      <c r="R1187" s="18">
        <v>43223</v>
      </c>
      <c r="S1187" s="17"/>
      <c r="T1187" s="9"/>
      <c r="U1187" s="9">
        <v>-0.28000000000000003</v>
      </c>
      <c r="V1187" s="9">
        <f>U1187+T1187</f>
        <v>-0.28000000000000003</v>
      </c>
      <c r="W1187" s="9">
        <f>SUM(X1187:AA1187)</f>
        <v>-0.26</v>
      </c>
      <c r="X1187" s="9">
        <v>0</v>
      </c>
      <c r="Y1187" s="9">
        <v>-0.19</v>
      </c>
      <c r="Z1187" s="9">
        <v>-0.01</v>
      </c>
      <c r="AA1187" s="9">
        <v>-0.06</v>
      </c>
      <c r="AB1187" s="9">
        <v>-0.06</v>
      </c>
      <c r="AC1187" s="9">
        <v>-0.04</v>
      </c>
      <c r="AD1187" s="9"/>
      <c r="AE1187" s="9"/>
      <c r="AF1187" s="11">
        <f>AG1187</f>
        <v>0.161</v>
      </c>
      <c r="AG1187" s="16">
        <v>0.161</v>
      </c>
      <c r="AH1187" s="11">
        <f>IF(AM1187/AJ1187-1&gt;=0,(AM1187/AJ1187-1)/3,(((AM1187/AJ1187-1)*(AJ1187/AM1187))/3))</f>
        <v>0.28209459459459452</v>
      </c>
      <c r="AI1187" s="9"/>
      <c r="AJ1187" s="9">
        <v>59.2</v>
      </c>
      <c r="AK1187" s="9">
        <v>57.13</v>
      </c>
      <c r="AL1187" s="9">
        <v>98.43</v>
      </c>
      <c r="AM1187" s="9">
        <v>109.3</v>
      </c>
      <c r="AN1187" s="10">
        <f>IF(AK1187/AJ1187-1&gt;=0,AK1187/AJ1187-1,(AK1187/AJ1187-1)*(AJ1187/AK1187))</f>
        <v>-3.6233152459303336E-2</v>
      </c>
      <c r="AO1187" s="10">
        <f>IF(AL1187/AK1187-1&gt;=0,AL1187/AK1187-1,(AL1187/AK1187-1)*(AK1187/AL1187))</f>
        <v>0.72291265534745319</v>
      </c>
      <c r="AP1187" s="10">
        <f>IF(AM1187/AL1187-1&gt;=0,AM1187/AL1187-1,(AM1187/AL1187-1)*(AL1187/AM1187))</f>
        <v>0.11043381083003134</v>
      </c>
      <c r="AQ1187" s="10">
        <v>2016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K1187" s="10" t="s">
        <v>839</v>
      </c>
      <c r="BM1187" s="19"/>
    </row>
    <row r="1188" spans="1:65" s="10" customFormat="1" x14ac:dyDescent="0.2">
      <c r="A1188" s="10" t="s">
        <v>605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-0.90782608695652178</v>
      </c>
      <c r="D1188" s="13">
        <f>$W1188*((1+$AF1188)^D$1)*D$1</f>
        <v>-1.8945935727788281</v>
      </c>
      <c r="E1188" s="13">
        <f>$W1188*((1+$AF1188)^E$1)*E$1</f>
        <v>-2.9654508095668612</v>
      </c>
      <c r="F1188" s="13">
        <f>$W1188*((1+$AF1188)^F$1)*F$1</f>
        <v>-4.1258446046147634</v>
      </c>
      <c r="G1188" s="13">
        <f>$W1188*((1+$AF1188)^G$1)*G$1</f>
        <v>-5.3815364408018667</v>
      </c>
      <c r="H1188" s="13">
        <f>$W1188*((1+$AF1188)^H$1)*H$1</f>
        <v>-6.7386195432649449</v>
      </c>
      <c r="I1188" s="13">
        <f>$W1188*((1+$AF1188)^I$1)*I$1</f>
        <v>-8.2035368352790634</v>
      </c>
      <c r="J1188" s="13">
        <f>$W1188*((1+$AF1188)^J$1)*J$1</f>
        <v>-9.7830998284073285</v>
      </c>
      <c r="K1188" s="13">
        <f>$W1188*((1+$AF1188)^K$1)*K$1</f>
        <v>-11.484508494217298</v>
      </c>
      <c r="L1188" s="13">
        <f>$W1188*((1+$AF1188)^L$1)*L$1</f>
        <v>-13.315372167208464</v>
      </c>
      <c r="M1188" s="13">
        <f>$W1188*((1+$AF1188)^M$1)*M$1</f>
        <v>-15.283731531056668</v>
      </c>
      <c r="N1188" s="13">
        <v>15.7</v>
      </c>
      <c r="O1188" s="12">
        <f>M1188/N1188*100-100</f>
        <v>-197.34860847806794</v>
      </c>
      <c r="P1188" s="10" t="s">
        <v>321</v>
      </c>
      <c r="Q1188" s="10" t="s">
        <v>856</v>
      </c>
      <c r="R1188" s="18">
        <v>43318</v>
      </c>
      <c r="S1188" s="17">
        <v>0.73680000000000001</v>
      </c>
      <c r="T1188" s="9">
        <v>-0.14000000000000001</v>
      </c>
      <c r="U1188" s="9">
        <v>-0.2</v>
      </c>
      <c r="V1188" s="9">
        <f>U1188+T1188</f>
        <v>-0.34</v>
      </c>
      <c r="W1188" s="9">
        <f>SUM(X1188:AA1188)</f>
        <v>-0.87000000000000011</v>
      </c>
      <c r="X1188" s="9">
        <v>-0.28000000000000003</v>
      </c>
      <c r="Y1188" s="9">
        <v>-0.27</v>
      </c>
      <c r="Z1188" s="9">
        <v>-0.14000000000000001</v>
      </c>
      <c r="AA1188" s="9">
        <v>-0.18</v>
      </c>
      <c r="AB1188" s="9">
        <v>-0.28000000000000003</v>
      </c>
      <c r="AC1188" s="9">
        <v>-0.33</v>
      </c>
      <c r="AD1188" s="9">
        <v>-0.12</v>
      </c>
      <c r="AE1188" s="9">
        <v>-0.18</v>
      </c>
      <c r="AF1188" s="11">
        <f>AG1188</f>
        <v>4.3478260869565188E-2</v>
      </c>
      <c r="AG1188" s="16">
        <f>(SUM(X1188:AA1188)-SUM(AB1188:AE1188)*2+0.01)/(SUM(AB1188:AE1188)*-1+0.01)-1</f>
        <v>4.3478260869565188E-2</v>
      </c>
      <c r="AH1188" s="11">
        <f>IF(AM1188/AJ1188-1&gt;=0,(AM1188/AJ1188-1)/3,(((AM1188/AJ1188-1)*(AJ1188/AM1188))/3))</f>
        <v>1.4967551622418878</v>
      </c>
      <c r="AI1188" s="9"/>
      <c r="AJ1188" s="9">
        <v>50.85</v>
      </c>
      <c r="AK1188" s="9">
        <v>149.54</v>
      </c>
      <c r="AL1188" s="9">
        <v>272.08999999999997</v>
      </c>
      <c r="AM1188" s="9">
        <v>279.18</v>
      </c>
      <c r="AN1188" s="10">
        <f>IF(AK1188/AJ1188-1&gt;=0,AK1188/AJ1188-1,(AK1188/AJ1188-1)*(AJ1188/AK1188))</f>
        <v>1.940806293018682</v>
      </c>
      <c r="AO1188" s="10">
        <f>IF(AL1188/AK1188-1&gt;=0,AL1188/AK1188-1,(AL1188/AK1188-1)*(AK1188/AL1188))</f>
        <v>0.81951317373278054</v>
      </c>
      <c r="AP1188" s="10">
        <f>IF(AM1188/AL1188-1&gt;=0,AM1188/AL1188-1,(AM1188/AL1188-1)*(AL1188/AM1188))</f>
        <v>2.6057554485648282E-2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625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-4.6159913793103451</v>
      </c>
      <c r="D1189" s="13">
        <f>$W1189*((1+$AF1189)^D$1)*D$1</f>
        <v>-8.7146733799048768</v>
      </c>
      <c r="E1189" s="13">
        <f>$W1189*((1+$AF1189)^E$1)*E$1</f>
        <v>-12.339526746977379</v>
      </c>
      <c r="F1189" s="13">
        <f>$W1189*((1+$AF1189)^F$1)*F$1</f>
        <v>-15.530783664299117</v>
      </c>
      <c r="G1189" s="13">
        <f>$W1189*((1+$AF1189)^G$1)*G$1</f>
        <v>-18.325655293542599</v>
      </c>
      <c r="H1189" s="13">
        <f>$W1189*((1+$AF1189)^H$1)*H$1</f>
        <v>-20.758544013547393</v>
      </c>
      <c r="I1189" s="13">
        <f>$W1189*((1+$AF1189)^I$1)*I$1</f>
        <v>-22.861241359747236</v>
      </c>
      <c r="J1189" s="13">
        <f>$W1189*((1+$AF1189)^J$1)*J$1</f>
        <v>-24.663112599924364</v>
      </c>
      <c r="K1189" s="13">
        <f>$W1189*((1+$AF1189)^K$1)*K$1</f>
        <v>-26.191268822441231</v>
      </c>
      <c r="L1189" s="13">
        <f>$W1189*((1+$AF1189)^L$1)*L$1</f>
        <v>-27.470727356870832</v>
      </c>
      <c r="M1189" s="13">
        <f>$W1189*((1+$AF1189)^M$1)*M$1</f>
        <v>-28.524561294268029</v>
      </c>
      <c r="N1189" s="13">
        <v>28.65</v>
      </c>
      <c r="O1189" s="12">
        <f>M1189/N1189*100-100</f>
        <v>-199.56216856638056</v>
      </c>
      <c r="P1189" s="10" t="s">
        <v>321</v>
      </c>
      <c r="Q1189" s="10" t="s">
        <v>856</v>
      </c>
      <c r="R1189" s="18">
        <v>43313</v>
      </c>
      <c r="S1189" s="17">
        <v>0.27100000000000002</v>
      </c>
      <c r="T1189" s="9">
        <v>-0.49</v>
      </c>
      <c r="U1189" s="9">
        <v>-1.24</v>
      </c>
      <c r="V1189" s="9">
        <f>U1189+T1189</f>
        <v>-1.73</v>
      </c>
      <c r="W1189" s="9">
        <f>SUM(X1189:AA1189)</f>
        <v>-4.8900000000000006</v>
      </c>
      <c r="X1189" s="9">
        <v>-0.76</v>
      </c>
      <c r="Y1189" s="9">
        <v>-1.22</v>
      </c>
      <c r="Z1189" s="9">
        <v>-1.64</v>
      </c>
      <c r="AA1189" s="9">
        <v>-1.27</v>
      </c>
      <c r="AB1189" s="9">
        <v>-1.27</v>
      </c>
      <c r="AC1189" s="9">
        <v>-1.27</v>
      </c>
      <c r="AD1189" s="9">
        <v>-1.36</v>
      </c>
      <c r="AE1189" s="9">
        <v>-0.73</v>
      </c>
      <c r="AF1189" s="11">
        <f>AG1189</f>
        <v>-5.6034482758620663E-2</v>
      </c>
      <c r="AG1189" s="16">
        <f>(SUM(X1189:AA1189)-SUM(AB1189:AE1189)*2+0.01)/(SUM(AB1189:AE1189)*-1+0.01)-1</f>
        <v>-5.6034482758620663E-2</v>
      </c>
      <c r="AH1189" s="11">
        <f>IF(AM1189/AJ1189-1&gt;=0,(AM1189/AJ1189-1)/3,(((AM1189/AJ1189-1)*(AJ1189/AM1189))/3))</f>
        <v>7.5578855395369127E-2</v>
      </c>
      <c r="AI1189" s="9"/>
      <c r="AJ1189" s="9">
        <v>7.63</v>
      </c>
      <c r="AK1189" s="9">
        <v>37.47</v>
      </c>
      <c r="AL1189" s="9">
        <v>45.75</v>
      </c>
      <c r="AM1189" s="9">
        <v>9.36</v>
      </c>
      <c r="AN1189" s="10">
        <f>IF(AK1189/AJ1189-1&gt;=0,AK1189/AJ1189-1,(AK1189/AJ1189-1)*(AJ1189/AK1189))</f>
        <v>3.9108781127129753</v>
      </c>
      <c r="AO1189" s="10">
        <f>IF(AL1189/AK1189-1&gt;=0,AL1189/AK1189-1,(AL1189/AK1189-1)*(AK1189/AL1189))</f>
        <v>0.22097678142514021</v>
      </c>
      <c r="AP1189" s="10">
        <f>IF(AM1189/AL1189-1&gt;=0,AM1189/AL1189-1,(AM1189/AL1189-1)*(AL1189/AM1189))</f>
        <v>-3.8878205128205128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754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-2.1103738317757013</v>
      </c>
      <c r="D1190" s="13">
        <f>$W1190*((1+$AF1190)^D$1)*D$1</f>
        <v>-3.8065621451655169</v>
      </c>
      <c r="E1190" s="13">
        <f>$W1190*((1+$AF1190)^E$1)*E$1</f>
        <v>-5.1495315001187709</v>
      </c>
      <c r="F1190" s="13">
        <f>$W1190*((1+$AF1190)^F$1)*F$1</f>
        <v>-6.1922715235073067</v>
      </c>
      <c r="G1190" s="13">
        <f>$W1190*((1+$AF1190)^G$1)*G$1</f>
        <v>-6.9807733880660638</v>
      </c>
      <c r="H1190" s="13">
        <f>$W1190*((1+$AF1190)^H$1)*H$1</f>
        <v>-7.5548930685799078</v>
      </c>
      <c r="I1190" s="13">
        <f>$W1190*((1+$AF1190)^I$1)*I$1</f>
        <v>-7.9491125667067415</v>
      </c>
      <c r="J1190" s="13">
        <f>$W1190*((1+$AF1190)^J$1)*J$1</f>
        <v>-8.1932108164186968</v>
      </c>
      <c r="K1190" s="13">
        <f>$W1190*((1+$AF1190)^K$1)*K$1</f>
        <v>-8.31285466595752</v>
      </c>
      <c r="L1190" s="13">
        <f>$W1190*((1+$AF1190)^L$1)*L$1</f>
        <v>-8.3301191616292911</v>
      </c>
      <c r="M1190" s="13">
        <f>$W1190*((1+$AF1190)^M$1)*M$1</f>
        <v>-8.2639453178219551</v>
      </c>
      <c r="N1190" s="13">
        <v>7.78</v>
      </c>
      <c r="O1190" s="12">
        <f>M1190/N1190*100-100</f>
        <v>-206.22037683575778</v>
      </c>
      <c r="P1190" s="10" t="s">
        <v>321</v>
      </c>
      <c r="Q1190" s="10" t="s">
        <v>856</v>
      </c>
      <c r="R1190" s="18">
        <v>43319</v>
      </c>
      <c r="S1190" s="17">
        <v>5.7700000000000001E-2</v>
      </c>
      <c r="T1190" s="9">
        <v>0</v>
      </c>
      <c r="U1190" s="9">
        <v>-0.71</v>
      </c>
      <c r="V1190" s="9">
        <f>U1190+T1190</f>
        <v>-0.71</v>
      </c>
      <c r="W1190" s="9">
        <f>SUM(X1190:AA1190)</f>
        <v>-2.3400000000000003</v>
      </c>
      <c r="X1190" s="9">
        <v>-0.8</v>
      </c>
      <c r="Y1190" s="9">
        <v>-0.75</v>
      </c>
      <c r="Z1190" s="9">
        <v>-0.34</v>
      </c>
      <c r="AA1190" s="9">
        <v>-0.45</v>
      </c>
      <c r="AB1190" s="9">
        <v>-0.2</v>
      </c>
      <c r="AC1190" s="9">
        <v>-0.87</v>
      </c>
      <c r="AD1190" s="9">
        <v>-0.55000000000000004</v>
      </c>
      <c r="AE1190" s="9">
        <v>-0.51</v>
      </c>
      <c r="AF1190" s="11">
        <f>AG1190</f>
        <v>-9.8130841121495394E-2</v>
      </c>
      <c r="AG1190" s="16">
        <f>(SUM(X1190:AA1190)-SUM(AB1190:AE1190)*2+0.01)/(SUM(AB1190:AE1190)*-1+0.01)-1</f>
        <v>-9.8130841121495394E-2</v>
      </c>
      <c r="AH1190" s="11">
        <f>IF(AM1190/AJ1190-1&gt;=0,(AM1190/AJ1190-1)/3,(((AM1190/AJ1190-1)*(AJ1190/AM1190))/3))</f>
        <v>0.58481953290870481</v>
      </c>
      <c r="AI1190" s="9"/>
      <c r="AJ1190" s="9">
        <v>31.4</v>
      </c>
      <c r="AK1190" s="9">
        <v>47.59</v>
      </c>
      <c r="AL1190" s="9">
        <v>62.67</v>
      </c>
      <c r="AM1190" s="9">
        <v>86.49</v>
      </c>
      <c r="AN1190" s="10">
        <f>IF(AK1190/AJ1190-1&gt;=0,AK1190/AJ1190-1,(AK1190/AJ1190-1)*(AJ1190/AK1190))</f>
        <v>0.51560509554140155</v>
      </c>
      <c r="AO1190" s="10">
        <f>IF(AL1190/AK1190-1&gt;=0,AL1190/AK1190-1,(AL1190/AK1190-1)*(AK1190/AL1190))</f>
        <v>0.31687329270855225</v>
      </c>
      <c r="AP1190" s="10">
        <f>IF(AM1190/AL1190-1&gt;=0,AM1190/AL1190-1,(AM1190/AL1190-1)*(AL1190/AM1190))</f>
        <v>0.3800861656294876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569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-6.3085759493670892</v>
      </c>
      <c r="D1191" s="13">
        <f>$W1191*((1+$AF1191)^D$1)*D$1</f>
        <v>-12.796826530203493</v>
      </c>
      <c r="E1191" s="13">
        <f>$W1191*((1+$AF1191)^E$1)*E$1</f>
        <v>-19.468589729099147</v>
      </c>
      <c r="F1191" s="13">
        <f>$W1191*((1+$AF1191)^F$1)*F$1</f>
        <v>-26.327776405807072</v>
      </c>
      <c r="G1191" s="13">
        <f>$W1191*((1+$AF1191)^G$1)*G$1</f>
        <v>-33.378371590431833</v>
      </c>
      <c r="H1191" s="13">
        <f>$W1191*((1+$AF1191)^H$1)*H$1</f>
        <v>-40.624435802785065</v>
      </c>
      <c r="I1191" s="13">
        <f>$W1191*((1+$AF1191)^I$1)*I$1</f>
        <v>-48.070106394276536</v>
      </c>
      <c r="J1191" s="13">
        <f>$W1191*((1+$AF1191)^J$1)*J$1</f>
        <v>-55.719598912714751</v>
      </c>
      <c r="K1191" s="13">
        <f>$W1191*((1+$AF1191)^K$1)*K$1</f>
        <v>-63.577208490397837</v>
      </c>
      <c r="L1191" s="13">
        <f>$W1191*((1+$AF1191)^L$1)*L$1</f>
        <v>-71.647311255880823</v>
      </c>
      <c r="M1191" s="13">
        <f>$W1191*((1+$AF1191)^M$1)*M$1</f>
        <v>-79.934365769812615</v>
      </c>
      <c r="N1191" s="13">
        <v>75.05</v>
      </c>
      <c r="O1191" s="12">
        <f>M1191/N1191*100-100</f>
        <v>-206.50814892713208</v>
      </c>
      <c r="P1191" s="10" t="s">
        <v>321</v>
      </c>
      <c r="Q1191" s="10" t="s">
        <v>856</v>
      </c>
      <c r="R1191" s="18">
        <v>43314</v>
      </c>
      <c r="S1191" s="17">
        <v>0.1711</v>
      </c>
      <c r="T1191" s="9">
        <v>-0.26</v>
      </c>
      <c r="U1191" s="9">
        <v>-1.62</v>
      </c>
      <c r="V1191" s="9">
        <f>U1191+T1191</f>
        <v>-1.8800000000000001</v>
      </c>
      <c r="W1191" s="9">
        <f>SUM(X1191:AA1191)</f>
        <v>-6.22</v>
      </c>
      <c r="X1191" s="9">
        <v>-1.19</v>
      </c>
      <c r="Y1191" s="9">
        <v>-1.63</v>
      </c>
      <c r="Z1191" s="9">
        <v>-1.81</v>
      </c>
      <c r="AA1191" s="9">
        <v>-1.59</v>
      </c>
      <c r="AB1191" s="9">
        <v>-1.78</v>
      </c>
      <c r="AC1191" s="9">
        <v>-1.56</v>
      </c>
      <c r="AD1191" s="9">
        <v>-1.34</v>
      </c>
      <c r="AE1191" s="9">
        <v>-1.63</v>
      </c>
      <c r="AF1191" s="11">
        <f>AG1191</f>
        <v>1.4240506329114E-2</v>
      </c>
      <c r="AG1191" s="16">
        <f>(SUM(X1191:AA1191)-SUM(AB1191:AE1191)*2+0.01)/(SUM(AB1191:AE1191)*-1+0.01)-1</f>
        <v>1.4240506329114E-2</v>
      </c>
      <c r="AH1191" s="11">
        <f>IF(AM1191/AJ1191-1&gt;=0,(AM1191/AJ1191-1)/3,(((AM1191/AJ1191-1)*(AJ1191/AM1191))/3))</f>
        <v>-0.17321553127179726</v>
      </c>
      <c r="AI1191" s="9">
        <v>25.55</v>
      </c>
      <c r="AJ1191" s="9">
        <v>65.36</v>
      </c>
      <c r="AK1191" s="9">
        <v>59.12</v>
      </c>
      <c r="AL1191" s="9">
        <v>69.89</v>
      </c>
      <c r="AM1191" s="9">
        <v>43.01</v>
      </c>
      <c r="AN1191" s="10">
        <f>IF(AK1191/AJ1191-1&gt;=0,AK1191/AJ1191-1,(AK1191/AJ1191-1)*(AJ1191/AK1191))</f>
        <v>-0.10554803788903931</v>
      </c>
      <c r="AO1191" s="10">
        <f>IF(AL1191/AK1191-1&gt;=0,AL1191/AK1191-1,(AL1191/AK1191-1)*(AK1191/AL1191))</f>
        <v>0.18217185385656309</v>
      </c>
      <c r="AP1191" s="10">
        <f>IF(AM1191/AL1191-1&gt;=0,AM1191/AL1191-1,(AM1191/AL1191-1)*(AL1191/AM1191))</f>
        <v>-0.62497093699139739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848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-5.7142857142857141E-2</v>
      </c>
      <c r="D1192" s="13">
        <f>$W1192*((1+$AF1192)^D$1)*D$1</f>
        <v>-0.13061224489795917</v>
      </c>
      <c r="E1192" s="13">
        <f>$W1192*((1+$AF1192)^E$1)*E$1</f>
        <v>-0.22390670553935854</v>
      </c>
      <c r="F1192" s="13">
        <f>$W1192*((1+$AF1192)^F$1)*F$1</f>
        <v>-0.34119117034568924</v>
      </c>
      <c r="G1192" s="13">
        <f>$W1192*((1+$AF1192)^G$1)*G$1</f>
        <v>-0.48741595763669887</v>
      </c>
      <c r="H1192" s="13">
        <f>$W1192*((1+$AF1192)^H$1)*H$1</f>
        <v>-0.66845617047318695</v>
      </c>
      <c r="I1192" s="13">
        <f>$W1192*((1+$AF1192)^I$1)*I$1</f>
        <v>-0.8912748939642493</v>
      </c>
      <c r="J1192" s="13">
        <f>$W1192*((1+$AF1192)^J$1)*J$1</f>
        <v>-1.1641141472186112</v>
      </c>
      <c r="K1192" s="13">
        <f>$W1192*((1+$AF1192)^K$1)*K$1</f>
        <v>-1.4967181892810713</v>
      </c>
      <c r="L1192" s="13">
        <f>$W1192*((1+$AF1192)^L$1)*L$1</f>
        <v>-1.9005945260712021</v>
      </c>
      <c r="M1192" s="13">
        <f>$W1192*((1+$AF1192)^M$1)*M$1</f>
        <v>-2.3893188327752251</v>
      </c>
      <c r="N1192" s="13">
        <v>2.21</v>
      </c>
      <c r="O1192" s="12">
        <f>M1192/N1192*100-100</f>
        <v>-208.11397433372059</v>
      </c>
      <c r="P1192" s="10" t="s">
        <v>321</v>
      </c>
      <c r="Q1192" s="10" t="s">
        <v>856</v>
      </c>
      <c r="R1192" s="18">
        <v>43467</v>
      </c>
      <c r="S1192" s="17"/>
      <c r="T1192" s="9">
        <v>0</v>
      </c>
      <c r="U1192" s="9">
        <v>-0.02</v>
      </c>
      <c r="V1192" s="9">
        <f>U1192+T1192</f>
        <v>-0.02</v>
      </c>
      <c r="W1192" s="9">
        <f>SUM(X1192:AA1192)</f>
        <v>-0.05</v>
      </c>
      <c r="X1192" s="9">
        <v>-0.02</v>
      </c>
      <c r="Y1192" s="9">
        <v>-0.01</v>
      </c>
      <c r="Z1192" s="9">
        <v>-0.01</v>
      </c>
      <c r="AA1192" s="9">
        <v>-0.01</v>
      </c>
      <c r="AB1192" s="9">
        <v>0</v>
      </c>
      <c r="AC1192" s="9">
        <v>-0.01</v>
      </c>
      <c r="AD1192" s="9">
        <v>-0.05</v>
      </c>
      <c r="AE1192" s="9">
        <v>0</v>
      </c>
      <c r="AF1192" s="11">
        <f>AG1192</f>
        <v>0.14285714285714279</v>
      </c>
      <c r="AG1192" s="16">
        <f>(SUM(X1192:AA1192)-SUM(AB1192:AE1192)*2+0.01)/(SUM(AB1192:AE1192)*-1+0.01)-1</f>
        <v>0.14285714285714279</v>
      </c>
      <c r="AH1192" s="11">
        <f>IF(AM1192/AJ1192-1&gt;=0,(AM1192/AJ1192-1)/3,(((AM1192/AJ1192-1)*(AJ1192/AM1192))/3))</f>
        <v>-1.3866529067767457</v>
      </c>
      <c r="AI1192" s="9"/>
      <c r="AJ1192" s="9">
        <v>250</v>
      </c>
      <c r="AK1192" s="9">
        <v>426.82</v>
      </c>
      <c r="AL1192" s="9">
        <v>278.39999999999998</v>
      </c>
      <c r="AM1192" s="9">
        <v>48.45</v>
      </c>
      <c r="AN1192" s="10">
        <f>IF(AK1192/AJ1192-1&gt;=0,AK1192/AJ1192-1,(AK1192/AJ1192-1)*(AJ1192/AK1192))</f>
        <v>0.70727999999999991</v>
      </c>
      <c r="AO1192" s="10">
        <f>IF(AL1192/AK1192-1&gt;=0,AL1192/AK1192-1,(AL1192/AK1192-1)*(AK1192/AL1192))</f>
        <v>-0.53311781609195408</v>
      </c>
      <c r="AP1192" s="10">
        <f>IF(AM1192/AL1192-1&gt;=0,AM1192/AL1192-1,(AM1192/AL1192-1)*(AL1192/AM1192))</f>
        <v>-4.7461300309597512</v>
      </c>
      <c r="AQ1192" s="10">
        <v>2017</v>
      </c>
      <c r="AS1192" s="12">
        <v>238.98</v>
      </c>
      <c r="AT1192" s="10">
        <v>1062.4100000000001</v>
      </c>
      <c r="AU1192" s="9">
        <f>AS1192/AT1192</f>
        <v>0.22494140680151728</v>
      </c>
      <c r="AV1192" s="20">
        <v>3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695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-1.8383783783783785</v>
      </c>
      <c r="D1193" s="13">
        <f>$W1193*((1+$AF1193)^D$1)*D$1</f>
        <v>-3.5575105916727545</v>
      </c>
      <c r="E1193" s="13">
        <f>$W1193*((1+$AF1193)^E$1)*E$1</f>
        <v>-5.1631978046709985</v>
      </c>
      <c r="F1193" s="13">
        <f>$W1193*((1+$AF1193)^F$1)*F$1</f>
        <v>-6.6609903209809653</v>
      </c>
      <c r="G1193" s="13">
        <f>$W1193*((1+$AF1193)^G$1)*G$1</f>
        <v>-8.0561977530783313</v>
      </c>
      <c r="H1193" s="13">
        <f>$W1193*((1+$AF1193)^H$1)*H$1</f>
        <v>-9.3538987965471669</v>
      </c>
      <c r="I1193" s="13">
        <f>$W1193*((1+$AF1193)^I$1)*I$1</f>
        <v>-10.55895062348973</v>
      </c>
      <c r="J1193" s="13">
        <f>$W1193*((1+$AF1193)^J$1)*J$1</f>
        <v>-11.675997909526869</v>
      </c>
      <c r="K1193" s="13">
        <f>$W1193*((1+$AF1193)^K$1)*K$1</f>
        <v>-12.709481508275532</v>
      </c>
      <c r="L1193" s="13">
        <f>$W1193*((1+$AF1193)^L$1)*L$1</f>
        <v>-13.663646786674599</v>
      </c>
      <c r="M1193" s="13">
        <f>$W1193*((1+$AF1193)^M$1)*M$1</f>
        <v>-14.54255163403367</v>
      </c>
      <c r="N1193" s="13">
        <v>11.24</v>
      </c>
      <c r="O1193" s="12">
        <f>M1193/N1193*100-100</f>
        <v>-229.38213197538852</v>
      </c>
      <c r="P1193" s="10" t="s">
        <v>321</v>
      </c>
      <c r="Q1193" s="10" t="s">
        <v>856</v>
      </c>
      <c r="R1193" s="18">
        <v>43320</v>
      </c>
      <c r="S1193" s="17">
        <v>0.1429</v>
      </c>
      <c r="T1193" s="9">
        <v>-7.0000000000000007E-2</v>
      </c>
      <c r="U1193" s="9">
        <v>-0.72</v>
      </c>
      <c r="V1193" s="9">
        <f>U1193+T1193</f>
        <v>-0.79</v>
      </c>
      <c r="W1193" s="9">
        <f>SUM(X1193:AA1193)</f>
        <v>-1.9</v>
      </c>
      <c r="X1193" s="9">
        <v>-0.47</v>
      </c>
      <c r="Y1193" s="9">
        <v>-0.34</v>
      </c>
      <c r="Z1193" s="9">
        <v>-0.52</v>
      </c>
      <c r="AA1193" s="9">
        <v>-0.56999999999999995</v>
      </c>
      <c r="AB1193" s="9">
        <v>-0.56000000000000005</v>
      </c>
      <c r="AC1193" s="9">
        <v>-0.52</v>
      </c>
      <c r="AD1193" s="9">
        <v>-0.34</v>
      </c>
      <c r="AE1193" s="9">
        <v>-0.42</v>
      </c>
      <c r="AF1193" s="11">
        <f>AG1193</f>
        <v>-3.2432432432432323E-2</v>
      </c>
      <c r="AG1193" s="16">
        <f>(SUM(X1193:AA1193)-SUM(AB1193:AE1193)*2+0.01)/(SUM(AB1193:AE1193)*-1+0.01)-1</f>
        <v>-3.2432432432432323E-2</v>
      </c>
      <c r="AH1193" s="11">
        <f>IF(AM1193/AJ1193-1&gt;=0,(AM1193/AJ1193-1)/3,(((AM1193/AJ1193-1)*(AJ1193/AM1193))/3))</f>
        <v>0.29002327957259372</v>
      </c>
      <c r="AI1193" s="9"/>
      <c r="AJ1193" s="9">
        <v>199.03</v>
      </c>
      <c r="AK1193" s="9">
        <v>272.52999999999997</v>
      </c>
      <c r="AL1193" s="9">
        <v>321.82</v>
      </c>
      <c r="AM1193" s="9">
        <v>372.2</v>
      </c>
      <c r="AN1193" s="10">
        <f>IF(AK1193/AJ1193-1&gt;=0,AK1193/AJ1193-1,(AK1193/AJ1193-1)*(AJ1193/AK1193))</f>
        <v>0.3692910616489975</v>
      </c>
      <c r="AO1193" s="10">
        <f>IF(AL1193/AK1193-1&gt;=0,AL1193/AK1193-1,(AL1193/AK1193-1)*(AK1193/AL1193))</f>
        <v>0.18086082266172543</v>
      </c>
      <c r="AP1193" s="10">
        <f>IF(AM1193/AL1193-1&gt;=0,AM1193/AL1193-1,(AM1193/AL1193-1)*(AL1193/AM1193))</f>
        <v>0.1565471381517618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633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-3.2500000000000008E-2</v>
      </c>
      <c r="D1194" s="13">
        <f>$W1194*((1+$AF1194)^D$1)*D$1</f>
        <v>-0.10562500000000002</v>
      </c>
      <c r="E1194" s="13">
        <f>$W1194*((1+$AF1194)^E$1)*E$1</f>
        <v>-0.2574609375000001</v>
      </c>
      <c r="F1194" s="13">
        <f>$W1194*((1+$AF1194)^F$1)*F$1</f>
        <v>-0.55783203125000014</v>
      </c>
      <c r="G1194" s="13">
        <f>$W1194*((1+$AF1194)^G$1)*G$1</f>
        <v>-1.1330963134765628</v>
      </c>
      <c r="H1194" s="13">
        <f>$W1194*((1+$AF1194)^H$1)*H$1</f>
        <v>-2.2095378112792972</v>
      </c>
      <c r="I1194" s="13">
        <f>$W1194*((1+$AF1194)^I$1)*I$1</f>
        <v>-4.1889154338836683</v>
      </c>
      <c r="J1194" s="13">
        <f>$W1194*((1+$AF1194)^J$1)*J$1</f>
        <v>-7.7794143772125262</v>
      </c>
      <c r="K1194" s="13">
        <f>$W1194*((1+$AF1194)^K$1)*K$1</f>
        <v>-14.221741908341649</v>
      </c>
      <c r="L1194" s="13">
        <f>$W1194*((1+$AF1194)^L$1)*L$1</f>
        <v>-25.678145112283531</v>
      </c>
      <c r="M1194" s="13">
        <f>$W1194*((1+$AF1194)^M$1)*M$1</f>
        <v>-45.899684388206815</v>
      </c>
      <c r="N1194" s="13">
        <v>33.92</v>
      </c>
      <c r="O1194" s="12">
        <f>M1194/N1194*100-100</f>
        <v>-235.31746576711913</v>
      </c>
      <c r="P1194" s="10" t="s">
        <v>321</v>
      </c>
      <c r="Q1194" s="10" t="s">
        <v>856</v>
      </c>
      <c r="R1194" s="18">
        <v>43410</v>
      </c>
      <c r="S1194" s="17">
        <v>0.25</v>
      </c>
      <c r="T1194" s="9">
        <v>0.01</v>
      </c>
      <c r="U1194" s="9">
        <v>-0.08</v>
      </c>
      <c r="V1194" s="9">
        <f>U1194+T1194</f>
        <v>-7.0000000000000007E-2</v>
      </c>
      <c r="W1194" s="9">
        <f>SUM(X1194:AA1194)</f>
        <v>-2.0000000000000004E-2</v>
      </c>
      <c r="X1194" s="9">
        <v>-0.05</v>
      </c>
      <c r="Y1194" s="9">
        <v>-0.06</v>
      </c>
      <c r="Z1194" s="9">
        <v>0.06</v>
      </c>
      <c r="AA1194" s="9">
        <v>0.03</v>
      </c>
      <c r="AB1194" s="9">
        <v>0.01</v>
      </c>
      <c r="AC1194" s="9">
        <v>-0.01</v>
      </c>
      <c r="AD1194" s="9">
        <v>-0.03</v>
      </c>
      <c r="AE1194" s="9">
        <v>-0.04</v>
      </c>
      <c r="AF1194" s="11">
        <f>AG1194</f>
        <v>0.625</v>
      </c>
      <c r="AG1194" s="16">
        <f>(SUM(X1194:AA1194)-SUM(AB1194:AE1194)*2+0.01)/(SUM(AB1194:AE1194)-SUM(AB1194:AE1194)*2+0.01)-1</f>
        <v>0.625</v>
      </c>
      <c r="AH1194" s="11">
        <f>IF(AM1194/AJ1194-1&gt;=0,(AM1194/AJ1194-1)/3,(((AM1194/AJ1194-1)*(AJ1194/AM1194))/3))</f>
        <v>0.75606098475381156</v>
      </c>
      <c r="AI1194" s="9"/>
      <c r="AJ1194" s="9">
        <v>40.01</v>
      </c>
      <c r="AK1194" s="9">
        <v>64.180000000000007</v>
      </c>
      <c r="AL1194" s="9">
        <v>95.94</v>
      </c>
      <c r="AM1194" s="9">
        <v>130.76</v>
      </c>
      <c r="AN1194" s="10">
        <f>IF(AK1194/AJ1194-1&gt;=0,AK1194/AJ1194-1,(AK1194/AJ1194-1)*(AJ1194/AK1194))</f>
        <v>0.60409897525618628</v>
      </c>
      <c r="AO1194" s="10">
        <f>IF(AL1194/AK1194-1&gt;=0,AL1194/AK1194-1,(AL1194/AK1194-1)*(AK1194/AL1194))</f>
        <v>0.49485821128077268</v>
      </c>
      <c r="AP1194" s="10">
        <f>IF(AM1194/AL1194-1&gt;=0,AM1194/AL1194-1,(AM1194/AL1194-1)*(AL1194/AM1194))</f>
        <v>0.36293516781321644</v>
      </c>
      <c r="AQ1194" s="10">
        <v>2017</v>
      </c>
      <c r="AR1194" s="18">
        <v>43221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805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-0.45744680851063829</v>
      </c>
      <c r="D1195" s="13">
        <f>$W1195*((1+$AF1195)^D$1)*D$1</f>
        <v>-0.97329108193752811</v>
      </c>
      <c r="E1195" s="13">
        <f>$W1195*((1+$AF1195)^E$1)*E$1</f>
        <v>-1.5531240669215873</v>
      </c>
      <c r="F1195" s="13">
        <f>$W1195*((1+$AF1195)^F$1)*F$1</f>
        <v>-2.2030128608816839</v>
      </c>
      <c r="G1195" s="13">
        <f>$W1195*((1+$AF1195)^G$1)*G$1</f>
        <v>-2.9295383788320266</v>
      </c>
      <c r="H1195" s="13">
        <f>$W1195*((1+$AF1195)^H$1)*H$1</f>
        <v>-3.7398362282962037</v>
      </c>
      <c r="I1195" s="13">
        <f>$W1195*((1+$AF1195)^I$1)*I$1</f>
        <v>-4.641640708878267</v>
      </c>
      <c r="J1195" s="13">
        <f>$W1195*((1+$AF1195)^J$1)*J$1</f>
        <v>-5.6433321688489553</v>
      </c>
      <c r="K1195" s="13">
        <f>$W1195*((1+$AF1195)^K$1)*K$1</f>
        <v>-6.7539879680373129</v>
      </c>
      <c r="L1195" s="13">
        <f>$W1195*((1+$AF1195)^L$1)*L$1</f>
        <v>-7.9834373144649087</v>
      </c>
      <c r="M1195" s="13">
        <f>$W1195*((1+$AF1195)^M$1)*M$1</f>
        <v>-9.3423202616078722</v>
      </c>
      <c r="N1195" s="13">
        <v>6.14</v>
      </c>
      <c r="O1195" s="12">
        <f>M1195/N1195*100-100</f>
        <v>-252.1550531206494</v>
      </c>
      <c r="P1195" s="10" t="s">
        <v>321</v>
      </c>
      <c r="Q1195" s="10" t="s">
        <v>856</v>
      </c>
      <c r="R1195" s="18">
        <v>43311</v>
      </c>
      <c r="S1195" s="17">
        <v>0.18179999999999999</v>
      </c>
      <c r="T1195" s="9">
        <v>-0.01</v>
      </c>
      <c r="U1195" s="9">
        <v>-0.12</v>
      </c>
      <c r="V1195" s="9">
        <f>U1195+T1195</f>
        <v>-0.13</v>
      </c>
      <c r="W1195" s="9">
        <f>SUM(X1195:AA1195)</f>
        <v>-0.43</v>
      </c>
      <c r="X1195" s="9">
        <v>-0.15</v>
      </c>
      <c r="Y1195" s="9">
        <v>-0.11</v>
      </c>
      <c r="Z1195" s="9">
        <v>-0.1</v>
      </c>
      <c r="AA1195" s="9">
        <v>-7.0000000000000007E-2</v>
      </c>
      <c r="AB1195" s="9">
        <v>-0.1</v>
      </c>
      <c r="AC1195" s="9">
        <v>-0.11</v>
      </c>
      <c r="AD1195" s="9">
        <v>-0.12</v>
      </c>
      <c r="AE1195" s="9">
        <v>-0.13</v>
      </c>
      <c r="AF1195" s="11">
        <f>AG1195</f>
        <v>6.3829787234042534E-2</v>
      </c>
      <c r="AG1195" s="16">
        <f>(SUM(X1195:AA1195)-SUM(AB1195:AE1195)*2+0.01)/(SUM(AB1195:AE1195)*-1+0.01)-1</f>
        <v>6.3829787234042534E-2</v>
      </c>
      <c r="AH1195" s="11">
        <f>IF(AM1195/AJ1195-1&gt;=0,(AM1195/AJ1195-1)/3,(((AM1195/AJ1195-1)*(AJ1195/AM1195))/3))</f>
        <v>8.1938325991189442E-2</v>
      </c>
      <c r="AI1195" s="9"/>
      <c r="AJ1195" s="9">
        <v>11.35</v>
      </c>
      <c r="AK1195" s="9">
        <v>15.64</v>
      </c>
      <c r="AL1195" s="9">
        <v>15.17</v>
      </c>
      <c r="AM1195" s="9">
        <v>14.14</v>
      </c>
      <c r="AN1195" s="10">
        <f>IF(AK1195/AJ1195-1&gt;=0,AK1195/AJ1195-1,(AK1195/AJ1195-1)*(AJ1195/AK1195))</f>
        <v>0.37797356828193851</v>
      </c>
      <c r="AO1195" s="10">
        <f>IF(AL1195/AK1195-1&gt;=0,AL1195/AK1195-1,(AL1195/AK1195-1)*(AK1195/AL1195))</f>
        <v>-3.098220171390902E-2</v>
      </c>
      <c r="AP1195" s="10">
        <f>IF(AM1195/AL1195-1&gt;=0,AM1195/AL1195-1,(AM1195/AL1195-1)*(AL1195/AM1195))</f>
        <v>-7.2842998585572832E-2</v>
      </c>
      <c r="AQ1195" s="10">
        <v>2017</v>
      </c>
      <c r="AR1195" s="18">
        <v>43270</v>
      </c>
      <c r="AS1195" s="12">
        <v>96.48</v>
      </c>
      <c r="AT1195" s="10">
        <v>204.03</v>
      </c>
      <c r="AU1195" s="9">
        <f>AS1195/AT1195</f>
        <v>0.47287163652404057</v>
      </c>
      <c r="AV1195" s="20">
        <v>2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581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-1.24</v>
      </c>
      <c r="D1196" s="13">
        <f>$W1196*((1+$AF1196)^D$1)*D$1</f>
        <v>-2.956923076923077</v>
      </c>
      <c r="E1196" s="13">
        <f>$W1196*((1+$AF1196)^E$1)*E$1</f>
        <v>-5.2883431952662718</v>
      </c>
      <c r="F1196" s="13">
        <f>$W1196*((1+$AF1196)^F$1)*F$1</f>
        <v>-8.4071096950386899</v>
      </c>
      <c r="G1196" s="13">
        <f>$W1196*((1+$AF1196)^G$1)*G$1</f>
        <v>-12.52982694933651</v>
      </c>
      <c r="H1196" s="13">
        <f>$W1196*((1+$AF1196)^H$1)*H$1</f>
        <v>-17.927290865973774</v>
      </c>
      <c r="I1196" s="13">
        <f>$W1196*((1+$AF1196)^I$1)*I$1</f>
        <v>-24.937321268694287</v>
      </c>
      <c r="J1196" s="13">
        <f>$W1196*((1+$AF1196)^J$1)*J$1</f>
        <v>-33.980525684814197</v>
      </c>
      <c r="K1196" s="13">
        <f>$W1196*((1+$AF1196)^K$1)*K$1</f>
        <v>-45.579647432995962</v>
      </c>
      <c r="L1196" s="13">
        <f>$W1196*((1+$AF1196)^L$1)*L$1</f>
        <v>-60.383293607815162</v>
      </c>
      <c r="M1196" s="13">
        <f>$W1196*((1+$AF1196)^M$1)*M$1</f>
        <v>-79.195012001019109</v>
      </c>
      <c r="N1196" s="13">
        <v>51.72</v>
      </c>
      <c r="O1196" s="12">
        <f>M1196/N1196*100-100</f>
        <v>-253.12260634381113</v>
      </c>
      <c r="P1196" s="10" t="s">
        <v>321</v>
      </c>
      <c r="Q1196" s="10" t="s">
        <v>856</v>
      </c>
      <c r="R1196" s="18">
        <v>43313</v>
      </c>
      <c r="S1196" s="17">
        <v>-0.12820000000000001</v>
      </c>
      <c r="T1196" s="9">
        <v>0.06</v>
      </c>
      <c r="U1196" s="9">
        <v>-0.33</v>
      </c>
      <c r="V1196" s="9">
        <f>U1196+T1196</f>
        <v>-0.27</v>
      </c>
      <c r="W1196" s="9">
        <f>SUM(X1196:AA1196)</f>
        <v>-1.04</v>
      </c>
      <c r="X1196" s="9">
        <v>-0.3</v>
      </c>
      <c r="Y1196" s="9">
        <v>-0.33</v>
      </c>
      <c r="Z1196" s="9">
        <v>-0.18</v>
      </c>
      <c r="AA1196" s="9">
        <v>-0.23</v>
      </c>
      <c r="AB1196" s="9">
        <v>-0.27</v>
      </c>
      <c r="AC1196" s="9">
        <v>-0.32</v>
      </c>
      <c r="AD1196" s="9">
        <v>-0.34</v>
      </c>
      <c r="AE1196" s="9">
        <v>-0.36</v>
      </c>
      <c r="AF1196" s="11">
        <f>AG1196</f>
        <v>0.19230769230769229</v>
      </c>
      <c r="AG1196" s="16">
        <f>(SUM(X1196:AA1196)-SUM(AB1196:AE1196)*2+0.01)/(SUM(AB1196:AE1196)*-1+0.01)-1</f>
        <v>0.19230769230769229</v>
      </c>
      <c r="AH1196" s="11">
        <f>IF(AM1196/AJ1196-1&gt;=0,(AM1196/AJ1196-1)/3,(((AM1196/AJ1196-1)*(AJ1196/AM1196))/3))</f>
        <v>48.92407407407407</v>
      </c>
      <c r="AI1196" s="9">
        <v>4.1399999999999997</v>
      </c>
      <c r="AJ1196" s="9">
        <v>1.8</v>
      </c>
      <c r="AK1196" s="9">
        <v>39.44</v>
      </c>
      <c r="AL1196" s="9">
        <v>99.38</v>
      </c>
      <c r="AM1196" s="9">
        <v>265.99</v>
      </c>
      <c r="AN1196" s="10">
        <f>IF(AK1196/AJ1196-1&gt;=0,AK1196/AJ1196-1,(AK1196/AJ1196-1)*(AJ1196/AK1196))</f>
        <v>20.911111111111108</v>
      </c>
      <c r="AO1196" s="10">
        <f>IF(AL1196/AK1196-1&gt;=0,AL1196/AK1196-1,(AL1196/AK1196-1)*(AK1196/AL1196))</f>
        <v>1.5197768762677484</v>
      </c>
      <c r="AP1196" s="10">
        <f>IF(AM1196/AL1196-1&gt;=0,AM1196/AL1196-1,(AM1196/AL1196-1)*(AL1196/AM1196))</f>
        <v>1.6764942644395253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639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-1.2614062500000001</v>
      </c>
      <c r="D1197" s="13">
        <f>$W1197*((1+$AF1197)^D$1)*D$1</f>
        <v>-2.3060083007812504</v>
      </c>
      <c r="E1197" s="13">
        <f>$W1197*((1+$AF1197)^E$1)*E$1</f>
        <v>-3.161753568649293</v>
      </c>
      <c r="F1197" s="13">
        <f>$W1197*((1+$AF1197)^F$1)*F$1</f>
        <v>-3.8533871617913262</v>
      </c>
      <c r="G1197" s="13">
        <f>$W1197*((1+$AF1197)^G$1)*G$1</f>
        <v>-4.4027958782186056</v>
      </c>
      <c r="H1197" s="13">
        <f>$W1197*((1+$AF1197)^H$1)*H$1</f>
        <v>-4.8293167289210341</v>
      </c>
      <c r="I1197" s="13">
        <f>$W1197*((1+$AF1197)^I$1)*I$1</f>
        <v>-5.1500135429509468</v>
      </c>
      <c r="J1197" s="13">
        <f>$W1197*((1+$AF1197)^J$1)*J$1</f>
        <v>-5.379924861832686</v>
      </c>
      <c r="K1197" s="13">
        <f>$W1197*((1+$AF1197)^K$1)*K$1</f>
        <v>-5.5322860151463082</v>
      </c>
      <c r="L1197" s="13">
        <f>$W1197*((1+$AF1197)^L$1)*L$1</f>
        <v>-5.6187279841329696</v>
      </c>
      <c r="M1197" s="13">
        <f>$W1197*((1+$AF1197)^M$1)*M$1</f>
        <v>-5.6494554027961978</v>
      </c>
      <c r="N1197" s="13">
        <v>3.56</v>
      </c>
      <c r="O1197" s="12">
        <f>M1197/N1197*100-100</f>
        <v>-258.69256749427524</v>
      </c>
      <c r="P1197" s="10" t="s">
        <v>321</v>
      </c>
      <c r="Q1197" s="10" t="s">
        <v>856</v>
      </c>
      <c r="R1197" s="18">
        <v>43321</v>
      </c>
      <c r="S1197" s="17"/>
      <c r="T1197" s="9">
        <v>-0.14000000000000001</v>
      </c>
      <c r="U1197" s="9">
        <v>-0.37</v>
      </c>
      <c r="V1197" s="9">
        <f>U1197+T1197</f>
        <v>-0.51</v>
      </c>
      <c r="W1197" s="9">
        <f>SUM(X1197:AA1197)</f>
        <v>-1.38</v>
      </c>
      <c r="X1197" s="9">
        <v>-0.24</v>
      </c>
      <c r="Y1197" s="9">
        <v>-0.42</v>
      </c>
      <c r="Z1197" s="9">
        <v>-0.35</v>
      </c>
      <c r="AA1197" s="9">
        <v>-0.37</v>
      </c>
      <c r="AB1197" s="9">
        <v>-0.32</v>
      </c>
      <c r="AC1197" s="9">
        <v>-0.18</v>
      </c>
      <c r="AD1197" s="9">
        <v>-0.3</v>
      </c>
      <c r="AE1197" s="9">
        <v>-0.47</v>
      </c>
      <c r="AF1197" s="11">
        <f>AG1197</f>
        <v>-8.5937499999999889E-2</v>
      </c>
      <c r="AG1197" s="16">
        <f>(SUM(X1197:AA1197)-SUM(AB1197:AE1197)*2+0.01)/(SUM(AB1197:AE1197)*-1+0.01)-1</f>
        <v>-8.5937499999999889E-2</v>
      </c>
      <c r="AH1197" s="11">
        <f>IF(AM1197/AJ1197-1&gt;=0,(AM1197/AJ1197-1)/3,(((AM1197/AJ1197-1)*(AJ1197/AM1197))/3))</f>
        <v>2.1333333333333333</v>
      </c>
      <c r="AI1197" s="9"/>
      <c r="AJ1197" s="9">
        <v>3.05</v>
      </c>
      <c r="AK1197" s="9">
        <v>6.98</v>
      </c>
      <c r="AL1197" s="9">
        <v>24.82</v>
      </c>
      <c r="AM1197" s="9">
        <v>22.57</v>
      </c>
      <c r="AN1197" s="10">
        <f>IF(AK1197/AJ1197-1&gt;=0,AK1197/AJ1197-1,(AK1197/AJ1197-1)*(AJ1197/AK1197))</f>
        <v>1.2885245901639348</v>
      </c>
      <c r="AO1197" s="10">
        <f>IF(AL1197/AK1197-1&gt;=0,AL1197/AK1197-1,(AL1197/AK1197-1)*(AK1197/AL1197))</f>
        <v>2.5558739255014324</v>
      </c>
      <c r="AP1197" s="10">
        <f>IF(AM1197/AL1197-1&gt;=0,AM1197/AL1197-1,(AM1197/AL1197-1)*(AL1197/AM1197))</f>
        <v>-9.9689853788214475E-2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804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-0.14499999999999999</v>
      </c>
      <c r="D1198" s="13">
        <f>$W1198*((1+$AF1198)^D$1)*D$1</f>
        <v>-0.42049999999999993</v>
      </c>
      <c r="E1198" s="13">
        <f>$W1198*((1+$AF1198)^E$1)*E$1</f>
        <v>-0.91458749999999966</v>
      </c>
      <c r="F1198" s="13">
        <f>$W1198*((1+$AF1198)^F$1)*F$1</f>
        <v>-1.7682024999999988</v>
      </c>
      <c r="G1198" s="13">
        <f>$W1198*((1+$AF1198)^G$1)*G$1</f>
        <v>-3.2048670312499978</v>
      </c>
      <c r="H1198" s="13">
        <f>$W1198*((1+$AF1198)^H$1)*H$1</f>
        <v>-5.5764686343749936</v>
      </c>
      <c r="I1198" s="13">
        <f>$W1198*((1+$AF1198)^I$1)*I$1</f>
        <v>-9.4335261064843632</v>
      </c>
      <c r="J1198" s="13">
        <f>$W1198*((1+$AF1198)^J$1)*J$1</f>
        <v>-15.632700405031228</v>
      </c>
      <c r="K1198" s="13">
        <f>$W1198*((1+$AF1198)^K$1)*K$1</f>
        <v>-25.500842535707182</v>
      </c>
      <c r="L1198" s="13">
        <f>$W1198*((1+$AF1198)^L$1)*L$1</f>
        <v>-41.084690751972673</v>
      </c>
      <c r="M1198" s="13">
        <f>$W1198*((1+$AF1198)^M$1)*M$1</f>
        <v>-65.530081749396402</v>
      </c>
      <c r="N1198" s="13">
        <v>29.19</v>
      </c>
      <c r="O1198" s="12">
        <f>M1198/N1198*100-100</f>
        <v>-324.49497002191299</v>
      </c>
      <c r="P1198" s="10" t="s">
        <v>321</v>
      </c>
      <c r="Q1198" s="10" t="s">
        <v>856</v>
      </c>
      <c r="R1198" s="18">
        <v>43314</v>
      </c>
      <c r="S1198" s="17">
        <v>0.2</v>
      </c>
      <c r="T1198" s="9">
        <v>-0.02</v>
      </c>
      <c r="U1198" s="9">
        <v>-0.05</v>
      </c>
      <c r="V1198" s="9">
        <f>U1198+T1198</f>
        <v>-7.0000000000000007E-2</v>
      </c>
      <c r="W1198" s="9">
        <f>SUM(X1198:AA1198)</f>
        <v>-0.10000000000000002</v>
      </c>
      <c r="X1198" s="9">
        <v>-0.01</v>
      </c>
      <c r="Y1198" s="9">
        <v>-0.05</v>
      </c>
      <c r="Z1198" s="9">
        <v>-0.05</v>
      </c>
      <c r="AA1198" s="9">
        <v>0.01</v>
      </c>
      <c r="AB1198" s="9">
        <v>-0.02</v>
      </c>
      <c r="AC1198" s="9">
        <v>-0.05</v>
      </c>
      <c r="AD1198" s="9">
        <v>-0.06</v>
      </c>
      <c r="AE1198" s="9">
        <v>-0.06</v>
      </c>
      <c r="AF1198" s="11">
        <f>AG1198</f>
        <v>0.44999999999999973</v>
      </c>
      <c r="AG1198" s="16">
        <f>(SUM(X1198:AA1198)-SUM(AB1198:AE1198)*2+0.01)/(SUM(AB1198:AE1198)*-1+0.01)-1</f>
        <v>0.44999999999999973</v>
      </c>
      <c r="AH1198" s="11">
        <f>IF(AM1198/AJ1198-1&gt;=0,(AM1198/AJ1198-1)/3,(((AM1198/AJ1198-1)*(AJ1198/AM1198))/3))</f>
        <v>0.38886092937426603</v>
      </c>
      <c r="AI1198" s="9"/>
      <c r="AJ1198" s="9">
        <v>19.87</v>
      </c>
      <c r="AK1198" s="9">
        <v>25.23</v>
      </c>
      <c r="AL1198" s="9">
        <v>33.29</v>
      </c>
      <c r="AM1198" s="9">
        <v>43.05</v>
      </c>
      <c r="AN1198" s="10">
        <f>IF(AK1198/AJ1198-1&gt;=0,AK1198/AJ1198-1,(AK1198/AJ1198-1)*(AJ1198/AK1198))</f>
        <v>0.26975339708102664</v>
      </c>
      <c r="AO1198" s="10">
        <f>IF(AL1198/AK1198-1&gt;=0,AL1198/AK1198-1,(AL1198/AK1198-1)*(AK1198/AL1198))</f>
        <v>0.31946095917558459</v>
      </c>
      <c r="AP1198" s="10">
        <f>IF(AM1198/AL1198-1&gt;=0,AM1198/AL1198-1,(AM1198/AL1198-1)*(AL1198/AM1198))</f>
        <v>0.2931811354761189</v>
      </c>
      <c r="AQ1198" s="10">
        <v>2017</v>
      </c>
      <c r="AR1198" s="18">
        <v>43270</v>
      </c>
      <c r="AS1198" s="12">
        <v>24.6</v>
      </c>
      <c r="AT1198" s="10">
        <v>29.99</v>
      </c>
      <c r="AU1198" s="9">
        <f>AS1198/AT1198</f>
        <v>0.82027342447482499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1276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-3.5302808988764043</v>
      </c>
      <c r="D1199" s="13">
        <f>$W1199*((1+$AF1199)^D$1)*D$1</f>
        <v>-7.5762208054538567</v>
      </c>
      <c r="E1199" s="13">
        <f>$W1199*((1+$AF1199)^E$1)*E$1</f>
        <v>-12.194310453722078</v>
      </c>
      <c r="F1199" s="13">
        <f>$W1199*((1+$AF1199)^F$1)*F$1</f>
        <v>-17.446541548021852</v>
      </c>
      <c r="G1199" s="13">
        <f>$W1199*((1+$AF1199)^G$1)*G$1</f>
        <v>-23.400908958372003</v>
      </c>
      <c r="H1199" s="13">
        <f>$W1199*((1+$AF1199)^H$1)*H$1</f>
        <v>-30.131956928420589</v>
      </c>
      <c r="I1199" s="13">
        <f>$W1199*((1+$AF1199)^I$1)*I$1</f>
        <v>-37.721373046159485</v>
      </c>
      <c r="J1199" s="13">
        <f>$W1199*((1+$AF1199)^J$1)*J$1</f>
        <v>-46.258634040555123</v>
      </c>
      <c r="K1199" s="13">
        <f>$W1199*((1+$AF1199)^K$1)*K$1</f>
        <v>-55.841707805979119</v>
      </c>
      <c r="L1199" s="13">
        <f>$W1199*((1+$AF1199)^L$1)*L$1</f>
        <v>-66.577816422859001</v>
      </c>
      <c r="M1199" s="13">
        <f>$W1199*((1+$AF1199)^M$1)*M$1</f>
        <v>-78.584265339565604</v>
      </c>
      <c r="N1199" s="13">
        <v>33.75</v>
      </c>
      <c r="O1199" s="12">
        <f>M1199/N1199*100-100</f>
        <v>-332.84226767278699</v>
      </c>
      <c r="P1199" s="10" t="s">
        <v>321</v>
      </c>
      <c r="Q1199" s="10" t="s">
        <v>856</v>
      </c>
      <c r="R1199" s="18">
        <v>43319</v>
      </c>
      <c r="S1199" s="17"/>
      <c r="T1199" s="9">
        <v>-0.08</v>
      </c>
      <c r="U1199" s="9">
        <v>-0.78</v>
      </c>
      <c r="V1199" s="9">
        <f>U1199+T1199</f>
        <v>-0.86</v>
      </c>
      <c r="W1199" s="9">
        <f>SUM(X1199:AA1199)</f>
        <v>-3.2899999999999996</v>
      </c>
      <c r="X1199" s="9">
        <v>-0.85</v>
      </c>
      <c r="Y1199" s="9">
        <v>-0.74</v>
      </c>
      <c r="Z1199" s="9">
        <v>-0.82</v>
      </c>
      <c r="AA1199" s="9">
        <v>-0.88</v>
      </c>
      <c r="AB1199" s="9">
        <v>-0.87</v>
      </c>
      <c r="AC1199" s="9">
        <v>-0.83</v>
      </c>
      <c r="AD1199" s="9">
        <v>-0.91</v>
      </c>
      <c r="AE1199" s="9">
        <v>-0.94</v>
      </c>
      <c r="AF1199" s="11">
        <f>AG1199</f>
        <v>7.3033707865168607E-2</v>
      </c>
      <c r="AG1199" s="16">
        <f>(SUM(X1199:AA1199)-SUM(AB1199:AE1199)*2+0.01)/(SUM(AB1199:AE1199)*-1+0.01)-1</f>
        <v>7.3033707865168607E-2</v>
      </c>
      <c r="AH1199" s="11">
        <f>IF(AM1199/AJ1199-1&gt;=0,(AM1199/AJ1199-1)/3,(((AM1199/AJ1199-1)*(AJ1199/AM1199))/3))</f>
        <v>0</v>
      </c>
      <c r="AI1199" s="9"/>
      <c r="AJ1199" s="9">
        <v>1</v>
      </c>
      <c r="AK1199" s="9">
        <v>1</v>
      </c>
      <c r="AL1199" s="9">
        <v>1</v>
      </c>
      <c r="AM1199" s="9">
        <v>1</v>
      </c>
      <c r="AN1199" s="10">
        <f>IF(AK1199/AJ1199-1&gt;=0,AK1199/AJ1199-1,(AK1199/AJ1199-1)*(AJ1199/AK1199))</f>
        <v>0</v>
      </c>
      <c r="AO1199" s="10">
        <f>IF(AL1199/AK1199-1&gt;=0,AL1199/AK1199-1,(AL1199/AK1199-1)*(AK1199/AL1199))</f>
        <v>0</v>
      </c>
      <c r="AP1199" s="10">
        <f>IF(AM1199/AL1199-1&gt;=0,AM1199/AL1199-1,(AM1199/AL1199-1)*(AL1199/AM1199))</f>
        <v>0</v>
      </c>
      <c r="AQ1199" s="10">
        <v>0</v>
      </c>
      <c r="AR1199" s="18">
        <v>43270</v>
      </c>
      <c r="AS1199" s="12">
        <v>156.04</v>
      </c>
      <c r="AT1199" s="10">
        <v>29.73</v>
      </c>
      <c r="AU1199" s="9">
        <f>AS1199/AT1199</f>
        <v>5.2485704675412039</v>
      </c>
      <c r="AV1199" s="20">
        <v>3</v>
      </c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1228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-1.98</v>
      </c>
      <c r="D1200" s="13">
        <f>$W1200*((1+$AF1200)^D$1)*D$1</f>
        <v>-3.96</v>
      </c>
      <c r="E1200" s="13">
        <f>$W1200*((1+$AF1200)^E$1)*E$1</f>
        <v>-5.9399999999999995</v>
      </c>
      <c r="F1200" s="13">
        <f>$W1200*((1+$AF1200)^F$1)*F$1</f>
        <v>-7.92</v>
      </c>
      <c r="G1200" s="13">
        <f>$W1200*((1+$AF1200)^G$1)*G$1</f>
        <v>-9.9</v>
      </c>
      <c r="H1200" s="13">
        <f>$W1200*((1+$AF1200)^H$1)*H$1</f>
        <v>-11.879999999999999</v>
      </c>
      <c r="I1200" s="13">
        <f>$W1200*((1+$AF1200)^I$1)*I$1</f>
        <v>-13.86</v>
      </c>
      <c r="J1200" s="13">
        <f>$W1200*((1+$AF1200)^J$1)*J$1</f>
        <v>-15.84</v>
      </c>
      <c r="K1200" s="13">
        <f>$W1200*((1+$AF1200)^K$1)*K$1</f>
        <v>-17.82</v>
      </c>
      <c r="L1200" s="13">
        <f>$W1200*((1+$AF1200)^L$1)*L$1</f>
        <v>-19.8</v>
      </c>
      <c r="M1200" s="13">
        <f>$W1200*((1+$AF1200)^M$1)*M$1</f>
        <v>-21.78</v>
      </c>
      <c r="N1200" s="13">
        <v>8.66</v>
      </c>
      <c r="O1200" s="12">
        <f>M1200/N1200*100-100</f>
        <v>-351.5011547344111</v>
      </c>
      <c r="P1200" s="10" t="s">
        <v>321</v>
      </c>
      <c r="Q1200" s="10" t="s">
        <v>856</v>
      </c>
      <c r="R1200" s="18">
        <v>43319</v>
      </c>
      <c r="S1200" s="17"/>
      <c r="T1200" s="9">
        <v>-7.0000000000000007E-2</v>
      </c>
      <c r="U1200" s="9">
        <v>-0.52</v>
      </c>
      <c r="V1200" s="9">
        <f>U1200+T1200</f>
        <v>-0.59000000000000008</v>
      </c>
      <c r="W1200" s="9">
        <f>SUM(X1200:AA1200)</f>
        <v>-1.98</v>
      </c>
      <c r="X1200" s="9">
        <v>-0.56000000000000005</v>
      </c>
      <c r="Y1200" s="9">
        <v>-0.52</v>
      </c>
      <c r="Z1200" s="9">
        <v>-0.47</v>
      </c>
      <c r="AA1200" s="9">
        <v>-0.43</v>
      </c>
      <c r="AB1200" s="9"/>
      <c r="AC1200" s="9"/>
      <c r="AD1200" s="9"/>
      <c r="AE1200" s="9"/>
      <c r="AF1200" s="11">
        <f>AG1200</f>
        <v>0</v>
      </c>
      <c r="AG1200" s="16">
        <v>0</v>
      </c>
      <c r="AH1200" s="11">
        <f>IF(AM1200/AJ1200-1&gt;=0,(AM1200/AJ1200-1)/3,(((AM1200/AJ1200-1)*(AJ1200/AM1200))/3))</f>
        <v>0</v>
      </c>
      <c r="AI1200" s="9"/>
      <c r="AJ1200" s="9">
        <v>1</v>
      </c>
      <c r="AK1200" s="9">
        <v>1</v>
      </c>
      <c r="AL1200" s="9">
        <v>1</v>
      </c>
      <c r="AM1200" s="9">
        <v>1</v>
      </c>
      <c r="AN1200" s="10">
        <f>IF(AK1200/AJ1200-1&gt;=0,AK1200/AJ1200-1,(AK1200/AJ1200-1)*(AJ1200/AK1200))</f>
        <v>0</v>
      </c>
      <c r="AO1200" s="10">
        <f>IF(AL1200/AK1200-1&gt;=0,AL1200/AK1200-1,(AL1200/AK1200-1)*(AK1200/AL1200))</f>
        <v>0</v>
      </c>
      <c r="AP1200" s="10">
        <f>IF(AM1200/AL1200-1&gt;=0,AM1200/AL1200-1,(AM1200/AL1200-1)*(AL1200/AM1200))</f>
        <v>0</v>
      </c>
      <c r="AQ1200" s="10">
        <v>0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>
        <v>0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710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-1.08</v>
      </c>
      <c r="D1201" s="13">
        <f>$W1201*((1+$AF1201)^D$1)*D$1</f>
        <v>-2.16</v>
      </c>
      <c r="E1201" s="13">
        <f>$W1201*((1+$AF1201)^E$1)*E$1</f>
        <v>-3.24</v>
      </c>
      <c r="F1201" s="13">
        <f>$W1201*((1+$AF1201)^F$1)*F$1</f>
        <v>-4.32</v>
      </c>
      <c r="G1201" s="13">
        <f>$W1201*((1+$AF1201)^G$1)*G$1</f>
        <v>-5.4</v>
      </c>
      <c r="H1201" s="13">
        <f>$W1201*((1+$AF1201)^H$1)*H$1</f>
        <v>-6.48</v>
      </c>
      <c r="I1201" s="13">
        <f>$W1201*((1+$AF1201)^I$1)*I$1</f>
        <v>-7.5600000000000005</v>
      </c>
      <c r="J1201" s="13">
        <f>$W1201*((1+$AF1201)^J$1)*J$1</f>
        <v>-8.64</v>
      </c>
      <c r="K1201" s="13">
        <f>$W1201*((1+$AF1201)^K$1)*K$1</f>
        <v>-9.7200000000000006</v>
      </c>
      <c r="L1201" s="13">
        <f>$W1201*((1+$AF1201)^L$1)*L$1</f>
        <v>-10.8</v>
      </c>
      <c r="M1201" s="13">
        <f>$W1201*((1+$AF1201)^M$1)*M$1</f>
        <v>-11.88</v>
      </c>
      <c r="N1201" s="13">
        <v>4.3099999999999996</v>
      </c>
      <c r="O1201" s="12">
        <f>M1201/N1201*100-100</f>
        <v>-375.63805104408357</v>
      </c>
      <c r="P1201" s="10" t="s">
        <v>321</v>
      </c>
      <c r="Q1201" s="10" t="s">
        <v>856</v>
      </c>
      <c r="R1201" s="18">
        <v>43319</v>
      </c>
      <c r="S1201" s="17"/>
      <c r="T1201" s="9">
        <v>-0.17</v>
      </c>
      <c r="U1201" s="9">
        <v>-0.35</v>
      </c>
      <c r="V1201" s="9">
        <f>U1201+T1201</f>
        <v>-0.52</v>
      </c>
      <c r="W1201" s="9">
        <f>SUM(X1201:AA1201)</f>
        <v>-1.08</v>
      </c>
      <c r="X1201" s="9">
        <v>-0.08</v>
      </c>
      <c r="Y1201" s="9">
        <v>-0.36</v>
      </c>
      <c r="Z1201" s="9">
        <v>-0.24</v>
      </c>
      <c r="AA1201" s="9">
        <v>-0.4</v>
      </c>
      <c r="AB1201" s="9">
        <v>-0.13</v>
      </c>
      <c r="AC1201" s="9">
        <v>-0.31</v>
      </c>
      <c r="AD1201" s="9">
        <v>-0.36</v>
      </c>
      <c r="AE1201" s="9">
        <v>-0.28000000000000003</v>
      </c>
      <c r="AF1201" s="11">
        <f>AG1201</f>
        <v>0</v>
      </c>
      <c r="AG1201" s="16">
        <f>(SUM(X1201:AA1201)-SUM(AB1201:AE1201)*2+0.01)/(SUM(AB1201:AE1201)*-1+0.01)-1</f>
        <v>0</v>
      </c>
      <c r="AH1201" s="11">
        <f>IF(AM1201/AJ1201-1&gt;=0,(AM1201/AJ1201-1)/3,(((AM1201/AJ1201-1)*(AJ1201/AM1201))/3))</f>
        <v>0.54194506310319213</v>
      </c>
      <c r="AI1201" s="9"/>
      <c r="AJ1201" s="9">
        <v>13.47</v>
      </c>
      <c r="AK1201" s="9">
        <v>10.46</v>
      </c>
      <c r="AL1201" s="9">
        <v>40.57</v>
      </c>
      <c r="AM1201" s="9">
        <v>35.369999999999997</v>
      </c>
      <c r="AN1201" s="10">
        <f>IF(AK1201/AJ1201-1&gt;=0,AK1201/AJ1201-1,(AK1201/AJ1201-1)*(AJ1201/AK1201))</f>
        <v>-0.28776290630975138</v>
      </c>
      <c r="AO1201" s="10">
        <f>IF(AL1201/AK1201-1&gt;=0,AL1201/AK1201-1,(AL1201/AK1201-1)*(AK1201/AL1201))</f>
        <v>2.8785850860420648</v>
      </c>
      <c r="AP1201" s="10">
        <f>IF(AM1201/AL1201-1&gt;=0,AM1201/AL1201-1,(AM1201/AL1201-1)*(AL1201/AM1201))</f>
        <v>-0.14701724625388754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576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-0.89741935483870983</v>
      </c>
      <c r="D1202" s="13">
        <f>$W1202*((1+$AF1202)^D$1)*D$1</f>
        <v>-2.0650294831772462</v>
      </c>
      <c r="E1202" s="13">
        <f>$W1202*((1+$AF1202)^E$1)*E$1</f>
        <v>-3.5638412048381514</v>
      </c>
      <c r="F1202" s="13">
        <f>$W1202*((1+$AF1202)^F$1)*F$1</f>
        <v>-5.4671112389631853</v>
      </c>
      <c r="G1202" s="13">
        <f>$W1202*((1+$AF1202)^G$1)*G$1</f>
        <v>-7.8626465399067333</v>
      </c>
      <c r="H1202" s="13">
        <f>$W1202*((1+$AF1202)^H$1)*H$1</f>
        <v>-10.855524900258331</v>
      </c>
      <c r="I1202" s="13">
        <f>$W1202*((1+$AF1202)^I$1)*I$1</f>
        <v>-14.57130492884138</v>
      </c>
      <c r="J1202" s="13">
        <f>$W1202*((1+$AF1202)^J$1)*J$1</f>
        <v>-19.159811089229215</v>
      </c>
      <c r="K1202" s="13">
        <f>$W1202*((1+$AF1202)^K$1)*K$1</f>
        <v>-24.799594192107172</v>
      </c>
      <c r="L1202" s="13">
        <f>$W1202*((1+$AF1202)^L$1)*L$1</f>
        <v>-31.703184928978111</v>
      </c>
      <c r="M1202" s="13">
        <f>$W1202*((1+$AF1202)^M$1)*M$1</f>
        <v>-40.123278130545415</v>
      </c>
      <c r="N1202" s="13">
        <v>12.48</v>
      </c>
      <c r="O1202" s="12">
        <f>M1202/N1202*100-100</f>
        <v>-421.50062604603693</v>
      </c>
      <c r="P1202" s="10" t="s">
        <v>321</v>
      </c>
      <c r="Q1202" s="10" t="s">
        <v>856</v>
      </c>
      <c r="R1202" s="18">
        <v>43321</v>
      </c>
      <c r="S1202" s="17">
        <v>0.13039999999999999</v>
      </c>
      <c r="T1202" s="9">
        <v>-0.03</v>
      </c>
      <c r="U1202" s="9">
        <v>-0.23</v>
      </c>
      <c r="V1202" s="9">
        <f>U1202+T1202</f>
        <v>-0.26</v>
      </c>
      <c r="W1202" s="9">
        <f>SUM(X1202:AA1202)</f>
        <v>-0.78</v>
      </c>
      <c r="X1202" s="9">
        <v>-0.24</v>
      </c>
      <c r="Y1202" s="9">
        <v>-0.17</v>
      </c>
      <c r="Z1202" s="9">
        <v>-0.17</v>
      </c>
      <c r="AA1202" s="9">
        <v>-0.2</v>
      </c>
      <c r="AB1202" s="9">
        <v>-0.16</v>
      </c>
      <c r="AC1202" s="9">
        <v>-0.26</v>
      </c>
      <c r="AD1202" s="9">
        <v>-0.26</v>
      </c>
      <c r="AE1202" s="9">
        <v>-0.24</v>
      </c>
      <c r="AF1202" s="11">
        <f>AG1202</f>
        <v>0.15053763440860224</v>
      </c>
      <c r="AG1202" s="16">
        <f>(SUM(X1202:AA1202)-SUM(AB1202:AE1202)*2+0.01)/(SUM(AB1202:AE1202)*-1+0.01)-1</f>
        <v>0.15053763440860224</v>
      </c>
      <c r="AH1202" s="11">
        <f>IF(AM1202/AJ1202-1&gt;=0,(AM1202/AJ1202-1)/3,(((AM1202/AJ1202-1)*(AJ1202/AM1202))/3))</f>
        <v>0.54691997697179051</v>
      </c>
      <c r="AI1202" s="9"/>
      <c r="AJ1202" s="9">
        <v>63.69</v>
      </c>
      <c r="AK1202" s="9">
        <v>109.68</v>
      </c>
      <c r="AL1202" s="9">
        <v>129.29</v>
      </c>
      <c r="AM1202" s="9">
        <v>168.19</v>
      </c>
      <c r="AN1202" s="10">
        <f>IF(AK1202/AJ1202-1&gt;=0,AK1202/AJ1202-1,(AK1202/AJ1202-1)*(AJ1202/AK1202))</f>
        <v>0.72209138012246843</v>
      </c>
      <c r="AO1202" s="10">
        <f>IF(AL1202/AK1202-1&gt;=0,AL1202/AK1202-1,(AL1202/AK1202-1)*(AK1202/AL1202))</f>
        <v>0.17879285193289562</v>
      </c>
      <c r="AP1202" s="10">
        <f>IF(AM1202/AL1202-1&gt;=0,AM1202/AL1202-1,(AM1202/AL1202-1)*(AL1202/AM1202))</f>
        <v>0.30087400417665711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755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-2.4391836734693877</v>
      </c>
      <c r="D1203" s="13">
        <f>$W1203*((1+$AF1203)^D$1)*D$1</f>
        <v>-4.9580141607663464</v>
      </c>
      <c r="E1203" s="13">
        <f>$W1203*((1+$AF1203)^E$1)*E$1</f>
        <v>-7.5584419961070601</v>
      </c>
      <c r="F1203" s="13">
        <f>$W1203*((1+$AF1203)^F$1)*F$1</f>
        <v>-10.242460174316506</v>
      </c>
      <c r="G1203" s="13">
        <f>$W1203*((1+$AF1203)^G$1)*G$1</f>
        <v>-13.012105017371475</v>
      </c>
      <c r="H1203" s="13">
        <f>$W1203*((1+$AF1203)^H$1)*H$1</f>
        <v>-15.869457057920803</v>
      </c>
      <c r="I1203" s="13">
        <f>$W1203*((1+$AF1203)^I$1)*I$1</f>
        <v>-18.816641940106084</v>
      </c>
      <c r="J1203" s="13">
        <f>$W1203*((1+$AF1203)^J$1)*J$1</f>
        <v>-21.855831338012436</v>
      </c>
      <c r="K1203" s="13">
        <f>$W1203*((1+$AF1203)^K$1)*K$1</f>
        <v>-24.98924389208462</v>
      </c>
      <c r="L1203" s="13">
        <f>$W1203*((1+$AF1203)^L$1)*L$1</f>
        <v>-28.219146163850656</v>
      </c>
      <c r="M1203" s="13">
        <f>$W1203*((1+$AF1203)^M$1)*M$1</f>
        <v>-31.54785360930078</v>
      </c>
      <c r="N1203" s="13">
        <v>9.2899999999999991</v>
      </c>
      <c r="O1203" s="12">
        <f>M1203/N1203*100-100</f>
        <v>-439.58938223144008</v>
      </c>
      <c r="P1203" s="10" t="s">
        <v>321</v>
      </c>
      <c r="Q1203" s="10" t="s">
        <v>856</v>
      </c>
      <c r="R1203" s="18">
        <v>43320</v>
      </c>
      <c r="S1203" s="17"/>
      <c r="T1203" s="9">
        <v>-0.27</v>
      </c>
      <c r="U1203" s="9">
        <v>-0.53</v>
      </c>
      <c r="V1203" s="9">
        <f>U1203+T1203</f>
        <v>-0.8</v>
      </c>
      <c r="W1203" s="9">
        <f>SUM(X1203:AA1203)</f>
        <v>-2.4000000000000004</v>
      </c>
      <c r="X1203" s="9">
        <v>-0.55000000000000004</v>
      </c>
      <c r="Y1203" s="9">
        <v>-0.61</v>
      </c>
      <c r="Z1203" s="9">
        <v>-0.73</v>
      </c>
      <c r="AA1203" s="9">
        <v>-0.51</v>
      </c>
      <c r="AB1203" s="9">
        <v>-0.52</v>
      </c>
      <c r="AC1203" s="9">
        <v>-0.7</v>
      </c>
      <c r="AD1203" s="9">
        <v>-0.72</v>
      </c>
      <c r="AE1203" s="9">
        <v>-0.5</v>
      </c>
      <c r="AF1203" s="11">
        <f>AG1203</f>
        <v>1.632653061224465E-2</v>
      </c>
      <c r="AG1203" s="16">
        <f>(SUM(X1203:AA1203)-SUM(AB1203:AE1203)*2+0.01)/(SUM(AB1203:AE1203)*-1+0.01)-1</f>
        <v>1.632653061224465E-2</v>
      </c>
      <c r="AH1203" s="11">
        <f>IF(AM1203/AJ1203-1&gt;=0,(AM1203/AJ1203-1)/3,(((AM1203/AJ1203-1)*(AJ1203/AM1203))/3))</f>
        <v>0.97818862908585569</v>
      </c>
      <c r="AI1203" s="9"/>
      <c r="AJ1203" s="9">
        <v>55.17</v>
      </c>
      <c r="AK1203" s="9">
        <v>159.29</v>
      </c>
      <c r="AL1203" s="9">
        <v>190.35</v>
      </c>
      <c r="AM1203" s="9">
        <v>217.07</v>
      </c>
      <c r="AN1203" s="10">
        <f>IF(AK1203/AJ1203-1&gt;=0,AK1203/AJ1203-1,(AK1203/AJ1203-1)*(AJ1203/AK1203))</f>
        <v>1.8872575675185788</v>
      </c>
      <c r="AO1203" s="10">
        <f>IF(AL1203/AK1203-1&gt;=0,AL1203/AK1203-1,(AL1203/AK1203-1)*(AK1203/AL1203))</f>
        <v>0.19499026932010799</v>
      </c>
      <c r="AP1203" s="10">
        <f>IF(AM1203/AL1203-1&gt;=0,AM1203/AL1203-1,(AM1203/AL1203-1)*(AL1203/AM1203))</f>
        <v>0.14037299711058582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784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-0.68714285714285717</v>
      </c>
      <c r="D1204" s="13">
        <f>$W1204*((1+$AF1204)^D$1)*D$1</f>
        <v>-1.4528163265306124</v>
      </c>
      <c r="E1204" s="13">
        <f>$W1204*((1+$AF1204)^E$1)*E$1</f>
        <v>-2.3037516034985424</v>
      </c>
      <c r="F1204" s="13">
        <f>$W1204*((1+$AF1204)^F$1)*F$1</f>
        <v>-3.247192736359851</v>
      </c>
      <c r="G1204" s="13">
        <f>$W1204*((1+$AF1204)^G$1)*G$1</f>
        <v>-4.2909332587612319</v>
      </c>
      <c r="H1204" s="13">
        <f>$W1204*((1+$AF1204)^H$1)*H$1</f>
        <v>-5.4433553339713914</v>
      </c>
      <c r="I1204" s="13">
        <f>$W1204*((1+$AF1204)^I$1)*I$1</f>
        <v>-6.7134715785647145</v>
      </c>
      <c r="J1204" s="13">
        <f>$W1204*((1+$AF1204)^J$1)*J$1</f>
        <v>-8.1109697438985968</v>
      </c>
      <c r="K1204" s="13">
        <f>$W1204*((1+$AF1204)^K$1)*K$1</f>
        <v>-9.6462604454222607</v>
      </c>
      <c r="L1204" s="13">
        <f>$W1204*((1+$AF1204)^L$1)*L$1</f>
        <v>-11.33052814224202</v>
      </c>
      <c r="M1204" s="13">
        <f>$W1204*((1+$AF1204)^M$1)*M$1</f>
        <v>-13.175785582550004</v>
      </c>
      <c r="N1204" s="13">
        <v>3.85</v>
      </c>
      <c r="O1204" s="12">
        <f>M1204/N1204*100-100</f>
        <v>-442.22819694935077</v>
      </c>
      <c r="P1204" s="10" t="s">
        <v>321</v>
      </c>
      <c r="Q1204" s="10" t="s">
        <v>856</v>
      </c>
      <c r="R1204" s="18">
        <v>43320</v>
      </c>
      <c r="S1204" s="17"/>
      <c r="T1204" s="9">
        <v>-0.05</v>
      </c>
      <c r="U1204" s="9">
        <v>-0.16</v>
      </c>
      <c r="V1204" s="9">
        <f>U1204+T1204</f>
        <v>-0.21000000000000002</v>
      </c>
      <c r="W1204" s="9">
        <f>SUM(X1204:AA1204)</f>
        <v>-0.65</v>
      </c>
      <c r="X1204" s="9">
        <v>-0.16</v>
      </c>
      <c r="Y1204" s="9">
        <v>-0.17</v>
      </c>
      <c r="Z1204" s="9">
        <v>-0.18</v>
      </c>
      <c r="AA1204" s="9">
        <v>-0.14000000000000001</v>
      </c>
      <c r="AB1204" s="9">
        <v>-0.16</v>
      </c>
      <c r="AC1204" s="9">
        <v>-0.13</v>
      </c>
      <c r="AD1204" s="9">
        <v>-0.16</v>
      </c>
      <c r="AE1204" s="9">
        <v>-0.24</v>
      </c>
      <c r="AF1204" s="11">
        <f>AG1204</f>
        <v>5.7142857142857162E-2</v>
      </c>
      <c r="AG1204" s="16">
        <f>(SUM(X1204:AA1204)-SUM(AB1204:AE1204)*2+0.01)/(SUM(AB1204:AE1204)*-1+0.01)-1</f>
        <v>5.7142857142857162E-2</v>
      </c>
      <c r="AH1204" s="11">
        <f>IF(AM1204/AJ1204-1&gt;=0,(AM1204/AJ1204-1)/3,(((AM1204/AJ1204-1)*(AJ1204/AM1204))/3))</f>
        <v>0.61678321678321668</v>
      </c>
      <c r="AI1204" s="9"/>
      <c r="AJ1204" s="9">
        <v>7.15</v>
      </c>
      <c r="AK1204" s="9">
        <v>8.25</v>
      </c>
      <c r="AL1204" s="9">
        <v>28.89</v>
      </c>
      <c r="AM1204" s="9">
        <v>20.38</v>
      </c>
      <c r="AN1204" s="10">
        <f>IF(AK1204/AJ1204-1&gt;=0,AK1204/AJ1204-1,(AK1204/AJ1204-1)*(AJ1204/AK1204))</f>
        <v>0.15384615384615374</v>
      </c>
      <c r="AO1204" s="10">
        <f>IF(AL1204/AK1204-1&gt;=0,AL1204/AK1204-1,(AL1204/AK1204-1)*(AK1204/AL1204))</f>
        <v>2.5018181818181819</v>
      </c>
      <c r="AP1204" s="10">
        <f>IF(AM1204/AL1204-1&gt;=0,AM1204/AL1204-1,(AM1204/AL1204-1)*(AL1204/AM1204))</f>
        <v>-0.41756624141315019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1331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-0.13478260869565217</v>
      </c>
      <c r="D1205" s="13">
        <f>$W1205*((1+$AF1205)^D$1)*D$1</f>
        <v>-0.3633270321361059</v>
      </c>
      <c r="E1205" s="13">
        <f>$W1205*((1+$AF1205)^E$1)*E$1</f>
        <v>-0.73455247801430101</v>
      </c>
      <c r="F1205" s="13">
        <f>$W1205*((1+$AF1205)^F$1)*F$1</f>
        <v>-1.3200653228083092</v>
      </c>
      <c r="G1205" s="13">
        <f>$W1205*((1+$AF1205)^G$1)*G$1</f>
        <v>-2.2240230982096514</v>
      </c>
      <c r="H1205" s="13">
        <f>$W1205*((1+$AF1205)^H$1)*H$1</f>
        <v>-3.5971156197130014</v>
      </c>
      <c r="I1205" s="13">
        <f>$W1205*((1+$AF1205)^I$1)*I$1</f>
        <v>-5.6563339817226179</v>
      </c>
      <c r="J1205" s="13">
        <f>$W1205*((1+$AF1205)^J$1)*J$1</f>
        <v>-8.7128622824050268</v>
      </c>
      <c r="K1205" s="13">
        <f>$W1205*((1+$AF1205)^K$1)*K$1</f>
        <v>-13.211350960820667</v>
      </c>
      <c r="L1205" s="13">
        <f>$W1205*((1+$AF1205)^L$1)*L$1</f>
        <v>-19.785114965480226</v>
      </c>
      <c r="M1205" s="13">
        <f>$W1205*((1+$AF1205)^M$1)*M$1</f>
        <v>-29.333583492298942</v>
      </c>
      <c r="N1205" s="13">
        <v>8.15</v>
      </c>
      <c r="O1205" s="12">
        <f>M1205/N1205*100-100</f>
        <v>-459.92126984415876</v>
      </c>
      <c r="P1205" s="10" t="s">
        <v>321</v>
      </c>
      <c r="Q1205" s="10" t="s">
        <v>856</v>
      </c>
      <c r="R1205" s="18">
        <v>43398</v>
      </c>
      <c r="S1205" s="17"/>
      <c r="T1205" s="9">
        <v>-0.02</v>
      </c>
      <c r="U1205" s="9">
        <v>-0.05</v>
      </c>
      <c r="V1205" s="9">
        <f>U1205+T1205</f>
        <v>-7.0000000000000007E-2</v>
      </c>
      <c r="W1205" s="9">
        <f>SUM(X1205:AA1205)</f>
        <v>-0.1</v>
      </c>
      <c r="X1205" s="9">
        <v>-7.0000000000000007E-2</v>
      </c>
      <c r="Y1205" s="9">
        <v>-7.0000000000000007E-2</v>
      </c>
      <c r="Z1205" s="9">
        <v>0</v>
      </c>
      <c r="AA1205" s="9">
        <v>0.04</v>
      </c>
      <c r="AB1205" s="9">
        <v>-0.06</v>
      </c>
      <c r="AC1205" s="9">
        <v>-0.16</v>
      </c>
      <c r="AD1205" s="9"/>
      <c r="AE1205" s="9"/>
      <c r="AF1205" s="11">
        <f>AG1205</f>
        <v>0.34782608695652173</v>
      </c>
      <c r="AG1205" s="16">
        <f>(SUM(X1205:Y1205)-SUM(AB1205:AC1205)*2+0.01)/(SUM(AB1205:AC1205)*-1+0.01)-1</f>
        <v>0.34782608695652173</v>
      </c>
      <c r="AH1205" s="11" t="e">
        <f>IF(AM1205/AJ1205-1&gt;=0,(AM1205/AJ1205-1)/3,(((AM1205/AJ1205-1)*(AJ1205/AM1205))/3))</f>
        <v>#DIV/0!</v>
      </c>
      <c r="AI1205" s="9"/>
      <c r="AJ1205" s="9">
        <v>0</v>
      </c>
      <c r="AK1205" s="9">
        <v>0</v>
      </c>
      <c r="AL1205" s="9">
        <v>0</v>
      </c>
      <c r="AM1205" s="9">
        <v>0</v>
      </c>
      <c r="AN1205" s="10" t="e">
        <f>IF(AK1205/AJ1205-1&gt;=0,AK1205/AJ1205-1,(AK1205/AJ1205-1)*(AJ1205/AK1205))</f>
        <v>#DIV/0!</v>
      </c>
      <c r="AO1205" s="10" t="e">
        <f>IF(AL1205/AK1205-1&gt;=0,AL1205/AK1205-1,(AL1205/AK1205-1)*(AK1205/AL1205))</f>
        <v>#DIV/0!</v>
      </c>
      <c r="AP1205" s="10" t="e">
        <f>IF(AM1205/AL1205-1&gt;=0,AM1205/AL1205-1,(AM1205/AL1205-1)*(AL1205/AM1205))</f>
        <v>#DIV/0!</v>
      </c>
      <c r="AR1205" s="18"/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C1205" s="18"/>
      <c r="BD1205" s="18"/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646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-0.96470588235294119</v>
      </c>
      <c r="D1206" s="13">
        <f>$W1206*((1+$AF1206)^D$1)*D$1</f>
        <v>-2.3266435986159175</v>
      </c>
      <c r="E1206" s="13">
        <f>$W1206*((1+$AF1206)^E$1)*E$1</f>
        <v>-4.2084876857317335</v>
      </c>
      <c r="F1206" s="13">
        <f>$W1206*((1+$AF1206)^F$1)*F$1</f>
        <v>-6.766588043725533</v>
      </c>
      <c r="G1206" s="13">
        <f>$W1206*((1+$AF1206)^G$1)*G$1</f>
        <v>-10.199636389439224</v>
      </c>
      <c r="H1206" s="13">
        <f>$W1206*((1+$AF1206)^H$1)*H$1</f>
        <v>-14.759473834129704</v>
      </c>
      <c r="I1206" s="13">
        <f>$W1206*((1+$AF1206)^I$1)*I$1</f>
        <v>-20.764553874486399</v>
      </c>
      <c r="J1206" s="13">
        <f>$W1206*((1+$AF1206)^J$1)*J$1</f>
        <v>-28.616696095930841</v>
      </c>
      <c r="K1206" s="13">
        <f>$W1206*((1+$AF1206)^K$1)*K$1</f>
        <v>-38.821914924259119</v>
      </c>
      <c r="L1206" s="13">
        <f>$W1206*((1+$AF1206)^L$1)*L$1</f>
        <v>-52.016291238386422</v>
      </c>
      <c r="M1206" s="13">
        <f>$W1206*((1+$AF1206)^M$1)*M$1</f>
        <v>-68.998080436800805</v>
      </c>
      <c r="N1206" s="13">
        <v>18.22</v>
      </c>
      <c r="O1206" s="12">
        <f>M1206/N1206*100-100</f>
        <v>-478.69418461471355</v>
      </c>
      <c r="P1206" s="10" t="s">
        <v>321</v>
      </c>
      <c r="Q1206" s="10" t="s">
        <v>856</v>
      </c>
      <c r="R1206" s="18">
        <v>43313</v>
      </c>
      <c r="S1206" s="17">
        <v>-0.03</v>
      </c>
      <c r="T1206" s="9">
        <v>-0.05</v>
      </c>
      <c r="U1206" s="9">
        <v>-0.22</v>
      </c>
      <c r="V1206" s="9">
        <f>U1206+T1206</f>
        <v>-0.27</v>
      </c>
      <c r="W1206" s="9">
        <f>SUM(X1206:AA1206)</f>
        <v>-0.79999999999999993</v>
      </c>
      <c r="X1206" s="9">
        <v>-0.19</v>
      </c>
      <c r="Y1206" s="9">
        <v>-0.31</v>
      </c>
      <c r="Z1206" s="9">
        <v>-0.08</v>
      </c>
      <c r="AA1206" s="9">
        <v>-0.22</v>
      </c>
      <c r="AB1206" s="9">
        <v>-0.21</v>
      </c>
      <c r="AC1206" s="9">
        <v>-0.32</v>
      </c>
      <c r="AD1206" s="9">
        <v>-0.27</v>
      </c>
      <c r="AE1206" s="9">
        <v>-0.21</v>
      </c>
      <c r="AF1206" s="11">
        <f>AG1206</f>
        <v>0.20588235294117663</v>
      </c>
      <c r="AG1206" s="16">
        <f>(SUM(X1206:AA1206)-SUM(AB1206:AE1206)*2+0.01)/(SUM(AB1206:AE1206)*-1+0.01)-1</f>
        <v>0.20588235294117663</v>
      </c>
      <c r="AH1206" s="11">
        <f>IF(AM1206/AJ1206-1&gt;=0,(AM1206/AJ1206-1)/3,(((AM1206/AJ1206-1)*(AJ1206/AM1206))/3))</f>
        <v>0.22182618261826179</v>
      </c>
      <c r="AI1206" s="9"/>
      <c r="AJ1206" s="9">
        <v>75.75</v>
      </c>
      <c r="AK1206" s="9">
        <v>92.88</v>
      </c>
      <c r="AL1206" s="9">
        <v>111.1</v>
      </c>
      <c r="AM1206" s="9">
        <v>126.16</v>
      </c>
      <c r="AN1206" s="10">
        <f>IF(AK1206/AJ1206-1&gt;=0,AK1206/AJ1206-1,(AK1206/AJ1206-1)*(AJ1206/AK1206))</f>
        <v>0.22613861386138612</v>
      </c>
      <c r="AO1206" s="10">
        <f>IF(AL1206/AK1206-1&gt;=0,AL1206/AK1206-1,(AL1206/AK1206-1)*(AK1206/AL1206))</f>
        <v>0.19616709732988813</v>
      </c>
      <c r="AP1206" s="10">
        <f>IF(AM1206/AL1206-1&gt;=0,AM1206/AL1206-1,(AM1206/AL1206-1)*(AL1206/AM1206))</f>
        <v>0.13555355535553559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711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-1.2466666666666666</v>
      </c>
      <c r="D1207" s="13">
        <f>$W1207*((1+$AF1207)^D$1)*D$1</f>
        <v>-3.1397530864197534</v>
      </c>
      <c r="E1207" s="13">
        <f>$W1207*((1+$AF1207)^E$1)*E$1</f>
        <v>-5.9306447187928679</v>
      </c>
      <c r="F1207" s="13">
        <f>$W1207*((1+$AF1207)^F$1)*F$1</f>
        <v>-9.9576257006892614</v>
      </c>
      <c r="G1207" s="13">
        <f>$W1207*((1+$AF1207)^G$1)*G$1</f>
        <v>-15.674040454788653</v>
      </c>
      <c r="H1207" s="13">
        <f>$W1207*((1+$AF1207)^H$1)*H$1</f>
        <v>-23.685216687236188</v>
      </c>
      <c r="I1207" s="13">
        <f>$W1207*((1+$AF1207)^I$1)*I$1</f>
        <v>-34.796799824458105</v>
      </c>
      <c r="J1207" s="13">
        <f>$W1207*((1+$AF1207)^J$1)*J$1</f>
        <v>-50.077934138902677</v>
      </c>
      <c r="K1207" s="13">
        <f>$W1207*((1+$AF1207)^K$1)*K$1</f>
        <v>-70.943740030112124</v>
      </c>
      <c r="L1207" s="13">
        <f>$W1207*((1+$AF1207)^L$1)*L$1</f>
        <v>-99.262846132667178</v>
      </c>
      <c r="M1207" s="13">
        <f>$W1207*((1+$AF1207)^M$1)*M$1</f>
        <v>-137.49742390228712</v>
      </c>
      <c r="N1207" s="13">
        <v>32.75</v>
      </c>
      <c r="O1207" s="12">
        <f>M1207/N1207*100-100</f>
        <v>-519.83946229705998</v>
      </c>
      <c r="P1207" s="10" t="s">
        <v>321</v>
      </c>
      <c r="Q1207" s="10" t="s">
        <v>856</v>
      </c>
      <c r="R1207" s="18">
        <v>43311</v>
      </c>
      <c r="S1207" s="17">
        <v>8.5699999999999998E-2</v>
      </c>
      <c r="T1207" s="9">
        <v>0.01</v>
      </c>
      <c r="U1207" s="9">
        <v>-0.25</v>
      </c>
      <c r="V1207" s="9">
        <f>U1207+T1207</f>
        <v>-0.24</v>
      </c>
      <c r="W1207" s="9">
        <f>SUM(X1207:AA1207)</f>
        <v>-0.99</v>
      </c>
      <c r="X1207" s="9">
        <v>-0.24</v>
      </c>
      <c r="Y1207" s="9">
        <v>-0.21</v>
      </c>
      <c r="Z1207" s="9">
        <v>-0.27</v>
      </c>
      <c r="AA1207" s="9">
        <v>-0.27</v>
      </c>
      <c r="AB1207" s="9">
        <v>-0.32</v>
      </c>
      <c r="AC1207" s="9">
        <v>-0.33</v>
      </c>
      <c r="AD1207" s="9">
        <v>-0.35</v>
      </c>
      <c r="AE1207" s="9">
        <v>-0.34</v>
      </c>
      <c r="AF1207" s="11">
        <f>AG1207</f>
        <v>0.2592592592592593</v>
      </c>
      <c r="AG1207" s="16">
        <f>(SUM(X1207:AA1207)-SUM(AB1207:AE1207)*2+0.01)/(SUM(AB1207:AE1207)*-1+0.01)-1</f>
        <v>0.2592592592592593</v>
      </c>
      <c r="AH1207" s="11">
        <f>IF(AM1207/AJ1207-1&gt;=0,(AM1207/AJ1207-1)/3,(((AM1207/AJ1207-1)*(AJ1207/AM1207))/3))</f>
        <v>0.94835841313269509</v>
      </c>
      <c r="AI1207" s="9"/>
      <c r="AJ1207" s="9">
        <v>29.24</v>
      </c>
      <c r="AK1207" s="9">
        <v>49.12</v>
      </c>
      <c r="AL1207" s="9">
        <v>78.13</v>
      </c>
      <c r="AM1207" s="9">
        <v>112.43</v>
      </c>
      <c r="AN1207" s="10">
        <f>IF(AK1207/AJ1207-1&gt;=0,AK1207/AJ1207-1,(AK1207/AJ1207-1)*(AJ1207/AK1207))</f>
        <v>0.67989056087551303</v>
      </c>
      <c r="AO1207" s="10">
        <f>IF(AL1207/AK1207-1&gt;=0,AL1207/AK1207-1,(AL1207/AK1207-1)*(AK1207/AL1207))</f>
        <v>0.59059446254071668</v>
      </c>
      <c r="AP1207" s="10">
        <f>IF(AM1207/AL1207-1&gt;=0,AM1207/AL1207-1,(AM1207/AL1207-1)*(AL1207/AM1207))</f>
        <v>0.43901190323819295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616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-0.41755102040816322</v>
      </c>
      <c r="D1208" s="13">
        <f>$W1208*((1+$AF1208)^D$1)*D$1</f>
        <v>-1.1248313202832152</v>
      </c>
      <c r="E1208" s="13">
        <f>$W1208*((1+$AF1208)^E$1)*E$1</f>
        <v>-2.2726183817967005</v>
      </c>
      <c r="F1208" s="13">
        <f>$W1208*((1+$AF1208)^F$1)*F$1</f>
        <v>-4.0814370938389724</v>
      </c>
      <c r="G1208" s="13">
        <f>$W1208*((1+$AF1208)^G$1)*G$1</f>
        <v>-6.8718073518717384</v>
      </c>
      <c r="H1208" s="13">
        <f>$W1208*((1+$AF1208)^H$1)*H$1</f>
        <v>-11.107084536086566</v>
      </c>
      <c r="I1208" s="13">
        <f>$W1208*((1+$AF1208)^I$1)*I$1</f>
        <v>-17.453989985278888</v>
      </c>
      <c r="J1208" s="13">
        <f>$W1208*((1+$AF1208)^J$1)*J$1</f>
        <v>-26.867949598330185</v>
      </c>
      <c r="K1208" s="13">
        <f>$W1208*((1+$AF1208)^K$1)*K$1</f>
        <v>-40.713168524000324</v>
      </c>
      <c r="L1208" s="13">
        <f>$W1208*((1+$AF1208)^L$1)*L$1</f>
        <v>-60.931272620952868</v>
      </c>
      <c r="M1208" s="13">
        <f>$W1208*((1+$AF1208)^M$1)*M$1</f>
        <v>-90.277763107779165</v>
      </c>
      <c r="N1208" s="13">
        <v>21.19</v>
      </c>
      <c r="O1208" s="12">
        <f>M1208/N1208*100-100</f>
        <v>-526.03946723822162</v>
      </c>
      <c r="P1208" s="10" t="s">
        <v>321</v>
      </c>
      <c r="Q1208" s="10" t="s">
        <v>856</v>
      </c>
      <c r="R1208" s="18">
        <v>43340</v>
      </c>
      <c r="S1208" s="17">
        <v>0</v>
      </c>
      <c r="T1208" s="9">
        <v>0</v>
      </c>
      <c r="U1208" s="9">
        <v>-0.06</v>
      </c>
      <c r="V1208" s="9">
        <f>U1208+T1208</f>
        <v>-0.06</v>
      </c>
      <c r="W1208" s="9">
        <f>SUM(X1208:AA1208)</f>
        <v>-0.31</v>
      </c>
      <c r="X1208" s="9">
        <v>-0.05</v>
      </c>
      <c r="Y1208" s="9">
        <v>-7.0000000000000007E-2</v>
      </c>
      <c r="Z1208" s="9">
        <v>-0.06</v>
      </c>
      <c r="AA1208" s="9">
        <v>-0.13</v>
      </c>
      <c r="AB1208" s="9">
        <v>-0.11</v>
      </c>
      <c r="AC1208" s="9">
        <v>-0.13</v>
      </c>
      <c r="AD1208" s="9">
        <v>-0.1</v>
      </c>
      <c r="AE1208" s="9">
        <v>-0.14000000000000001</v>
      </c>
      <c r="AF1208" s="11">
        <f>AG1208</f>
        <v>0.34693877551020402</v>
      </c>
      <c r="AG1208" s="16">
        <f>(SUM(X1208:AA1208)-SUM(AB1208:AE1208)*2+0.01)/(SUM(AB1208:AE1208)*-1+0.01)-1</f>
        <v>0.34693877551020402</v>
      </c>
      <c r="AH1208" s="11">
        <f>IF(AM1208/AJ1208-1&gt;=0,(AM1208/AJ1208-1)/3,(((AM1208/AJ1208-1)*(AJ1208/AM1208))/3))</f>
        <v>0.63890585759858831</v>
      </c>
      <c r="AI1208" s="9"/>
      <c r="AJ1208" s="9">
        <v>98.22</v>
      </c>
      <c r="AK1208" s="9">
        <v>169.17</v>
      </c>
      <c r="AL1208" s="9">
        <v>215.6</v>
      </c>
      <c r="AM1208" s="9">
        <v>286.48</v>
      </c>
      <c r="AN1208" s="10">
        <f>IF(AK1208/AJ1208-1&gt;=0,AK1208/AJ1208-1,(AK1208/AJ1208-1)*(AJ1208/AK1208))</f>
        <v>0.72235797189981654</v>
      </c>
      <c r="AO1208" s="10">
        <f>IF(AL1208/AK1208-1&gt;=0,AL1208/AK1208-1,(AL1208/AK1208-1)*(AK1208/AL1208))</f>
        <v>0.27445764615475565</v>
      </c>
      <c r="AP1208" s="10">
        <f>IF(AM1208/AL1208-1&gt;=0,AM1208/AL1208-1,(AM1208/AL1208-1)*(AL1208/AM1208))</f>
        <v>0.32875695732838595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771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-0.77624999999999988</v>
      </c>
      <c r="D1209" s="13">
        <f>$W1209*((1+$AF1209)^D$1)*D$1</f>
        <v>-1.7465624999999996</v>
      </c>
      <c r="E1209" s="13">
        <f>$W1209*((1+$AF1209)^E$1)*E$1</f>
        <v>-2.9473242187499982</v>
      </c>
      <c r="F1209" s="13">
        <f>$W1209*((1+$AF1209)^F$1)*F$1</f>
        <v>-4.4209863281249975</v>
      </c>
      <c r="G1209" s="13">
        <f>$W1209*((1+$AF1209)^G$1)*G$1</f>
        <v>-6.2170120239257765</v>
      </c>
      <c r="H1209" s="13">
        <f>$W1209*((1+$AF1209)^H$1)*H$1</f>
        <v>-8.3929662322997967</v>
      </c>
      <c r="I1209" s="13">
        <f>$W1209*((1+$AF1209)^I$1)*I$1</f>
        <v>-11.015768179893479</v>
      </c>
      <c r="J1209" s="13">
        <f>$W1209*((1+$AF1209)^J$1)*J$1</f>
        <v>-14.163130517005902</v>
      </c>
      <c r="K1209" s="13">
        <f>$W1209*((1+$AF1209)^K$1)*K$1</f>
        <v>-17.925212060585594</v>
      </c>
      <c r="L1209" s="13">
        <f>$W1209*((1+$AF1209)^L$1)*L$1</f>
        <v>-22.406515075731981</v>
      </c>
      <c r="M1209" s="13">
        <f>$W1209*((1+$AF1209)^M$1)*M$1</f>
        <v>-27.728062406218324</v>
      </c>
      <c r="N1209" s="13">
        <v>6.14</v>
      </c>
      <c r="O1209" s="12">
        <f>M1209/N1209*100-100</f>
        <v>-551.59710759313236</v>
      </c>
      <c r="P1209" s="10" t="s">
        <v>321</v>
      </c>
      <c r="Q1209" s="10" t="s">
        <v>856</v>
      </c>
      <c r="R1209" s="18">
        <v>43412</v>
      </c>
      <c r="S1209" s="17"/>
      <c r="T1209" s="9">
        <v>-7.0000000000000007E-2</v>
      </c>
      <c r="U1209" s="9">
        <v>-0.18</v>
      </c>
      <c r="V1209" s="9">
        <f>U1209+T1209</f>
        <v>-0.25</v>
      </c>
      <c r="W1209" s="9">
        <f>SUM(X1209:AA1209)</f>
        <v>-0.69000000000000006</v>
      </c>
      <c r="X1209" s="9">
        <v>-0.09</v>
      </c>
      <c r="Y1209" s="9">
        <v>-0.2</v>
      </c>
      <c r="Z1209" s="9">
        <v>-0.19</v>
      </c>
      <c r="AA1209" s="9">
        <v>-0.21</v>
      </c>
      <c r="AB1209" s="9">
        <v>-0.22</v>
      </c>
      <c r="AC1209" s="9">
        <v>-0.24</v>
      </c>
      <c r="AD1209" s="9">
        <v>-0.23</v>
      </c>
      <c r="AE1209" s="9">
        <v>-0.1</v>
      </c>
      <c r="AF1209" s="11">
        <f>AG1209</f>
        <v>0.12499999999999978</v>
      </c>
      <c r="AG1209" s="16">
        <f>(SUM(X1209:AA1209)-SUM(AB1209:AE1209)*2+0.01)/(SUM(AB1209:AE1209)*-1+0.01)-1</f>
        <v>0.12499999999999978</v>
      </c>
      <c r="AH1209" s="11">
        <f>IF(AM1209/AJ1209-1&gt;=0,(AM1209/AJ1209-1)/3,(((AM1209/AJ1209-1)*(AJ1209/AM1209))/3))</f>
        <v>2.6111111111111112</v>
      </c>
      <c r="AI1209" s="9"/>
      <c r="AJ1209" s="9">
        <v>7.86</v>
      </c>
      <c r="AK1209" s="9">
        <v>44.38</v>
      </c>
      <c r="AL1209" s="9">
        <v>8.68</v>
      </c>
      <c r="AM1209" s="9">
        <v>69.430000000000007</v>
      </c>
      <c r="AN1209" s="10">
        <f>IF(AK1209/AJ1209-1&gt;=0,AK1209/AJ1209-1,(AK1209/AJ1209-1)*(AJ1209/AK1209))</f>
        <v>4.6463104325699742</v>
      </c>
      <c r="AO1209" s="10">
        <f>IF(AL1209/AK1209-1&gt;=0,AL1209/AK1209-1,(AL1209/AK1209-1)*(AK1209/AL1209))</f>
        <v>-4.112903225806452</v>
      </c>
      <c r="AP1209" s="10">
        <f>IF(AM1209/AL1209-1&gt;=0,AM1209/AL1209-1,(AM1209/AL1209-1)*(AL1209/AM1209))</f>
        <v>6.998847926267282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776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-0.37487179487179484</v>
      </c>
      <c r="D1210" s="13">
        <f>$W1210*((1+$AF1210)^D$1)*D$1</f>
        <v>-0.82664036817882969</v>
      </c>
      <c r="E1210" s="13">
        <f>$W1210*((1+$AF1210)^E$1)*E$1</f>
        <v>-1.3671359935265261</v>
      </c>
      <c r="F1210" s="13">
        <f>$W1210*((1+$AF1210)^F$1)*F$1</f>
        <v>-2.0098067597142095</v>
      </c>
      <c r="G1210" s="13">
        <f>$W1210*((1+$AF1210)^G$1)*G$1</f>
        <v>-2.7699259829394558</v>
      </c>
      <c r="H1210" s="13">
        <f>$W1210*((1+$AF1210)^H$1)*H$1</f>
        <v>-3.6648251466583561</v>
      </c>
      <c r="I1210" s="13">
        <f>$W1210*((1+$AF1210)^I$1)*I$1</f>
        <v>-4.7141554236930148</v>
      </c>
      <c r="J1210" s="13">
        <f>$W1210*((1+$AF1210)^J$1)*J$1</f>
        <v>-5.9401811932248982</v>
      </c>
      <c r="K1210" s="13">
        <f>$W1210*((1+$AF1210)^K$1)*K$1</f>
        <v>-7.3681093646731926</v>
      </c>
      <c r="L1210" s="13">
        <f>$W1210*((1+$AF1210)^L$1)*L$1</f>
        <v>-9.026458765838953</v>
      </c>
      <c r="M1210" s="13">
        <f>$W1210*((1+$AF1210)^M$1)*M$1</f>
        <v>-10.947474349338012</v>
      </c>
      <c r="N1210" s="13">
        <v>2.39</v>
      </c>
      <c r="O1210" s="12">
        <f>M1210/N1210*100-100</f>
        <v>-558.05332005598382</v>
      </c>
      <c r="P1210" s="10" t="s">
        <v>321</v>
      </c>
      <c r="Q1210" s="10" t="s">
        <v>856</v>
      </c>
      <c r="R1210" s="18">
        <v>43321</v>
      </c>
      <c r="S1210" s="17">
        <v>0.85709999999999997</v>
      </c>
      <c r="T1210" s="9">
        <v>-0.06</v>
      </c>
      <c r="U1210" s="9">
        <v>-0.08</v>
      </c>
      <c r="V1210" s="9">
        <f>U1210+T1210</f>
        <v>-0.14000000000000001</v>
      </c>
      <c r="W1210" s="9">
        <f>SUM(X1210:AA1210)</f>
        <v>-0.33999999999999997</v>
      </c>
      <c r="X1210" s="9">
        <v>-0.12</v>
      </c>
      <c r="Y1210" s="9">
        <v>-0.09</v>
      </c>
      <c r="Z1210" s="9">
        <v>-0.09</v>
      </c>
      <c r="AA1210" s="9">
        <v>-0.04</v>
      </c>
      <c r="AB1210" s="9">
        <v>-0.1</v>
      </c>
      <c r="AC1210" s="9">
        <v>-0.13</v>
      </c>
      <c r="AD1210" s="9">
        <v>-0.08</v>
      </c>
      <c r="AE1210" s="9">
        <v>-7.0000000000000007E-2</v>
      </c>
      <c r="AF1210" s="11">
        <f>AG1210</f>
        <v>0.10256410256410264</v>
      </c>
      <c r="AG1210" s="16">
        <f>(SUM(X1210:AA1210)-SUM(AB1210:AE1210)*2+0.01)/(SUM(AB1210:AE1210)*-1+0.01)-1</f>
        <v>0.10256410256410264</v>
      </c>
      <c r="AH1210" s="11">
        <f>IF(AM1210/AJ1210-1&gt;=0,(AM1210/AJ1210-1)/3,(((AM1210/AJ1210-1)*(AJ1210/AM1210))/3))</f>
        <v>0.74348370927318308</v>
      </c>
      <c r="AI1210" s="9"/>
      <c r="AJ1210" s="9">
        <v>26.6</v>
      </c>
      <c r="AK1210" s="9">
        <v>64.23</v>
      </c>
      <c r="AL1210" s="9">
        <v>103.29</v>
      </c>
      <c r="AM1210" s="9">
        <v>85.93</v>
      </c>
      <c r="AN1210" s="10">
        <f>IF(AK1210/AJ1210-1&gt;=0,AK1210/AJ1210-1,(AK1210/AJ1210-1)*(AJ1210/AK1210))</f>
        <v>1.4146616541353385</v>
      </c>
      <c r="AO1210" s="10">
        <f>IF(AL1210/AK1210-1&gt;=0,AL1210/AK1210-1,(AL1210/AK1210-1)*(AK1210/AL1210))</f>
        <v>0.60812704343764601</v>
      </c>
      <c r="AP1210" s="10">
        <f>IF(AM1210/AL1210-1&gt;=0,AM1210/AL1210-1,(AM1210/AL1210-1)*(AL1210/AM1210))</f>
        <v>-0.20202490399162112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1211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-2.4296062992125984</v>
      </c>
      <c r="D1211" s="13">
        <f>$W1211*((1+$AF1211)^D$1)*D$1</f>
        <v>-5.8157505115010224</v>
      </c>
      <c r="E1211" s="13">
        <f>$W1211*((1+$AF1211)^E$1)*E$1</f>
        <v>-10.440874934033332</v>
      </c>
      <c r="F1211" s="13">
        <f>$W1211*((1+$AF1211)^F$1)*F$1</f>
        <v>-16.661553700504633</v>
      </c>
      <c r="G1211" s="13">
        <f>$W1211*((1+$AF1211)^G$1)*G$1</f>
        <v>-24.926733882644729</v>
      </c>
      <c r="H1211" s="13">
        <f>$W1211*((1+$AF1211)^H$1)*H$1</f>
        <v>-35.80028551334172</v>
      </c>
      <c r="I1211" s="13">
        <f>$W1211*((1+$AF1211)^I$1)*I$1</f>
        <v>-49.988850113117557</v>
      </c>
      <c r="J1211" s="13">
        <f>$W1211*((1+$AF1211)^J$1)*J$1</f>
        <v>-68.376199929753611</v>
      </c>
      <c r="K1211" s="13">
        <f>$W1211*((1+$AF1211)^K$1)*K$1</f>
        <v>-92.065592031400513</v>
      </c>
      <c r="L1211" s="13">
        <f>$W1211*((1+$AF1211)^L$1)*L$1</f>
        <v>-122.43193341008642</v>
      </c>
      <c r="M1211" s="13">
        <f>$W1211*((1+$AF1211)^M$1)*M$1</f>
        <v>-161.18597847375153</v>
      </c>
      <c r="N1211" s="13">
        <v>32.04</v>
      </c>
      <c r="O1211" s="12">
        <f>M1211/N1211*100-100</f>
        <v>-603.07733606039801</v>
      </c>
      <c r="P1211" s="10" t="s">
        <v>321</v>
      </c>
      <c r="Q1211" s="10" t="s">
        <v>856</v>
      </c>
      <c r="R1211" s="18">
        <v>43320</v>
      </c>
      <c r="S1211" s="17"/>
      <c r="T1211" s="9">
        <v>0.01</v>
      </c>
      <c r="U1211" s="9">
        <v>-0.44</v>
      </c>
      <c r="V1211" s="9">
        <f>U1211+T1211</f>
        <v>-0.43</v>
      </c>
      <c r="W1211" s="9">
        <f>SUM(X1211:AA1211)</f>
        <v>-2.0300000000000002</v>
      </c>
      <c r="X1211" s="9">
        <v>-0.51</v>
      </c>
      <c r="Y1211" s="9">
        <v>-0.44</v>
      </c>
      <c r="Z1211" s="9">
        <v>-0.55000000000000004</v>
      </c>
      <c r="AA1211" s="9">
        <v>-0.53</v>
      </c>
      <c r="AB1211" s="9">
        <v>-0.55000000000000004</v>
      </c>
      <c r="AC1211" s="9">
        <v>-0.72</v>
      </c>
      <c r="AD1211" s="9">
        <v>-0.65</v>
      </c>
      <c r="AE1211" s="9">
        <v>-0.61</v>
      </c>
      <c r="AF1211" s="11">
        <f>AG1211</f>
        <v>0.19685039370078727</v>
      </c>
      <c r="AG1211" s="16">
        <f>(SUM(X1211:AA1211)-SUM(AB1211:AE1211)*2+0.01)/(SUM(AB1211:AE1211)*-1+0.01)-1</f>
        <v>0.19685039370078727</v>
      </c>
      <c r="AH1211" s="11">
        <f>IF(AM1211/AJ1211-1&gt;=0,(AM1211/AJ1211-1)/3,(((AM1211/AJ1211-1)*(AJ1211/AM1211))/3))</f>
        <v>321.38888888888886</v>
      </c>
      <c r="AI1211" s="9">
        <v>1.1499999999999999</v>
      </c>
      <c r="AJ1211" s="9">
        <v>0.12</v>
      </c>
      <c r="AK1211" s="9">
        <v>0.06</v>
      </c>
      <c r="AL1211" s="9">
        <v>14.26</v>
      </c>
      <c r="AM1211" s="9">
        <v>115.82</v>
      </c>
      <c r="AN1211" s="10">
        <f>IF(AK1211/AJ1211-1&gt;=0,AK1211/AJ1211-1,(AK1211/AJ1211-1)*(AJ1211/AK1211))</f>
        <v>-1</v>
      </c>
      <c r="AO1211" s="10">
        <f>IF(AL1211/AK1211-1&gt;=0,AL1211/AK1211-1,(AL1211/AK1211-1)*(AK1211/AL1211))</f>
        <v>236.66666666666669</v>
      </c>
      <c r="AP1211" s="10">
        <f>IF(AM1211/AL1211-1&gt;=0,AM1211/AL1211-1,(AM1211/AL1211-1)*(AL1211/AM1211))</f>
        <v>7.1220196353436176</v>
      </c>
      <c r="AQ1211" s="10">
        <v>2017</v>
      </c>
      <c r="AR1211" s="18">
        <v>43270</v>
      </c>
      <c r="AS1211" s="12">
        <v>366.62</v>
      </c>
      <c r="AT1211" s="10">
        <v>122.72</v>
      </c>
      <c r="AU1211" s="9">
        <f>AS1211/AT1211</f>
        <v>2.9874511082138202</v>
      </c>
      <c r="AV1211" s="20">
        <v>3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564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-0.2719999999999998</v>
      </c>
      <c r="D1212" s="13">
        <f>$W1212*((1+$AF1212)^D$1)*D$1</f>
        <v>-0.87039999999999951</v>
      </c>
      <c r="E1212" s="13">
        <f>$W1212*((1+$AF1212)^E$1)*E$1</f>
        <v>-2.0889599999999988</v>
      </c>
      <c r="F1212" s="13">
        <f>$W1212*((1+$AF1212)^F$1)*F$1</f>
        <v>-4.4564479999999991</v>
      </c>
      <c r="G1212" s="13">
        <f>$W1212*((1+$AF1212)^G$1)*G$1</f>
        <v>-8.9128959999999999</v>
      </c>
      <c r="H1212" s="13">
        <f>$W1212*((1+$AF1212)^H$1)*H$1</f>
        <v>-17.112760319999996</v>
      </c>
      <c r="I1212" s="13">
        <f>$W1212*((1+$AF1212)^I$1)*I$1</f>
        <v>-31.943819263999998</v>
      </c>
      <c r="J1212" s="13">
        <f>$W1212*((1+$AF1212)^J$1)*J$1</f>
        <v>-58.411555225600004</v>
      </c>
      <c r="K1212" s="13">
        <f>$W1212*((1+$AF1212)^K$1)*K$1</f>
        <v>-105.14079940608002</v>
      </c>
      <c r="L1212" s="13">
        <f>$W1212*((1+$AF1212)^L$1)*L$1</f>
        <v>-186.91697672192007</v>
      </c>
      <c r="M1212" s="13">
        <f>$W1212*((1+$AF1212)^M$1)*M$1</f>
        <v>-328.97387903057933</v>
      </c>
      <c r="N1212" s="13">
        <v>53.98</v>
      </c>
      <c r="O1212" s="12">
        <f>M1212/N1212*100-100</f>
        <v>-709.43660435453751</v>
      </c>
      <c r="P1212" s="10" t="s">
        <v>320</v>
      </c>
      <c r="Q1212" s="10" t="s">
        <v>856</v>
      </c>
      <c r="R1212" s="18">
        <v>43516</v>
      </c>
      <c r="S1212" s="17">
        <v>-1.8026</v>
      </c>
      <c r="T1212" s="9">
        <v>-1.23</v>
      </c>
      <c r="U1212" s="9">
        <v>0.81</v>
      </c>
      <c r="V1212" s="9">
        <f>U1212+T1212</f>
        <v>-0.41999999999999993</v>
      </c>
      <c r="W1212" s="9">
        <f>SUM(X1212:AA1212)</f>
        <v>-0.16999999999999987</v>
      </c>
      <c r="X1212" s="9">
        <v>-1</v>
      </c>
      <c r="Y1212" s="9">
        <v>-0.43</v>
      </c>
      <c r="Z1212" s="9">
        <v>0.81</v>
      </c>
      <c r="AA1212" s="9">
        <v>0.45</v>
      </c>
      <c r="AB1212" s="9">
        <v>0.03</v>
      </c>
      <c r="AC1212" s="9">
        <v>-0.61</v>
      </c>
      <c r="AD1212" s="9">
        <v>-0.01</v>
      </c>
      <c r="AE1212" s="9">
        <v>0.15</v>
      </c>
      <c r="AF1212" s="11">
        <f>AG1212</f>
        <v>0.60000000000000009</v>
      </c>
      <c r="AG1212" s="16">
        <f>(SUM(X1212:AA1212)-SUM(AB1212:AE1212)*2+0.01)/(SUM(AB1212:AE1212)*-1+0.01)-1</f>
        <v>0.60000000000000009</v>
      </c>
      <c r="AH1212" s="11">
        <f>IF(AM1212/AJ1212-1&gt;=0,(AM1212/AJ1212-1)/3,(((AM1212/AJ1212-1)*(AJ1212/AM1212))/3))</f>
        <v>0.37225452196382419</v>
      </c>
      <c r="AI1212" s="9"/>
      <c r="AJ1212" s="9">
        <v>206.4</v>
      </c>
      <c r="AK1212" s="9">
        <v>250.6</v>
      </c>
      <c r="AL1212" s="9">
        <v>341.6</v>
      </c>
      <c r="AM1212" s="9">
        <v>436.9</v>
      </c>
      <c r="AN1212" s="10">
        <f>IF(AK1212/AJ1212-1&gt;=0,AK1212/AJ1212-1,(AK1212/AJ1212-1)*(AJ1212/AK1212))</f>
        <v>0.21414728682170536</v>
      </c>
      <c r="AO1212" s="10">
        <f>IF(AL1212/AK1212-1&gt;=0,AL1212/AK1212-1,(AL1212/AK1212-1)*(AK1212/AL1212))</f>
        <v>0.36312849162011185</v>
      </c>
      <c r="AP1212" s="10">
        <f>IF(AM1212/AL1212-1&gt;=0,AM1212/AL1212-1,(AM1212/AL1212-1)*(AL1212/AM1212))</f>
        <v>0.27898126463700224</v>
      </c>
      <c r="AQ1212" s="10">
        <v>2017</v>
      </c>
      <c r="AR1212" s="18">
        <v>43257</v>
      </c>
      <c r="AS1212" s="12">
        <v>24.6</v>
      </c>
      <c r="AT1212" s="10">
        <v>91.29</v>
      </c>
      <c r="AU1212" s="9">
        <f>AS1212/AT1212</f>
        <v>0.26947091685836344</v>
      </c>
      <c r="AV1212" s="20">
        <v>3</v>
      </c>
      <c r="BA1212" s="10">
        <f>6-AY1212</f>
        <v>6</v>
      </c>
      <c r="BB1212" s="25">
        <v>6</v>
      </c>
      <c r="BH1212" s="19">
        <v>43516</v>
      </c>
      <c r="BI1212" s="18">
        <f>BH1212+120</f>
        <v>43636</v>
      </c>
      <c r="BJ1212" s="18">
        <v>43745</v>
      </c>
      <c r="BL1212" s="10" t="s">
        <v>1033</v>
      </c>
      <c r="BM1212" s="19">
        <v>43518</v>
      </c>
    </row>
    <row r="1213" spans="1:65" s="10" customFormat="1" x14ac:dyDescent="0.2">
      <c r="A1213" s="10" t="s">
        <v>1227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-0.23333333333333331</v>
      </c>
      <c r="D1213" s="13">
        <f>$W1213*((1+$AF1213)^D$1)*D$1</f>
        <v>-0.60493827160493818</v>
      </c>
      <c r="E1213" s="13">
        <f>$W1213*((1+$AF1213)^E$1)*E$1</f>
        <v>-1.1762688614540462</v>
      </c>
      <c r="F1213" s="13">
        <f>$W1213*((1+$AF1213)^F$1)*F$1</f>
        <v>-2.0330572914020548</v>
      </c>
      <c r="G1213" s="13">
        <f>$W1213*((1+$AF1213)^G$1)*G$1</f>
        <v>-3.2943057962533286</v>
      </c>
      <c r="H1213" s="13">
        <f>$W1213*((1+$AF1213)^H$1)*H$1</f>
        <v>-5.1244756830607319</v>
      </c>
      <c r="I1213" s="13">
        <f>$W1213*((1+$AF1213)^I$1)*I$1</f>
        <v>-7.7499786564807369</v>
      </c>
      <c r="J1213" s="13">
        <f>$W1213*((1+$AF1213)^J$1)*J$1</f>
        <v>-11.481449861452941</v>
      </c>
      <c r="K1213" s="13">
        <f>$W1213*((1+$AF1213)^K$1)*K$1</f>
        <v>-16.743781047952201</v>
      </c>
      <c r="L1213" s="13">
        <f>$W1213*((1+$AF1213)^L$1)*L$1</f>
        <v>-24.116557064951728</v>
      </c>
      <c r="M1213" s="13">
        <f>$W1213*((1+$AF1213)^M$1)*M$1</f>
        <v>-34.388423962986714</v>
      </c>
      <c r="N1213" s="13">
        <v>5.5</v>
      </c>
      <c r="O1213" s="12">
        <f>M1213/N1213*100-100</f>
        <v>-725.24407205430384</v>
      </c>
      <c r="P1213" s="10" t="s">
        <v>321</v>
      </c>
      <c r="Q1213" s="10" t="s">
        <v>856</v>
      </c>
      <c r="R1213" s="18">
        <v>43501</v>
      </c>
      <c r="S1213" s="17"/>
      <c r="T1213" s="9">
        <v>-0.02</v>
      </c>
      <c r="U1213" s="9">
        <v>-0.02</v>
      </c>
      <c r="V1213" s="9">
        <f>U1213+T1213</f>
        <v>-0.04</v>
      </c>
      <c r="W1213" s="9">
        <f>SUM(X1213:AA1213)</f>
        <v>-0.18000000000000002</v>
      </c>
      <c r="X1213" s="9">
        <v>-0.04</v>
      </c>
      <c r="Y1213" s="9">
        <v>-0.03</v>
      </c>
      <c r="Z1213" s="9">
        <v>-0.04</v>
      </c>
      <c r="AA1213" s="9">
        <v>-7.0000000000000007E-2</v>
      </c>
      <c r="AB1213" s="9">
        <v>-0.04</v>
      </c>
      <c r="AC1213" s="9">
        <v>-0.04</v>
      </c>
      <c r="AD1213" s="9">
        <v>-7.0000000000000007E-2</v>
      </c>
      <c r="AE1213" s="9">
        <v>-0.11</v>
      </c>
      <c r="AF1213" s="11">
        <f>AG1213</f>
        <v>0.29629629629629606</v>
      </c>
      <c r="AG1213" s="16">
        <f>(SUM(X1213:AA1213)-SUM(AB1213:AE1213)*2+0.01)/(SUM(AB1213:AE1213)*-1+0.01)-1</f>
        <v>0.29629629629629606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2012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 t="s">
        <v>1235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756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-2.7306859205776171</v>
      </c>
      <c r="D1214" s="13">
        <f>$W1214*((1+$AF1214)^D$1)*D$1</f>
        <v>-6.0134238684200225</v>
      </c>
      <c r="E1214" s="13">
        <f>$W1214*((1+$AF1214)^E$1)*E$1</f>
        <v>-9.9319184830402882</v>
      </c>
      <c r="F1214" s="13">
        <f>$W1214*((1+$AF1214)^F$1)*F$1</f>
        <v>-14.581155895678885</v>
      </c>
      <c r="G1214" s="13">
        <f>$W1214*((1+$AF1214)^G$1)*G$1</f>
        <v>-20.068829188547198</v>
      </c>
      <c r="H1214" s="13">
        <f>$W1214*((1+$AF1214)^H$1)*H$1</f>
        <v>-26.516936761762725</v>
      </c>
      <c r="I1214" s="13">
        <f>$W1214*((1+$AF1214)^I$1)*I$1</f>
        <v>-34.06357399901529</v>
      </c>
      <c r="J1214" s="13">
        <f>$W1214*((1+$AF1214)^J$1)*J$1</f>
        <v>-42.864940978647397</v>
      </c>
      <c r="K1214" s="13">
        <f>$W1214*((1+$AF1214)^K$1)*K$1</f>
        <v>-53.097591600355187</v>
      </c>
      <c r="L1214" s="13">
        <f>$W1214*((1+$AF1214)^L$1)*L$1</f>
        <v>-64.960952419207104</v>
      </c>
      <c r="M1214" s="13">
        <f>$W1214*((1+$AF1214)^M$1)*M$1</f>
        <v>-78.680142731566704</v>
      </c>
      <c r="N1214" s="13">
        <v>9.32</v>
      </c>
      <c r="O1214" s="12">
        <f>M1214/N1214*100-100</f>
        <v>-944.20754003826937</v>
      </c>
      <c r="P1214" s="10" t="s">
        <v>321</v>
      </c>
      <c r="Q1214" s="10" t="s">
        <v>856</v>
      </c>
      <c r="R1214" s="18">
        <v>43319</v>
      </c>
      <c r="S1214" s="17">
        <v>0.14929999999999999</v>
      </c>
      <c r="T1214" s="9">
        <v>-0.17</v>
      </c>
      <c r="U1214" s="9">
        <v>-0.56000000000000005</v>
      </c>
      <c r="V1214" s="9">
        <f>U1214+T1214</f>
        <v>-0.73000000000000009</v>
      </c>
      <c r="W1214" s="9">
        <f>SUM(X1214:AA1214)</f>
        <v>-2.48</v>
      </c>
      <c r="X1214" s="9">
        <v>-0.47</v>
      </c>
      <c r="Y1214" s="9">
        <v>-0.66</v>
      </c>
      <c r="Z1214" s="9">
        <v>-0.78</v>
      </c>
      <c r="AA1214" s="9">
        <v>-0.56999999999999995</v>
      </c>
      <c r="AB1214" s="9">
        <v>-0.66</v>
      </c>
      <c r="AC1214" s="9">
        <v>-0.64</v>
      </c>
      <c r="AD1214" s="9">
        <v>-0.69</v>
      </c>
      <c r="AE1214" s="9">
        <v>-0.77</v>
      </c>
      <c r="AF1214" s="11">
        <f>AG1214</f>
        <v>0.10108303249097461</v>
      </c>
      <c r="AG1214" s="16">
        <f>(SUM(X1214:AA1214)-SUM(AB1214:AE1214)*2+0.01)/(SUM(AB1214:AE1214)*-1+0.01)-1</f>
        <v>0.10108303249097461</v>
      </c>
      <c r="AH1214" s="11">
        <f>IF(AM1214/AJ1214-1&gt;=0,(AM1214/AJ1214-1)/3,(((AM1214/AJ1214-1)*(AJ1214/AM1214))/3))</f>
        <v>13.879166666666665</v>
      </c>
      <c r="AI1214" s="9">
        <v>0.15</v>
      </c>
      <c r="AJ1214" s="9">
        <v>1.6</v>
      </c>
      <c r="AK1214" s="9">
        <v>8.3800000000000008</v>
      </c>
      <c r="AL1214" s="9">
        <v>25.05</v>
      </c>
      <c r="AM1214" s="9">
        <v>68.22</v>
      </c>
      <c r="AN1214" s="10">
        <f>IF(AK1214/AJ1214-1&gt;=0,AK1214/AJ1214-1,(AK1214/AJ1214-1)*(AJ1214/AK1214))</f>
        <v>4.2374999999999998</v>
      </c>
      <c r="AO1214" s="10">
        <f>IF(AL1214/AK1214-1&gt;=0,AL1214/AK1214-1,(AL1214/AK1214-1)*(AK1214/AL1214))</f>
        <v>1.9892601431980905</v>
      </c>
      <c r="AP1214" s="10">
        <f>IF(AM1214/AL1214-1&gt;=0,AM1214/AL1214-1,(AM1214/AL1214-1)*(AL1214/AM1214))</f>
        <v>1.7233532934131737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868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-2.1116071428571432</v>
      </c>
      <c r="D1215" s="13">
        <f>$W1215*((1+$AF1215)^D$1)*D$1</f>
        <v>-5.18474968112245</v>
      </c>
      <c r="E1215" s="13">
        <f>$W1215*((1+$AF1215)^E$1)*E$1</f>
        <v>-9.5478091226027271</v>
      </c>
      <c r="F1215" s="13">
        <f>$W1215*((1+$AF1215)^F$1)*F$1</f>
        <v>-15.628854218546133</v>
      </c>
      <c r="G1215" s="13">
        <f>$W1215*((1+$AF1215)^G$1)*G$1</f>
        <v>-23.984011775112656</v>
      </c>
      <c r="H1215" s="13">
        <f>$W1215*((1+$AF1215)^H$1)*H$1</f>
        <v>-35.333588775835608</v>
      </c>
      <c r="I1215" s="13">
        <f>$W1215*((1+$AF1215)^I$1)*I$1</f>
        <v>-50.608004757056207</v>
      </c>
      <c r="J1215" s="13">
        <f>$W1215*((1+$AF1215)^J$1)*J$1</f>
        <v>-71.00612912342072</v>
      </c>
      <c r="K1215" s="13">
        <f>$W1215*((1+$AF1215)^K$1)*K$1</f>
        <v>-98.069291060528059</v>
      </c>
      <c r="L1215" s="13">
        <f>$W1215*((1+$AF1215)^L$1)*L$1</f>
        <v>-133.77507461133541</v>
      </c>
      <c r="M1215" s="13">
        <f>$W1215*((1+$AF1215)^M$1)*M$1</f>
        <v>-180.65607174075433</v>
      </c>
      <c r="N1215" s="13">
        <v>20.149999999999999</v>
      </c>
      <c r="O1215" s="12">
        <f>M1215/N1215*100-100</f>
        <v>-996.55618729902892</v>
      </c>
      <c r="P1215" s="10" t="s">
        <v>321</v>
      </c>
      <c r="Q1215" s="10" t="s">
        <v>856</v>
      </c>
      <c r="R1215" s="18">
        <v>43314</v>
      </c>
      <c r="S1215" s="17">
        <v>0.29630000000000001</v>
      </c>
      <c r="T1215" s="9">
        <v>-0.16</v>
      </c>
      <c r="U1215" s="9">
        <v>-0.62</v>
      </c>
      <c r="V1215" s="9">
        <f>U1215+T1215</f>
        <v>-0.78</v>
      </c>
      <c r="W1215" s="9">
        <f>SUM(X1215:AA1215)</f>
        <v>-1.72</v>
      </c>
      <c r="X1215" s="9">
        <v>-0.56999999999999995</v>
      </c>
      <c r="Y1215" s="9">
        <v>-0.19</v>
      </c>
      <c r="Z1215" s="9">
        <v>-0.26</v>
      </c>
      <c r="AA1215" s="9">
        <v>-0.7</v>
      </c>
      <c r="AB1215" s="9">
        <v>-0.57999999999999996</v>
      </c>
      <c r="AC1215" s="9">
        <v>-0.6</v>
      </c>
      <c r="AD1215" s="9">
        <v>-0.54</v>
      </c>
      <c r="AE1215" s="9">
        <v>-0.51</v>
      </c>
      <c r="AF1215" s="11">
        <f>AG1215</f>
        <v>0.22767857142857162</v>
      </c>
      <c r="AG1215" s="16">
        <f>(SUM(X1215:AA1215)-SUM(AB1215:AE1215)*2+0.01)/(SUM(AB1215:AE1215)*-1+0.01)-1</f>
        <v>0.22767857142857162</v>
      </c>
      <c r="AH1215" s="11">
        <f>IF(AM1215/AJ1215-1&gt;=0,(AM1215/AJ1215-1)/3,(((AM1215/AJ1215-1)*(AJ1215/AM1215))/3))</f>
        <v>5.256798756798756</v>
      </c>
      <c r="AI1215" s="9"/>
      <c r="AJ1215" s="9">
        <v>8.58</v>
      </c>
      <c r="AK1215" s="9">
        <v>66.73</v>
      </c>
      <c r="AL1215" s="9">
        <v>66.73</v>
      </c>
      <c r="AM1215" s="9">
        <v>143.88999999999999</v>
      </c>
      <c r="AN1215" s="10">
        <f>IF(AK1215/AJ1215-1&gt;=0,AK1215/AJ1215-1,(AK1215/AJ1215-1)*(AJ1215/AK1215))</f>
        <v>6.7773892773892781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1.1563015135621155</v>
      </c>
      <c r="AQ1215" s="10">
        <v>2017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1221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-0.78764000000000001</v>
      </c>
      <c r="D1216" s="13">
        <f>$W1216*((1+$AF1216)^D$1)*D$1</f>
        <v>-2.1392302400000003</v>
      </c>
      <c r="E1216" s="13">
        <f>$W1216*((1+$AF1216)^E$1)*E$1</f>
        <v>-4.3576119988800004</v>
      </c>
      <c r="F1216" s="13">
        <f>$W1216*((1+$AF1216)^F$1)*F$1</f>
        <v>-7.890182792638722</v>
      </c>
      <c r="G1216" s="13">
        <f>$W1216*((1+$AF1216)^G$1)*G$1</f>
        <v>-13.393585290504234</v>
      </c>
      <c r="H1216" s="13">
        <f>$W1216*((1+$AF1216)^H$1)*H$1</f>
        <v>-21.826186589405701</v>
      </c>
      <c r="I1216" s="13">
        <f>$W1216*((1+$AF1216)^I$1)*I$1</f>
        <v>-34.57995495314843</v>
      </c>
      <c r="J1216" s="13">
        <f>$W1216*((1+$AF1216)^J$1)*J$1</f>
        <v>-53.66809008728638</v>
      </c>
      <c r="K1216" s="13">
        <f>$W1216*((1+$AF1216)^K$1)*K$1</f>
        <v>-81.991424630851768</v>
      </c>
      <c r="L1216" s="13">
        <f>$W1216*((1+$AF1216)^L$1)*L$1</f>
        <v>-123.71594960966303</v>
      </c>
      <c r="M1216" s="13">
        <f>$W1216*((1+$AF1216)^M$1)*M$1</f>
        <v>-184.80688552691461</v>
      </c>
      <c r="N1216" s="13">
        <v>19.850000000000001</v>
      </c>
      <c r="O1216" s="12">
        <f>M1216/N1216*100-100</f>
        <v>-1031.0170555512072</v>
      </c>
      <c r="P1216" s="10" t="s">
        <v>321</v>
      </c>
      <c r="Q1216" s="10" t="s">
        <v>856</v>
      </c>
      <c r="R1216" s="18">
        <v>43314</v>
      </c>
      <c r="S1216" s="17"/>
      <c r="T1216" s="9">
        <v>-0.05</v>
      </c>
      <c r="U1216" s="9">
        <v>-0.01</v>
      </c>
      <c r="V1216" s="9">
        <f>U1216+T1216</f>
        <v>-6.0000000000000005E-2</v>
      </c>
      <c r="W1216" s="9">
        <f>SUM(X1216:AA1216)</f>
        <v>-0.57999999999999996</v>
      </c>
      <c r="X1216" s="9">
        <v>-0.02</v>
      </c>
      <c r="Y1216" s="9">
        <v>-0.19</v>
      </c>
      <c r="Z1216" s="9">
        <v>-0.37</v>
      </c>
      <c r="AA1216" s="9"/>
      <c r="AB1216" s="9"/>
      <c r="AC1216" s="9"/>
      <c r="AD1216" s="9"/>
      <c r="AE1216" s="9"/>
      <c r="AF1216" s="11">
        <f>AG1216</f>
        <v>0.35799999999999998</v>
      </c>
      <c r="AG1216" s="16">
        <v>0.35799999999999998</v>
      </c>
      <c r="AH1216" s="11">
        <f>IF(AM1216/AJ1216-1&gt;=0,(AM1216/AJ1216-1)/3,(((AM1216/AJ1216-1)*(AJ1216/AM1216))/3))</f>
        <v>0.65361356932153392</v>
      </c>
      <c r="AI1216" s="9"/>
      <c r="AJ1216" s="9">
        <v>45.2</v>
      </c>
      <c r="AK1216" s="9">
        <v>56.36</v>
      </c>
      <c r="AL1216" s="9">
        <v>98.45</v>
      </c>
      <c r="AM1216" s="9">
        <v>133.83000000000001</v>
      </c>
      <c r="AN1216" s="10">
        <f>IF(AK1216/AJ1216-1&gt;=0,AK1216/AJ1216-1,(AK1216/AJ1216-1)*(AJ1216/AK1216))</f>
        <v>0.2469026548672566</v>
      </c>
      <c r="AO1216" s="10">
        <f>IF(AL1216/AK1216-1&gt;=0,AL1216/AK1216-1,(AL1216/AK1216-1)*(AK1216/AL1216))</f>
        <v>0.74680624556422992</v>
      </c>
      <c r="AP1216" s="10">
        <f>IF(AM1216/AL1216-1&gt;=0,AM1216/AL1216-1,(AM1216/AL1216-1)*(AL1216/AM1216))</f>
        <v>0.35937023869984763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>
        <v>0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K1216" s="18"/>
      <c r="BM1216" s="19"/>
    </row>
    <row r="1217" spans="1:65" s="10" customFormat="1" x14ac:dyDescent="0.2">
      <c r="A1217" s="10" t="s">
        <v>694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-1.1877049180327868</v>
      </c>
      <c r="D1217" s="13">
        <f>$W1217*((1+$AF1217)^D$1)*D$1</f>
        <v>-2.6869389948938456</v>
      </c>
      <c r="E1217" s="13">
        <f>$W1217*((1+$AF1217)^E$1)*E$1</f>
        <v>-4.5589866552707043</v>
      </c>
      <c r="F1217" s="13">
        <f>$W1217*((1+$AF1217)^F$1)*F$1</f>
        <v>-6.8758487259820464</v>
      </c>
      <c r="G1217" s="13">
        <f>$W1217*((1+$AF1217)^G$1)*G$1</f>
        <v>-9.7219992232123182</v>
      </c>
      <c r="H1217" s="13">
        <f>$W1217*((1+$AF1217)^H$1)*H$1</f>
        <v>-13.196418617737375</v>
      </c>
      <c r="I1217" s="13">
        <f>$W1217*((1+$AF1217)^I$1)*I$1</f>
        <v>-17.414945880784568</v>
      </c>
      <c r="J1217" s="13">
        <f>$W1217*((1+$AF1217)^J$1)*J$1</f>
        <v>-22.512997953613773</v>
      </c>
      <c r="K1217" s="13">
        <f>$W1217*((1+$AF1217)^K$1)*K$1</f>
        <v>-28.648712559824087</v>
      </c>
      <c r="L1217" s="13">
        <f>$W1217*((1+$AF1217)^L$1)*L$1</f>
        <v>-36.006578627101305</v>
      </c>
      <c r="M1217" s="13">
        <f>$W1217*((1+$AF1217)^M$1)*M$1</f>
        <v>-44.801628160606384</v>
      </c>
      <c r="N1217" s="13">
        <v>4.49</v>
      </c>
      <c r="O1217" s="12">
        <f>M1217/N1217*100-100</f>
        <v>-1097.8090904366677</v>
      </c>
      <c r="P1217" s="10" t="s">
        <v>321</v>
      </c>
      <c r="Q1217" s="10" t="s">
        <v>856</v>
      </c>
      <c r="R1217" s="18">
        <v>43311</v>
      </c>
      <c r="S1217" s="17">
        <v>0.19350000000000001</v>
      </c>
      <c r="T1217" s="9">
        <v>-0.06</v>
      </c>
      <c r="U1217" s="9">
        <v>-0.21</v>
      </c>
      <c r="V1217" s="9">
        <f>U1217+T1217</f>
        <v>-0.27</v>
      </c>
      <c r="W1217" s="9">
        <f>SUM(X1217:AA1217)</f>
        <v>-1.05</v>
      </c>
      <c r="X1217" s="9">
        <v>-0.3</v>
      </c>
      <c r="Y1217" s="9">
        <v>-0.21</v>
      </c>
      <c r="Z1217" s="9">
        <v>-0.26</v>
      </c>
      <c r="AA1217" s="9">
        <v>-0.28000000000000003</v>
      </c>
      <c r="AB1217" s="9">
        <v>-0.37</v>
      </c>
      <c r="AC1217" s="9">
        <v>-0.3</v>
      </c>
      <c r="AD1217" s="9">
        <v>-0.27</v>
      </c>
      <c r="AE1217" s="9">
        <v>-0.27</v>
      </c>
      <c r="AF1217" s="11">
        <f>AG1217</f>
        <v>0.13114754098360648</v>
      </c>
      <c r="AG1217" s="16">
        <f>(SUM(X1217:AA1217)-SUM(AB1217:AE1217)*2+0.01)/(SUM(AB1217:AE1217)*-1+0.01)-1</f>
        <v>0.13114754098360648</v>
      </c>
      <c r="AH1217" s="11">
        <f>IF(AM1217/AJ1217-1&gt;=0,(AM1217/AJ1217-1)/3,(((AM1217/AJ1217-1)*(AJ1217/AM1217))/3))</f>
        <v>4.8273230299561209E-2</v>
      </c>
      <c r="AI1217" s="9"/>
      <c r="AJ1217" s="9">
        <v>17.47</v>
      </c>
      <c r="AK1217" s="9">
        <v>24.09</v>
      </c>
      <c r="AL1217" s="9">
        <v>29.57</v>
      </c>
      <c r="AM1217" s="9">
        <v>20</v>
      </c>
      <c r="AN1217" s="10">
        <f>IF(AK1217/AJ1217-1&gt;=0,AK1217/AJ1217-1,(AK1217/AJ1217-1)*(AJ1217/AK1217))</f>
        <v>0.37893531768746436</v>
      </c>
      <c r="AO1217" s="10">
        <f>IF(AL1217/AK1217-1&gt;=0,AL1217/AK1217-1,(AL1217/AK1217-1)*(AK1217/AL1217))</f>
        <v>0.22748028227480277</v>
      </c>
      <c r="AP1217" s="10">
        <f>IF(AM1217/AL1217-1&gt;=0,AM1217/AL1217-1,(AM1217/AL1217-1)*(AL1217/AM1217))</f>
        <v>-0.47849999999999993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665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-0.25259259259259265</v>
      </c>
      <c r="D1218" s="13">
        <f>$W1218*((1+$AF1218)^D$1)*D$1</f>
        <v>-0.58002743484224972</v>
      </c>
      <c r="E1218" s="13">
        <f>$W1218*((1+$AF1218)^E$1)*E$1</f>
        <v>-0.99893613778387458</v>
      </c>
      <c r="F1218" s="13">
        <f>$W1218*((1+$AF1218)^F$1)*F$1</f>
        <v>-1.5292355689530919</v>
      </c>
      <c r="G1218" s="13">
        <f>$W1218*((1+$AF1218)^G$1)*G$1</f>
        <v>-2.1947362332197153</v>
      </c>
      <c r="H1218" s="13">
        <f>$W1218*((1+$AF1218)^H$1)*H$1</f>
        <v>-3.0238588102138295</v>
      </c>
      <c r="I1218" s="13">
        <f>$W1218*((1+$AF1218)^I$1)*I$1</f>
        <v>-4.0504775420765498</v>
      </c>
      <c r="J1218" s="13">
        <f>$W1218*((1+$AF1218)^J$1)*J$1</f>
        <v>-5.3149123303438328</v>
      </c>
      <c r="K1218" s="13">
        <f>$W1218*((1+$AF1218)^K$1)*K$1</f>
        <v>-6.8650950933607842</v>
      </c>
      <c r="L1218" s="13">
        <f>$W1218*((1+$AF1218)^L$1)*L$1</f>
        <v>-8.7579402425590249</v>
      </c>
      <c r="M1218" s="13">
        <f>$W1218*((1+$AF1218)^M$1)*M$1</f>
        <v>-11.060954158194916</v>
      </c>
      <c r="N1218" s="13">
        <v>1.07</v>
      </c>
      <c r="O1218" s="12">
        <f>M1218/N1218*100-100</f>
        <v>-1133.7340334761602</v>
      </c>
      <c r="P1218" s="10" t="s">
        <v>321</v>
      </c>
      <c r="Q1218" s="10" t="s">
        <v>856</v>
      </c>
      <c r="R1218" s="18">
        <v>43319</v>
      </c>
      <c r="S1218" s="17"/>
      <c r="T1218" s="9">
        <v>-0.03</v>
      </c>
      <c r="U1218" s="9">
        <v>-7.0000000000000007E-2</v>
      </c>
      <c r="V1218" s="9">
        <f>U1218+T1218</f>
        <v>-0.1</v>
      </c>
      <c r="W1218" s="9">
        <f>SUM(X1218:AA1218)</f>
        <v>-0.22000000000000003</v>
      </c>
      <c r="X1218" s="9">
        <v>-0.06</v>
      </c>
      <c r="Y1218" s="9">
        <v>-0.08</v>
      </c>
      <c r="Z1218" s="9">
        <v>-0.04</v>
      </c>
      <c r="AA1218" s="9">
        <v>-0.04</v>
      </c>
      <c r="AB1218" s="9">
        <v>-0.04</v>
      </c>
      <c r="AC1218" s="9">
        <v>-7.0000000000000007E-2</v>
      </c>
      <c r="AD1218" s="9">
        <v>-0.08</v>
      </c>
      <c r="AE1218" s="9">
        <v>-7.0000000000000007E-2</v>
      </c>
      <c r="AF1218" s="11">
        <f>AG1218</f>
        <v>0.14814814814814814</v>
      </c>
      <c r="AG1218" s="16">
        <f>(SUM(X1218:AA1218)-SUM(AB1218:AE1218)*2+0.01)/(SUM(AB1218:AE1218)*-1+0.01)-1</f>
        <v>0.14814814814814814</v>
      </c>
      <c r="AH1218" s="11">
        <f>IF(AM1218/AJ1218-1&gt;=0,(AM1218/AJ1218-1)/3,(((AM1218/AJ1218-1)*(AJ1218/AM1218))/3))</f>
        <v>23.333333333333332</v>
      </c>
      <c r="AI1218" s="9"/>
      <c r="AJ1218" s="9">
        <v>0.04</v>
      </c>
      <c r="AK1218" s="9">
        <v>2.98</v>
      </c>
      <c r="AL1218" s="9">
        <v>2.73</v>
      </c>
      <c r="AM1218" s="9">
        <v>2.84</v>
      </c>
      <c r="AN1218" s="10">
        <f>IF(AK1218/AJ1218-1&gt;=0,AK1218/AJ1218-1,(AK1218/AJ1218-1)*(AJ1218/AK1218))</f>
        <v>73.5</v>
      </c>
      <c r="AO1218" s="10">
        <f>IF(AL1218/AK1218-1&gt;=0,AL1218/AK1218-1,(AL1218/AK1218-1)*(AK1218/AL1218))</f>
        <v>-9.1575091575091611E-2</v>
      </c>
      <c r="AP1218" s="10">
        <f>IF(AM1218/AL1218-1&gt;=0,AM1218/AL1218-1,(AM1218/AL1218-1)*(AL1218/AM1218))</f>
        <v>4.029304029304015E-2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819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-5.0566990291262135</v>
      </c>
      <c r="D1219" s="13">
        <f>$W1219*((1+$AF1219)^D$1)*D$1</f>
        <v>-11.38984635686681</v>
      </c>
      <c r="E1219" s="13">
        <f>$W1219*((1+$AF1219)^E$1)*E$1</f>
        <v>-19.241099670823541</v>
      </c>
      <c r="F1219" s="13">
        <f>$W1219*((1+$AF1219)^F$1)*F$1</f>
        <v>-28.892783971722086</v>
      </c>
      <c r="G1219" s="13">
        <f>$W1219*((1+$AF1219)^G$1)*G$1</f>
        <v>-40.674307533006825</v>
      </c>
      <c r="H1219" s="13">
        <f>$W1219*((1+$AF1219)^H$1)*H$1</f>
        <v>-54.969549598005329</v>
      </c>
      <c r="I1219" s="13">
        <f>$W1219*((1+$AF1219)^I$1)*I$1</f>
        <v>-72.225362902233542</v>
      </c>
      <c r="J1219" s="13">
        <f>$W1219*((1+$AF1219)^J$1)*J$1</f>
        <v>-92.961354747951063</v>
      </c>
      <c r="K1219" s="13">
        <f>$W1219*((1+$AF1219)^K$1)*K$1</f>
        <v>-117.78113392822925</v>
      </c>
      <c r="L1219" s="13">
        <f>$W1219*((1+$AF1219)^L$1)*L$1</f>
        <v>-147.38523770954254</v>
      </c>
      <c r="M1219" s="13">
        <f>$W1219*((1+$AF1219)^M$1)*M$1</f>
        <v>-182.58598380327791</v>
      </c>
      <c r="N1219" s="13">
        <v>17.57</v>
      </c>
      <c r="O1219" s="12">
        <f>M1219/N1219*100-100</f>
        <v>-1139.1917120277628</v>
      </c>
      <c r="P1219" s="10" t="s">
        <v>321</v>
      </c>
      <c r="Q1219" s="10" t="s">
        <v>856</v>
      </c>
      <c r="R1219" s="18">
        <v>43319</v>
      </c>
      <c r="S1219" s="17">
        <v>1.0947</v>
      </c>
      <c r="T1219" s="9">
        <v>-1.04</v>
      </c>
      <c r="U1219" s="9">
        <v>-1.1599999999999999</v>
      </c>
      <c r="V1219" s="9">
        <f>U1219+T1219</f>
        <v>-2.2000000000000002</v>
      </c>
      <c r="W1219" s="9">
        <f>SUM(X1219:AA1219)</f>
        <v>-4.49</v>
      </c>
      <c r="X1219" s="9">
        <v>-1.04</v>
      </c>
      <c r="Y1219" s="9">
        <v>-1.73</v>
      </c>
      <c r="Z1219" s="9">
        <v>-0.8</v>
      </c>
      <c r="AA1219" s="9">
        <v>-0.92</v>
      </c>
      <c r="AB1219" s="9">
        <v>-1.48</v>
      </c>
      <c r="AC1219" s="9">
        <v>-1.99</v>
      </c>
      <c r="AD1219" s="9">
        <v>-0.97</v>
      </c>
      <c r="AE1219" s="9">
        <v>-0.7</v>
      </c>
      <c r="AF1219" s="11">
        <f>AG1219</f>
        <v>0.12621359223300965</v>
      </c>
      <c r="AG1219" s="16">
        <f>(SUM(X1219:AA1219)-SUM(AB1219:AE1219)*2+0.01)/(SUM(AB1219:AE1219)*-1+0.01)-1</f>
        <v>0.12621359223300965</v>
      </c>
      <c r="AH1219" s="11">
        <f>IF(AM1219/AJ1219-1&gt;=0,(AM1219/AJ1219-1)/3,(((AM1219/AJ1219-1)*(AJ1219/AM1219))/3))</f>
        <v>-10.921810699588477</v>
      </c>
      <c r="AI1219" s="9">
        <v>18.8</v>
      </c>
      <c r="AJ1219" s="9">
        <v>54.7</v>
      </c>
      <c r="AK1219" s="9">
        <v>54.7</v>
      </c>
      <c r="AL1219" s="9">
        <v>0.11</v>
      </c>
      <c r="AM1219" s="9">
        <v>1.62</v>
      </c>
      <c r="AN1219" s="10">
        <f>IF(AK1219/AJ1219-1&gt;=0,AK1219/AJ1219-1,(AK1219/AJ1219-1)*(AJ1219/AK1219))</f>
        <v>0</v>
      </c>
      <c r="AO1219" s="10">
        <f>IF(AL1219/AK1219-1&gt;=0,AL1219/AK1219-1,(AL1219/AK1219-1)*(AK1219/AL1219))</f>
        <v>-496.27272727272731</v>
      </c>
      <c r="AP1219" s="10">
        <f>IF(AM1219/AL1219-1&gt;=0,AM1219/AL1219-1,(AM1219/AL1219-1)*(AL1219/AM1219))</f>
        <v>13.727272727272728</v>
      </c>
      <c r="AQ1219" s="10">
        <v>2017</v>
      </c>
      <c r="AR1219" s="18">
        <v>43270</v>
      </c>
      <c r="AS1219" s="12">
        <v>127.79</v>
      </c>
      <c r="AT1219" s="10">
        <v>50.46</v>
      </c>
      <c r="AU1219" s="9">
        <f>AS1219/AT1219</f>
        <v>2.5325009908838685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550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-0.25162162162162161</v>
      </c>
      <c r="D1220" s="13">
        <f>$W1220*((1+$AF1220)^D$1)*D$1</f>
        <v>-0.90447772096420742</v>
      </c>
      <c r="E1220" s="13">
        <f>$W1220*((1+$AF1220)^E$1)*E$1</f>
        <v>-2.4384230450318833</v>
      </c>
      <c r="F1220" s="13">
        <f>$W1220*((1+$AF1220)^F$1)*F$1</f>
        <v>-5.8434281980043332</v>
      </c>
      <c r="G1220" s="13">
        <f>$W1220*((1+$AF1220)^G$1)*G$1</f>
        <v>-13.127972134030003</v>
      </c>
      <c r="H1220" s="13">
        <f>$W1220*((1+$AF1220)^H$1)*H$1</f>
        <v>-28.313842602583627</v>
      </c>
      <c r="I1220" s="13">
        <f>$W1220*((1+$AF1220)^I$1)*I$1</f>
        <v>-59.369791583345403</v>
      </c>
      <c r="J1220" s="13">
        <f>$W1220*((1+$AF1220)^J$1)*J$1</f>
        <v>-121.94876109011487</v>
      </c>
      <c r="K1220" s="13">
        <f>$W1220*((1+$AF1220)^K$1)*K$1</f>
        <v>-246.57545105551941</v>
      </c>
      <c r="L1220" s="13">
        <f>$W1220*((1+$AF1220)^L$1)*L$1</f>
        <v>-492.41043529105229</v>
      </c>
      <c r="M1220" s="13">
        <f>$W1220*((1+$AF1220)^M$1)*M$1</f>
        <v>-973.50873896055316</v>
      </c>
      <c r="N1220" s="13">
        <v>90.58</v>
      </c>
      <c r="O1220" s="12">
        <f>M1220/N1220*100-100</f>
        <v>-1174.7502086117831</v>
      </c>
      <c r="P1220" s="10" t="s">
        <v>321</v>
      </c>
      <c r="Q1220" s="10" t="s">
        <v>856</v>
      </c>
      <c r="R1220" s="18">
        <v>43314</v>
      </c>
      <c r="S1220" s="17">
        <v>0.36899999999999999</v>
      </c>
      <c r="T1220" s="9">
        <v>-0.06</v>
      </c>
      <c r="U1220" s="9">
        <v>0.14000000000000001</v>
      </c>
      <c r="V1220" s="9">
        <f>U1220+T1220</f>
        <v>8.0000000000000016E-2</v>
      </c>
      <c r="W1220" s="9">
        <f>SUM(X1220:AA1220)</f>
        <v>-0.14000000000000001</v>
      </c>
      <c r="X1220" s="9">
        <v>0.12</v>
      </c>
      <c r="Y1220" s="9">
        <v>0.11</v>
      </c>
      <c r="Z1220" s="9">
        <v>-0.3</v>
      </c>
      <c r="AA1220" s="9">
        <v>-7.0000000000000007E-2</v>
      </c>
      <c r="AB1220" s="9">
        <v>0.15</v>
      </c>
      <c r="AC1220" s="9">
        <v>-0.09</v>
      </c>
      <c r="AD1220" s="9">
        <v>-0.53</v>
      </c>
      <c r="AE1220" s="9">
        <v>-0.26</v>
      </c>
      <c r="AF1220" s="11">
        <f>AG1220</f>
        <v>0.79729729729729715</v>
      </c>
      <c r="AG1220" s="16">
        <f>(SUM(X1220:AA1220)-SUM(AB1220:AE1220)*2+0.01)/(SUM(AB1220:AE1220)*-1+0.01)-1</f>
        <v>0.79729729729729715</v>
      </c>
      <c r="AH1220" s="11">
        <f>IF(AM1220/AJ1220-1&gt;=0,(AM1220/AJ1220-1)/3,(((AM1220/AJ1220-1)*(AJ1220/AM1220))/3))</f>
        <v>0.23648368473094958</v>
      </c>
      <c r="AI1220" s="9"/>
      <c r="AJ1220" s="9">
        <v>627.02</v>
      </c>
      <c r="AK1220" s="9">
        <v>737.89</v>
      </c>
      <c r="AL1220" s="9">
        <v>907.23</v>
      </c>
      <c r="AM1220" s="9">
        <v>1071.8599999999999</v>
      </c>
      <c r="AN1220" s="10">
        <f>IF(AK1220/AJ1220-1&gt;=0,AK1220/AJ1220-1,(AK1220/AJ1220-1)*(AJ1220/AK1220))</f>
        <v>0.17682051609199068</v>
      </c>
      <c r="AO1220" s="10">
        <f>IF(AL1220/AK1220-1&gt;=0,AL1220/AK1220-1,(AL1220/AK1220-1)*(AK1220/AL1220))</f>
        <v>0.22949220073452681</v>
      </c>
      <c r="AP1220" s="10">
        <f>IF(AM1220/AL1220-1&gt;=0,AM1220/AL1220-1,(AM1220/AL1220-1)*(AL1220/AM1220))</f>
        <v>0.18146445774500397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574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-14.969127516778524</v>
      </c>
      <c r="D1221" s="13">
        <f>$W1221*((1+$AF1221)^D$1)*D$1</f>
        <v>-34.157740642313406</v>
      </c>
      <c r="E1221" s="13">
        <f>$W1221*((1+$AF1221)^E$1)*E$1</f>
        <v>-58.457878280469245</v>
      </c>
      <c r="F1221" s="13">
        <f>$W1221*((1+$AF1221)^F$1)*F$1</f>
        <v>-88.929210806977835</v>
      </c>
      <c r="G1221" s="13">
        <f>$W1221*((1+$AF1221)^G$1)*G$1</f>
        <v>-126.82857245961603</v>
      </c>
      <c r="H1221" s="13">
        <f>$W1221*((1+$AF1221)^H$1)*H$1</f>
        <v>-173.64448846819914</v>
      </c>
      <c r="I1221" s="13">
        <f>$W1221*((1+$AF1221)^I$1)*I$1</f>
        <v>-231.1375182071107</v>
      </c>
      <c r="J1221" s="13">
        <f>$W1221*((1+$AF1221)^J$1)*J$1</f>
        <v>-301.38736794024021</v>
      </c>
      <c r="K1221" s="13">
        <f>$W1221*((1+$AF1221)^K$1)*K$1</f>
        <v>-386.84787999040896</v>
      </c>
      <c r="L1221" s="13">
        <f>$W1221*((1+$AF1221)^L$1)*L$1</f>
        <v>-490.41118268731935</v>
      </c>
      <c r="M1221" s="13">
        <f>$W1221*((1+$AF1221)^M$1)*M$1</f>
        <v>-615.48249102368254</v>
      </c>
      <c r="N1221" s="13">
        <v>54.37</v>
      </c>
      <c r="O1221" s="12">
        <f>M1221/N1221*100-100</f>
        <v>-1232.0259169094768</v>
      </c>
      <c r="P1221" s="10" t="s">
        <v>321</v>
      </c>
      <c r="Q1221" s="10" t="s">
        <v>856</v>
      </c>
      <c r="R1221" s="18">
        <v>43314</v>
      </c>
      <c r="S1221" s="17">
        <v>0.35199999999999998</v>
      </c>
      <c r="T1221" s="9">
        <v>-0.86</v>
      </c>
      <c r="U1221" s="9">
        <v>-2.9</v>
      </c>
      <c r="V1221" s="9">
        <f>U1221+T1221</f>
        <v>-3.76</v>
      </c>
      <c r="W1221" s="9">
        <f>SUM(X1221:AA1221)</f>
        <v>-13.120000000000001</v>
      </c>
      <c r="X1221" s="9">
        <v>-2.58</v>
      </c>
      <c r="Y1221" s="9">
        <v>-3.22</v>
      </c>
      <c r="Z1221" s="9">
        <v>-4.43</v>
      </c>
      <c r="AA1221" s="9">
        <v>-2.89</v>
      </c>
      <c r="AB1221" s="9">
        <v>-3.46</v>
      </c>
      <c r="AC1221" s="9">
        <v>-3.61</v>
      </c>
      <c r="AD1221" s="9">
        <v>-4.84</v>
      </c>
      <c r="AE1221" s="9"/>
      <c r="AF1221" s="11">
        <f>AG1221</f>
        <v>0.14093959731543615</v>
      </c>
      <c r="AG1221" s="16">
        <f>(SUM(X1221:Z1221)-SUM(AB1221:AD1221)*2+0.01)/(SUM(AB1221:AD1221)-SUM(AB1221:AD1221)*2+0.01)-1</f>
        <v>0.14093959731543615</v>
      </c>
      <c r="AH1221" s="11">
        <f>IF(AM1221/AJ1221-1&gt;=0,(AM1221/AJ1221-1)/3,(((AM1221/AJ1221-1)*(AJ1221/AM1221))/3))</f>
        <v>24.754789272030653</v>
      </c>
      <c r="AI1221" s="9">
        <v>1.62</v>
      </c>
      <c r="AJ1221" s="9">
        <v>1.74</v>
      </c>
      <c r="AK1221" s="9">
        <v>2.78</v>
      </c>
      <c r="AL1221" s="9">
        <v>24.95</v>
      </c>
      <c r="AM1221" s="9">
        <v>130.96</v>
      </c>
      <c r="AN1221" s="10">
        <f>IF(AK1221/AJ1221-1&gt;=0,AK1221/AJ1221-1,(AK1221/AJ1221-1)*(AJ1221/AK1221))</f>
        <v>0.59770114942528729</v>
      </c>
      <c r="AO1221" s="10">
        <f>IF(AL1221/AK1221-1&gt;=0,AL1221/AK1221-1,(AL1221/AK1221-1)*(AK1221/AL1221))</f>
        <v>7.9748201438848927</v>
      </c>
      <c r="AP1221" s="10">
        <f>IF(AM1221/AL1221-1&gt;=0,AM1221/AL1221-1,(AM1221/AL1221-1)*(AL1221/AM1221))</f>
        <v>4.2488977955911826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638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-1.5111392405063293</v>
      </c>
      <c r="D1222" s="13">
        <f>$W1222*((1+$AF1222)^D$1)*D$1</f>
        <v>-3.5961288255087331</v>
      </c>
      <c r="E1222" s="13">
        <f>$W1222*((1+$AF1222)^E$1)*E$1</f>
        <v>-6.4184071442624235</v>
      </c>
      <c r="F1222" s="13">
        <f>$W1222*((1+$AF1222)^F$1)*F$1</f>
        <v>-10.182789393428992</v>
      </c>
      <c r="G1222" s="13">
        <f>$W1222*((1+$AF1222)^G$1)*G$1</f>
        <v>-15.145288021872236</v>
      </c>
      <c r="H1222" s="13">
        <f>$W1222*((1+$AF1222)^H$1)*H$1</f>
        <v>-21.625170745154286</v>
      </c>
      <c r="I1222" s="13">
        <f>$W1222*((1+$AF1222)^I$1)*I$1</f>
        <v>-30.01975179390616</v>
      </c>
      <c r="J1222" s="13">
        <f>$W1222*((1+$AF1222)^J$1)*J$1</f>
        <v>-40.82251961847637</v>
      </c>
      <c r="K1222" s="13">
        <f>$W1222*((1+$AF1222)^K$1)*K$1</f>
        <v>-54.645334805745271</v>
      </c>
      <c r="L1222" s="13">
        <f>$W1222*((1+$AF1222)^L$1)*L$1</f>
        <v>-72.245590319832019</v>
      </c>
      <c r="M1222" s="13">
        <f>$W1222*((1+$AF1222)^M$1)*M$1</f>
        <v>-94.559418216083941</v>
      </c>
      <c r="N1222" s="13">
        <v>8.1999999999999993</v>
      </c>
      <c r="O1222" s="12">
        <f>M1222/N1222*100-100</f>
        <v>-1253.1636367815115</v>
      </c>
      <c r="P1222" s="10" t="s">
        <v>321</v>
      </c>
      <c r="Q1222" s="10" t="s">
        <v>856</v>
      </c>
      <c r="R1222" s="18">
        <v>43313</v>
      </c>
      <c r="S1222" s="17"/>
      <c r="T1222" s="9">
        <v>0</v>
      </c>
      <c r="U1222" s="9">
        <v>-0.33</v>
      </c>
      <c r="V1222" s="9">
        <f>U1222+T1222</f>
        <v>-0.33</v>
      </c>
      <c r="W1222" s="9">
        <f>SUM(X1222:AA1222)</f>
        <v>-1.27</v>
      </c>
      <c r="X1222" s="9">
        <v>-0.31</v>
      </c>
      <c r="Y1222" s="9">
        <v>-0.28000000000000003</v>
      </c>
      <c r="Z1222" s="9">
        <v>-0.35</v>
      </c>
      <c r="AA1222" s="9">
        <v>-0.33</v>
      </c>
      <c r="AB1222" s="9">
        <v>-0.27</v>
      </c>
      <c r="AC1222" s="9">
        <v>-0.32</v>
      </c>
      <c r="AD1222" s="9">
        <v>-0.44</v>
      </c>
      <c r="AE1222" s="9">
        <v>-0.54</v>
      </c>
      <c r="AF1222" s="11">
        <f>AG1222</f>
        <v>0.18987341772151911</v>
      </c>
      <c r="AG1222" s="16">
        <f>(SUM(X1222:AA1222)-SUM(AB1222:AE1222)*2+0.01)/(SUM(AB1222:AE1222)*-1+0.01)-1</f>
        <v>0.18987341772151911</v>
      </c>
      <c r="AH1222" s="11">
        <f>IF(AM1222/AJ1222-1&gt;=0,(AM1222/AJ1222-1)/3,(((AM1222/AJ1222-1)*(AJ1222/AM1222))/3))</f>
        <v>9.5842668658202568E-2</v>
      </c>
      <c r="AI1222" s="9">
        <v>0.83</v>
      </c>
      <c r="AJ1222" s="9">
        <v>13.39</v>
      </c>
      <c r="AK1222" s="9">
        <v>72.98</v>
      </c>
      <c r="AL1222" s="9">
        <v>50.68</v>
      </c>
      <c r="AM1222" s="9">
        <v>17.239999999999998</v>
      </c>
      <c r="AN1222" s="10">
        <f>IF(AK1222/AJ1222-1&gt;=0,AK1222/AJ1222-1,(AK1222/AJ1222-1)*(AJ1222/AK1222))</f>
        <v>4.4503360716952951</v>
      </c>
      <c r="AO1222" s="10">
        <f>IF(AL1222/AK1222-1&gt;=0,AL1222/AK1222-1,(AL1222/AK1222-1)*(AK1222/AL1222))</f>
        <v>-0.44001578531965285</v>
      </c>
      <c r="AP1222" s="10">
        <f>IF(AM1222/AL1222-1&gt;=0,AM1222/AL1222-1,(AM1222/AL1222-1)*(AL1222/AM1222))</f>
        <v>-1.9396751740139211</v>
      </c>
      <c r="AQ1222" s="10">
        <v>2017</v>
      </c>
      <c r="AR1222" s="18">
        <v>43270</v>
      </c>
      <c r="AS1222" s="12">
        <v>159.04</v>
      </c>
      <c r="AT1222" s="10">
        <v>76.95</v>
      </c>
      <c r="AU1222" s="9">
        <f>AS1222/AT1222</f>
        <v>2.0667966211825859</v>
      </c>
      <c r="AV1222" s="20">
        <v>3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1099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-1.5461250000000002</v>
      </c>
      <c r="D1223" s="13">
        <f>$W1223*((1+$AF1223)^D$1)*D$1</f>
        <v>-3.5947406250000005</v>
      </c>
      <c r="E1223" s="13">
        <f>$W1223*((1+$AF1223)^E$1)*E$1</f>
        <v>-6.2683289648437519</v>
      </c>
      <c r="F1223" s="13">
        <f>$W1223*((1+$AF1223)^F$1)*F$1</f>
        <v>-9.7159098955078154</v>
      </c>
      <c r="G1223" s="13">
        <f>$W1223*((1+$AF1223)^G$1)*G$1</f>
        <v>-14.118431566909795</v>
      </c>
      <c r="H1223" s="13">
        <f>$W1223*((1+$AF1223)^H$1)*H$1</f>
        <v>-19.695212035839166</v>
      </c>
      <c r="I1223" s="13">
        <f>$W1223*((1+$AF1223)^I$1)*I$1</f>
        <v>-26.71163132360687</v>
      </c>
      <c r="J1223" s="13">
        <f>$W1223*((1+$AF1223)^J$1)*J$1</f>
        <v>-35.488310187077694</v>
      </c>
      <c r="K1223" s="13">
        <f>$W1223*((1+$AF1223)^K$1)*K$1</f>
        <v>-46.412055666537555</v>
      </c>
      <c r="L1223" s="13">
        <f>$W1223*((1+$AF1223)^L$1)*L$1</f>
        <v>-59.948905235944345</v>
      </c>
      <c r="M1223" s="13">
        <f>$W1223*((1+$AF1223)^M$1)*M$1</f>
        <v>-76.659662570463837</v>
      </c>
      <c r="N1223" s="13">
        <v>6.47</v>
      </c>
      <c r="O1223" s="12">
        <f>M1223/N1223*100-100</f>
        <v>-1284.8479531756388</v>
      </c>
      <c r="P1223" s="10" t="s">
        <v>320</v>
      </c>
      <c r="Q1223" s="10" t="s">
        <v>856</v>
      </c>
      <c r="R1223" s="18">
        <v>43403</v>
      </c>
      <c r="S1223" s="17"/>
      <c r="T1223" s="9">
        <v>-0.15</v>
      </c>
      <c r="U1223" s="9">
        <v>-0.22</v>
      </c>
      <c r="V1223" s="9">
        <f>U1223+T1223</f>
        <v>-0.37</v>
      </c>
      <c r="W1223" s="9">
        <f>SUM(X1223:AA1223)</f>
        <v>-1.33</v>
      </c>
      <c r="X1223" s="9">
        <v>-0.31</v>
      </c>
      <c r="Y1223" s="9">
        <v>-0.39</v>
      </c>
      <c r="Z1223" s="9">
        <v>-0.28999999999999998</v>
      </c>
      <c r="AA1223" s="9">
        <v>-0.34</v>
      </c>
      <c r="AB1223" s="9">
        <v>-0.42</v>
      </c>
      <c r="AC1223" s="9">
        <v>-0.38</v>
      </c>
      <c r="AD1223" s="9">
        <v>-0.49</v>
      </c>
      <c r="AE1223" s="9">
        <v>-0.3</v>
      </c>
      <c r="AF1223" s="11">
        <f>AG1223</f>
        <v>0.16250000000000009</v>
      </c>
      <c r="AG1223" s="16">
        <f>(SUM(X1223:AA1223)-SUM(AB1223:AE1223)*2+0.01)/(SUM(AB1223:AE1223)*-1+0.01)-1</f>
        <v>0.16250000000000009</v>
      </c>
      <c r="AH1223" s="11">
        <f>IF(AM1223/AJ1223-1&gt;=0,(AM1223/AJ1223-1)/3,(((AM1223/AJ1223-1)*(AJ1223/AM1223))/3))</f>
        <v>-0.57231374031969617</v>
      </c>
      <c r="AI1223" s="9"/>
      <c r="AJ1223" s="9">
        <v>2299.13</v>
      </c>
      <c r="AK1223" s="9">
        <v>1493</v>
      </c>
      <c r="AL1223" s="9">
        <v>883.54</v>
      </c>
      <c r="AM1223" s="9">
        <v>846.22</v>
      </c>
      <c r="AN1223" s="10">
        <f>IF(AK1223/AJ1223-1&gt;=0,AK1223/AJ1223-1,(AK1223/AJ1223-1)*(AJ1223/AK1223))</f>
        <v>-0.53993971868720703</v>
      </c>
      <c r="AO1223" s="10">
        <f>IF(AL1223/AK1223-1&gt;=0,AL1223/AK1223-1,(AL1223/AK1223-1)*(AK1223/AL1223))</f>
        <v>-0.68979333137152832</v>
      </c>
      <c r="AP1223" s="10">
        <f>IF(AM1223/AL1223-1&gt;=0,AM1223/AL1223-1,(AM1223/AL1223-1)*(AL1223/AM1223))</f>
        <v>-4.4102006570395348E-2</v>
      </c>
      <c r="AQ1223" s="10">
        <v>2017</v>
      </c>
      <c r="AR1223" s="18">
        <v>43270</v>
      </c>
      <c r="AS1223" s="12">
        <v>220.33</v>
      </c>
      <c r="AT1223" s="10">
        <v>285.88</v>
      </c>
      <c r="AU1223" s="9">
        <f>AS1223/AT1223</f>
        <v>0.77070798936616769</v>
      </c>
      <c r="AV1223" s="20">
        <v>3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637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-0.91351351351351362</v>
      </c>
      <c r="D1224" s="13">
        <f>$W1224*((1+$AF1224)^D$1)*D$1</f>
        <v>-2.5677136596055519</v>
      </c>
      <c r="E1224" s="13">
        <f>$W1224*((1+$AF1224)^E$1)*E$1</f>
        <v>-5.413017985114406</v>
      </c>
      <c r="F1224" s="13">
        <f>$W1224*((1+$AF1224)^F$1)*F$1</f>
        <v>-10.143312981115287</v>
      </c>
      <c r="G1224" s="13">
        <f>$W1224*((1+$AF1224)^G$1)*G$1</f>
        <v>-17.8193336154728</v>
      </c>
      <c r="H1224" s="13">
        <f>$W1224*((1+$AF1224)^H$1)*H$1</f>
        <v>-30.052065340689264</v>
      </c>
      <c r="I1224" s="13">
        <f>$W1224*((1+$AF1224)^I$1)*I$1</f>
        <v>-49.274557585634646</v>
      </c>
      <c r="J1224" s="13">
        <f>$W1224*((1+$AF1224)^J$1)*J$1</f>
        <v>-79.143690948355271</v>
      </c>
      <c r="K1224" s="13">
        <f>$W1224*((1+$AF1224)^K$1)*K$1</f>
        <v>-125.13259244537254</v>
      </c>
      <c r="L1224" s="13">
        <f>$W1224*((1+$AF1224)^L$1)*L$1</f>
        <v>-195.40224646124241</v>
      </c>
      <c r="M1224" s="13">
        <f>$W1224*((1+$AF1224)^M$1)*M$1</f>
        <v>-302.08131074548828</v>
      </c>
      <c r="N1224" s="13">
        <v>20.399999999999999</v>
      </c>
      <c r="O1224" s="12">
        <f>M1224/N1224*100-100</f>
        <v>-1580.7907389484719</v>
      </c>
      <c r="P1224" s="10" t="s">
        <v>321</v>
      </c>
      <c r="Q1224" s="10" t="s">
        <v>856</v>
      </c>
      <c r="R1224" s="18">
        <v>43307</v>
      </c>
      <c r="S1224" s="17">
        <v>4.3499999999999997E-2</v>
      </c>
      <c r="T1224" s="9">
        <v>-0.1</v>
      </c>
      <c r="U1224" s="9">
        <v>-0.15</v>
      </c>
      <c r="V1224" s="9">
        <f>U1224+T1224</f>
        <v>-0.25</v>
      </c>
      <c r="W1224" s="9">
        <f>SUM(X1224:AA1224)</f>
        <v>-0.65</v>
      </c>
      <c r="X1224" s="9">
        <v>-0.17</v>
      </c>
      <c r="Y1224" s="9">
        <v>-0.23</v>
      </c>
      <c r="Z1224" s="9">
        <v>-0.12</v>
      </c>
      <c r="AA1224" s="9">
        <v>-0.13</v>
      </c>
      <c r="AB1224" s="9">
        <v>-0.24</v>
      </c>
      <c r="AC1224" s="9">
        <v>-0.21</v>
      </c>
      <c r="AD1224" s="9">
        <v>-0.26</v>
      </c>
      <c r="AE1224" s="9">
        <v>-0.39</v>
      </c>
      <c r="AF1224" s="11">
        <f>AG1224</f>
        <v>0.40540540540540548</v>
      </c>
      <c r="AG1224" s="16">
        <f>(SUM(X1224:AA1224)-SUM(AB1224:AE1224)*2+0.01)/(SUM(AB1224:AE1224)*-1+0.01)-1</f>
        <v>0.40540540540540548</v>
      </c>
      <c r="AH1224" s="11">
        <f>IF(AM1224/AJ1224-1&gt;=0,(AM1224/AJ1224-1)/3,(((AM1224/AJ1224-1)*(AJ1224/AM1224))/3))</f>
        <v>7.092966360856269</v>
      </c>
      <c r="AI1224" s="9"/>
      <c r="AJ1224" s="9">
        <v>5.45</v>
      </c>
      <c r="AK1224" s="9">
        <v>12.48</v>
      </c>
      <c r="AL1224" s="9">
        <v>43.02</v>
      </c>
      <c r="AM1224" s="9">
        <v>121.42</v>
      </c>
      <c r="AN1224" s="10">
        <f>IF(AK1224/AJ1224-1&gt;=0,AK1224/AJ1224-1,(AK1224/AJ1224-1)*(AJ1224/AK1224))</f>
        <v>1.2899082568807341</v>
      </c>
      <c r="AO1224" s="10">
        <f>IF(AL1224/AK1224-1&gt;=0,AL1224/AK1224-1,(AL1224/AK1224-1)*(AK1224/AL1224))</f>
        <v>2.4471153846153846</v>
      </c>
      <c r="AP1224" s="10">
        <f>IF(AM1224/AL1224-1&gt;=0,AM1224/AL1224-1,(AM1224/AL1224-1)*(AL1224/AM1224))</f>
        <v>1.8224081822408182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849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-0.31725000000000003</v>
      </c>
      <c r="D1225" s="13">
        <f>$W1225*((1+$AF1225)^D$1)*D$1</f>
        <v>-1.1183062500000001</v>
      </c>
      <c r="E1225" s="13">
        <f>$W1225*((1+$AF1225)^E$1)*E$1</f>
        <v>-2.9565221484375011</v>
      </c>
      <c r="F1225" s="13">
        <f>$W1225*((1+$AF1225)^F$1)*F$1</f>
        <v>-6.9478270488281266</v>
      </c>
      <c r="G1225" s="13">
        <f>$W1225*((1+$AF1225)^G$1)*G$1</f>
        <v>-15.306931466949468</v>
      </c>
      <c r="H1225" s="13">
        <f>$W1225*((1+$AF1225)^H$1)*H$1</f>
        <v>-32.374160052598128</v>
      </c>
      <c r="I1225" s="13">
        <f>$W1225*((1+$AF1225)^I$1)*I$1</f>
        <v>-66.569366608154908</v>
      </c>
      <c r="J1225" s="13">
        <f>$W1225*((1+$AF1225)^J$1)*J$1</f>
        <v>-134.08972416785488</v>
      </c>
      <c r="K1225" s="13">
        <f>$W1225*((1+$AF1225)^K$1)*K$1</f>
        <v>-265.87478120157476</v>
      </c>
      <c r="L1225" s="13">
        <f>$W1225*((1+$AF1225)^L$1)*L$1</f>
        <v>-520.67144651975059</v>
      </c>
      <c r="M1225" s="13">
        <f>$W1225*((1+$AF1225)^M$1)*M$1</f>
        <v>-1009.4517669401666</v>
      </c>
      <c r="N1225" s="13">
        <v>64.25</v>
      </c>
      <c r="O1225" s="12">
        <f>M1225/N1225*100-100</f>
        <v>-1671.1311547706873</v>
      </c>
      <c r="P1225" s="10" t="s">
        <v>321</v>
      </c>
      <c r="Q1225" s="10" t="s">
        <v>856</v>
      </c>
      <c r="R1225" s="18">
        <v>43314</v>
      </c>
      <c r="S1225" s="17"/>
      <c r="T1225" s="9">
        <v>-0.02</v>
      </c>
      <c r="U1225" s="9">
        <v>0</v>
      </c>
      <c r="V1225" s="9">
        <f>U1225+T1225</f>
        <v>-0.02</v>
      </c>
      <c r="W1225" s="9">
        <f>SUM(X1225:AA1225)</f>
        <v>-0.18</v>
      </c>
      <c r="X1225" s="9">
        <v>-0.06</v>
      </c>
      <c r="Y1225" s="9">
        <v>0.01</v>
      </c>
      <c r="Z1225" s="9">
        <v>0.02</v>
      </c>
      <c r="AA1225" s="9">
        <v>-0.15</v>
      </c>
      <c r="AB1225" s="9">
        <v>-0.16</v>
      </c>
      <c r="AC1225" s="9">
        <v>-0.22</v>
      </c>
      <c r="AD1225" s="9">
        <v>-0.18</v>
      </c>
      <c r="AE1225" s="9">
        <v>-0.23</v>
      </c>
      <c r="AF1225" s="11">
        <f>AG1225</f>
        <v>0.76250000000000018</v>
      </c>
      <c r="AG1225" s="16">
        <f>(SUM(X1225:AA1225)-SUM(AB1225:AE1225)*2+0.01)/(SUM(AB1225:AE1225)*-1+0.01)-1</f>
        <v>0.76250000000000018</v>
      </c>
      <c r="AH1225" s="11">
        <f>IF(AM1225/AJ1225-1&gt;=0,(AM1225/AJ1225-1)/3,(((AM1225/AJ1225-1)*(AJ1225/AM1225))/3))</f>
        <v>0.4848304580606782</v>
      </c>
      <c r="AI1225" s="9"/>
      <c r="AJ1225" s="9">
        <v>16.809999999999999</v>
      </c>
      <c r="AK1225" s="9">
        <v>17.27</v>
      </c>
      <c r="AL1225" s="9">
        <v>23.61</v>
      </c>
      <c r="AM1225" s="9">
        <v>41.26</v>
      </c>
      <c r="AN1225" s="10">
        <f>IF(AK1225/AJ1225-1&gt;=0,AK1225/AJ1225-1,(AK1225/AJ1225-1)*(AJ1225/AK1225))</f>
        <v>2.7364663890541374E-2</v>
      </c>
      <c r="AO1225" s="10">
        <f>IF(AL1225/AK1225-1&gt;=0,AL1225/AK1225-1,(AL1225/AK1225-1)*(AK1225/AL1225))</f>
        <v>0.36711059640995947</v>
      </c>
      <c r="AP1225" s="10">
        <f>IF(AM1225/AL1225-1&gt;=0,AM1225/AL1225-1,(AM1225/AL1225-1)*(AL1225/AM1225))</f>
        <v>0.74756459127488339</v>
      </c>
      <c r="AQ1225" s="10">
        <v>2017</v>
      </c>
      <c r="AS1225" s="12">
        <v>20.350000000000001</v>
      </c>
      <c r="AT1225" s="10">
        <v>48.37</v>
      </c>
      <c r="AU1225" s="9">
        <f>AS1225/AT1225</f>
        <v>0.42071531941285928</v>
      </c>
      <c r="AV1225" s="20">
        <v>2</v>
      </c>
      <c r="AY1225" s="18"/>
      <c r="AZ1225" s="18"/>
      <c r="BA1225" s="10">
        <f>6-AY1225</f>
        <v>6</v>
      </c>
      <c r="BB1225" s="25">
        <v>6</v>
      </c>
      <c r="BC1225" s="18"/>
      <c r="BD1225" s="18"/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472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-5.2000000000000005E-2</v>
      </c>
      <c r="D1226" s="13">
        <f>$W1226*((1+$AF1226)^D$1)*D$1</f>
        <v>-0.18026666666666666</v>
      </c>
      <c r="E1226" s="13">
        <f>$W1226*((1+$AF1226)^E$1)*E$1</f>
        <v>-0.4686933333333333</v>
      </c>
      <c r="F1226" s="13">
        <f>$W1226*((1+$AF1226)^F$1)*F$1</f>
        <v>-1.0832023703703699</v>
      </c>
      <c r="G1226" s="13">
        <f>$W1226*((1+$AF1226)^G$1)*G$1</f>
        <v>-2.3469384691358015</v>
      </c>
      <c r="H1226" s="13">
        <f>$W1226*((1+$AF1226)^H$1)*H$1</f>
        <v>-4.8816320158024666</v>
      </c>
      <c r="I1226" s="13">
        <f>$W1226*((1+$AF1226)^I$1)*I$1</f>
        <v>-9.8717447430672092</v>
      </c>
      <c r="J1226" s="13">
        <f>$W1226*((1+$AF1226)^J$1)*J$1</f>
        <v>-19.555456252933133</v>
      </c>
      <c r="K1226" s="13">
        <f>$W1226*((1+$AF1226)^K$1)*K$1</f>
        <v>-38.133139693219604</v>
      </c>
      <c r="L1226" s="13">
        <f>$W1226*((1+$AF1226)^L$1)*L$1</f>
        <v>-73.441602372126638</v>
      </c>
      <c r="M1226" s="13">
        <f>$W1226*((1+$AF1226)^M$1)*M$1</f>
        <v>-140.02865518952146</v>
      </c>
      <c r="N1226" s="13">
        <v>7.02</v>
      </c>
      <c r="O1226" s="12">
        <f>M1226/N1226*100-100</f>
        <v>-2094.7101878849207</v>
      </c>
      <c r="P1226" s="10" t="s">
        <v>321</v>
      </c>
      <c r="Q1226" s="10" t="s">
        <v>572</v>
      </c>
      <c r="R1226" s="18">
        <v>43579</v>
      </c>
      <c r="S1226" s="17">
        <v>0</v>
      </c>
      <c r="T1226" s="9">
        <v>-0.05</v>
      </c>
      <c r="U1226" s="9">
        <v>0.02</v>
      </c>
      <c r="V1226" s="9">
        <f>U1226+T1226</f>
        <v>-3.0000000000000002E-2</v>
      </c>
      <c r="W1226" s="9">
        <f>SUM(X1226:AA1226)</f>
        <v>-3.0000000000000006E-2</v>
      </c>
      <c r="X1226" s="9">
        <v>-0.03</v>
      </c>
      <c r="Y1226" s="9">
        <v>0.04</v>
      </c>
      <c r="Z1226" s="9">
        <v>0.03</v>
      </c>
      <c r="AA1226" s="9">
        <v>-7.0000000000000007E-2</v>
      </c>
      <c r="AB1226" s="9">
        <v>-7.0000000000000007E-2</v>
      </c>
      <c r="AC1226" s="9">
        <v>-0.03</v>
      </c>
      <c r="AD1226" s="9">
        <v>-0.03</v>
      </c>
      <c r="AE1226" s="9">
        <v>-0.01</v>
      </c>
      <c r="AF1226" s="11">
        <f>AG1226</f>
        <v>0.73333333333333317</v>
      </c>
      <c r="AG1226" s="16">
        <f>(SUM(X1226:AA1226)-SUM(AB1226:AE1226)*2+0.01)/(SUM(AB1226:AE1226)*-1+0.01)-1</f>
        <v>0.73333333333333317</v>
      </c>
      <c r="AH1226" s="11">
        <f>IF(AM1226/AJ1226-1&gt;=0,(AM1226/AJ1226-1)/3,(((AM1226/AJ1226-1)*(AJ1226/AM1226))/3))</f>
        <v>0.78118808665432471</v>
      </c>
      <c r="AI1226" s="9"/>
      <c r="AJ1226" s="9">
        <v>307.89</v>
      </c>
      <c r="AK1226" s="9">
        <v>490.14</v>
      </c>
      <c r="AL1226" s="9">
        <v>749.9</v>
      </c>
      <c r="AM1226" s="9">
        <v>1029.45</v>
      </c>
      <c r="AN1226" s="10">
        <f>IF(AK1226/AJ1226-1&gt;=0,AK1226/AJ1226-1,(AK1226/AJ1226-1)*(AJ1226/AK1226))</f>
        <v>0.59193218357205502</v>
      </c>
      <c r="AO1226" s="10">
        <f>IF(AL1226/AK1226-1&gt;=0,AL1226/AK1226-1,(AL1226/AK1226-1)*(AK1226/AL1226))</f>
        <v>0.52997102868568158</v>
      </c>
      <c r="AP1226" s="10">
        <f>IF(AM1226/AL1226-1&gt;=0,AM1226/AL1226-1,(AM1226/AL1226-1)*(AL1226/AM1226))</f>
        <v>0.37278303773836519</v>
      </c>
      <c r="AQ1226" s="10">
        <v>2017</v>
      </c>
      <c r="AR1226" s="18">
        <v>43270</v>
      </c>
      <c r="AS1226" s="12">
        <v>214.84</v>
      </c>
      <c r="AT1226" s="10">
        <v>239.26</v>
      </c>
      <c r="AU1226" s="9">
        <f>AS1226/AT1226</f>
        <v>0.89793530050990555</v>
      </c>
      <c r="AV1226" s="20">
        <v>2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730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-1.1621374045801527</v>
      </c>
      <c r="D1227" s="13">
        <f>$W1227*((1+$AF1227)^D$1)*D$1</f>
        <v>-3.0694621525552122</v>
      </c>
      <c r="E1227" s="13">
        <f>$W1227*((1+$AF1227)^E$1)*E$1</f>
        <v>-6.0803467831150968</v>
      </c>
      <c r="F1227" s="13">
        <f>$W1227*((1+$AF1227)^F$1)*F$1</f>
        <v>-10.706361256782813</v>
      </c>
      <c r="G1227" s="13">
        <f>$W1227*((1+$AF1227)^G$1)*G$1</f>
        <v>-17.673668868544144</v>
      </c>
      <c r="H1227" s="13">
        <f>$W1227*((1+$AF1227)^H$1)*H$1</f>
        <v>-28.008043184043999</v>
      </c>
      <c r="I1227" s="13">
        <f>$W1227*((1+$AF1227)^I$1)*I$1</f>
        <v>-43.152341343355324</v>
      </c>
      <c r="J1227" s="13">
        <f>$W1227*((1+$AF1227)^J$1)*J$1</f>
        <v>-65.12850645496593</v>
      </c>
      <c r="K1227" s="13">
        <f>$W1227*((1+$AF1227)^K$1)*K$1</f>
        <v>-96.760576861051476</v>
      </c>
      <c r="L1227" s="13">
        <f>$W1227*((1+$AF1227)^L$1)*L$1</f>
        <v>-141.98116876133929</v>
      </c>
      <c r="M1227" s="13">
        <f>$W1227*((1+$AF1227)^M$1)*M$1</f>
        <v>-206.25203370444936</v>
      </c>
      <c r="N1227" s="13">
        <v>10.14</v>
      </c>
      <c r="O1227" s="12">
        <f>M1227/N1227*100-100</f>
        <v>-2134.0437248959506</v>
      </c>
      <c r="P1227" s="10" t="s">
        <v>321</v>
      </c>
      <c r="Q1227" s="10" t="s">
        <v>856</v>
      </c>
      <c r="R1227" s="18">
        <v>43319</v>
      </c>
      <c r="S1227" s="17">
        <v>-0.19439999999999999</v>
      </c>
      <c r="T1227" s="9">
        <v>7.0000000000000007E-2</v>
      </c>
      <c r="U1227" s="9">
        <v>-0.35</v>
      </c>
      <c r="V1227" s="9">
        <f>U1227+T1227</f>
        <v>-0.27999999999999997</v>
      </c>
      <c r="W1227" s="9">
        <f>SUM(X1227:AA1227)</f>
        <v>-0.88000000000000012</v>
      </c>
      <c r="X1227" s="9">
        <v>-0.28000000000000003</v>
      </c>
      <c r="Y1227" s="9">
        <v>0</v>
      </c>
      <c r="Z1227" s="9">
        <v>-0.31</v>
      </c>
      <c r="AA1227" s="9">
        <v>-0.28999999999999998</v>
      </c>
      <c r="AB1227" s="9">
        <v>-0.33</v>
      </c>
      <c r="AC1227" s="9">
        <v>-0.31</v>
      </c>
      <c r="AD1227" s="9">
        <v>-0.31</v>
      </c>
      <c r="AE1227" s="9">
        <v>-0.35</v>
      </c>
      <c r="AF1227" s="11">
        <f>AG1227</f>
        <v>0.32061068702290063</v>
      </c>
      <c r="AG1227" s="16">
        <f>(SUM(X1227:AA1227)-SUM(AB1227:AE1227)*2+0.01)/(SUM(AB1227:AE1227)*-1+0.01)-1</f>
        <v>0.32061068702290063</v>
      </c>
      <c r="AH1227" s="11">
        <f>IF(AM1227/AJ1227-1&gt;=0,(AM1227/AJ1227-1)/3,(((AM1227/AJ1227-1)*(AJ1227/AM1227))/3))</f>
        <v>0.98439095550692912</v>
      </c>
      <c r="AI1227" s="9">
        <v>2.2200000000000002</v>
      </c>
      <c r="AJ1227" s="9">
        <v>22.85</v>
      </c>
      <c r="AK1227" s="9">
        <v>130.01</v>
      </c>
      <c r="AL1227" s="9">
        <v>83.34</v>
      </c>
      <c r="AM1227" s="9">
        <v>90.33</v>
      </c>
      <c r="AN1227" s="10">
        <f>IF(AK1227/AJ1227-1&gt;=0,AK1227/AJ1227-1,(AK1227/AJ1227-1)*(AJ1227/AK1227))</f>
        <v>4.689715536105032</v>
      </c>
      <c r="AO1227" s="10">
        <f>IF(AL1227/AK1227-1&gt;=0,AL1227/AK1227-1,(AL1227/AK1227-1)*(AK1227/AL1227))</f>
        <v>-0.55999520038396911</v>
      </c>
      <c r="AP1227" s="10">
        <f>IF(AM1227/AL1227-1&gt;=0,AM1227/AL1227-1,(AM1227/AL1227-1)*(AL1227/AM1227))</f>
        <v>8.3873290136788903E-2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K1227" s="18">
        <v>43319</v>
      </c>
      <c r="BM1227" s="19"/>
    </row>
    <row r="1228" spans="1:65" s="10" customFormat="1" x14ac:dyDescent="0.2">
      <c r="A1228" s="10" t="s">
        <v>768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-0.88322580645161297</v>
      </c>
      <c r="D1228" s="13">
        <f>$W1228*((1+$AF1228)^D$1)*D$1</f>
        <v>-2.1083454734651408</v>
      </c>
      <c r="E1228" s="13">
        <f>$W1228*((1+$AF1228)^E$1)*E$1</f>
        <v>-3.7746185089456556</v>
      </c>
      <c r="F1228" s="13">
        <f>$W1228*((1+$AF1228)^F$1)*F$1</f>
        <v>-6.0069197776769574</v>
      </c>
      <c r="G1228" s="13">
        <f>$W1228*((1+$AF1228)^G$1)*G$1</f>
        <v>-8.9619367650825588</v>
      </c>
      <c r="H1228" s="13">
        <f>$W1228*((1+$AF1228)^H$1)*H$1</f>
        <v>-12.835806205473084</v>
      </c>
      <c r="I1228" s="13">
        <f>$W1228*((1+$AF1228)^I$1)*I$1</f>
        <v>-17.873515092567363</v>
      </c>
      <c r="J1228" s="13">
        <f>$W1228*((1+$AF1228)^J$1)*J$1</f>
        <v>-24.38046298340986</v>
      </c>
      <c r="K1228" s="13">
        <f>$W1228*((1+$AF1228)^K$1)*K$1</f>
        <v>-32.736670054336628</v>
      </c>
      <c r="L1228" s="13">
        <f>$W1228*((1+$AF1228)^L$1)*L$1</f>
        <v>-43.414221935858606</v>
      </c>
      <c r="M1228" s="13">
        <f>$W1228*((1+$AF1228)^M$1)*M$1</f>
        <v>-56.998672025465993</v>
      </c>
      <c r="N1228" s="13">
        <v>2.76</v>
      </c>
      <c r="O1228" s="12">
        <f>M1228/N1228*100-100</f>
        <v>-2165.1692762850003</v>
      </c>
      <c r="P1228" s="10" t="s">
        <v>321</v>
      </c>
      <c r="Q1228" s="10" t="s">
        <v>856</v>
      </c>
      <c r="R1228" s="18">
        <v>43314</v>
      </c>
      <c r="S1228" s="17">
        <v>0.13039999999999999</v>
      </c>
      <c r="T1228" s="9">
        <v>-0.03</v>
      </c>
      <c r="U1228" s="9">
        <v>-0.16</v>
      </c>
      <c r="V1228" s="9">
        <f>U1228+T1228</f>
        <v>-0.19</v>
      </c>
      <c r="W1228" s="9">
        <f>SUM(X1228:AA1228)</f>
        <v>-0.74</v>
      </c>
      <c r="X1228" s="9">
        <v>-0.17</v>
      </c>
      <c r="Y1228" s="9">
        <v>-0.2</v>
      </c>
      <c r="Z1228" s="9">
        <v>-0.18</v>
      </c>
      <c r="AA1228" s="9">
        <v>-0.19</v>
      </c>
      <c r="AB1228" s="9">
        <v>-0.26</v>
      </c>
      <c r="AC1228" s="9">
        <v>-0.26</v>
      </c>
      <c r="AD1228" s="9">
        <v>-0.21</v>
      </c>
      <c r="AE1228" s="9">
        <v>-0.19</v>
      </c>
      <c r="AF1228" s="11">
        <f>AG1228</f>
        <v>0.19354838709677424</v>
      </c>
      <c r="AG1228" s="16">
        <f>(SUM(X1228:AA1228)-SUM(AB1228:AE1228)*2+0.01)/(SUM(AB1228:AE1228)*-1+0.01)-1</f>
        <v>0.19354838709677424</v>
      </c>
      <c r="AH1228" s="11">
        <f>IF(AM1228/AJ1228-1&gt;=0,(AM1228/AJ1228-1)/3,(((AM1228/AJ1228-1)*(AJ1228/AM1228))/3))</f>
        <v>0.16039886039886034</v>
      </c>
      <c r="AI1228" s="9"/>
      <c r="AJ1228" s="9">
        <v>23.4</v>
      </c>
      <c r="AK1228" s="9">
        <v>53.45</v>
      </c>
      <c r="AL1228" s="9">
        <v>44.16</v>
      </c>
      <c r="AM1228" s="9">
        <v>34.659999999999997</v>
      </c>
      <c r="AN1228" s="10">
        <f>IF(AK1228/AJ1228-1&gt;=0,AK1228/AJ1228-1,(AK1228/AJ1228-1)*(AJ1228/AK1228))</f>
        <v>1.2841880341880345</v>
      </c>
      <c r="AO1228" s="10">
        <f>IF(AL1228/AK1228-1&gt;=0,AL1228/AK1228-1,(AL1228/AK1228-1)*(AK1228/AL1228))</f>
        <v>-0.21037137681159437</v>
      </c>
      <c r="AP1228" s="10">
        <f>IF(AM1228/AL1228-1&gt;=0,AM1228/AL1228-1,(AM1228/AL1228-1)*(AL1228/AM1228))</f>
        <v>-0.27409117137911138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663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-1.421046511627907</v>
      </c>
      <c r="D1229" s="13">
        <f>$W1229*((1+$AF1229)^D$1)*D$1</f>
        <v>-3.9987587885343432</v>
      </c>
      <c r="E1229" s="13">
        <f>$W1229*((1+$AF1229)^E$1)*E$1</f>
        <v>-8.4392409316160855</v>
      </c>
      <c r="F1229" s="13">
        <f>$W1229*((1+$AF1229)^F$1)*F$1</f>
        <v>-15.831754305822423</v>
      </c>
      <c r="G1229" s="13">
        <f>$W1229*((1+$AF1229)^G$1)*G$1</f>
        <v>-27.843637659949319</v>
      </c>
      <c r="H1229" s="13">
        <f>$W1229*((1+$AF1229)^H$1)*H$1</f>
        <v>-47.010420793309777</v>
      </c>
      <c r="I1229" s="13">
        <f>$W1229*((1+$AF1229)^I$1)*I$1</f>
        <v>-77.166330255684869</v>
      </c>
      <c r="J1229" s="13">
        <f>$W1229*((1+$AF1229)^J$1)*J$1</f>
        <v>-124.08140811877566</v>
      </c>
      <c r="K1229" s="13">
        <f>$W1229*((1+$AF1229)^K$1)*K$1</f>
        <v>-196.40211256009695</v>
      </c>
      <c r="L1229" s="13">
        <f>$W1229*((1+$AF1229)^L$1)*L$1</f>
        <v>-307.03689431229623</v>
      </c>
      <c r="M1229" s="13">
        <f>$W1229*((1+$AF1229)^M$1)*M$1</f>
        <v>-475.19314689496082</v>
      </c>
      <c r="N1229" s="13">
        <v>22.49</v>
      </c>
      <c r="O1229" s="12">
        <f>M1229/N1229*100-100</f>
        <v>-2212.9086122497151</v>
      </c>
      <c r="P1229" s="10" t="s">
        <v>321</v>
      </c>
      <c r="Q1229" s="10" t="s">
        <v>856</v>
      </c>
      <c r="R1229" s="18">
        <v>43320</v>
      </c>
      <c r="S1229" s="17">
        <v>1</v>
      </c>
      <c r="T1229" s="9">
        <v>-0.3</v>
      </c>
      <c r="U1229" s="9">
        <v>-0.43</v>
      </c>
      <c r="V1229" s="9">
        <f>U1229+T1229</f>
        <v>-0.73</v>
      </c>
      <c r="W1229" s="9">
        <f>SUM(X1229:AA1229)</f>
        <v>-1.01</v>
      </c>
      <c r="X1229" s="9">
        <v>-0.35</v>
      </c>
      <c r="Y1229" s="9">
        <v>-0.4</v>
      </c>
      <c r="Z1229" s="9">
        <v>0.02</v>
      </c>
      <c r="AA1229" s="9">
        <v>-0.28000000000000003</v>
      </c>
      <c r="AB1229" s="9">
        <v>-0.69</v>
      </c>
      <c r="AC1229" s="9">
        <v>-0.23</v>
      </c>
      <c r="AD1229" s="9">
        <v>-0.39</v>
      </c>
      <c r="AE1229" s="9">
        <v>-0.4</v>
      </c>
      <c r="AF1229" s="11">
        <f>AG1229</f>
        <v>0.40697674418604657</v>
      </c>
      <c r="AG1229" s="16">
        <f>(SUM(X1229:AA1229)-SUM(AB1229:AE1229)*2+0.01)/(SUM(AB1229:AE1229)*-1+0.01)-1</f>
        <v>0.40697674418604657</v>
      </c>
      <c r="AH1229" s="11">
        <f>IF(AM1229/AJ1229-1&gt;=0,(AM1229/AJ1229-1)/3,(((AM1229/AJ1229-1)*(AJ1229/AM1229))/3))</f>
        <v>5.2996254681647939</v>
      </c>
      <c r="AI1229" s="9"/>
      <c r="AJ1229" s="9">
        <v>0.89</v>
      </c>
      <c r="AK1229" s="9">
        <v>5.08</v>
      </c>
      <c r="AL1229" s="9">
        <v>7.71</v>
      </c>
      <c r="AM1229" s="9">
        <v>15.04</v>
      </c>
      <c r="AN1229" s="10">
        <f>IF(AK1229/AJ1229-1&gt;=0,AK1229/AJ1229-1,(AK1229/AJ1229-1)*(AJ1229/AK1229))</f>
        <v>4.7078651685393256</v>
      </c>
      <c r="AO1229" s="10">
        <f>IF(AL1229/AK1229-1&gt;=0,AL1229/AK1229-1,(AL1229/AK1229-1)*(AK1229/AL1229))</f>
        <v>0.51771653543307083</v>
      </c>
      <c r="AP1229" s="10">
        <f>IF(AM1229/AL1229-1&gt;=0,AM1229/AL1229-1,(AM1229/AL1229-1)*(AL1229/AM1229))</f>
        <v>0.95071335927367051</v>
      </c>
      <c r="AQ1229" s="10">
        <v>2016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645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-0.26</v>
      </c>
      <c r="D1230" s="13">
        <f>$W1230*((1+$AF1230)^D$1)*D$1</f>
        <v>-0.67600000000000016</v>
      </c>
      <c r="E1230" s="13">
        <f>$W1230*((1+$AF1230)^E$1)*E$1</f>
        <v>-1.3182000000000005</v>
      </c>
      <c r="F1230" s="13">
        <f>$W1230*((1+$AF1230)^F$1)*F$1</f>
        <v>-2.2848800000000007</v>
      </c>
      <c r="G1230" s="13">
        <f>$W1230*((1+$AF1230)^G$1)*G$1</f>
        <v>-3.712930000000001</v>
      </c>
      <c r="H1230" s="13">
        <f>$W1230*((1+$AF1230)^H$1)*H$1</f>
        <v>-5.7921708000000027</v>
      </c>
      <c r="I1230" s="13">
        <f>$W1230*((1+$AF1230)^I$1)*I$1</f>
        <v>-8.7847923800000061</v>
      </c>
      <c r="J1230" s="13">
        <f>$W1230*((1+$AF1230)^J$1)*J$1</f>
        <v>-13.051691536000005</v>
      </c>
      <c r="K1230" s="13">
        <f>$W1230*((1+$AF1230)^K$1)*K$1</f>
        <v>-19.088098871400003</v>
      </c>
      <c r="L1230" s="13">
        <f>$W1230*((1+$AF1230)^L$1)*L$1</f>
        <v>-27.571698369800011</v>
      </c>
      <c r="M1230" s="13">
        <f>$W1230*((1+$AF1230)^M$1)*M$1</f>
        <v>-39.42752866881402</v>
      </c>
      <c r="N1230" s="13">
        <v>1.8</v>
      </c>
      <c r="O1230" s="12">
        <f>M1230/N1230*100-100</f>
        <v>-2290.4182593785567</v>
      </c>
      <c r="P1230" s="10" t="s">
        <v>321</v>
      </c>
      <c r="Q1230" s="10" t="s">
        <v>856</v>
      </c>
      <c r="R1230" s="18">
        <v>43319</v>
      </c>
      <c r="S1230" s="17"/>
      <c r="T1230" s="9">
        <v>-0.03</v>
      </c>
      <c r="U1230" s="9">
        <v>-0.09</v>
      </c>
      <c r="V1230" s="9">
        <f>U1230+T1230</f>
        <v>-0.12</v>
      </c>
      <c r="W1230" s="9">
        <f>SUM(X1230:AA1230)</f>
        <v>-0.2</v>
      </c>
      <c r="X1230" s="9">
        <v>0.05</v>
      </c>
      <c r="Y1230" s="9">
        <v>-0.08</v>
      </c>
      <c r="Z1230" s="9">
        <v>-0.11</v>
      </c>
      <c r="AA1230" s="9">
        <v>-0.06</v>
      </c>
      <c r="AB1230" s="9">
        <v>-0.06</v>
      </c>
      <c r="AC1230" s="9">
        <v>-0.06</v>
      </c>
      <c r="AD1230" s="9">
        <v>-0.1</v>
      </c>
      <c r="AE1230" s="9">
        <v>-7.0000000000000007E-2</v>
      </c>
      <c r="AF1230" s="11">
        <f>AG1230</f>
        <v>0.30000000000000004</v>
      </c>
      <c r="AG1230" s="16">
        <f>(SUM(X1230:AA1230)-SUM(AB1230:AE1230)*2+0.01)/(SUM(AB1230:AE1230)*-1+0.01)-1</f>
        <v>0.30000000000000004</v>
      </c>
      <c r="AH1230" s="11">
        <f>IF(AM1230/AJ1230-1&gt;=0,(AM1230/AJ1230-1)/3,(((AM1230/AJ1230-1)*(AJ1230/AM1230))/3))</f>
        <v>2.0368852459016398</v>
      </c>
      <c r="AI1230" s="9"/>
      <c r="AJ1230" s="9">
        <v>2.44</v>
      </c>
      <c r="AK1230" s="9">
        <v>1.62</v>
      </c>
      <c r="AL1230" s="9">
        <v>11.95</v>
      </c>
      <c r="AM1230" s="9">
        <v>17.350000000000001</v>
      </c>
      <c r="AN1230" s="10">
        <f>IF(AK1230/AJ1230-1&gt;=0,AK1230/AJ1230-1,(AK1230/AJ1230-1)*(AJ1230/AK1230))</f>
        <v>-0.50617283950617264</v>
      </c>
      <c r="AO1230" s="10">
        <f>IF(AL1230/AK1230-1&gt;=0,AL1230/AK1230-1,(AL1230/AK1230-1)*(AK1230/AL1230))</f>
        <v>6.3765432098765427</v>
      </c>
      <c r="AP1230" s="10">
        <f>IF(AM1230/AL1230-1&gt;=0,AM1230/AL1230-1,(AM1230/AL1230-1)*(AL1230/AM1230))</f>
        <v>0.45188284518828481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764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-0.36749999999999999</v>
      </c>
      <c r="D1231" s="13">
        <f>$W1231*((1+$AF1231)^D$1)*D$1</f>
        <v>-0.90037499999999993</v>
      </c>
      <c r="E1231" s="13">
        <f>$W1231*((1+$AF1231)^E$1)*E$1</f>
        <v>-1.6544390624999996</v>
      </c>
      <c r="F1231" s="13">
        <f>$W1231*((1+$AF1231)^F$1)*F$1</f>
        <v>-2.7022504687499995</v>
      </c>
      <c r="G1231" s="13">
        <f>$W1231*((1+$AF1231)^G$1)*G$1</f>
        <v>-4.137821030273436</v>
      </c>
      <c r="H1231" s="13">
        <f>$W1231*((1+$AF1231)^H$1)*H$1</f>
        <v>-6.0825969145019503</v>
      </c>
      <c r="I1231" s="13">
        <f>$W1231*((1+$AF1231)^I$1)*I$1</f>
        <v>-8.6930447569757021</v>
      </c>
      <c r="J1231" s="13">
        <f>$W1231*((1+$AF1231)^J$1)*J$1</f>
        <v>-12.170262659765983</v>
      </c>
      <c r="K1231" s="13">
        <f>$W1231*((1+$AF1231)^K$1)*K$1</f>
        <v>-16.772143227989993</v>
      </c>
      <c r="L1231" s="13">
        <f>$W1231*((1+$AF1231)^L$1)*L$1</f>
        <v>-22.828750504764152</v>
      </c>
      <c r="M1231" s="13">
        <f>$W1231*((1+$AF1231)^M$1)*M$1</f>
        <v>-30.761741305169693</v>
      </c>
      <c r="N1231" s="13">
        <v>1.37</v>
      </c>
      <c r="O1231" s="12">
        <f>M1231/N1231*100-100</f>
        <v>-2345.3825770196854</v>
      </c>
      <c r="P1231" s="10" t="s">
        <v>321</v>
      </c>
      <c r="Q1231" s="10" t="s">
        <v>856</v>
      </c>
      <c r="R1231" s="18">
        <v>43321</v>
      </c>
      <c r="S1231" s="17">
        <v>0</v>
      </c>
      <c r="T1231" s="9">
        <v>0</v>
      </c>
      <c r="U1231" s="9">
        <v>-7.0000000000000007E-2</v>
      </c>
      <c r="V1231" s="9">
        <f>U1231+T1231</f>
        <v>-7.0000000000000007E-2</v>
      </c>
      <c r="W1231" s="9">
        <f>SUM(X1231:AA1231)</f>
        <v>-0.30000000000000004</v>
      </c>
      <c r="X1231" s="9">
        <v>-7.0000000000000007E-2</v>
      </c>
      <c r="Y1231" s="9">
        <v>-7.0000000000000007E-2</v>
      </c>
      <c r="Z1231" s="9">
        <v>-7.0000000000000007E-2</v>
      </c>
      <c r="AA1231" s="9">
        <v>-0.09</v>
      </c>
      <c r="AB1231" s="9">
        <v>-0.1</v>
      </c>
      <c r="AC1231" s="9">
        <v>-0.1</v>
      </c>
      <c r="AD1231" s="9">
        <v>-0.09</v>
      </c>
      <c r="AE1231" s="9">
        <v>-0.1</v>
      </c>
      <c r="AF1231" s="11">
        <f>AG1231</f>
        <v>0.22499999999999987</v>
      </c>
      <c r="AG1231" s="16">
        <f>(SUM(X1231:AA1231)-SUM(AB1231:AE1231)*2+0.01)/(SUM(AB1231:AE1231)*-1+0.01)-1</f>
        <v>0.22499999999999987</v>
      </c>
      <c r="AH1231" s="11">
        <f>IF(AM1231/AJ1231-1&gt;=0,(AM1231/AJ1231-1)/3,(((AM1231/AJ1231-1)*(AJ1231/AM1231))/3))</f>
        <v>3.3771929824561404</v>
      </c>
      <c r="AI1231" s="9"/>
      <c r="AJ1231" s="9">
        <v>0.38</v>
      </c>
      <c r="AK1231" s="9">
        <v>0.56999999999999995</v>
      </c>
      <c r="AL1231" s="9">
        <v>1.48</v>
      </c>
      <c r="AM1231" s="9">
        <v>4.2300000000000004</v>
      </c>
      <c r="AN1231" s="10">
        <f>IF(AK1231/AJ1231-1&gt;=0,AK1231/AJ1231-1,(AK1231/AJ1231-1)*(AJ1231/AK1231))</f>
        <v>0.49999999999999978</v>
      </c>
      <c r="AO1231" s="10">
        <f>IF(AL1231/AK1231-1&gt;=0,AL1231/AK1231-1,(AL1231/AK1231-1)*(AK1231/AL1231))</f>
        <v>1.5964912280701755</v>
      </c>
      <c r="AP1231" s="10">
        <f>IF(AM1231/AL1231-1&gt;=0,AM1231/AL1231-1,(AM1231/AL1231-1)*(AL1231/AM1231))</f>
        <v>1.8581081081081083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618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-0.14105263157894737</v>
      </c>
      <c r="D1232" s="13">
        <f>$W1232*((1+$AF1232)^D$1)*D$1</f>
        <v>-0.49739612188365662</v>
      </c>
      <c r="E1232" s="13">
        <f>$W1232*((1+$AF1232)^E$1)*E$1</f>
        <v>-1.3154818486659867</v>
      </c>
      <c r="F1232" s="13">
        <f>$W1232*((1+$AF1232)^F$1)*F$1</f>
        <v>-3.0925362758112676</v>
      </c>
      <c r="G1232" s="13">
        <f>$W1232*((1+$AF1232)^G$1)*G$1</f>
        <v>-6.8157871868208861</v>
      </c>
      <c r="H1232" s="13">
        <f>$W1232*((1+$AF1232)^H$1)*H$1</f>
        <v>-14.420770784747351</v>
      </c>
      <c r="I1232" s="13">
        <f>$W1232*((1+$AF1232)^I$1)*I$1</f>
        <v>-29.663778500203982</v>
      </c>
      <c r="J1232" s="13">
        <f>$W1232*((1+$AF1232)^J$1)*J$1</f>
        <v>-59.773628857553902</v>
      </c>
      <c r="K1232" s="13">
        <f>$W1232*((1+$AF1232)^K$1)*K$1</f>
        <v>-118.56413881942437</v>
      </c>
      <c r="L1232" s="13">
        <f>$W1232*((1+$AF1232)^L$1)*L$1</f>
        <v>-232.2747748801589</v>
      </c>
      <c r="M1232" s="13">
        <f>$W1232*((1+$AF1232)^M$1)*M$1</f>
        <v>-450.4908133859924</v>
      </c>
      <c r="N1232" s="13">
        <v>16.920000000000002</v>
      </c>
      <c r="O1232" s="12">
        <f>M1232/N1232*100-100</f>
        <v>-2762.4752564183946</v>
      </c>
      <c r="P1232" s="10" t="s">
        <v>321</v>
      </c>
      <c r="Q1232" s="10" t="s">
        <v>856</v>
      </c>
      <c r="R1232" s="18">
        <v>43333</v>
      </c>
      <c r="S1232" s="17">
        <v>0.21429999999999999</v>
      </c>
      <c r="T1232" s="9">
        <v>-0.08</v>
      </c>
      <c r="U1232" s="9">
        <v>-0.05</v>
      </c>
      <c r="V1232" s="9">
        <f>U1232+T1232</f>
        <v>-0.13</v>
      </c>
      <c r="W1232" s="9">
        <f>SUM(X1232:AA1232)</f>
        <v>-0.08</v>
      </c>
      <c r="X1232" s="9">
        <v>0.01</v>
      </c>
      <c r="Y1232" s="9">
        <v>-7.0000000000000007E-2</v>
      </c>
      <c r="Z1232" s="9">
        <v>-0.01</v>
      </c>
      <c r="AA1232" s="9">
        <v>-0.01</v>
      </c>
      <c r="AB1232" s="9">
        <v>-0.11</v>
      </c>
      <c r="AC1232" s="9">
        <v>-0.14000000000000001</v>
      </c>
      <c r="AD1232" s="9">
        <v>-0.02</v>
      </c>
      <c r="AE1232" s="9">
        <v>-0.1</v>
      </c>
      <c r="AF1232" s="11">
        <f>AG1232</f>
        <v>0.76315789473684226</v>
      </c>
      <c r="AG1232" s="16">
        <f>(SUM(X1232:AA1232)-SUM(AB1232:AE1232)*2+0.01)/(SUM(AB1232:AE1232)*-1+0.01)-1</f>
        <v>0.76315789473684226</v>
      </c>
      <c r="AH1232" s="11">
        <f>IF(AM1232/AJ1232-1&gt;=0,(AM1232/AJ1232-1)/3,(((AM1232/AJ1232-1)*(AJ1232/AM1232))/3))</f>
        <v>8.1917562724014328</v>
      </c>
      <c r="AI1232" s="9"/>
      <c r="AJ1232" s="9">
        <v>18.600000000000001</v>
      </c>
      <c r="AK1232" s="9">
        <v>96.9</v>
      </c>
      <c r="AL1232" s="9">
        <v>272.44</v>
      </c>
      <c r="AM1232" s="9">
        <v>475.7</v>
      </c>
      <c r="AN1232" s="10">
        <f>IF(AK1232/AJ1232-1&gt;=0,AK1232/AJ1232-1,(AK1232/AJ1232-1)*(AJ1232/AK1232))</f>
        <v>4.209677419354839</v>
      </c>
      <c r="AO1232" s="10">
        <f>IF(AL1232/AK1232-1&gt;=0,AL1232/AK1232-1,(AL1232/AK1232-1)*(AK1232/AL1232))</f>
        <v>1.8115583075335397</v>
      </c>
      <c r="AP1232" s="10">
        <f>IF(AM1232/AL1232-1&gt;=0,AM1232/AL1232-1,(AM1232/AL1232-1)*(AL1232/AM1232))</f>
        <v>0.74607252973131688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893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-9.2500000000000027E-2</v>
      </c>
      <c r="D1233" s="13">
        <f>$W1233*((1+$AF1233)^D$1)*D$1</f>
        <v>-0.34225000000000005</v>
      </c>
      <c r="E1233" s="13">
        <f>$W1233*((1+$AF1233)^E$1)*E$1</f>
        <v>-0.94974374999999989</v>
      </c>
      <c r="F1233" s="13">
        <f>$W1233*((1+$AF1233)^F$1)*F$1</f>
        <v>-2.3427012500000002</v>
      </c>
      <c r="G1233" s="13">
        <f>$W1233*((1+$AF1233)^G$1)*G$1</f>
        <v>-5.417496640625</v>
      </c>
      <c r="H1233" s="13">
        <f>$W1233*((1+$AF1233)^H$1)*H$1</f>
        <v>-12.0268425421875</v>
      </c>
      <c r="I1233" s="13">
        <f>$W1233*((1+$AF1233)^I$1)*I$1</f>
        <v>-25.957935153554683</v>
      </c>
      <c r="J1233" s="13">
        <f>$W1233*((1+$AF1233)^J$1)*J$1</f>
        <v>-54.882491467515614</v>
      </c>
      <c r="K1233" s="13">
        <f>$W1233*((1+$AF1233)^K$1)*K$1</f>
        <v>-114.22418536676686</v>
      </c>
      <c r="L1233" s="13">
        <f>$W1233*((1+$AF1233)^L$1)*L$1</f>
        <v>-234.79415880946519</v>
      </c>
      <c r="M1233" s="13">
        <f>$W1233*((1+$AF1233)^M$1)*M$1</f>
        <v>-477.80611317726158</v>
      </c>
      <c r="N1233" s="13">
        <v>16.77</v>
      </c>
      <c r="O1233" s="12">
        <f>M1233/N1233*100-100</f>
        <v>-2949.1718138178985</v>
      </c>
      <c r="P1233" s="10" t="s">
        <v>320</v>
      </c>
      <c r="Q1233" s="10" t="s">
        <v>856</v>
      </c>
      <c r="R1233" s="18">
        <v>43462</v>
      </c>
      <c r="S1233" s="17">
        <v>-0.76190000000000002</v>
      </c>
      <c r="T1233" s="9">
        <v>-0.16</v>
      </c>
      <c r="U1233" s="9">
        <v>-0.1</v>
      </c>
      <c r="V1233" s="9">
        <f>U1233+T1233</f>
        <v>-0.26</v>
      </c>
      <c r="W1233" s="9">
        <f>SUM(X1233:AA1233)</f>
        <v>-5.0000000000000017E-2</v>
      </c>
      <c r="X1233" s="9">
        <v>-0.04</v>
      </c>
      <c r="Y1233" s="9">
        <v>-0.01</v>
      </c>
      <c r="Z1233" s="9">
        <v>-0.09</v>
      </c>
      <c r="AA1233" s="9">
        <v>0.09</v>
      </c>
      <c r="AB1233" s="9">
        <v>0.12</v>
      </c>
      <c r="AC1233" s="9">
        <v>-0.22</v>
      </c>
      <c r="AD1233" s="9">
        <v>-0.37</v>
      </c>
      <c r="AE1233" s="9">
        <v>0.08</v>
      </c>
      <c r="AF1233" s="11">
        <f>AG1233</f>
        <v>0.84999999999999987</v>
      </c>
      <c r="AG1233" s="16">
        <f>(SUM(X1233:AA1233)-SUM(AB1233:AE1233)*2+0.01)/(SUM(AB1233:AE1233)*-1+0.01)-1</f>
        <v>0.84999999999999987</v>
      </c>
      <c r="AH1233" s="11">
        <f>IF(AM1233/AJ1233-1&gt;=0,(AM1233/AJ1233-1)/3,(((AM1233/AJ1233-1)*(AJ1233/AM1233))/3))</f>
        <v>-2.6470588235294117</v>
      </c>
      <c r="AI1233" s="9"/>
      <c r="AJ1233" s="9">
        <v>152</v>
      </c>
      <c r="AK1233" s="9">
        <v>107</v>
      </c>
      <c r="AL1233" s="9">
        <v>109</v>
      </c>
      <c r="AM1233" s="9">
        <v>17</v>
      </c>
      <c r="AN1233" s="10">
        <f>IF(AK1233/AJ1233-1&gt;=0,AK1233/AJ1233-1,(AK1233/AJ1233-1)*(AJ1233/AK1233))</f>
        <v>-0.42056074766355134</v>
      </c>
      <c r="AO1233" s="10">
        <f>IF(AL1233/AK1233-1&gt;=0,AL1233/AK1233-1,(AL1233/AK1233-1)*(AK1233/AL1233))</f>
        <v>1.8691588785046731E-2</v>
      </c>
      <c r="AP1233" s="10">
        <f>IF(AM1233/AL1233-1&gt;=0,AM1233/AL1233-1,(AM1233/AL1233-1)*(AL1233/AM1233))</f>
        <v>-5.4117647058823533</v>
      </c>
      <c r="AQ1233" s="10">
        <v>2017</v>
      </c>
      <c r="AR1233" s="18">
        <v>43270</v>
      </c>
      <c r="AS1233" s="12">
        <v>37</v>
      </c>
      <c r="AT1233" s="10">
        <v>131</v>
      </c>
      <c r="AU1233" s="9">
        <f>AS1233/AT1233</f>
        <v>0.28244274809160308</v>
      </c>
      <c r="AV1233" s="20">
        <v>3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727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-1.0373684210526317</v>
      </c>
      <c r="D1234" s="13">
        <f>$W1234*((1+$AF1234)^D$1)*D$1</f>
        <v>-2.6571191135734074</v>
      </c>
      <c r="E1234" s="13">
        <f>$W1234*((1+$AF1234)^E$1)*E$1</f>
        <v>-5.104465665548914</v>
      </c>
      <c r="F1234" s="13">
        <f>$W1234*((1+$AF1234)^F$1)*F$1</f>
        <v>-8.7163975107618867</v>
      </c>
      <c r="G1234" s="13">
        <f>$W1234*((1+$AF1234)^G$1)*G$1</f>
        <v>-13.953881979947758</v>
      </c>
      <c r="H1234" s="13">
        <f>$W1234*((1+$AF1234)^H$1)*H$1</f>
        <v>-21.444913358656553</v>
      </c>
      <c r="I1234" s="13">
        <f>$W1234*((1+$AF1234)^I$1)*I$1</f>
        <v>-32.041961187934206</v>
      </c>
      <c r="J1234" s="13">
        <f>$W1234*((1+$AF1234)^J$1)*J$1</f>
        <v>-46.89850960840495</v>
      </c>
      <c r="K1234" s="13">
        <f>$W1234*((1+$AF1234)^K$1)*K$1</f>
        <v>-67.570878975267647</v>
      </c>
      <c r="L1234" s="13">
        <f>$W1234*((1+$AF1234)^L$1)*L$1</f>
        <v>-96.153492498918894</v>
      </c>
      <c r="M1234" s="13">
        <f>$W1234*((1+$AF1234)^M$1)*M$1</f>
        <v>-135.45834118707344</v>
      </c>
      <c r="N1234" s="13">
        <v>4.6900000000000004</v>
      </c>
      <c r="O1234" s="12">
        <f>M1234/N1234*100-100</f>
        <v>-2988.237551963186</v>
      </c>
      <c r="P1234" s="10" t="s">
        <v>321</v>
      </c>
      <c r="Q1234" s="10" t="s">
        <v>856</v>
      </c>
      <c r="R1234" s="18">
        <v>43319</v>
      </c>
      <c r="S1234" s="17">
        <v>0.77270000000000005</v>
      </c>
      <c r="T1234" s="9">
        <v>-0.03</v>
      </c>
      <c r="U1234" s="9">
        <v>-0.14000000000000001</v>
      </c>
      <c r="V1234" s="9">
        <f>U1234+T1234</f>
        <v>-0.17</v>
      </c>
      <c r="W1234" s="9">
        <f>SUM(X1234:AA1234)</f>
        <v>-0.81</v>
      </c>
      <c r="X1234" s="9">
        <v>-0.17</v>
      </c>
      <c r="Y1234" s="9">
        <v>-0.18</v>
      </c>
      <c r="Z1234" s="9">
        <v>-0.26</v>
      </c>
      <c r="AA1234" s="9">
        <v>-0.2</v>
      </c>
      <c r="AB1234" s="9">
        <v>-0.21</v>
      </c>
      <c r="AC1234" s="9">
        <v>-0.21</v>
      </c>
      <c r="AD1234" s="9">
        <v>-0.32</v>
      </c>
      <c r="AE1234" s="9">
        <v>-0.39</v>
      </c>
      <c r="AF1234" s="11">
        <f>AG1234</f>
        <v>0.2807017543859649</v>
      </c>
      <c r="AG1234" s="16">
        <f>(SUM(X1234:AA1234)-SUM(AB1234:AE1234)*2+0.01)/(SUM(AB1234:AE1234)*-1+0.01)-1</f>
        <v>0.2807017543859649</v>
      </c>
      <c r="AH1234" s="11">
        <f>IF(AM1234/AJ1234-1&gt;=0,(AM1234/AJ1234-1)/3,(((AM1234/AJ1234-1)*(AJ1234/AM1234))/3))</f>
        <v>1.5348120764017252</v>
      </c>
      <c r="AI1234" s="9">
        <v>7</v>
      </c>
      <c r="AJ1234" s="9">
        <v>10.82</v>
      </c>
      <c r="AK1234" s="9">
        <v>13.68</v>
      </c>
      <c r="AL1234" s="9">
        <v>31.98</v>
      </c>
      <c r="AM1234" s="9">
        <v>60.64</v>
      </c>
      <c r="AN1234" s="10">
        <f>IF(AK1234/AJ1234-1&gt;=0,AK1234/AJ1234-1,(AK1234/AJ1234-1)*(AJ1234/AK1234))</f>
        <v>0.26432532347504623</v>
      </c>
      <c r="AO1234" s="10">
        <f>IF(AL1234/AK1234-1&gt;=0,AL1234/AK1234-1,(AL1234/AK1234-1)*(AK1234/AL1234))</f>
        <v>1.3377192982456143</v>
      </c>
      <c r="AP1234" s="10">
        <f>IF(AM1234/AL1234-1&gt;=0,AM1234/AL1234-1,(AM1234/AL1234-1)*(AL1234/AM1234))</f>
        <v>0.89618511569731085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544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-1.018888888888889</v>
      </c>
      <c r="D1235" s="13">
        <f>$W1235*((1+$AF1235)^D$1)*D$1</f>
        <v>-2.4717489711934153</v>
      </c>
      <c r="E1235" s="13">
        <f>$W1235*((1+$AF1235)^E$1)*E$1</f>
        <v>-4.4972099336991294</v>
      </c>
      <c r="F1235" s="13">
        <f>$W1235*((1+$AF1235)^F$1)*F$1</f>
        <v>-7.2732654483282202</v>
      </c>
      <c r="G1235" s="13">
        <f>$W1235*((1+$AF1235)^G$1)*G$1</f>
        <v>-11.027752010775425</v>
      </c>
      <c r="H1235" s="13">
        <f>$W1235*((1+$AF1235)^H$1)*H$1</f>
        <v>-16.051505704573117</v>
      </c>
      <c r="I1235" s="13">
        <f>$W1235*((1+$AF1235)^I$1)*I$1</f>
        <v>-22.71486223934189</v>
      </c>
      <c r="J1235" s="13">
        <f>$W1235*((1+$AF1235)^J$1)*J$1</f>
        <v>-31.488327548717326</v>
      </c>
      <c r="K1235" s="13">
        <f>$W1235*((1+$AF1235)^K$1)*K$1</f>
        <v>-42.968446967520507</v>
      </c>
      <c r="L1235" s="13">
        <f>$W1235*((1+$AF1235)^L$1)*L$1</f>
        <v>-57.910149719600675</v>
      </c>
      <c r="M1235" s="13">
        <f>$W1235*((1+$AF1235)^M$1)*M$1</f>
        <v>-77.267153468467171</v>
      </c>
      <c r="N1235" s="13">
        <v>2.66</v>
      </c>
      <c r="O1235" s="12">
        <f>M1235/N1235*100-100</f>
        <v>-3004.7802055814723</v>
      </c>
      <c r="P1235" s="10" t="s">
        <v>321</v>
      </c>
      <c r="Q1235" s="10" t="s">
        <v>856</v>
      </c>
      <c r="R1235" s="18">
        <v>43405</v>
      </c>
      <c r="S1235" s="17"/>
      <c r="T1235" s="9">
        <v>-0.13</v>
      </c>
      <c r="U1235" s="9">
        <v>-0.2</v>
      </c>
      <c r="V1235" s="9">
        <f>U1235+T1235</f>
        <v>-0.33</v>
      </c>
      <c r="W1235" s="9">
        <f>SUM(X1235:AA1235)</f>
        <v>-0.84000000000000008</v>
      </c>
      <c r="X1235" s="9">
        <v>-0.16</v>
      </c>
      <c r="Y1235" s="9">
        <v>-0.16</v>
      </c>
      <c r="Z1235" s="9">
        <v>-0.24</v>
      </c>
      <c r="AA1235" s="9">
        <v>-0.28000000000000003</v>
      </c>
      <c r="AB1235" s="9">
        <v>-0.31</v>
      </c>
      <c r="AC1235" s="9">
        <v>-0.35</v>
      </c>
      <c r="AD1235" s="9">
        <v>-0.22</v>
      </c>
      <c r="AE1235" s="9">
        <v>-0.19</v>
      </c>
      <c r="AF1235" s="11">
        <f>AG1235</f>
        <v>0.2129629629629628</v>
      </c>
      <c r="AG1235" s="16">
        <f>(SUM(X1235:AA1235)-SUM(AB1235:AE1235)*2+0.01)/(SUM(AB1235:AE1235)*-1+0.01)-1</f>
        <v>0.2129629629629628</v>
      </c>
      <c r="AH1235" s="11">
        <f>IF(AM1235/AJ1235-1&gt;=0,(AM1235/AJ1235-1)/3,(((AM1235/AJ1235-1)*(AJ1235/AM1235))/3))</f>
        <v>-4.6286201022146507</v>
      </c>
      <c r="AI1235" s="9"/>
      <c r="AJ1235" s="9">
        <v>174.76</v>
      </c>
      <c r="AK1235" s="9">
        <v>174.76</v>
      </c>
      <c r="AL1235" s="9">
        <v>174.76</v>
      </c>
      <c r="AM1235" s="9">
        <v>11.74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-13.885860306643952</v>
      </c>
      <c r="AQ1235" s="10">
        <v>2017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708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-2.6913970588235299</v>
      </c>
      <c r="D1236" s="13">
        <f>$W1236*((1+$AF1236)^D$1)*D$1</f>
        <v>-5.8181671712802796</v>
      </c>
      <c r="E1236" s="13">
        <f>$W1236*((1+$AF1236)^E$1)*E$1</f>
        <v>-9.4331313328478075</v>
      </c>
      <c r="F1236" s="13">
        <f>$W1236*((1+$AF1236)^F$1)*F$1</f>
        <v>-13.594806920868901</v>
      </c>
      <c r="G1236" s="13">
        <f>$W1236*((1+$AF1236)^G$1)*G$1</f>
        <v>-18.367983615512212</v>
      </c>
      <c r="H1236" s="13">
        <f>$W1236*((1+$AF1236)^H$1)*H$1</f>
        <v>-23.824355218943786</v>
      </c>
      <c r="I1236" s="13">
        <f>$W1236*((1+$AF1236)^I$1)*I$1</f>
        <v>-30.043212647418088</v>
      </c>
      <c r="J1236" s="13">
        <f>$W1236*((1+$AF1236)^J$1)*J$1</f>
        <v>-37.112203858575299</v>
      </c>
      <c r="K1236" s="13">
        <f>$W1236*((1+$AF1236)^K$1)*K$1</f>
        <v>-45.128167008175673</v>
      </c>
      <c r="L1236" s="13">
        <f>$W1236*((1+$AF1236)^L$1)*L$1</f>
        <v>-54.198043710799226</v>
      </c>
      <c r="M1236" s="13">
        <f>$W1236*((1+$AF1236)^M$1)*M$1</f>
        <v>-64.439879912031131</v>
      </c>
      <c r="N1236" s="13">
        <v>2.0499999999999998</v>
      </c>
      <c r="O1236" s="12">
        <f>M1236/N1236*100-100</f>
        <v>-3243.4087761966407</v>
      </c>
      <c r="P1236" s="10" t="s">
        <v>321</v>
      </c>
      <c r="Q1236" s="10" t="s">
        <v>856</v>
      </c>
      <c r="R1236" s="18">
        <v>43410</v>
      </c>
      <c r="S1236" s="17"/>
      <c r="T1236" s="9">
        <v>-0.03</v>
      </c>
      <c r="U1236" s="9">
        <v>-0.1</v>
      </c>
      <c r="V1236" s="9">
        <f>U1236+T1236</f>
        <v>-0.13</v>
      </c>
      <c r="W1236" s="9">
        <f>SUM(X1236:AA1236)</f>
        <v>-2.4900000000000002</v>
      </c>
      <c r="X1236" s="9">
        <v>-0.46</v>
      </c>
      <c r="Y1236" s="9">
        <v>-0.59</v>
      </c>
      <c r="Z1236" s="9">
        <v>-0.8</v>
      </c>
      <c r="AA1236" s="9">
        <v>-0.64</v>
      </c>
      <c r="AB1236" s="9">
        <v>-0.8</v>
      </c>
      <c r="AC1236" s="9">
        <v>-1.1200000000000001</v>
      </c>
      <c r="AD1236" s="9">
        <v>-0.8</v>
      </c>
      <c r="AE1236" s="9">
        <v>0.01</v>
      </c>
      <c r="AF1236" s="11">
        <f>AG1236</f>
        <v>8.0882352941176627E-2</v>
      </c>
      <c r="AG1236" s="16">
        <f>(SUM(X1236:AA1236)-SUM(AB1236:AE1236)*2+0.01)/(SUM(AB1236:AE1236)*-1+0.01)-1</f>
        <v>8.0882352941176627E-2</v>
      </c>
      <c r="AH1236" s="11">
        <f>IF(AM1236/AJ1236-1&gt;=0,(AM1236/AJ1236-1)/3,(((AM1236/AJ1236-1)*(AJ1236/AM1236))/3))</f>
        <v>107.66666666666664</v>
      </c>
      <c r="AI1236" s="9"/>
      <c r="AJ1236" s="9">
        <v>0.05</v>
      </c>
      <c r="AK1236" s="9">
        <v>7.0000000000000007E-2</v>
      </c>
      <c r="AL1236" s="9">
        <v>0.25</v>
      </c>
      <c r="AM1236" s="9">
        <v>16.2</v>
      </c>
      <c r="AN1236" s="10">
        <f>IF(AK1236/AJ1236-1&gt;=0,AK1236/AJ1236-1,(AK1236/AJ1236-1)*(AJ1236/AK1236))</f>
        <v>0.40000000000000013</v>
      </c>
      <c r="AO1236" s="10">
        <f>IF(AL1236/AK1236-1&gt;=0,AL1236/AK1236-1,(AL1236/AK1236-1)*(AK1236/AL1236))</f>
        <v>2.5714285714285712</v>
      </c>
      <c r="AP1236" s="10">
        <f>IF(AM1236/AL1236-1&gt;=0,AM1236/AL1236-1,(AM1236/AL1236-1)*(AL1236/AM1236))</f>
        <v>63.8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601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-2.390574018126888</v>
      </c>
      <c r="D1237" s="13">
        <f>$W1237*((1+$AF1237)^D$1)*D$1</f>
        <v>-7.2800562243864144</v>
      </c>
      <c r="E1237" s="13">
        <f>$W1237*((1+$AF1237)^E$1)*E$1</f>
        <v>-16.627560439988308</v>
      </c>
      <c r="F1237" s="13">
        <f>$W1237*((1+$AF1237)^F$1)*F$1</f>
        <v>-33.757464095686231</v>
      </c>
      <c r="G1237" s="13">
        <f>$W1237*((1+$AF1237)^G$1)*G$1</f>
        <v>-64.25136670780158</v>
      </c>
      <c r="H1237" s="13">
        <f>$W1237*((1+$AF1237)^H$1)*H$1</f>
        <v>-117.39947608724592</v>
      </c>
      <c r="I1237" s="13">
        <f>$W1237*((1+$AF1237)^I$1)*I$1</f>
        <v>-208.55254362326465</v>
      </c>
      <c r="J1237" s="13">
        <f>$W1237*((1+$AF1237)^J$1)*J$1</f>
        <v>-362.91922999093794</v>
      </c>
      <c r="K1237" s="13">
        <f>$W1237*((1+$AF1237)^K$1)*K$1</f>
        <v>-621.67735167631963</v>
      </c>
      <c r="L1237" s="13">
        <f>$W1237*((1+$AF1237)^L$1)*L$1</f>
        <v>-1051.7804137122025</v>
      </c>
      <c r="M1237" s="13">
        <f>$W1237*((1+$AF1237)^M$1)*M$1</f>
        <v>-1761.6527533596525</v>
      </c>
      <c r="N1237" s="13">
        <v>50.85</v>
      </c>
      <c r="O1237" s="12">
        <f>M1237/N1237*100-100</f>
        <v>-3564.410527747596</v>
      </c>
      <c r="P1237" s="10" t="s">
        <v>321</v>
      </c>
      <c r="Q1237" s="10" t="s">
        <v>856</v>
      </c>
      <c r="R1237" s="18">
        <v>43313</v>
      </c>
      <c r="S1237" s="17"/>
      <c r="T1237" s="9">
        <v>-0.4</v>
      </c>
      <c r="U1237" s="9">
        <v>-0.06</v>
      </c>
      <c r="V1237" s="9">
        <f>U1237+T1237</f>
        <v>-0.46</v>
      </c>
      <c r="W1237" s="9">
        <f>SUM(X1237:AA1237)</f>
        <v>-1.5699999999999998</v>
      </c>
      <c r="X1237" s="9">
        <v>-0.06</v>
      </c>
      <c r="Y1237" s="9">
        <v>-0.63</v>
      </c>
      <c r="Z1237" s="9">
        <v>-0.28000000000000003</v>
      </c>
      <c r="AA1237" s="9">
        <v>-0.6</v>
      </c>
      <c r="AB1237" s="9">
        <v>-0.43</v>
      </c>
      <c r="AC1237" s="9">
        <v>-0.92</v>
      </c>
      <c r="AD1237" s="9">
        <v>-0.82</v>
      </c>
      <c r="AE1237" s="9">
        <v>-1.1299999999999999</v>
      </c>
      <c r="AF1237" s="11">
        <f>AG1237</f>
        <v>0.5226586102719033</v>
      </c>
      <c r="AG1237" s="16">
        <f>(SUM(X1237:AA1237)-SUM(AB1237:AE1237)*2+0.01)/(SUM(AB1237:AE1237)*-1+0.01)-1</f>
        <v>0.5226586102719033</v>
      </c>
      <c r="AH1237" s="11">
        <f>IF(AM1237/AJ1237-1&gt;=0,(AM1237/AJ1237-1)/3,(((AM1237/AJ1237-1)*(AJ1237/AM1237))/3))</f>
        <v>0.34934187122020638</v>
      </c>
      <c r="AI1237" s="9"/>
      <c r="AJ1237" s="9">
        <v>937</v>
      </c>
      <c r="AK1237" s="9">
        <v>1654.7</v>
      </c>
      <c r="AL1237" s="9">
        <v>1777.1</v>
      </c>
      <c r="AM1237" s="9">
        <v>1919</v>
      </c>
      <c r="AN1237" s="10">
        <f>IF(AK1237/AJ1237-1&gt;=0,AK1237/AJ1237-1,(AK1237/AJ1237-1)*(AJ1237/AK1237))</f>
        <v>0.76595517609391672</v>
      </c>
      <c r="AO1237" s="10">
        <f>IF(AL1237/AK1237-1&gt;=0,AL1237/AK1237-1,(AL1237/AK1237-1)*(AK1237/AL1237))</f>
        <v>7.3971112588384624E-2</v>
      </c>
      <c r="AP1237" s="10">
        <f>IF(AM1237/AL1237-1&gt;=0,AM1237/AL1237-1,(AM1237/AL1237-1)*(AL1237/AM1237))</f>
        <v>7.9849192504642508E-2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717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-0.24769230769230774</v>
      </c>
      <c r="D1238" s="13">
        <f>$W1238*((1+$AF1238)^D$1)*D$1</f>
        <v>-0.87644970414201206</v>
      </c>
      <c r="E1238" s="13">
        <f>$W1238*((1+$AF1238)^E$1)*E$1</f>
        <v>-2.3259626763768786</v>
      </c>
      <c r="F1238" s="13">
        <f>$W1238*((1+$AF1238)^F$1)*F$1</f>
        <v>-5.4868863135044323</v>
      </c>
      <c r="G1238" s="13">
        <f>$W1238*((1+$AF1238)^G$1)*G$1</f>
        <v>-12.134460116404034</v>
      </c>
      <c r="H1238" s="13">
        <f>$W1238*((1+$AF1238)^H$1)*H$1</f>
        <v>-25.76239224713472</v>
      </c>
      <c r="I1238" s="13">
        <f>$W1238*((1+$AF1238)^I$1)*I$1</f>
        <v>-53.176219894726806</v>
      </c>
      <c r="J1238" s="13">
        <f>$W1238*((1+$AF1238)^J$1)*J$1</f>
        <v>-107.52114791900806</v>
      </c>
      <c r="K1238" s="13">
        <f>$W1238*((1+$AF1238)^K$1)*K$1</f>
        <v>-214.00843864648724</v>
      </c>
      <c r="L1238" s="13">
        <f>$W1238*((1+$AF1238)^L$1)*L$1</f>
        <v>-420.70034947600055</v>
      </c>
      <c r="M1238" s="13">
        <f>$W1238*((1+$AF1238)^M$1)*M$1</f>
        <v>-818.74760321098597</v>
      </c>
      <c r="N1238" s="13">
        <v>23.07</v>
      </c>
      <c r="O1238" s="12">
        <f>M1238/N1238*100-100</f>
        <v>-3648.9709718725007</v>
      </c>
      <c r="P1238" s="10" t="s">
        <v>321</v>
      </c>
      <c r="Q1238" s="10" t="s">
        <v>856</v>
      </c>
      <c r="R1238" s="18">
        <v>43313</v>
      </c>
      <c r="S1238" s="17">
        <v>0.17649999999999999</v>
      </c>
      <c r="T1238" s="9">
        <v>-0.03</v>
      </c>
      <c r="U1238" s="9">
        <v>-0.13</v>
      </c>
      <c r="V1238" s="9">
        <f>U1238+T1238</f>
        <v>-0.16</v>
      </c>
      <c r="W1238" s="9">
        <f>SUM(X1238:AA1238)</f>
        <v>-0.14000000000000001</v>
      </c>
      <c r="X1238" s="9">
        <v>0.05</v>
      </c>
      <c r="Y1238" s="9">
        <v>-0.08</v>
      </c>
      <c r="Z1238" s="9">
        <v>-0.02</v>
      </c>
      <c r="AA1238" s="9">
        <v>-0.09</v>
      </c>
      <c r="AB1238" s="9">
        <v>-0.2</v>
      </c>
      <c r="AC1238" s="9">
        <v>-0.18</v>
      </c>
      <c r="AD1238" s="9">
        <v>-0.11</v>
      </c>
      <c r="AE1238" s="9">
        <v>-0.15</v>
      </c>
      <c r="AF1238" s="11">
        <f>AG1238</f>
        <v>0.76923076923076938</v>
      </c>
      <c r="AG1238" s="16">
        <f>(SUM(X1238:AA1238)-SUM(AB1238:AE1238)*2+0.01)/(SUM(AB1238:AE1238)*-1+0.01)-1</f>
        <v>0.76923076923076938</v>
      </c>
      <c r="AH1238" s="11">
        <f>IF(AM1238/AJ1238-1&gt;=0,(AM1238/AJ1238-1)/3,(((AM1238/AJ1238-1)*(AJ1238/AM1238))/3))</f>
        <v>0.3065000484355323</v>
      </c>
      <c r="AI1238" s="9"/>
      <c r="AJ1238" s="9">
        <v>34.409999999999997</v>
      </c>
      <c r="AK1238" s="9">
        <v>43.1</v>
      </c>
      <c r="AL1238" s="9">
        <v>47.92</v>
      </c>
      <c r="AM1238" s="9">
        <v>66.05</v>
      </c>
      <c r="AN1238" s="10">
        <f>IF(AK1238/AJ1238-1&gt;=0,AK1238/AJ1238-1,(AK1238/AJ1238-1)*(AJ1238/AK1238))</f>
        <v>0.2525428654460915</v>
      </c>
      <c r="AO1238" s="10">
        <f>IF(AL1238/AK1238-1&gt;=0,AL1238/AK1238-1,(AL1238/AK1238-1)*(AK1238/AL1238))</f>
        <v>0.11183294663573085</v>
      </c>
      <c r="AP1238" s="10">
        <f>IF(AM1238/AL1238-1&gt;=0,AM1238/AL1238-1,(AM1238/AL1238-1)*(AL1238/AM1238))</f>
        <v>0.378338898163606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642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-0.13243243243243241</v>
      </c>
      <c r="D1239" s="13">
        <f>$W1239*((1+$AF1239)^D$1)*D$1</f>
        <v>-0.50109569028487944</v>
      </c>
      <c r="E1239" s="13">
        <f>$W1239*((1+$AF1239)^E$1)*E$1</f>
        <v>-1.422028310267901</v>
      </c>
      <c r="F1239" s="13">
        <f>$W1239*((1+$AF1239)^F$1)*F$1</f>
        <v>-3.587098440315426</v>
      </c>
      <c r="G1239" s="13">
        <f>$W1239*((1+$AF1239)^G$1)*G$1</f>
        <v>-8.4830030683135078</v>
      </c>
      <c r="H1239" s="13">
        <f>$W1239*((1+$AF1239)^H$1)*H$1</f>
        <v>-19.25870966860364</v>
      </c>
      <c r="I1239" s="13">
        <f>$W1239*((1+$AF1239)^I$1)*I$1</f>
        <v>-42.507962782053077</v>
      </c>
      <c r="J1239" s="13">
        <f>$W1239*((1+$AF1239)^J$1)*J$1</f>
        <v>-91.909108717952591</v>
      </c>
      <c r="K1239" s="13">
        <f>$W1239*((1+$AF1239)^K$1)*K$1</f>
        <v>-195.61735977131804</v>
      </c>
      <c r="L1239" s="13">
        <f>$W1239*((1+$AF1239)^L$1)*L$1</f>
        <v>-411.2076631829508</v>
      </c>
      <c r="M1239" s="13">
        <f>$W1239*((1+$AF1239)^M$1)*M$1</f>
        <v>-855.75648824560039</v>
      </c>
      <c r="N1239" s="13">
        <v>23.3</v>
      </c>
      <c r="O1239" s="12">
        <f>M1239/N1239*100-100</f>
        <v>-3772.7746276635207</v>
      </c>
      <c r="P1239" s="10" t="s">
        <v>321</v>
      </c>
      <c r="Q1239" s="10" t="s">
        <v>856</v>
      </c>
      <c r="R1239" s="18">
        <v>43313</v>
      </c>
      <c r="S1239" s="17">
        <v>-0.19639999999999999</v>
      </c>
      <c r="T1239" s="9">
        <v>0</v>
      </c>
      <c r="U1239" s="9">
        <v>-0.01</v>
      </c>
      <c r="V1239" s="9">
        <f>U1239+T1239</f>
        <v>-0.01</v>
      </c>
      <c r="W1239" s="9">
        <f>SUM(X1239:AA1239)</f>
        <v>-6.9999999999999993E-2</v>
      </c>
      <c r="X1239" s="9">
        <v>0.01</v>
      </c>
      <c r="Y1239" s="9">
        <v>0</v>
      </c>
      <c r="Z1239" s="9">
        <v>-0.06</v>
      </c>
      <c r="AA1239" s="9">
        <v>-0.02</v>
      </c>
      <c r="AB1239" s="9">
        <v>-0.09</v>
      </c>
      <c r="AC1239" s="9">
        <v>-0.08</v>
      </c>
      <c r="AD1239" s="9">
        <v>-0.11</v>
      </c>
      <c r="AE1239" s="9">
        <v>-0.45</v>
      </c>
      <c r="AF1239" s="11">
        <f>AG1239</f>
        <v>0.89189189189189189</v>
      </c>
      <c r="AG1239" s="16">
        <f>(SUM(X1239:AA1239)-SUM(AB1239:AE1239)*2+0.01)/(SUM(AB1239:AE1239)*-1+0.01)-1</f>
        <v>0.89189189189189189</v>
      </c>
      <c r="AH1239" s="11">
        <f>IF(AM1239/AJ1239-1&gt;=0,(AM1239/AJ1239-1)/3,(((AM1239/AJ1239-1)*(AJ1239/AM1239))/3))</f>
        <v>0.32109768378650555</v>
      </c>
      <c r="AI1239" s="9"/>
      <c r="AJ1239" s="9">
        <v>66.2</v>
      </c>
      <c r="AK1239" s="9">
        <v>80.069999999999993</v>
      </c>
      <c r="AL1239" s="9">
        <v>106.41</v>
      </c>
      <c r="AM1239" s="9">
        <v>129.97</v>
      </c>
      <c r="AN1239" s="10">
        <f>IF(AK1239/AJ1239-1&gt;=0,AK1239/AJ1239-1,(AK1239/AJ1239-1)*(AJ1239/AK1239))</f>
        <v>0.20951661631419927</v>
      </c>
      <c r="AO1239" s="10">
        <f>IF(AL1239/AK1239-1&gt;=0,AL1239/AK1239-1,(AL1239/AK1239-1)*(AK1239/AL1239))</f>
        <v>0.32896215811165241</v>
      </c>
      <c r="AP1239" s="10">
        <f>IF(AM1239/AL1239-1&gt;=0,AM1239/AL1239-1,(AM1239/AL1239-1)*(AL1239/AM1239))</f>
        <v>0.22140776242834326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661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-8.0000000000000043E-2</v>
      </c>
      <c r="D1240" s="13">
        <f>$W1240*((1+$AF1240)^D$1)*D$1</f>
        <v>-0.32000000000000028</v>
      </c>
      <c r="E1240" s="13">
        <f>$W1240*((1+$AF1240)^E$1)*E$1</f>
        <v>-0.9600000000000013</v>
      </c>
      <c r="F1240" s="13">
        <f>$W1240*((1+$AF1240)^F$1)*F$1</f>
        <v>-2.5600000000000045</v>
      </c>
      <c r="G1240" s="13">
        <f>$W1240*((1+$AF1240)^G$1)*G$1</f>
        <v>-6.4000000000000146</v>
      </c>
      <c r="H1240" s="13">
        <f>$W1240*((1+$AF1240)^H$1)*H$1</f>
        <v>-15.36000000000004</v>
      </c>
      <c r="I1240" s="13">
        <f>$W1240*((1+$AF1240)^I$1)*I$1</f>
        <v>-35.84000000000011</v>
      </c>
      <c r="J1240" s="13">
        <f>$W1240*((1+$AF1240)^J$1)*J$1</f>
        <v>-81.920000000000286</v>
      </c>
      <c r="K1240" s="13">
        <f>$W1240*((1+$AF1240)^K$1)*K$1</f>
        <v>-184.32000000000073</v>
      </c>
      <c r="L1240" s="13">
        <f>$W1240*((1+$AF1240)^L$1)*L$1</f>
        <v>-409.60000000000184</v>
      </c>
      <c r="M1240" s="13">
        <f>$W1240*((1+$AF1240)^M$1)*M$1</f>
        <v>-901.12000000000444</v>
      </c>
      <c r="N1240" s="13">
        <v>23.73</v>
      </c>
      <c r="O1240" s="12">
        <f>M1240/N1240*100-100</f>
        <v>-3897.3872734934866</v>
      </c>
      <c r="P1240" s="10" t="s">
        <v>321</v>
      </c>
      <c r="Q1240" s="10" t="s">
        <v>856</v>
      </c>
      <c r="R1240" s="18">
        <v>43502</v>
      </c>
      <c r="S1240" s="17">
        <v>0.1429</v>
      </c>
      <c r="T1240" s="9">
        <v>-0.03</v>
      </c>
      <c r="U1240" s="9">
        <v>-0.04</v>
      </c>
      <c r="V1240" s="9">
        <f>U1240+T1240</f>
        <v>-7.0000000000000007E-2</v>
      </c>
      <c r="W1240" s="9">
        <f>SUM(X1240:AA1240)</f>
        <v>-0.04</v>
      </c>
      <c r="X1240" s="9">
        <v>-7.0000000000000007E-2</v>
      </c>
      <c r="Y1240" s="9">
        <v>-0.09</v>
      </c>
      <c r="Z1240" s="9">
        <v>0.11</v>
      </c>
      <c r="AA1240" s="9">
        <v>0.01</v>
      </c>
      <c r="AB1240" s="9">
        <v>-0.01</v>
      </c>
      <c r="AC1240" s="9">
        <v>-0.06</v>
      </c>
      <c r="AD1240" s="9">
        <v>0.02</v>
      </c>
      <c r="AE1240" s="9">
        <v>0.03</v>
      </c>
      <c r="AF1240" s="11">
        <f>AG1240</f>
        <v>1.0000000000000009</v>
      </c>
      <c r="AG1240" s="16">
        <f>SUM(X1240:AA1240)/SUM(AB1240:AE1240)-1</f>
        <v>1.0000000000000009</v>
      </c>
      <c r="AH1240" s="11">
        <f>IF(AM1240/AJ1240-1&gt;=0,(AM1240/AJ1240-1)/3,(((AM1240/AJ1240-1)*(AJ1240/AM1240))/3))</f>
        <v>0.18913201351394018</v>
      </c>
      <c r="AI1240" s="9"/>
      <c r="AJ1240" s="9">
        <v>105.57</v>
      </c>
      <c r="AK1240" s="9">
        <v>142.02000000000001</v>
      </c>
      <c r="AL1240" s="9">
        <v>142.76</v>
      </c>
      <c r="AM1240" s="9">
        <v>165.47</v>
      </c>
      <c r="AN1240" s="10">
        <f>IF(AK1240/AJ1240-1&gt;=0,AK1240/AJ1240-1,(AK1240/AJ1240-1)*(AJ1240/AK1240))</f>
        <v>0.34526854219948877</v>
      </c>
      <c r="AO1240" s="10">
        <f>IF(AL1240/AK1240-1&gt;=0,AL1240/AK1240-1,(AL1240/AK1240-1)*(AK1240/AL1240))</f>
        <v>5.2105337276437957E-3</v>
      </c>
      <c r="AP1240" s="10">
        <f>IF(AM1240/AL1240-1&gt;=0,AM1240/AL1240-1,(AM1240/AL1240-1)*(AL1240/AM1240))</f>
        <v>0.1590781731577473</v>
      </c>
      <c r="AQ1240" s="10">
        <v>2017</v>
      </c>
      <c r="AR1240" s="18">
        <v>43270</v>
      </c>
      <c r="AS1240" s="12">
        <v>104.75</v>
      </c>
      <c r="AT1240" s="10">
        <v>32.85</v>
      </c>
      <c r="AU1240" s="9">
        <f>AS1240/AT1240</f>
        <v>3.1887366818873666</v>
      </c>
      <c r="AV1240" s="20">
        <v>3</v>
      </c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713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-2.6698113207547167</v>
      </c>
      <c r="D1241" s="13">
        <f>$W1241*((1+$AF1241)^D$1)*D$1</f>
        <v>-8.1461628439200524</v>
      </c>
      <c r="E1241" s="13">
        <f>$W1241*((1+$AF1241)^E$1)*E$1</f>
        <v>-18.641758098350742</v>
      </c>
      <c r="F1241" s="13">
        <f>$W1241*((1+$AF1241)^F$1)*F$1</f>
        <v>-37.919982331236369</v>
      </c>
      <c r="G1241" s="13">
        <f>$W1241*((1+$AF1241)^G$1)*G$1</f>
        <v>-72.313712936252642</v>
      </c>
      <c r="H1241" s="13">
        <f>$W1241*((1+$AF1241)^H$1)*H$1</f>
        <v>-132.38672190378111</v>
      </c>
      <c r="I1241" s="13">
        <f>$W1241*((1+$AF1241)^I$1)*I$1</f>
        <v>-235.63171257088086</v>
      </c>
      <c r="J1241" s="13">
        <f>$W1241*((1+$AF1241)^J$1)*J$1</f>
        <v>-410.83573142893664</v>
      </c>
      <c r="K1241" s="13">
        <f>$W1241*((1+$AF1241)^K$1)*K$1</f>
        <v>-705.12035576111964</v>
      </c>
      <c r="L1241" s="13">
        <f>$W1241*((1+$AF1241)^L$1)*L$1</f>
        <v>-1195.2624179718291</v>
      </c>
      <c r="M1241" s="13">
        <f>$W1241*((1+$AF1241)^M$1)*M$1</f>
        <v>-2005.8500847149887</v>
      </c>
      <c r="N1241" s="13">
        <v>51.55</v>
      </c>
      <c r="O1241" s="12">
        <f>M1241/N1241*100-100</f>
        <v>-3991.07678897185</v>
      </c>
      <c r="P1241" s="10" t="s">
        <v>321</v>
      </c>
      <c r="Q1241" s="10" t="s">
        <v>856</v>
      </c>
      <c r="R1241" s="18">
        <v>43313</v>
      </c>
      <c r="S1241" s="17">
        <v>9.3704000000000001</v>
      </c>
      <c r="T1241" s="9">
        <v>-0.13</v>
      </c>
      <c r="U1241" s="9">
        <v>-0.42</v>
      </c>
      <c r="V1241" s="9">
        <f>U1241+T1241</f>
        <v>-0.55000000000000004</v>
      </c>
      <c r="W1241" s="9">
        <f>SUM(X1241:AA1241)</f>
        <v>-1.75</v>
      </c>
      <c r="X1241" s="9">
        <v>-0.51</v>
      </c>
      <c r="Y1241" s="9">
        <v>-0.47</v>
      </c>
      <c r="Z1241" s="9">
        <v>-0.48</v>
      </c>
      <c r="AA1241" s="9">
        <v>-0.28999999999999998</v>
      </c>
      <c r="AB1241" s="9">
        <v>-0.28999999999999998</v>
      </c>
      <c r="AC1241" s="9">
        <v>-0.24</v>
      </c>
      <c r="AD1241" s="9">
        <v>-0.37</v>
      </c>
      <c r="AE1241" s="9">
        <v>-2.8</v>
      </c>
      <c r="AF1241" s="11">
        <f>AG1241</f>
        <v>0.52560646900269536</v>
      </c>
      <c r="AG1241" s="16">
        <f>(SUM(X1241:AA1241)-SUM(AB1241:AE1241)*2+0.01)/(SUM(AB1241:AE1241)*-1+0.01)-1</f>
        <v>0.52560646900269536</v>
      </c>
      <c r="AH1241" s="11">
        <f>IF(AM1241/AJ1241-1&gt;=0,(AM1241/AJ1241-1)/3,(((AM1241/AJ1241-1)*(AJ1241/AM1241))/3))</f>
        <v>1.7813620071684586</v>
      </c>
      <c r="AI1241" s="9"/>
      <c r="AJ1241" s="9">
        <v>11.16</v>
      </c>
      <c r="AK1241" s="9">
        <v>21.44</v>
      </c>
      <c r="AL1241" s="9">
        <v>43.19</v>
      </c>
      <c r="AM1241" s="9">
        <v>70.8</v>
      </c>
      <c r="AN1241" s="10">
        <f>IF(AK1241/AJ1241-1&gt;=0,AK1241/AJ1241-1,(AK1241/AJ1241-1)*(AJ1241/AK1241))</f>
        <v>0.92114695340501807</v>
      </c>
      <c r="AO1241" s="10">
        <f>IF(AL1241/AK1241-1&gt;=0,AL1241/AK1241-1,(AL1241/AK1241-1)*(AK1241/AL1241))</f>
        <v>1.0144589552238803</v>
      </c>
      <c r="AP1241" s="10">
        <f>IF(AM1241/AL1241-1&gt;=0,AM1241/AL1241-1,(AM1241/AL1241-1)*(AL1241/AM1241))</f>
        <v>0.63926834915489694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644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-0.60666666666666669</v>
      </c>
      <c r="D1242" s="13">
        <f>$W1242*((1+$AF1242)^D$1)*D$1</f>
        <v>-1.6001932367149758</v>
      </c>
      <c r="E1242" s="13">
        <f>$W1242*((1+$AF1242)^E$1)*E$1</f>
        <v>-3.1655996639361477</v>
      </c>
      <c r="F1242" s="13">
        <f>$W1242*((1+$AF1242)^F$1)*F$1</f>
        <v>-5.5665617278877191</v>
      </c>
      <c r="G1242" s="13">
        <f>$W1242*((1+$AF1242)^G$1)*G$1</f>
        <v>-9.1767593702496839</v>
      </c>
      <c r="H1242" s="13">
        <f>$W1242*((1+$AF1242)^H$1)*H$1</f>
        <v>-14.523219177264718</v>
      </c>
      <c r="I1242" s="13">
        <f>$W1242*((1+$AF1242)^I$1)*I$1</f>
        <v>-22.346112598834839</v>
      </c>
      <c r="J1242" s="13">
        <f>$W1242*((1+$AF1242)^J$1)*J$1</f>
        <v>-33.681097250417729</v>
      </c>
      <c r="K1242" s="13">
        <f>$W1242*((1+$AF1242)^K$1)*K$1</f>
        <v>-49.972497550891525</v>
      </c>
      <c r="L1242" s="13">
        <f>$W1242*((1+$AF1242)^L$1)*L$1</f>
        <v>-73.228619599535094</v>
      </c>
      <c r="M1242" s="13">
        <f>$W1242*((1+$AF1242)^M$1)*M$1</f>
        <v>-106.234562636427</v>
      </c>
      <c r="N1242" s="13">
        <v>2.2000000000000002</v>
      </c>
      <c r="O1242" s="12">
        <f>M1242/N1242*100-100</f>
        <v>-4928.8437562012268</v>
      </c>
      <c r="P1242" s="10" t="s">
        <v>321</v>
      </c>
      <c r="Q1242" s="10" t="s">
        <v>856</v>
      </c>
      <c r="R1242" s="18">
        <v>43321</v>
      </c>
      <c r="S1242" s="17"/>
      <c r="T1242" s="9">
        <v>0</v>
      </c>
      <c r="U1242" s="9">
        <v>-0.11</v>
      </c>
      <c r="V1242" s="9">
        <f>U1242+T1242</f>
        <v>-0.11</v>
      </c>
      <c r="W1242" s="9">
        <f>SUM(X1242:AA1242)</f>
        <v>-0.45999999999999996</v>
      </c>
      <c r="X1242" s="9">
        <v>-0.1</v>
      </c>
      <c r="Y1242" s="9">
        <v>-0.09</v>
      </c>
      <c r="Z1242" s="9">
        <v>-0.12</v>
      </c>
      <c r="AA1242" s="9">
        <v>-0.15</v>
      </c>
      <c r="AB1242" s="9">
        <v>-0.18</v>
      </c>
      <c r="AC1242" s="9">
        <v>-0.17</v>
      </c>
      <c r="AD1242" s="9">
        <v>-0.18</v>
      </c>
      <c r="AE1242" s="9">
        <v>-0.15</v>
      </c>
      <c r="AF1242" s="11">
        <f>AG1242</f>
        <v>0.31884057971014501</v>
      </c>
      <c r="AG1242" s="16">
        <f>(SUM(X1242:AA1242)-SUM(AB1242:AE1242)*2+0.01)/(SUM(AB1242:AE1242)*-1+0.01)-1</f>
        <v>0.31884057971014501</v>
      </c>
      <c r="AH1242" s="11">
        <f>IF(AM1242/AJ1242-1&gt;=0,(AM1242/AJ1242-1)/3,(((AM1242/AJ1242-1)*(AJ1242/AM1242))/3))</f>
        <v>1.5655737704918034</v>
      </c>
      <c r="AI1242" s="9"/>
      <c r="AJ1242" s="9">
        <v>1.22</v>
      </c>
      <c r="AK1242" s="9">
        <v>1.22</v>
      </c>
      <c r="AL1242" s="9">
        <v>3.58</v>
      </c>
      <c r="AM1242" s="9">
        <v>6.95</v>
      </c>
      <c r="AN1242" s="10">
        <f>IF(AK1242/AJ1242-1&gt;=0,AK1242/AJ1242-1,(AK1242/AJ1242-1)*(AJ1242/AK1242))</f>
        <v>0</v>
      </c>
      <c r="AO1242" s="10">
        <f>IF(AL1242/AK1242-1&gt;=0,AL1242/AK1242-1,(AL1242/AK1242-1)*(AK1242/AL1242))</f>
        <v>1.9344262295081966</v>
      </c>
      <c r="AP1242" s="10">
        <f>IF(AM1242/AL1242-1&gt;=0,AM1242/AL1242-1,(AM1242/AL1242-1)*(AL1242/AM1242))</f>
        <v>0.94134078212290495</v>
      </c>
      <c r="AQ1242" s="10">
        <v>2016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521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-0.16421052631578945</v>
      </c>
      <c r="D1243" s="13">
        <f>$W1243*((1+$AF1243)^D$1)*D$1</f>
        <v>-0.59922437673130191</v>
      </c>
      <c r="E1243" s="13">
        <f>$W1243*((1+$AF1243)^E$1)*E$1</f>
        <v>-1.6399825047382994</v>
      </c>
      <c r="F1243" s="13">
        <f>$W1243*((1+$AF1243)^F$1)*F$1</f>
        <v>-3.9896650407668579</v>
      </c>
      <c r="G1243" s="13">
        <f>$W1243*((1+$AF1243)^G$1)*G$1</f>
        <v>-9.0992360578893248</v>
      </c>
      <c r="H1243" s="13">
        <f>$W1243*((1+$AF1243)^H$1)*H$1</f>
        <v>-19.922537895168208</v>
      </c>
      <c r="I1243" s="13">
        <f>$W1243*((1+$AF1243)^I$1)*I$1</f>
        <v>-42.40820932070892</v>
      </c>
      <c r="J1243" s="13">
        <f>$W1243*((1+$AF1243)^J$1)*J$1</f>
        <v>-88.430150763984528</v>
      </c>
      <c r="K1243" s="13">
        <f>$W1243*((1+$AF1243)^K$1)*K$1</f>
        <v>-181.51451998923139</v>
      </c>
      <c r="L1243" s="13">
        <f>$W1243*((1+$AF1243)^L$1)*L$1</f>
        <v>-367.9826526097479</v>
      </c>
      <c r="M1243" s="13">
        <f>$W1243*((1+$AF1243)^M$1)*M$1</f>
        <v>-738.54763962377456</v>
      </c>
      <c r="N1243" s="13">
        <v>14.03</v>
      </c>
      <c r="O1243" s="12">
        <f>M1243/N1243*100-100</f>
        <v>-5364.0601541252645</v>
      </c>
      <c r="P1243" s="10" t="s">
        <v>321</v>
      </c>
      <c r="Q1243" s="10" t="s">
        <v>856</v>
      </c>
      <c r="R1243" s="18">
        <v>43319</v>
      </c>
      <c r="S1243" s="17">
        <v>0</v>
      </c>
      <c r="T1243" s="9">
        <v>0</v>
      </c>
      <c r="U1243" s="9">
        <v>-0.04</v>
      </c>
      <c r="V1243" s="9">
        <f>U1243+T1243</f>
        <v>-0.04</v>
      </c>
      <c r="W1243" s="9">
        <f>SUM(X1243:AA1243)</f>
        <v>-0.09</v>
      </c>
      <c r="X1243" s="9">
        <v>-0.03</v>
      </c>
      <c r="Y1243" s="9">
        <v>0.02</v>
      </c>
      <c r="Z1243" s="9">
        <v>-0.04</v>
      </c>
      <c r="AA1243" s="9">
        <v>-0.04</v>
      </c>
      <c r="AB1243" s="9">
        <v>-0.13</v>
      </c>
      <c r="AC1243" s="9">
        <v>-0.14000000000000001</v>
      </c>
      <c r="AD1243" s="9">
        <v>-0.18</v>
      </c>
      <c r="AE1243" s="9">
        <v>-0.11</v>
      </c>
      <c r="AF1243" s="11">
        <f>AG1243</f>
        <v>0.82456140350877183</v>
      </c>
      <c r="AG1243" s="16">
        <f>(SUM(X1243:AA1243)-SUM(AB1243:AE1243)*2+0.01)/(SUM(AB1243:AE1243)*-1+0.01)-1</f>
        <v>0.82456140350877183</v>
      </c>
      <c r="AH1243" s="11">
        <f>IF(AM1243/AJ1243-1&gt;=0,(AM1243/AJ1243-1)/3,(((AM1243/AJ1243-1)*(AJ1243/AM1243))/3))</f>
        <v>1.0648429584599797</v>
      </c>
      <c r="AI1243" s="9"/>
      <c r="AJ1243" s="9">
        <v>39.479999999999997</v>
      </c>
      <c r="AK1243" s="9">
        <v>39.479999999999997</v>
      </c>
      <c r="AL1243" s="9">
        <v>99.01</v>
      </c>
      <c r="AM1243" s="9">
        <v>165.6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1.5078520770010133</v>
      </c>
      <c r="AP1243" s="10">
        <f>IF(AM1243/AL1243-1&gt;=0,AM1243/AL1243-1,(AM1243/AL1243-1)*(AL1243/AM1243))</f>
        <v>0.67255832744167243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1197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-0.21523809523809523</v>
      </c>
      <c r="D1244" s="13">
        <f>$W1244*((1+$AF1244)^D$1)*D$1</f>
        <v>-0.77212396069538913</v>
      </c>
      <c r="E1244" s="13">
        <f>$W1244*((1+$AF1244)^E$1)*E$1</f>
        <v>-2.0773811323471181</v>
      </c>
      <c r="F1244" s="13">
        <f>$W1244*((1+$AF1244)^F$1)*F$1</f>
        <v>-4.9681284223327902</v>
      </c>
      <c r="G1244" s="13">
        <f>$W1244*((1+$AF1244)^G$1)*G$1</f>
        <v>-11.13885935959534</v>
      </c>
      <c r="H1244" s="13">
        <f>$W1244*((1+$AF1244)^H$1)*H$1</f>
        <v>-23.975068716843303</v>
      </c>
      <c r="I1244" s="13">
        <f>$W1244*((1+$AF1244)^I$1)*I$1</f>
        <v>-50.170051203764693</v>
      </c>
      <c r="J1244" s="13">
        <f>$W1244*((1+$AF1244)^J$1)*J$1</f>
        <v>-102.84291675329538</v>
      </c>
      <c r="K1244" s="13">
        <f>$W1244*((1+$AF1244)^K$1)*K$1</f>
        <v>-207.52231416289959</v>
      </c>
      <c r="L1244" s="13">
        <f>$W1244*((1+$AF1244)^L$1)*L$1</f>
        <v>-413.58062610948241</v>
      </c>
      <c r="M1244" s="13">
        <f>$W1244*((1+$AF1244)^M$1)*M$1</f>
        <v>-816.00114008585172</v>
      </c>
      <c r="N1244" s="13">
        <v>14.61</v>
      </c>
      <c r="O1244" s="12">
        <f>M1244/N1244*100-100</f>
        <v>-5685.2234092118533</v>
      </c>
      <c r="P1244" s="10" t="s">
        <v>321</v>
      </c>
      <c r="Q1244" s="10" t="s">
        <v>856</v>
      </c>
      <c r="R1244" s="18">
        <v>43313</v>
      </c>
      <c r="S1244" s="17"/>
      <c r="T1244" s="9">
        <v>-0.04</v>
      </c>
      <c r="U1244" s="9">
        <v>0.01</v>
      </c>
      <c r="V1244" s="9">
        <f>U1244+T1244</f>
        <v>-0.03</v>
      </c>
      <c r="W1244" s="9">
        <f>SUM(X1244:AA1244)</f>
        <v>-0.12000000000000001</v>
      </c>
      <c r="X1244" s="9">
        <v>0.06</v>
      </c>
      <c r="Y1244" s="9">
        <v>-0.06</v>
      </c>
      <c r="Z1244" s="9">
        <v>-0.02</v>
      </c>
      <c r="AA1244" s="9">
        <v>-0.1</v>
      </c>
      <c r="AB1244" s="9">
        <v>-0.14000000000000001</v>
      </c>
      <c r="AC1244" s="9">
        <v>-0.15</v>
      </c>
      <c r="AD1244" s="9">
        <v>-0.16</v>
      </c>
      <c r="AE1244" s="9">
        <v>-0.17</v>
      </c>
      <c r="AF1244" s="11">
        <f>AG1244</f>
        <v>0.7936507936507935</v>
      </c>
      <c r="AG1244" s="16">
        <f>(SUM(X1244:AA1244)-SUM(AB1244:AE1244)*2+0.01)/(SUM(AB1244:AE1244)*-1+0.01)-1</f>
        <v>0.7936507936507935</v>
      </c>
      <c r="AH1244" s="11">
        <f>IF(AM1244/AJ1244-1&gt;=0,(AM1244/AJ1244-1)/3,(((AM1244/AJ1244-1)*(AJ1244/AM1244))/3))</f>
        <v>-5.9842118665648071E-2</v>
      </c>
      <c r="AI1244" s="9"/>
      <c r="AJ1244" s="9">
        <v>1544</v>
      </c>
      <c r="AK1244" s="9">
        <v>1105</v>
      </c>
      <c r="AL1244" s="9">
        <v>485</v>
      </c>
      <c r="AM1244" s="9">
        <v>1309</v>
      </c>
      <c r="AN1244" s="10">
        <f>IF(AK1244/AJ1244-1&gt;=0,AK1244/AJ1244-1,(AK1244/AJ1244-1)*(AJ1244/AK1244))</f>
        <v>-0.39728506787330314</v>
      </c>
      <c r="AO1244" s="10">
        <f>IF(AL1244/AK1244-1&gt;=0,AL1244/AK1244-1,(AL1244/AK1244-1)*(AK1244/AL1244))</f>
        <v>-1.2783505154639174</v>
      </c>
      <c r="AP1244" s="10">
        <f>IF(AM1244/AL1244-1&gt;=0,AM1244/AL1244-1,(AM1244/AL1244-1)*(AL1244/AM1244))</f>
        <v>1.6989690721649486</v>
      </c>
      <c r="AQ1244" s="10">
        <v>2017</v>
      </c>
      <c r="AR1244" s="18">
        <v>43270</v>
      </c>
      <c r="AS1244" s="12">
        <v>10</v>
      </c>
      <c r="AT1244" s="10">
        <v>398.1</v>
      </c>
      <c r="AU1244" s="9">
        <f>AS1244/AT1244</f>
        <v>2.5119316754584273E-2</v>
      </c>
      <c r="AV1244" s="20">
        <v>3</v>
      </c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653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-1.2731386861313869</v>
      </c>
      <c r="D1245" s="13">
        <f>$W1245*((1+$AF1245)^D$1)*D$1</f>
        <v>-3.1782002237732438</v>
      </c>
      <c r="E1245" s="13">
        <f>$W1245*((1+$AF1245)^E$1)*E$1</f>
        <v>-5.95042596640757</v>
      </c>
      <c r="F1245" s="13">
        <f>$W1245*((1+$AF1245)^F$1)*F$1</f>
        <v>-9.9028986886198993</v>
      </c>
      <c r="G1245" s="13">
        <f>$W1245*((1+$AF1245)^G$1)*G$1</f>
        <v>-15.450690472208056</v>
      </c>
      <c r="H1245" s="13">
        <f>$W1245*((1+$AF1245)^H$1)*H$1</f>
        <v>-23.142202079540827</v>
      </c>
      <c r="I1245" s="13">
        <f>$W1245*((1+$AF1245)^I$1)*I$1</f>
        <v>-33.699776020937193</v>
      </c>
      <c r="J1245" s="13">
        <f>$W1245*((1+$AF1245)^J$1)*J$1</f>
        <v>-48.072256096602807</v>
      </c>
      <c r="K1245" s="13">
        <f>$W1245*((1+$AF1245)^K$1)*K$1</f>
        <v>-67.502921653897559</v>
      </c>
      <c r="L1245" s="13">
        <f>$W1245*((1+$AF1245)^L$1)*L$1</f>
        <v>-93.61719061489444</v>
      </c>
      <c r="M1245" s="13">
        <f>$W1245*((1+$AF1245)^M$1)*M$1</f>
        <v>-128.53571937709233</v>
      </c>
      <c r="N1245" s="13">
        <v>2.29</v>
      </c>
      <c r="O1245" s="12">
        <f>M1245/N1245*100-100</f>
        <v>-5712.9135099166961</v>
      </c>
      <c r="P1245" s="10" t="s">
        <v>321</v>
      </c>
      <c r="Q1245" s="10" t="s">
        <v>856</v>
      </c>
      <c r="R1245" s="18">
        <v>43313</v>
      </c>
      <c r="S1245" s="17">
        <v>0.23330000000000001</v>
      </c>
      <c r="T1245" s="9">
        <v>-0.03</v>
      </c>
      <c r="U1245" s="9">
        <v>-0.21</v>
      </c>
      <c r="V1245" s="9">
        <f>U1245+T1245</f>
        <v>-0.24</v>
      </c>
      <c r="W1245" s="9">
        <f>SUM(X1245:AA1245)</f>
        <v>-1.02</v>
      </c>
      <c r="X1245" s="9">
        <v>-0.24</v>
      </c>
      <c r="Y1245" s="9">
        <v>-0.22</v>
      </c>
      <c r="Z1245" s="9">
        <v>-0.27</v>
      </c>
      <c r="AA1245" s="9">
        <v>-0.28999999999999998</v>
      </c>
      <c r="AB1245" s="9">
        <v>-0.28000000000000003</v>
      </c>
      <c r="AC1245" s="9">
        <v>-0.4</v>
      </c>
      <c r="AD1245" s="9">
        <v>-0.37</v>
      </c>
      <c r="AE1245" s="9">
        <v>-0.31</v>
      </c>
      <c r="AF1245" s="11">
        <f>AG1245</f>
        <v>0.24817518248175197</v>
      </c>
      <c r="AG1245" s="16">
        <f>(SUM(X1245:AA1245)-SUM(AB1245:AE1245)*2+0.01)/(SUM(AB1245:AE1245)*-1+0.01)-1</f>
        <v>0.24817518248175197</v>
      </c>
      <c r="AH1245" s="11">
        <f>IF(AM1245/AJ1245-1&gt;=0,(AM1245/AJ1245-1)/3,(((AM1245/AJ1245-1)*(AJ1245/AM1245))/3))</f>
        <v>0.2740881298756061</v>
      </c>
      <c r="AI1245" s="9"/>
      <c r="AJ1245" s="9">
        <v>15.81</v>
      </c>
      <c r="AK1245" s="9">
        <v>21.79</v>
      </c>
      <c r="AL1245" s="9">
        <v>26.71</v>
      </c>
      <c r="AM1245" s="9">
        <v>28.81</v>
      </c>
      <c r="AN1245" s="10">
        <f>IF(AK1245/AJ1245-1&gt;=0,AK1245/AJ1245-1,(AK1245/AJ1245-1)*(AJ1245/AK1245))</f>
        <v>0.37824161922833643</v>
      </c>
      <c r="AO1245" s="10">
        <f>IF(AL1245/AK1245-1&gt;=0,AL1245/AK1245-1,(AL1245/AK1245-1)*(AK1245/AL1245))</f>
        <v>0.22579164754474546</v>
      </c>
      <c r="AP1245" s="10">
        <f>IF(AM1245/AL1245-1&gt;=0,AM1245/AL1245-1,(AM1245/AL1245-1)*(AL1245/AM1245))</f>
        <v>7.8622238861849381E-2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364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-1.8666666666666682E-2</v>
      </c>
      <c r="D1246" s="13">
        <f>$W1246*((1+$AF1246)^D$1)*D$1</f>
        <v>-6.9688888888888939E-2</v>
      </c>
      <c r="E1246" s="13">
        <f>$W1246*((1+$AF1246)^E$1)*E$1</f>
        <v>-0.19512888888888899</v>
      </c>
      <c r="F1246" s="13">
        <f>$W1246*((1+$AF1246)^F$1)*F$1</f>
        <v>-0.48565412345679038</v>
      </c>
      <c r="G1246" s="13">
        <f>$W1246*((1+$AF1246)^G$1)*G$1</f>
        <v>-1.1331929547325108</v>
      </c>
      <c r="H1246" s="13">
        <f>$W1246*((1+$AF1246)^H$1)*H$1</f>
        <v>-2.5383522186008238</v>
      </c>
      <c r="I1246" s="13">
        <f>$W1246*((1+$AF1246)^I$1)*I$1</f>
        <v>-5.5279670538417935</v>
      </c>
      <c r="J1246" s="13">
        <f>$W1246*((1+$AF1246)^J$1)*J$1</f>
        <v>-11.792996381529159</v>
      </c>
      <c r="K1246" s="13">
        <f>$W1246*((1+$AF1246)^K$1)*K$1</f>
        <v>-24.76529240121123</v>
      </c>
      <c r="L1246" s="13">
        <f>$W1246*((1+$AF1246)^L$1)*L$1</f>
        <v>-51.365050906215885</v>
      </c>
      <c r="M1246" s="13">
        <f>$W1246*((1+$AF1246)^M$1)*M$1</f>
        <v>-105.4695711940966</v>
      </c>
      <c r="N1246" s="13">
        <v>1.84</v>
      </c>
      <c r="O1246" s="12">
        <f>M1246/N1246*100-100</f>
        <v>-5832.0419127226405</v>
      </c>
      <c r="P1246" s="10" t="s">
        <v>321</v>
      </c>
      <c r="Q1246" s="10" t="s">
        <v>856</v>
      </c>
      <c r="R1246" s="18">
        <v>43334</v>
      </c>
      <c r="S1246" s="17"/>
      <c r="T1246" s="9">
        <v>-0.03</v>
      </c>
      <c r="U1246" s="9">
        <v>0.03</v>
      </c>
      <c r="V1246" s="9">
        <f>U1246+T1246</f>
        <v>0</v>
      </c>
      <c r="W1246" s="9">
        <f>SUM(X1246:AA1246)</f>
        <v>-1.0000000000000009E-2</v>
      </c>
      <c r="X1246" s="9">
        <v>-7.0000000000000007E-2</v>
      </c>
      <c r="Y1246" s="9">
        <v>0</v>
      </c>
      <c r="Z1246" s="9">
        <v>-0.02</v>
      </c>
      <c r="AA1246" s="9">
        <v>0.08</v>
      </c>
      <c r="AB1246" s="9">
        <v>-0.03</v>
      </c>
      <c r="AC1246" s="9">
        <v>0</v>
      </c>
      <c r="AD1246" s="9">
        <v>0.01</v>
      </c>
      <c r="AE1246" s="9">
        <v>-0.12</v>
      </c>
      <c r="AF1246" s="11">
        <f>AG1246</f>
        <v>0.86666666666666647</v>
      </c>
      <c r="AG1246" s="16">
        <f>(SUM(X1246:AA1246)-SUM(AB1246:AE1246)*2+0.01)/(SUM(AB1246:AE1246)*-1+0.01)-1</f>
        <v>0.86666666666666647</v>
      </c>
      <c r="AH1246" s="11">
        <f>IF(AM1246/AJ1246-1&gt;=0,(AM1246/AJ1246-1)/3,(((AM1246/AJ1246-1)*(AJ1246/AM1246))/3))</f>
        <v>8.3608247422680417</v>
      </c>
      <c r="AI1246" s="9"/>
      <c r="AJ1246" s="9">
        <v>0.97</v>
      </c>
      <c r="AK1246" s="9">
        <v>1.04</v>
      </c>
      <c r="AL1246" s="9">
        <v>2.42</v>
      </c>
      <c r="AM1246" s="9">
        <v>25.3</v>
      </c>
      <c r="AN1246" s="10">
        <f>IF(AK1246/AJ1246-1&gt;=0,AK1246/AJ1246-1,(AK1246/AJ1246-1)*(AJ1246/AK1246))</f>
        <v>7.2164948453608213E-2</v>
      </c>
      <c r="AO1246" s="10">
        <f>IF(AL1246/AK1246-1&gt;=0,AL1246/AK1246-1,(AL1246/AK1246-1)*(AK1246/AL1246))</f>
        <v>1.3269230769230766</v>
      </c>
      <c r="AP1246" s="10">
        <f>IF(AM1246/AL1246-1&gt;=0,AM1246/AL1246-1,(AM1246/AL1246-1)*(AL1246/AM1246))</f>
        <v>9.454545454545455</v>
      </c>
      <c r="AQ1246" s="10">
        <v>2016</v>
      </c>
      <c r="AR1246" s="18">
        <v>43270</v>
      </c>
      <c r="AS1246" s="12">
        <v>0.59</v>
      </c>
      <c r="AT1246" s="10">
        <v>34.61</v>
      </c>
      <c r="AU1246" s="9">
        <f>AS1246/AT1246</f>
        <v>1.7047096214966771E-2</v>
      </c>
      <c r="AV1246" s="20">
        <v>3</v>
      </c>
      <c r="AW1246" s="10" t="s">
        <v>852</v>
      </c>
      <c r="AY1246" s="10">
        <v>2</v>
      </c>
      <c r="AZ1246" s="10">
        <v>4</v>
      </c>
      <c r="BA1246" s="10">
        <f>6-AY1246</f>
        <v>4</v>
      </c>
      <c r="BB1246" s="25">
        <v>6</v>
      </c>
      <c r="BC1246" s="18"/>
      <c r="BD1246" s="18"/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691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-0.30232558139534893</v>
      </c>
      <c r="D1247" s="13">
        <f>$W1247*((1+$AF1247)^D$1)*D$1</f>
        <v>-0.91400757166035729</v>
      </c>
      <c r="E1247" s="13">
        <f>$W1247*((1+$AF1247)^E$1)*E$1</f>
        <v>-2.0724590287647637</v>
      </c>
      <c r="F1247" s="13">
        <f>$W1247*((1+$AF1247)^F$1)*F$1</f>
        <v>-4.1770492052623158</v>
      </c>
      <c r="G1247" s="13">
        <f>$W1247*((1+$AF1247)^G$1)*G$1</f>
        <v>-7.8926801843619359</v>
      </c>
      <c r="H1247" s="13">
        <f>$W1247*((1+$AF1247)^H$1)*H$1</f>
        <v>-14.316954753028629</v>
      </c>
      <c r="I1247" s="13">
        <f>$W1247*((1+$AF1247)^I$1)*I$1</f>
        <v>-25.248893072201653</v>
      </c>
      <c r="J1247" s="13">
        <f>$W1247*((1+$AF1247)^J$1)*J$1</f>
        <v>-43.619350157956355</v>
      </c>
      <c r="K1247" s="13">
        <f>$W1247*((1+$AF1247)^K$1)*K$1</f>
        <v>-74.178255355826963</v>
      </c>
      <c r="L1247" s="13">
        <f>$W1247*((1+$AF1247)^L$1)*L$1</f>
        <v>-124.58880098523909</v>
      </c>
      <c r="M1247" s="13">
        <f>$W1247*((1+$AF1247)^M$1)*M$1</f>
        <v>-207.16509931266503</v>
      </c>
      <c r="N1247" s="13">
        <v>3.56</v>
      </c>
      <c r="O1247" s="12">
        <f>M1247/N1247*100-100</f>
        <v>-5919.2443627153098</v>
      </c>
      <c r="P1247" s="10" t="s">
        <v>321</v>
      </c>
      <c r="Q1247" s="10" t="s">
        <v>856</v>
      </c>
      <c r="R1247" s="18">
        <v>43312</v>
      </c>
      <c r="S1247" s="17">
        <v>2</v>
      </c>
      <c r="T1247" s="9">
        <v>-0.11</v>
      </c>
      <c r="U1247" s="9">
        <v>0.05</v>
      </c>
      <c r="V1247" s="9">
        <f>U1247+T1247</f>
        <v>-0.06</v>
      </c>
      <c r="W1247" s="9">
        <f>SUM(X1247:AA1247)</f>
        <v>-0.2</v>
      </c>
      <c r="X1247" s="9">
        <v>0</v>
      </c>
      <c r="Y1247" s="9">
        <v>0.03</v>
      </c>
      <c r="Z1247" s="9">
        <v>-0.14000000000000001</v>
      </c>
      <c r="AA1247" s="9">
        <v>-0.09</v>
      </c>
      <c r="AB1247" s="9">
        <v>-0.13</v>
      </c>
      <c r="AC1247" s="9">
        <v>-0.15</v>
      </c>
      <c r="AD1247" s="9">
        <v>-0.11</v>
      </c>
      <c r="AE1247" s="9">
        <v>-0.03</v>
      </c>
      <c r="AF1247" s="11">
        <f>AG1247</f>
        <v>0.51162790697674443</v>
      </c>
      <c r="AG1247" s="16">
        <f>(SUM(X1247:AA1247)-SUM(AB1247:AE1247)*2+0.01)/(SUM(AB1247:AE1247)*-1+0.01)-1</f>
        <v>0.51162790697674443</v>
      </c>
      <c r="AH1247" s="11">
        <f>IF(AM1247/AJ1247-1&gt;=0,(AM1247/AJ1247-1)/3,(((AM1247/AJ1247-1)*(AJ1247/AM1247))/3))</f>
        <v>2.0088798311376371E-2</v>
      </c>
      <c r="AI1247" s="9"/>
      <c r="AJ1247" s="9">
        <v>137.38999999999999</v>
      </c>
      <c r="AK1247" s="9">
        <v>142.16</v>
      </c>
      <c r="AL1247" s="9">
        <v>85.04</v>
      </c>
      <c r="AM1247" s="9">
        <v>145.66999999999999</v>
      </c>
      <c r="AN1247" s="10">
        <f>IF(AK1247/AJ1247-1&gt;=0,AK1247/AJ1247-1,(AK1247/AJ1247-1)*(AJ1247/AK1247))</f>
        <v>3.4718684038139713E-2</v>
      </c>
      <c r="AO1247" s="10">
        <f>IF(AL1247/AK1247-1&gt;=0,AL1247/AK1247-1,(AL1247/AK1247-1)*(AK1247/AL1247))</f>
        <v>-0.67168391345249279</v>
      </c>
      <c r="AP1247" s="10">
        <f>IF(AM1247/AL1247-1&gt;=0,AM1247/AL1247-1,(AM1247/AL1247-1)*(AL1247/AM1247))</f>
        <v>0.71295860771401665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1014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-9.375E-2</v>
      </c>
      <c r="D1248" s="13">
        <f>$W1248*((1+$AF1248)^D$1)*D$1</f>
        <v>-0.29296875</v>
      </c>
      <c r="E1248" s="13">
        <f>$W1248*((1+$AF1248)^E$1)*E$1</f>
        <v>-0.6866455078125</v>
      </c>
      <c r="F1248" s="13">
        <f>$W1248*((1+$AF1248)^F$1)*F$1</f>
        <v>-1.430511474609375</v>
      </c>
      <c r="G1248" s="13">
        <f>$W1248*((1+$AF1248)^G$1)*G$1</f>
        <v>-2.7939677238464355</v>
      </c>
      <c r="H1248" s="13">
        <f>$W1248*((1+$AF1248)^H$1)*H$1</f>
        <v>-5.2386894822120667</v>
      </c>
      <c r="I1248" s="13">
        <f>$W1248*((1+$AF1248)^I$1)*I$1</f>
        <v>-9.5496943686157465</v>
      </c>
      <c r="J1248" s="13">
        <f>$W1248*((1+$AF1248)^J$1)*J$1</f>
        <v>-17.053025658242404</v>
      </c>
      <c r="K1248" s="13">
        <f>$W1248*((1+$AF1248)^K$1)*K$1</f>
        <v>-29.976021664879227</v>
      </c>
      <c r="L1248" s="13">
        <f>$W1248*((1+$AF1248)^L$1)*L$1</f>
        <v>-52.041704279304213</v>
      </c>
      <c r="M1248" s="13">
        <f>$W1248*((1+$AF1248)^M$1)*M$1</f>
        <v>-89.446679230054116</v>
      </c>
      <c r="N1248" s="13">
        <v>1.1399999999999999</v>
      </c>
      <c r="O1248" s="12">
        <f>M1248/N1248*100-100</f>
        <v>-7946.1999324608878</v>
      </c>
      <c r="P1248" s="10" t="s">
        <v>321</v>
      </c>
      <c r="Q1248" s="10" t="s">
        <v>856</v>
      </c>
      <c r="R1248" s="18">
        <v>43411</v>
      </c>
      <c r="S1248" s="17">
        <v>0.4</v>
      </c>
      <c r="T1248" s="9">
        <v>-0.02</v>
      </c>
      <c r="U1248" s="9">
        <v>-0.06</v>
      </c>
      <c r="V1248" s="9">
        <f>U1248+T1248</f>
        <v>-0.08</v>
      </c>
      <c r="W1248" s="9">
        <f>SUM(X1248:AA1248)</f>
        <v>-0.06</v>
      </c>
      <c r="X1248" s="9">
        <v>-0.02</v>
      </c>
      <c r="Y1248" s="9">
        <v>-0.04</v>
      </c>
      <c r="Z1248" s="9">
        <v>-0.05</v>
      </c>
      <c r="AA1248" s="9">
        <v>0.05</v>
      </c>
      <c r="AB1248" s="9">
        <v>0.04</v>
      </c>
      <c r="AC1248" s="9">
        <v>-7.0000000000000007E-2</v>
      </c>
      <c r="AD1248" s="9">
        <v>-0.06</v>
      </c>
      <c r="AE1248" s="9">
        <v>-0.06</v>
      </c>
      <c r="AF1248" s="11">
        <f>AG1248</f>
        <v>0.5625</v>
      </c>
      <c r="AG1248" s="16">
        <f>(SUM(X1248:AA1248)-SUM(AB1248:AE1248)*2+0.01)/(SUM(AB1248:AE1248)*-1+0.01)-1</f>
        <v>0.5625</v>
      </c>
      <c r="AH1248" s="11">
        <f>IF(AM1248/AJ1248-1&gt;=0,(AM1248/AJ1248-1)/3,(((AM1248/AJ1248-1)*(AJ1248/AM1248))/3))</f>
        <v>0.70094821298322385</v>
      </c>
      <c r="AI1248" s="9"/>
      <c r="AJ1248" s="9">
        <v>13.71</v>
      </c>
      <c r="AK1248" s="9">
        <v>15.22</v>
      </c>
      <c r="AL1248" s="9">
        <v>8.73</v>
      </c>
      <c r="AM1248" s="9">
        <v>42.54</v>
      </c>
      <c r="AN1248" s="10">
        <f>IF(AK1248/AJ1248-1&gt;=0,AK1248/AJ1248-1,(AK1248/AJ1248-1)*(AJ1248/AK1248))</f>
        <v>0.11013858497447115</v>
      </c>
      <c r="AO1248" s="10">
        <f>IF(AL1248/AK1248-1&gt;=0,AL1248/AK1248-1,(AL1248/AK1248-1)*(AK1248/AL1248))</f>
        <v>-0.74341351660939281</v>
      </c>
      <c r="AP1248" s="10">
        <f>IF(AM1248/AL1248-1&gt;=0,AM1248/AL1248-1,(AM1248/AL1248-1)*(AL1248/AM1248))</f>
        <v>3.8728522336769755</v>
      </c>
      <c r="AQ1248" s="10">
        <v>2017</v>
      </c>
      <c r="AR1248" s="18">
        <v>43270</v>
      </c>
      <c r="AS1248" s="12">
        <v>41.67</v>
      </c>
      <c r="AT1248" s="10">
        <v>148.55000000000001</v>
      </c>
      <c r="AU1248" s="9">
        <f>AS1248/AT1248</f>
        <v>0.28051161225176707</v>
      </c>
      <c r="AV1248" s="20">
        <v>3</v>
      </c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701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-1.295774647887324</v>
      </c>
      <c r="D1249" s="13">
        <f>$W1249*((1+$AF1249)^D$1)*D$1</f>
        <v>-4.1975798452687965</v>
      </c>
      <c r="E1249" s="13">
        <f>$W1249*((1+$AF1249)^E$1)*E$1</f>
        <v>-10.198345398716443</v>
      </c>
      <c r="F1249" s="13">
        <f>$W1249*((1+$AF1249)^F$1)*F$1</f>
        <v>-22.024595696758514</v>
      </c>
      <c r="G1249" s="13">
        <f>$W1249*((1+$AF1249)^G$1)*G$1</f>
        <v>-44.592051146606153</v>
      </c>
      <c r="H1249" s="13">
        <f>$W1249*((1+$AF1249)^H$1)*H$1</f>
        <v>-86.671874059600697</v>
      </c>
      <c r="I1249" s="13">
        <f>$W1249*((1+$AF1249)^I$1)*I$1</f>
        <v>-163.78135825816562</v>
      </c>
      <c r="J1249" s="13">
        <f>$W1249*((1+$AF1249)^J$1)*J$1</f>
        <v>-303.17675975354604</v>
      </c>
      <c r="K1249" s="13">
        <f>$W1249*((1+$AF1249)^K$1)*K$1</f>
        <v>-552.44356750866223</v>
      </c>
      <c r="L1249" s="13">
        <f>$W1249*((1+$AF1249)^L$1)*L$1</f>
        <v>-994.2255127307692</v>
      </c>
      <c r="M1249" s="13">
        <f>$W1249*((1+$AF1249)^M$1)*M$1</f>
        <v>-1771.4017938090469</v>
      </c>
      <c r="N1249" s="13">
        <v>20.2</v>
      </c>
      <c r="O1249" s="12">
        <f>M1249/N1249*100-100</f>
        <v>-8869.3158109358756</v>
      </c>
      <c r="P1249" s="10" t="s">
        <v>321</v>
      </c>
      <c r="Q1249" s="10" t="s">
        <v>856</v>
      </c>
      <c r="R1249" s="18">
        <v>43319</v>
      </c>
      <c r="S1249" s="17">
        <v>-3.0300000000000001E-2</v>
      </c>
      <c r="T1249" s="9">
        <v>-0.01</v>
      </c>
      <c r="U1249" s="9">
        <v>-0.22</v>
      </c>
      <c r="V1249" s="9">
        <f>U1249+T1249</f>
        <v>-0.23</v>
      </c>
      <c r="W1249" s="9">
        <f>SUM(X1249:AA1249)</f>
        <v>-0.8</v>
      </c>
      <c r="X1249" s="9">
        <v>-0.12</v>
      </c>
      <c r="Y1249" s="9">
        <v>-0.2</v>
      </c>
      <c r="Z1249" s="9">
        <v>-0.24</v>
      </c>
      <c r="AA1249" s="9">
        <v>-0.24</v>
      </c>
      <c r="AB1249" s="9">
        <v>-0.44</v>
      </c>
      <c r="AC1249" s="9">
        <v>-0.5</v>
      </c>
      <c r="AD1249" s="9">
        <v>-0.5</v>
      </c>
      <c r="AE1249" s="9">
        <v>-0.68</v>
      </c>
      <c r="AF1249" s="11">
        <f>AG1249</f>
        <v>0.61971830985915499</v>
      </c>
      <c r="AG1249" s="16">
        <f>(SUM(X1249:AA1249)-SUM(AB1249:AE1249)*2+0.01)/(SUM(AB1249:AE1249)*-1+0.01)-1</f>
        <v>0.61971830985915499</v>
      </c>
      <c r="AH1249" s="11">
        <f>IF(AM1249/AJ1249-1&gt;=0,(AM1249/AJ1249-1)/3,(((AM1249/AJ1249-1)*(AJ1249/AM1249))/3))</f>
        <v>1.5617806731813249</v>
      </c>
      <c r="AI1249" s="9">
        <v>17.86</v>
      </c>
      <c r="AJ1249" s="9">
        <v>46.05</v>
      </c>
      <c r="AK1249" s="9">
        <v>121.94</v>
      </c>
      <c r="AL1249" s="9">
        <v>184.46</v>
      </c>
      <c r="AM1249" s="9">
        <v>261.81</v>
      </c>
      <c r="AN1249" s="10">
        <f>IF(AK1249/AJ1249-1&gt;=0,AK1249/AJ1249-1,(AK1249/AJ1249-1)*(AJ1249/AK1249))</f>
        <v>1.6479913137893596</v>
      </c>
      <c r="AO1249" s="10">
        <f>IF(AL1249/AK1249-1&gt;=0,AL1249/AK1249-1,(AL1249/AK1249-1)*(AK1249/AL1249))</f>
        <v>0.51271116942758743</v>
      </c>
      <c r="AP1249" s="10">
        <f>IF(AM1249/AL1249-1&gt;=0,AM1249/AL1249-1,(AM1249/AL1249-1)*(AL1249/AM1249))</f>
        <v>0.41933210452130543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770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-1.056865671641791</v>
      </c>
      <c r="D1250" s="13">
        <f>$W1250*((1+$AF1250)^D$1)*D$1</f>
        <v>-3.0601782134105591</v>
      </c>
      <c r="E1250" s="13">
        <f>$W1250*((1+$AF1250)^E$1)*E$1</f>
        <v>-6.6456108962871099</v>
      </c>
      <c r="F1250" s="13">
        <f>$W1250*((1+$AF1250)^F$1)*F$1</f>
        <v>-12.828343421688549</v>
      </c>
      <c r="G1250" s="13">
        <f>$W1250*((1+$AF1250)^G$1)*G$1</f>
        <v>-23.215472237010992</v>
      </c>
      <c r="H1250" s="13">
        <f>$W1250*((1+$AF1250)^H$1)*H$1</f>
        <v>-40.332551766986256</v>
      </c>
      <c r="I1250" s="13">
        <f>$W1250*((1+$AF1250)^I$1)*I$1</f>
        <v>-68.123887188516591</v>
      </c>
      <c r="J1250" s="13">
        <f>$W1250*((1+$AF1250)^J$1)*J$1</f>
        <v>-112.71670886628759</v>
      </c>
      <c r="K1250" s="13">
        <f>$W1250*((1+$AF1250)^K$1)*K$1</f>
        <v>-183.58523664229301</v>
      </c>
      <c r="L1250" s="13">
        <f>$W1250*((1+$AF1250)^L$1)*L$1</f>
        <v>-295.31953489722093</v>
      </c>
      <c r="M1250" s="13">
        <f>$W1250*((1+$AF1250)^M$1)*M$1</f>
        <v>-470.30737870945484</v>
      </c>
      <c r="N1250" s="13">
        <v>5.25</v>
      </c>
      <c r="O1250" s="12">
        <f>M1250/N1250*100-100</f>
        <v>-9058.2357849419968</v>
      </c>
      <c r="P1250" s="10" t="s">
        <v>321</v>
      </c>
      <c r="Q1250" s="10" t="s">
        <v>856</v>
      </c>
      <c r="R1250" s="18">
        <v>43314</v>
      </c>
      <c r="S1250" s="17">
        <v>0</v>
      </c>
      <c r="T1250" s="9">
        <v>-0.01</v>
      </c>
      <c r="U1250" s="9">
        <v>-0.19</v>
      </c>
      <c r="V1250" s="9">
        <f>U1250+T1250</f>
        <v>-0.2</v>
      </c>
      <c r="W1250" s="9">
        <f>SUM(X1250:AA1250)</f>
        <v>-0.73</v>
      </c>
      <c r="X1250" s="9">
        <v>-0.14000000000000001</v>
      </c>
      <c r="Y1250" s="9">
        <v>-0.19</v>
      </c>
      <c r="Z1250" s="9">
        <v>-0.19</v>
      </c>
      <c r="AA1250" s="9">
        <v>-0.21</v>
      </c>
      <c r="AB1250" s="9">
        <v>-0.26</v>
      </c>
      <c r="AC1250" s="9">
        <v>-0.34</v>
      </c>
      <c r="AD1250" s="9">
        <v>-0.35</v>
      </c>
      <c r="AE1250" s="9">
        <v>-0.38</v>
      </c>
      <c r="AF1250" s="11">
        <f>AG1250</f>
        <v>0.44776119402985071</v>
      </c>
      <c r="AG1250" s="16">
        <f>(SUM(X1250:AA1250)-SUM(AB1250:AE1250)*2+0.01)/(SUM(AB1250:AE1250)*-1+0.01)-1</f>
        <v>0.44776119402985071</v>
      </c>
      <c r="AH1250" s="11">
        <f>IF(AM1250/AJ1250-1&gt;=0,(AM1250/AJ1250-1)/3,(((AM1250/AJ1250-1)*(AJ1250/AM1250))/3))</f>
        <v>106.75</v>
      </c>
      <c r="AI1250" s="9"/>
      <c r="AJ1250" s="9">
        <v>0.12</v>
      </c>
      <c r="AK1250" s="9">
        <v>0.77</v>
      </c>
      <c r="AL1250" s="9">
        <v>0.68</v>
      </c>
      <c r="AM1250" s="9">
        <v>38.549999999999997</v>
      </c>
      <c r="AN1250" s="10">
        <f>IF(AK1250/AJ1250-1&gt;=0,AK1250/AJ1250-1,(AK1250/AJ1250-1)*(AJ1250/AK1250))</f>
        <v>5.416666666666667</v>
      </c>
      <c r="AO1250" s="10">
        <f>IF(AL1250/AK1250-1&gt;=0,AL1250/AK1250-1,(AL1250/AK1250-1)*(AK1250/AL1250))</f>
        <v>-0.13235294117647051</v>
      </c>
      <c r="AP1250" s="10">
        <f>IF(AM1250/AL1250-1&gt;=0,AM1250/AL1250-1,(AM1250/AL1250-1)*(AL1250/AM1250))</f>
        <v>55.691176470588225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1323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-1.435251798561151</v>
      </c>
      <c r="D1251" s="13">
        <f>$W1251*((1+$AF1251)^D$1)*D$1</f>
        <v>-4.3367320532063554</v>
      </c>
      <c r="E1251" s="13">
        <f>$W1251*((1+$AF1251)^E$1)*E$1</f>
        <v>-9.8278460198561284</v>
      </c>
      <c r="F1251" s="13">
        <f>$W1251*((1+$AF1251)^F$1)*F$1</f>
        <v>-19.797099896113064</v>
      </c>
      <c r="G1251" s="13">
        <f>$W1251*((1+$AF1251)^G$1)*G$1</f>
        <v>-37.386609516040849</v>
      </c>
      <c r="H1251" s="13">
        <f>$W1251*((1+$AF1251)^H$1)*H$1</f>
        <v>-67.780040273685572</v>
      </c>
      <c r="I1251" s="13">
        <f>$W1251*((1+$AF1251)^I$1)*I$1</f>
        <v>-119.46841630973354</v>
      </c>
      <c r="J1251" s="13">
        <f>$W1251*((1+$AF1251)^J$1)*J$1</f>
        <v>-206.27640226141042</v>
      </c>
      <c r="K1251" s="13">
        <f>$W1251*((1+$AF1251)^K$1)*K$1</f>
        <v>-350.59568369969941</v>
      </c>
      <c r="L1251" s="13">
        <f>$W1251*((1+$AF1251)^L$1)*L$1</f>
        <v>-588.52992467575427</v>
      </c>
      <c r="M1251" s="13">
        <f>$W1251*((1+$AF1251)^M$1)*M$1</f>
        <v>-978.06052230287196</v>
      </c>
      <c r="N1251" s="13">
        <v>10.86</v>
      </c>
      <c r="O1251" s="12">
        <f>M1251/N1251*100-100</f>
        <v>-9106.0821574850088</v>
      </c>
      <c r="P1251" s="10" t="s">
        <v>321</v>
      </c>
      <c r="Q1251" s="10" t="s">
        <v>856</v>
      </c>
      <c r="R1251" s="18">
        <v>43312</v>
      </c>
      <c r="S1251" s="17"/>
      <c r="T1251" s="9">
        <v>-0.45</v>
      </c>
      <c r="U1251" s="9">
        <v>-0.18</v>
      </c>
      <c r="V1251" s="9">
        <f>U1251+T1251</f>
        <v>-0.63</v>
      </c>
      <c r="W1251" s="9">
        <f>SUM(X1251:AA1251)</f>
        <v>-0.95000000000000007</v>
      </c>
      <c r="X1251" s="9">
        <v>-0.3</v>
      </c>
      <c r="Y1251" s="9">
        <v>-0.24</v>
      </c>
      <c r="Z1251" s="9">
        <v>-0.13</v>
      </c>
      <c r="AA1251" s="9">
        <v>-0.28000000000000003</v>
      </c>
      <c r="AB1251" s="9">
        <v>-0.27</v>
      </c>
      <c r="AC1251" s="9">
        <v>-0.75</v>
      </c>
      <c r="AD1251" s="9">
        <v>-0.36</v>
      </c>
      <c r="AE1251" s="9"/>
      <c r="AF1251" s="11">
        <f>AG1251</f>
        <v>0.51079136690647475</v>
      </c>
      <c r="AG1251" s="16">
        <f>(SUM(X1251:Z1251)-SUM(AB1251:AD1251)*2+0.01)/(SUM(AB1251:AD1251)-SUM(AB1251:AD1251)*2+0.01)-1</f>
        <v>0.51079136690647475</v>
      </c>
      <c r="AH1251" s="11">
        <f>IF(AM1251/AJ1251-1&gt;=0,(AM1251/AJ1251-1)/3,(((AM1251/AJ1251-1)*(AJ1251/AM1251))/3))</f>
        <v>7.2122522334800612E-2</v>
      </c>
      <c r="AI1251" s="9"/>
      <c r="AJ1251" s="9">
        <v>383.93</v>
      </c>
      <c r="AK1251" s="9">
        <v>412.18</v>
      </c>
      <c r="AL1251" s="9">
        <v>447.45</v>
      </c>
      <c r="AM1251" s="9">
        <v>467</v>
      </c>
      <c r="AN1251" s="10">
        <f>IF(AK1251/AJ1251-1&gt;=0,AK1251/AJ1251-1,(AK1251/AJ1251-1)*(AJ1251/AK1251))</f>
        <v>7.3581121558617513E-2</v>
      </c>
      <c r="AO1251" s="10">
        <f>IF(AL1251/AK1251-1&gt;=0,AL1251/AK1251-1,(AL1251/AK1251-1)*(AK1251/AL1251))</f>
        <v>8.5569411422194097E-2</v>
      </c>
      <c r="AP1251" s="10">
        <f>IF(AM1251/AL1251-1&gt;=0,AM1251/AL1251-1,(AM1251/AL1251-1)*(AL1251/AM1251))</f>
        <v>4.369203262934418E-2</v>
      </c>
      <c r="AQ1251" s="10">
        <v>2017</v>
      </c>
      <c r="AS1251" s="12">
        <v>17.649999999999999</v>
      </c>
      <c r="AT1251" s="10">
        <v>30.01</v>
      </c>
      <c r="AU1251" s="9">
        <f>AS1251/AT1251</f>
        <v>0.58813728757080963</v>
      </c>
      <c r="AV1251" s="20">
        <v>4</v>
      </c>
      <c r="BA1251" s="10">
        <f>6-AY1251</f>
        <v>6</v>
      </c>
      <c r="BB1251" s="25">
        <v>6</v>
      </c>
      <c r="BC1251" s="18"/>
      <c r="BD1251" s="18"/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790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-4.1546861924686196</v>
      </c>
      <c r="D1252" s="13">
        <f>$W1252*((1+$AF1252)^D$1)*D$1</f>
        <v>-11.281972129339472</v>
      </c>
      <c r="E1252" s="13">
        <f>$W1252*((1+$AF1252)^E$1)*E$1</f>
        <v>-22.976987171363966</v>
      </c>
      <c r="F1252" s="13">
        <f>$W1252*((1+$AF1252)^F$1)*F$1</f>
        <v>-41.595717361827653</v>
      </c>
      <c r="G1252" s="13">
        <f>$W1252*((1+$AF1252)^G$1)*G$1</f>
        <v>-70.59524207067507</v>
      </c>
      <c r="H1252" s="13">
        <f>$W1252*((1+$AF1252)^H$1)*H$1</f>
        <v>-115.02003038627981</v>
      </c>
      <c r="I1252" s="13">
        <f>$W1252*((1+$AF1252)^I$1)*I$1</f>
        <v>-182.19525733782046</v>
      </c>
      <c r="J1252" s="13">
        <f>$W1252*((1+$AF1252)^J$1)*J$1</f>
        <v>-282.71302334069452</v>
      </c>
      <c r="K1252" s="13">
        <f>$W1252*((1+$AF1252)^K$1)*K$1</f>
        <v>-431.8323141561184</v>
      </c>
      <c r="L1252" s="13">
        <f>$W1252*((1+$AF1252)^L$1)*L$1</f>
        <v>-651.46251019832835</v>
      </c>
      <c r="M1252" s="13">
        <f>$W1252*((1+$AF1252)^M$1)*M$1</f>
        <v>-972.96879922716846</v>
      </c>
      <c r="N1252" s="13">
        <v>10.11</v>
      </c>
      <c r="O1252" s="12">
        <f>M1252/N1252*100-100</f>
        <v>-9723.8259072914789</v>
      </c>
      <c r="P1252" s="10" t="s">
        <v>321</v>
      </c>
      <c r="Q1252" s="10" t="s">
        <v>856</v>
      </c>
      <c r="R1252" s="18">
        <v>43320</v>
      </c>
      <c r="S1252" s="17"/>
      <c r="T1252" s="9">
        <v>0</v>
      </c>
      <c r="U1252" s="9">
        <v>-0.72</v>
      </c>
      <c r="V1252" s="9">
        <f>U1252+T1252</f>
        <v>-0.72</v>
      </c>
      <c r="W1252" s="9">
        <f>SUM(X1252:AA1252)</f>
        <v>-3.06</v>
      </c>
      <c r="X1252" s="9">
        <v>-0.84</v>
      </c>
      <c r="Y1252" s="9">
        <v>-0.71</v>
      </c>
      <c r="Z1252" s="9">
        <v>-0.66</v>
      </c>
      <c r="AA1252" s="9">
        <v>-0.85</v>
      </c>
      <c r="AB1252" s="9">
        <v>-0.82</v>
      </c>
      <c r="AC1252" s="9">
        <v>-0.77</v>
      </c>
      <c r="AD1252" s="9">
        <v>-0.43</v>
      </c>
      <c r="AE1252" s="9">
        <v>-2.75</v>
      </c>
      <c r="AF1252" s="11">
        <f>AG1252</f>
        <v>0.35774058577405854</v>
      </c>
      <c r="AG1252" s="16">
        <f>(SUM(X1252:AA1252)-SUM(AB1252:AE1252)*2+0.01)/(SUM(AB1252:AE1252)*-1+0.01)-1</f>
        <v>0.35774058577405854</v>
      </c>
      <c r="AH1252" s="11">
        <f>IF(AM1252/AJ1252-1&gt;=0,(AM1252/AJ1252-1)/3,(((AM1252/AJ1252-1)*(AJ1252/AM1252))/3))</f>
        <v>0.55263157894736847</v>
      </c>
      <c r="AI1252" s="9"/>
      <c r="AJ1252" s="9">
        <v>3.04</v>
      </c>
      <c r="AK1252" s="9">
        <v>3.04</v>
      </c>
      <c r="AL1252" s="9">
        <v>6.01</v>
      </c>
      <c r="AM1252" s="9">
        <v>8.08</v>
      </c>
      <c r="AN1252" s="10">
        <f>IF(AK1252/AJ1252-1&gt;=0,AK1252/AJ1252-1,(AK1252/AJ1252-1)*(AJ1252/AK1252))</f>
        <v>0</v>
      </c>
      <c r="AO1252" s="10">
        <f>IF(AL1252/AK1252-1&gt;=0,AL1252/AK1252-1,(AL1252/AK1252-1)*(AK1252/AL1252))</f>
        <v>0.97697368421052633</v>
      </c>
      <c r="AP1252" s="10">
        <f>IF(AM1252/AL1252-1&gt;=0,AM1252/AL1252-1,(AM1252/AL1252-1)*(AL1252/AM1252))</f>
        <v>0.34442595673876886</v>
      </c>
      <c r="AQ1252" s="10">
        <v>2016</v>
      </c>
      <c r="AR1252" s="18">
        <v>43270</v>
      </c>
      <c r="AS1252" s="12">
        <v>82.63</v>
      </c>
      <c r="AT1252" s="10">
        <v>22.06</v>
      </c>
      <c r="AU1252" s="9">
        <f>AS1252/AT1252</f>
        <v>3.745693563009973</v>
      </c>
      <c r="AV1252" s="20">
        <v>2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709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-1.8959459459459465</v>
      </c>
      <c r="D1253" s="13">
        <f>$W1253*((1+$AF1253)^D$1)*D$1</f>
        <v>-5.2095812028244479</v>
      </c>
      <c r="E1253" s="13">
        <f>$W1253*((1+$AF1253)^E$1)*E$1</f>
        <v>-10.735961262577412</v>
      </c>
      <c r="F1253" s="13">
        <f>$W1253*((1+$AF1253)^F$1)*F$1</f>
        <v>-19.66647558610277</v>
      </c>
      <c r="G1253" s="13">
        <f>$W1253*((1+$AF1253)^G$1)*G$1</f>
        <v>-33.774071248656227</v>
      </c>
      <c r="H1253" s="13">
        <f>$W1253*((1+$AF1253)^H$1)*H$1</f>
        <v>-55.68157692346027</v>
      </c>
      <c r="I1253" s="13">
        <f>$W1253*((1+$AF1253)^I$1)*I$1</f>
        <v>-89.249374423113892</v>
      </c>
      <c r="J1253" s="13">
        <f>$W1253*((1+$AF1253)^J$1)*J$1</f>
        <v>-140.13415289086095</v>
      </c>
      <c r="K1253" s="13">
        <f>$W1253*((1+$AF1253)^K$1)*K$1</f>
        <v>-216.59248293097602</v>
      </c>
      <c r="L1253" s="13">
        <f>$W1253*((1+$AF1253)^L$1)*L$1</f>
        <v>-330.63417064037884</v>
      </c>
      <c r="M1253" s="13">
        <f>$W1253*((1+$AF1253)^M$1)*M$1</f>
        <v>-499.67461373805003</v>
      </c>
      <c r="N1253" s="13">
        <v>3.73</v>
      </c>
      <c r="O1253" s="12">
        <f>M1253/N1253*100-100</f>
        <v>-13496.102244987935</v>
      </c>
      <c r="P1253" s="10" t="s">
        <v>321</v>
      </c>
      <c r="Q1253" s="10" t="s">
        <v>856</v>
      </c>
      <c r="R1253" s="18">
        <v>43313</v>
      </c>
      <c r="S1253" s="17"/>
      <c r="T1253" s="9">
        <v>0.01</v>
      </c>
      <c r="U1253" s="9">
        <v>-0.3</v>
      </c>
      <c r="V1253" s="9">
        <f>U1253+T1253</f>
        <v>-0.28999999999999998</v>
      </c>
      <c r="W1253" s="9">
        <f>SUM(X1253:AA1253)</f>
        <v>-1.3800000000000001</v>
      </c>
      <c r="X1253" s="9">
        <v>-0.28999999999999998</v>
      </c>
      <c r="Y1253" s="9">
        <v>-0.28000000000000003</v>
      </c>
      <c r="Z1253" s="9">
        <v>-0.28999999999999998</v>
      </c>
      <c r="AA1253" s="9">
        <v>-0.52</v>
      </c>
      <c r="AB1253" s="9">
        <v>-0.54</v>
      </c>
      <c r="AC1253" s="9">
        <v>-0.5</v>
      </c>
      <c r="AD1253" s="9">
        <v>-0.56999999999999995</v>
      </c>
      <c r="AE1253" s="9">
        <v>-0.6</v>
      </c>
      <c r="AF1253" s="11">
        <f>AG1253</f>
        <v>0.37387387387387405</v>
      </c>
      <c r="AG1253" s="16">
        <f>(SUM(X1253:AA1253)-SUM(AB1253:AE1253)*2+0.01)/(SUM(AB1253:AE1253)*-1+0.01)-1</f>
        <v>0.37387387387387405</v>
      </c>
      <c r="AH1253" s="11">
        <f>IF(AM1253/AJ1253-1&gt;=0,(AM1253/AJ1253-1)/3,(((AM1253/AJ1253-1)*(AJ1253/AM1253))/3))</f>
        <v>2.4291666666666667</v>
      </c>
      <c r="AI1253" s="9"/>
      <c r="AJ1253" s="9">
        <v>1.6</v>
      </c>
      <c r="AK1253" s="9">
        <v>6.43</v>
      </c>
      <c r="AL1253" s="9">
        <v>9.51</v>
      </c>
      <c r="AM1253" s="9">
        <v>13.26</v>
      </c>
      <c r="AN1253" s="10">
        <f>IF(AK1253/AJ1253-1&gt;=0,AK1253/AJ1253-1,(AK1253/AJ1253-1)*(AJ1253/AK1253))</f>
        <v>3.0187499999999998</v>
      </c>
      <c r="AO1253" s="10">
        <f>IF(AL1253/AK1253-1&gt;=0,AL1253/AK1253-1,(AL1253/AK1253-1)*(AK1253/AL1253))</f>
        <v>0.4790046656298601</v>
      </c>
      <c r="AP1253" s="10">
        <f>IF(AM1253/AL1253-1&gt;=0,AM1253/AL1253-1,(AM1253/AL1253-1)*(AL1253/AM1253))</f>
        <v>0.39432176656151419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778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-1.9208360128617366</v>
      </c>
      <c r="D1254" s="13">
        <f>$W1254*((1+$AF1254)^D$1)*D$1</f>
        <v>-6.201026871103485</v>
      </c>
      <c r="E1254" s="13">
        <f>$W1254*((1+$AF1254)^E$1)*E$1</f>
        <v>-15.014061845469211</v>
      </c>
      <c r="F1254" s="13">
        <f>$W1254*((1+$AF1254)^F$1)*F$1</f>
        <v>-32.313222063989478</v>
      </c>
      <c r="G1254" s="13">
        <f>$W1254*((1+$AF1254)^G$1)*G$1</f>
        <v>-65.197899823644377</v>
      </c>
      <c r="H1254" s="13">
        <f>$W1254*((1+$AF1254)^H$1)*H$1</f>
        <v>-126.28686448155428</v>
      </c>
      <c r="I1254" s="13">
        <f>$W1254*((1+$AF1254)^I$1)*I$1</f>
        <v>-237.81995808584236</v>
      </c>
      <c r="J1254" s="13">
        <f>$W1254*((1+$AF1254)^J$1)*J$1</f>
        <v>-438.71610090617503</v>
      </c>
      <c r="K1254" s="13">
        <f>$W1254*((1+$AF1254)^K$1)*K$1</f>
        <v>-796.67176201531322</v>
      </c>
      <c r="L1254" s="13">
        <f>$W1254*((1+$AF1254)^L$1)*L$1</f>
        <v>-1428.8289550971322</v>
      </c>
      <c r="M1254" s="13">
        <f>$W1254*((1+$AF1254)^M$1)*M$1</f>
        <v>-2536.9753987287349</v>
      </c>
      <c r="N1254" s="13">
        <v>16.89</v>
      </c>
      <c r="O1254" s="12">
        <f>M1254/N1254*100-100</f>
        <v>-15120.576665060596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-0.21</v>
      </c>
      <c r="V1254" s="9">
        <f>U1254+T1254</f>
        <v>-0.24</v>
      </c>
      <c r="W1254" s="9">
        <f>SUM(X1254:AA1254)</f>
        <v>-1.19</v>
      </c>
      <c r="X1254" s="9">
        <v>-0.09</v>
      </c>
      <c r="Y1254" s="9">
        <v>-0.46</v>
      </c>
      <c r="Z1254" s="9">
        <v>0.03</v>
      </c>
      <c r="AA1254" s="9">
        <v>-0.67</v>
      </c>
      <c r="AB1254" s="9">
        <v>-0.44</v>
      </c>
      <c r="AC1254" s="9">
        <v>-0.85</v>
      </c>
      <c r="AD1254" s="9">
        <v>-0.78</v>
      </c>
      <c r="AE1254" s="9">
        <v>-1.03</v>
      </c>
      <c r="AF1254" s="11">
        <f>AG1254</f>
        <v>0.61414790996784596</v>
      </c>
      <c r="AG1254" s="16">
        <f>(SUM(X1254:AA1254)-SUM(AB1254:AE1254)*2+0.01)/(SUM(AB1254:AE1254)*-1+0.01)-1</f>
        <v>0.61414790996784596</v>
      </c>
      <c r="AH1254" s="11">
        <f>IF(AM1254/AJ1254-1&gt;=0,(AM1254/AJ1254-1)/3,(((AM1254/AJ1254-1)*(AJ1254/AM1254))/3))</f>
        <v>0.46109510086455324</v>
      </c>
      <c r="AI1254" s="9"/>
      <c r="AJ1254" s="9">
        <v>34.700000000000003</v>
      </c>
      <c r="AK1254" s="9">
        <v>25.25</v>
      </c>
      <c r="AL1254" s="9">
        <v>36.770000000000003</v>
      </c>
      <c r="AM1254" s="9">
        <v>82.7</v>
      </c>
      <c r="AN1254" s="10">
        <f>IF(AK1254/AJ1254-1&gt;=0,AK1254/AJ1254-1,(AK1254/AJ1254-1)*(AJ1254/AK1254))</f>
        <v>-0.37425742574257442</v>
      </c>
      <c r="AO1254" s="10">
        <f>IF(AL1254/AK1254-1&gt;=0,AL1254/AK1254-1,(AL1254/AK1254-1)*(AK1254/AL1254))</f>
        <v>0.45623762376237642</v>
      </c>
      <c r="AP1254" s="10">
        <f>IF(AM1254/AL1254-1&gt;=0,AM1254/AL1254-1,(AM1254/AL1254-1)*(AL1254/AM1254))</f>
        <v>1.2491161272776719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676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-0.51226415094339617</v>
      </c>
      <c r="D1255" s="13">
        <f>$W1255*((1+$AF1255)^D$1)*D$1</f>
        <v>-1.7494304022783906</v>
      </c>
      <c r="E1255" s="13">
        <f>$W1255*((1+$AF1255)^E$1)*E$1</f>
        <v>-4.4808523982885191</v>
      </c>
      <c r="F1255" s="13">
        <f>$W1255*((1+$AF1255)^F$1)*F$1</f>
        <v>-10.201689108053106</v>
      </c>
      <c r="G1255" s="13">
        <f>$W1255*((1+$AF1255)^G$1)*G$1</f>
        <v>-21.774831704688822</v>
      </c>
      <c r="H1255" s="13">
        <f>$W1255*((1+$AF1255)^H$1)*H$1</f>
        <v>-44.617862700551058</v>
      </c>
      <c r="I1255" s="13">
        <f>$W1255*((1+$AF1255)^I$1)*I$1</f>
        <v>-88.884956040248724</v>
      </c>
      <c r="J1255" s="13">
        <f>$W1255*((1+$AF1255)^J$1)*J$1</f>
        <v>-173.45743442894897</v>
      </c>
      <c r="K1255" s="13">
        <f>$W1255*((1+$AF1255)^K$1)*K$1</f>
        <v>-333.21009514712011</v>
      </c>
      <c r="L1255" s="13">
        <f>$W1255*((1+$AF1255)^L$1)*L$1</f>
        <v>-632.19106102336218</v>
      </c>
      <c r="M1255" s="13">
        <f>$W1255*((1+$AF1255)^M$1)*M$1</f>
        <v>-1187.4456627335037</v>
      </c>
      <c r="N1255" s="13">
        <v>7.7</v>
      </c>
      <c r="O1255" s="12">
        <f>M1255/N1255*100-100</f>
        <v>-15521.372243292257</v>
      </c>
      <c r="P1255" s="10" t="s">
        <v>321</v>
      </c>
      <c r="Q1255" s="10" t="s">
        <v>856</v>
      </c>
      <c r="R1255" s="18">
        <v>43307</v>
      </c>
      <c r="S1255" s="17">
        <v>-0.17</v>
      </c>
      <c r="T1255" s="9">
        <v>-0.11</v>
      </c>
      <c r="U1255" s="9">
        <v>-0.04</v>
      </c>
      <c r="V1255" s="9">
        <f>U1255+T1255</f>
        <v>-0.15</v>
      </c>
      <c r="W1255" s="9">
        <f>SUM(X1255:AA1255)</f>
        <v>-0.3</v>
      </c>
      <c r="X1255" s="9">
        <v>-0.01</v>
      </c>
      <c r="Y1255" s="9">
        <v>-0.05</v>
      </c>
      <c r="Z1255" s="9">
        <v>0.05</v>
      </c>
      <c r="AA1255" s="9">
        <v>-0.28999999999999998</v>
      </c>
      <c r="AB1255" s="9">
        <v>-0.28999999999999998</v>
      </c>
      <c r="AC1255" s="9">
        <v>-0.26</v>
      </c>
      <c r="AD1255" s="9">
        <v>-0.26</v>
      </c>
      <c r="AE1255" s="9">
        <v>-0.24</v>
      </c>
      <c r="AF1255" s="11">
        <f>AG1255</f>
        <v>0.70754716981132071</v>
      </c>
      <c r="AG1255" s="16">
        <f>(SUM(X1255:AA1255)-SUM(AB1255:AE1255)*2+0.01)/(SUM(AB1255:AE1255)*-1+0.01)-1</f>
        <v>0.70754716981132071</v>
      </c>
      <c r="AH1255" s="11">
        <f>IF(AM1255/AJ1255-1&gt;=0,(AM1255/AJ1255-1)/3,(((AM1255/AJ1255-1)*(AJ1255/AM1255))/3))</f>
        <v>0.43954675131594795</v>
      </c>
      <c r="AI1255" s="9"/>
      <c r="AJ1255" s="9">
        <v>248.87</v>
      </c>
      <c r="AK1255" s="9">
        <v>316.8</v>
      </c>
      <c r="AL1255" s="9">
        <v>536.14</v>
      </c>
      <c r="AM1255" s="9">
        <v>577.04</v>
      </c>
      <c r="AN1255" s="10">
        <f>IF(AK1255/AJ1255-1&gt;=0,AK1255/AJ1255-1,(AK1255/AJ1255-1)*(AJ1255/AK1255))</f>
        <v>0.27295375095431362</v>
      </c>
      <c r="AO1255" s="10">
        <f>IF(AL1255/AK1255-1&gt;=0,AL1255/AK1255-1,(AL1255/AK1255-1)*(AK1255/AL1255))</f>
        <v>0.69236111111111098</v>
      </c>
      <c r="AP1255" s="10">
        <f>IF(AM1255/AL1255-1&gt;=0,AM1255/AL1255-1,(AM1255/AL1255-1)*(AL1255/AM1255))</f>
        <v>7.6286044689819699E-2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779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-2.9937662337662343</v>
      </c>
      <c r="D1256" s="13">
        <f>$W1256*((1+$AF1256)^D$1)*D$1</f>
        <v>-8.7868982965086868</v>
      </c>
      <c r="E1256" s="13">
        <f>$W1256*((1+$AF1256)^E$1)*E$1</f>
        <v>-19.342587808548345</v>
      </c>
      <c r="F1256" s="13">
        <f>$W1256*((1+$AF1256)^F$1)*F$1</f>
        <v>-37.847834153523173</v>
      </c>
      <c r="G1256" s="13">
        <f>$W1256*((1+$AF1256)^G$1)*G$1</f>
        <v>-69.428656807599339</v>
      </c>
      <c r="H1256" s="13">
        <f>$W1256*((1+$AF1256)^H$1)*H$1</f>
        <v>-122.26656965078531</v>
      </c>
      <c r="I1256" s="13">
        <f>$W1256*((1+$AF1256)^I$1)*I$1</f>
        <v>-209.33518743240521</v>
      </c>
      <c r="J1256" s="13">
        <f>$W1256*((1+$AF1256)^J$1)*J$1</f>
        <v>-351.092781890342</v>
      </c>
      <c r="K1256" s="13">
        <f>$W1256*((1+$AF1256)^K$1)*K$1</f>
        <v>-579.64506360791859</v>
      </c>
      <c r="L1256" s="13">
        <f>$W1256*((1+$AF1256)^L$1)*L$1</f>
        <v>-945.16438943282537</v>
      </c>
      <c r="M1256" s="13">
        <f>$W1256*((1+$AF1256)^M$1)*M$1</f>
        <v>-1525.7653715129898</v>
      </c>
      <c r="N1256" s="13">
        <v>7.04</v>
      </c>
      <c r="O1256" s="12">
        <f>M1256/N1256*100-100</f>
        <v>-21772.803572627694</v>
      </c>
      <c r="P1256" s="10" t="s">
        <v>320</v>
      </c>
      <c r="Q1256" s="10" t="s">
        <v>856</v>
      </c>
      <c r="R1256" s="18">
        <v>43410</v>
      </c>
      <c r="S1256" s="17">
        <v>0.6</v>
      </c>
      <c r="T1256" s="9">
        <v>-0.45</v>
      </c>
      <c r="U1256" s="9">
        <v>-0.83</v>
      </c>
      <c r="V1256" s="9">
        <f>U1256+T1256</f>
        <v>-1.28</v>
      </c>
      <c r="W1256" s="9">
        <f>SUM(X1256:AA1256)</f>
        <v>-2.04</v>
      </c>
      <c r="X1256" s="9">
        <v>-7.0000000000000007E-2</v>
      </c>
      <c r="Y1256" s="9">
        <v>-0.8</v>
      </c>
      <c r="Z1256" s="9">
        <v>-0.57999999999999996</v>
      </c>
      <c r="AA1256" s="9">
        <v>-0.59</v>
      </c>
      <c r="AB1256" s="9">
        <v>-0.94</v>
      </c>
      <c r="AC1256" s="9">
        <v>-1.1000000000000001</v>
      </c>
      <c r="AD1256" s="9">
        <v>-1.2</v>
      </c>
      <c r="AE1256" s="9">
        <v>-0.6</v>
      </c>
      <c r="AF1256" s="11">
        <f>AG1256</f>
        <v>0.46753246753246769</v>
      </c>
      <c r="AG1256" s="16">
        <f>(SUM(X1256:AA1256)-SUM(AB1256:AE1256)*2+0.01)/(SUM(AB1256:AE1256)*-1+0.01)-1</f>
        <v>0.46753246753246769</v>
      </c>
      <c r="AH1256" s="11">
        <f>IF(AM1256/AJ1256-1&gt;=0,(AM1256/AJ1256-1)/3,(((AM1256/AJ1256-1)*(AJ1256/AM1256))/3))</f>
        <v>0.2491456730653637</v>
      </c>
      <c r="AI1256" s="9"/>
      <c r="AJ1256" s="9">
        <v>3188.67</v>
      </c>
      <c r="AK1256" s="9">
        <v>3649</v>
      </c>
      <c r="AL1256" s="9">
        <v>5539</v>
      </c>
      <c r="AM1256" s="9">
        <v>5572</v>
      </c>
      <c r="AN1256" s="10">
        <f>IF(AK1256/AJ1256-1&gt;=0,AK1256/AJ1256-1,(AK1256/AJ1256-1)*(AJ1256/AK1256))</f>
        <v>0.14436426472479114</v>
      </c>
      <c r="AO1256" s="10">
        <f>IF(AL1256/AK1256-1&gt;=0,AL1256/AK1256-1,(AL1256/AK1256-1)*(AK1256/AL1256))</f>
        <v>0.51795012332145784</v>
      </c>
      <c r="AP1256" s="10">
        <f>IF(AM1256/AL1256-1&gt;=0,AM1256/AL1256-1,(AM1256/AL1256-1)*(AL1256/AM1256))</f>
        <v>5.9577541072395324E-3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733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-3.1959192825112104</v>
      </c>
      <c r="D1257" s="13">
        <f>$W1257*((1+$AF1257)^D$1)*D$1</f>
        <v>-9.7740670433750925</v>
      </c>
      <c r="E1257" s="13">
        <f>$W1257*((1+$AF1257)^E$1)*E$1</f>
        <v>-22.418992343885019</v>
      </c>
      <c r="F1257" s="13">
        <f>$W1257*((1+$AF1257)^F$1)*F$1</f>
        <v>-45.709275870043598</v>
      </c>
      <c r="G1257" s="13">
        <f>$W1257*((1+$AF1257)^G$1)*G$1</f>
        <v>-87.370308697785134</v>
      </c>
      <c r="H1257" s="13">
        <f>$W1257*((1+$AF1257)^H$1)*H$1</f>
        <v>-160.32255748490439</v>
      </c>
      <c r="I1257" s="13">
        <f>$W1257*((1+$AF1257)^I$1)*I$1</f>
        <v>-286.01640113338317</v>
      </c>
      <c r="J1257" s="13">
        <f>$W1257*((1+$AF1257)^J$1)*J$1</f>
        <v>-499.8416030056818</v>
      </c>
      <c r="K1257" s="13">
        <f>$W1257*((1+$AF1257)^K$1)*K$1</f>
        <v>-859.87325091055925</v>
      </c>
      <c r="L1257" s="13">
        <f>$W1257*((1+$AF1257)^L$1)*L$1</f>
        <v>-1460.9704960662714</v>
      </c>
      <c r="M1257" s="13">
        <f>$W1257*((1+$AF1257)^M$1)*M$1</f>
        <v>-2457.4440945042975</v>
      </c>
      <c r="N1257" s="13">
        <v>10.220000000000001</v>
      </c>
      <c r="O1257" s="12">
        <f>M1257/N1257*100-100</f>
        <v>-24145.441237811126</v>
      </c>
      <c r="P1257" s="10" t="s">
        <v>321</v>
      </c>
      <c r="Q1257" s="10" t="s">
        <v>856</v>
      </c>
      <c r="R1257" s="18">
        <v>43320</v>
      </c>
      <c r="S1257" s="17"/>
      <c r="T1257" s="9">
        <v>0</v>
      </c>
      <c r="U1257" s="9">
        <v>-0.43</v>
      </c>
      <c r="V1257" s="9">
        <f>U1257+T1257</f>
        <v>-0.43</v>
      </c>
      <c r="W1257" s="9">
        <f>SUM(X1257:AA1257)</f>
        <v>-2.09</v>
      </c>
      <c r="X1257" s="9">
        <v>-0.52</v>
      </c>
      <c r="Y1257" s="9">
        <v>-0.5</v>
      </c>
      <c r="Z1257" s="9">
        <v>-0.49</v>
      </c>
      <c r="AA1257" s="9">
        <v>-0.57999999999999996</v>
      </c>
      <c r="AB1257" s="9">
        <v>-0.83</v>
      </c>
      <c r="AC1257" s="9">
        <v>-0.87</v>
      </c>
      <c r="AD1257" s="9">
        <v>-1.1399999999999999</v>
      </c>
      <c r="AE1257" s="9">
        <v>-1.61</v>
      </c>
      <c r="AF1257" s="11">
        <f>AG1257</f>
        <v>0.52914798206278024</v>
      </c>
      <c r="AG1257" s="16">
        <f>(SUM(X1257:AA1257)-SUM(AB1257:AE1257)*2+0.01)/(SUM(AB1257:AE1257)*-1+0.01)-1</f>
        <v>0.52914798206278024</v>
      </c>
      <c r="AH1257" s="11">
        <f>IF(AM1257/AJ1257-1&gt;=0,(AM1257/AJ1257-1)/3,(((AM1257/AJ1257-1)*(AJ1257/AM1257))/3))</f>
        <v>2.5993589743589745</v>
      </c>
      <c r="AI1257" s="9"/>
      <c r="AJ1257" s="9">
        <v>1.04</v>
      </c>
      <c r="AK1257" s="9">
        <v>0.76</v>
      </c>
      <c r="AL1257" s="9">
        <v>3.79</v>
      </c>
      <c r="AM1257" s="9">
        <v>9.15</v>
      </c>
      <c r="AN1257" s="10">
        <f>IF(AK1257/AJ1257-1&gt;=0,AK1257/AJ1257-1,(AK1257/AJ1257-1)*(AJ1257/AK1257))</f>
        <v>-0.36842105263157904</v>
      </c>
      <c r="AO1257" s="10">
        <f>IF(AL1257/AK1257-1&gt;=0,AL1257/AK1257-1,(AL1257/AK1257-1)*(AK1257/AL1257))</f>
        <v>3.9868421052631575</v>
      </c>
      <c r="AP1257" s="10">
        <f>IF(AM1257/AL1257-1&gt;=0,AM1257/AL1257-1,(AM1257/AL1257-1)*(AL1257/AM1257))</f>
        <v>1.4142480211081794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737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-1.5259523809523814</v>
      </c>
      <c r="D1258" s="13">
        <f>$W1258*((1+$AF1258)^D$1)*D$1</f>
        <v>-5.4788956916099787</v>
      </c>
      <c r="E1258" s="13">
        <f>$W1258*((1+$AF1258)^E$1)*E$1</f>
        <v>-14.753883398121154</v>
      </c>
      <c r="F1258" s="13">
        <f>$W1258*((1+$AF1258)^F$1)*F$1</f>
        <v>-35.315644705343971</v>
      </c>
      <c r="G1258" s="13">
        <f>$W1258*((1+$AF1258)^G$1)*G$1</f>
        <v>-79.249988416158772</v>
      </c>
      <c r="H1258" s="13">
        <f>$W1258*((1+$AF1258)^H$1)*H$1</f>
        <v>-170.7271179022392</v>
      </c>
      <c r="I1258" s="13">
        <f>$W1258*((1+$AF1258)^I$1)*I$1</f>
        <v>-357.57846360635648</v>
      </c>
      <c r="J1258" s="13">
        <f>$W1258*((1+$AF1258)^J$1)*J$1</f>
        <v>-733.64397703181703</v>
      </c>
      <c r="K1258" s="13">
        <f>$W1258*((1+$AF1258)^K$1)*K$1</f>
        <v>-1481.6988178981874</v>
      </c>
      <c r="L1258" s="13">
        <f>$W1258*((1+$AF1258)^L$1)*L$1</f>
        <v>-2955.5579595111994</v>
      </c>
      <c r="M1258" s="13">
        <f>$W1258*((1+$AF1258)^M$1)*M$1</f>
        <v>-5836.5232657585448</v>
      </c>
      <c r="N1258" s="13">
        <v>19.29</v>
      </c>
      <c r="O1258" s="12">
        <f>M1258/N1258*100-100</f>
        <v>-30356.730252765912</v>
      </c>
      <c r="P1258" s="10" t="s">
        <v>321</v>
      </c>
      <c r="Q1258" s="10" t="s">
        <v>856</v>
      </c>
      <c r="R1258" s="18">
        <v>43319</v>
      </c>
      <c r="S1258" s="17">
        <v>-0.26729999999999998</v>
      </c>
      <c r="T1258" s="9">
        <v>-0.27</v>
      </c>
      <c r="U1258" s="9">
        <v>-1.2</v>
      </c>
      <c r="V1258" s="9">
        <f>U1258+T1258</f>
        <v>-1.47</v>
      </c>
      <c r="W1258" s="9">
        <f>SUM(X1258:AA1258)</f>
        <v>-0.85000000000000031</v>
      </c>
      <c r="X1258" s="9">
        <v>-1.03</v>
      </c>
      <c r="Y1258" s="9">
        <v>-1.34</v>
      </c>
      <c r="Z1258" s="9">
        <v>2.8</v>
      </c>
      <c r="AA1258" s="9">
        <v>-1.28</v>
      </c>
      <c r="AB1258" s="9">
        <v>-1.1399999999999999</v>
      </c>
      <c r="AC1258" s="9">
        <v>-1.08</v>
      </c>
      <c r="AD1258" s="9">
        <v>-1</v>
      </c>
      <c r="AE1258" s="9">
        <v>-0.97</v>
      </c>
      <c r="AF1258" s="11">
        <f>AG1258</f>
        <v>0.79523809523809508</v>
      </c>
      <c r="AG1258" s="16">
        <f>(SUM(X1258:AA1258)-SUM(AB1258:AE1258)*2+0.01)/(SUM(AB1258:AE1258)*-1+0.01)-1</f>
        <v>0.79523809523809508</v>
      </c>
      <c r="AH1258" s="11">
        <f>IF(AM1258/AJ1258-1&gt;=0,(AM1258/AJ1258-1)/3,(((AM1258/AJ1258-1)*(AJ1258/AM1258))/3))</f>
        <v>0.76666666666666672</v>
      </c>
      <c r="AI1258" s="9">
        <v>58.03</v>
      </c>
      <c r="AJ1258" s="9">
        <v>47.8</v>
      </c>
      <c r="AK1258" s="9">
        <v>100.85</v>
      </c>
      <c r="AL1258" s="9">
        <v>91.88</v>
      </c>
      <c r="AM1258" s="9">
        <v>157.74</v>
      </c>
      <c r="AN1258" s="10">
        <f>IF(AK1258/AJ1258-1&gt;=0,AK1258/AJ1258-1,(AK1258/AJ1258-1)*(AJ1258/AK1258))</f>
        <v>1.1098326359832638</v>
      </c>
      <c r="AO1258" s="10">
        <f>IF(AL1258/AK1258-1&gt;=0,AL1258/AK1258-1,(AL1258/AK1258-1)*(AK1258/AL1258))</f>
        <v>-9.7627340008706959E-2</v>
      </c>
      <c r="AP1258" s="10">
        <f>IF(AM1258/AL1258-1&gt;=0,AM1258/AL1258-1,(AM1258/AL1258-1)*(AL1258/AM1258))</f>
        <v>0.71680452764475411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326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-2.3510399999999998</v>
      </c>
      <c r="D1259" s="13">
        <f>$W1259*((1+$AF1259)^D$1)*D$1</f>
        <v>-8.9151436799999999</v>
      </c>
      <c r="E1259" s="13">
        <f>$W1259*((1+$AF1259)^E$1)*E$1</f>
        <v>-25.354668625919999</v>
      </c>
      <c r="F1259" s="13">
        <f>$W1259*((1+$AF1259)^F$1)*F$1</f>
        <v>-64.096602286325748</v>
      </c>
      <c r="G1259" s="13">
        <f>$W1259*((1+$AF1259)^G$1)*G$1</f>
        <v>-151.90894741859202</v>
      </c>
      <c r="H1259" s="13">
        <f>$W1259*((1+$AF1259)^H$1)*H$1</f>
        <v>-345.62323716678054</v>
      </c>
      <c r="I1259" s="13">
        <f>$W1259*((1+$AF1259)^I$1)*I$1</f>
        <v>-764.51860061291859</v>
      </c>
      <c r="J1259" s="13">
        <f>$W1259*((1+$AF1259)^J$1)*J$1</f>
        <v>-1656.6025905852498</v>
      </c>
      <c r="K1259" s="13">
        <f>$W1259*((1+$AF1259)^K$1)*K$1</f>
        <v>-3533.5333257183379</v>
      </c>
      <c r="L1259" s="13">
        <f>$W1259*((1+$AF1259)^L$1)*L$1</f>
        <v>-7443.9768728466315</v>
      </c>
      <c r="M1259" s="13">
        <f>$W1259*((1+$AF1259)^M$1)*M$1</f>
        <v>-15525.158166008932</v>
      </c>
      <c r="N1259" s="13">
        <v>44.75</v>
      </c>
      <c r="O1259" s="12">
        <f>M1259/N1259*100-100</f>
        <v>-34793.090873762972</v>
      </c>
      <c r="P1259" s="10" t="s">
        <v>321</v>
      </c>
      <c r="Q1259" s="10" t="s">
        <v>856</v>
      </c>
      <c r="R1259" s="18">
        <v>43314</v>
      </c>
      <c r="S1259" s="17"/>
      <c r="T1259" s="9"/>
      <c r="U1259" s="9"/>
      <c r="V1259" s="9">
        <f>U1259+T1259</f>
        <v>0</v>
      </c>
      <c r="W1259" s="9">
        <f>SUM(X1259:AA1259)</f>
        <v>-1.24</v>
      </c>
      <c r="X1259" s="9">
        <v>-0.47</v>
      </c>
      <c r="Y1259" s="9">
        <v>-0.77</v>
      </c>
      <c r="Z1259" s="9"/>
      <c r="AA1259" s="9"/>
      <c r="AB1259" s="9"/>
      <c r="AC1259" s="9"/>
      <c r="AD1259" s="9"/>
      <c r="AE1259" s="9"/>
      <c r="AF1259" s="11">
        <f>AG1259</f>
        <v>0.89600000000000002</v>
      </c>
      <c r="AG1259" s="16">
        <v>0.89600000000000002</v>
      </c>
      <c r="AH1259" s="11">
        <f>IF(AM1259/AJ1259-1&gt;=0,(AM1259/AJ1259-1)/3,(((AM1259/AJ1259-1)*(AJ1259/AM1259))/3))</f>
        <v>27.433984078221517</v>
      </c>
      <c r="AI1259" s="9"/>
      <c r="AJ1259" s="9">
        <v>100.91</v>
      </c>
      <c r="AK1259" s="9">
        <v>112.83</v>
      </c>
      <c r="AL1259" s="9">
        <v>1055</v>
      </c>
      <c r="AM1259" s="9">
        <v>8406</v>
      </c>
      <c r="AN1259" s="10">
        <f>IF(AK1259/AJ1259-1&gt;=0,AK1259/AJ1259-1,(AK1259/AJ1259-1)*(AJ1259/AK1259))</f>
        <v>0.11812506193637895</v>
      </c>
      <c r="AO1259" s="10">
        <f>IF(AL1259/AK1259-1&gt;=0,AL1259/AK1259-1,(AL1259/AK1259-1)*(AK1259/AL1259))</f>
        <v>8.3503500841974656</v>
      </c>
      <c r="AP1259" s="10">
        <f>IF(AM1259/AL1259-1&gt;=0,AM1259/AL1259-1,(AM1259/AL1259-1)*(AL1259/AM1259))</f>
        <v>6.9677725118483416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498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-6.1902483069977432</v>
      </c>
      <c r="D1260" s="13">
        <f>$W1260*((1+$AF1260)^D$1)*D$1</f>
        <v>-20.010012586051399</v>
      </c>
      <c r="E1260" s="13">
        <f>$W1260*((1+$AF1260)^E$1)*E$1</f>
        <v>-48.511858955799553</v>
      </c>
      <c r="F1260" s="13">
        <f>$W1260*((1+$AF1260)^F$1)*F$1</f>
        <v>-104.54323856238523</v>
      </c>
      <c r="G1260" s="13">
        <f>$W1260*((1+$AF1260)^G$1)*G$1</f>
        <v>-211.2103803912749</v>
      </c>
      <c r="H1260" s="13">
        <f>$W1260*((1+$AF1260)^H$1)*H$1</f>
        <v>-409.64324792817922</v>
      </c>
      <c r="I1260" s="13">
        <f>$W1260*((1+$AF1260)^I$1)*I$1</f>
        <v>-772.43489789918522</v>
      </c>
      <c r="J1260" s="13">
        <f>$W1260*((1+$AF1260)^J$1)*J$1</f>
        <v>-1426.8000951843067</v>
      </c>
      <c r="K1260" s="13">
        <f>$W1260*((1+$AF1260)^K$1)*K$1</f>
        <v>-2594.3283897764313</v>
      </c>
      <c r="L1260" s="13">
        <f>$W1260*((1+$AF1260)^L$1)*L$1</f>
        <v>-4658.9895336842865</v>
      </c>
      <c r="M1260" s="13">
        <f>$W1260*((1+$AF1260)^M$1)*M$1</f>
        <v>-8283.1154779452463</v>
      </c>
      <c r="N1260" s="13">
        <v>16.77</v>
      </c>
      <c r="O1260" s="12">
        <f>M1260/N1260*100-100</f>
        <v>-49492.459618039633</v>
      </c>
      <c r="P1260" s="10" t="s">
        <v>321</v>
      </c>
      <c r="Q1260" s="10" t="s">
        <v>856</v>
      </c>
      <c r="R1260" s="18">
        <v>43325</v>
      </c>
      <c r="S1260" s="17">
        <v>1.1129</v>
      </c>
      <c r="T1260" s="9">
        <v>-0.69</v>
      </c>
      <c r="U1260" s="9">
        <v>-0.83</v>
      </c>
      <c r="V1260" s="9">
        <f>U1260+T1260</f>
        <v>-1.52</v>
      </c>
      <c r="W1260" s="9">
        <f>SUM(X1260:AA1260)</f>
        <v>-3.83</v>
      </c>
      <c r="X1260" s="9">
        <v>-0.88</v>
      </c>
      <c r="Y1260" s="9">
        <v>-0.81</v>
      </c>
      <c r="Z1260" s="9">
        <v>-0.83</v>
      </c>
      <c r="AA1260" s="9">
        <v>-1.31</v>
      </c>
      <c r="AB1260" s="9">
        <v>-1.33</v>
      </c>
      <c r="AC1260" s="9">
        <v>-3.09</v>
      </c>
      <c r="AD1260" s="9"/>
      <c r="AE1260" s="9"/>
      <c r="AF1260" s="11">
        <f>AG1260</f>
        <v>0.61625282167042905</v>
      </c>
      <c r="AG1260" s="16">
        <f>(SUM(X1260:Y1260)-SUM(AB1260:AC1260)*2+0.01)/(SUM(AB1260:AC1260)-SUM(AB1260:AC1260)*2+0.01)-1</f>
        <v>0.61625282167042905</v>
      </c>
      <c r="AH1260" s="11">
        <f>IF(AM1260/AJ1260-1&gt;=0,(AM1260/AJ1260-1)/3,(((AM1260/AJ1260-1)*(AJ1260/AM1260))/3))</f>
        <v>0.31941391941391944</v>
      </c>
      <c r="AI1260" s="9"/>
      <c r="AJ1260" s="9">
        <v>4.55</v>
      </c>
      <c r="AK1260" s="9">
        <v>4.55</v>
      </c>
      <c r="AL1260" s="9">
        <v>13.93</v>
      </c>
      <c r="AM1260" s="9">
        <v>8.91</v>
      </c>
      <c r="AN1260" s="10">
        <f>IF(AK1260/AJ1260-1&gt;=0,AK1260/AJ1260-1,(AK1260/AJ1260-1)*(AJ1260/AK1260))</f>
        <v>0</v>
      </c>
      <c r="AO1260" s="10">
        <f>IF(AL1260/AK1260-1&gt;=0,AL1260/AK1260-1,(AL1260/AK1260-1)*(AK1260/AL1260))</f>
        <v>2.0615384615384618</v>
      </c>
      <c r="AP1260" s="10">
        <f>IF(AM1260/AL1260-1&gt;=0,AM1260/AL1260-1,(AM1260/AL1260-1)*(AL1260/AM1260))</f>
        <v>-0.56341189674522996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787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-0.19545454545454549</v>
      </c>
      <c r="D1261" s="13">
        <f>$W1261*((1+$AF1261)^D$1)*D$1</f>
        <v>-0.76404958677685975</v>
      </c>
      <c r="E1261" s="13">
        <f>$W1261*((1+$AF1261)^E$1)*E$1</f>
        <v>-2.2400544703230665</v>
      </c>
      <c r="F1261" s="13">
        <f>$W1261*((1+$AF1261)^F$1)*F$1</f>
        <v>-5.8377177105389011</v>
      </c>
      <c r="G1261" s="13">
        <f>$W1261*((1+$AF1261)^G$1)*G$1</f>
        <v>-14.262605770066637</v>
      </c>
      <c r="H1261" s="13">
        <f>$W1261*((1+$AF1261)^H$1)*H$1</f>
        <v>-33.452293533429021</v>
      </c>
      <c r="I1261" s="13">
        <f>$W1261*((1+$AF1261)^I$1)*I$1</f>
        <v>-76.28136631486467</v>
      </c>
      <c r="J1261" s="13">
        <f>$W1261*((1+$AF1261)^J$1)*J$1</f>
        <v>-170.39474033969773</v>
      </c>
      <c r="K1261" s="13">
        <f>$W1261*((1+$AF1261)^K$1)*K$1</f>
        <v>-374.67479836058544</v>
      </c>
      <c r="L1261" s="13">
        <f>$W1261*((1+$AF1261)^L$1)*L$1</f>
        <v>-813.68769340935228</v>
      </c>
      <c r="M1261" s="13">
        <f>$W1261*((1+$AF1261)^M$1)*M$1</f>
        <v>-1749.4285408301075</v>
      </c>
      <c r="N1261" s="13">
        <v>3.24</v>
      </c>
      <c r="O1261" s="12">
        <f>M1261/N1261*100-100</f>
        <v>-54094.708050311951</v>
      </c>
      <c r="P1261" s="10" t="s">
        <v>321</v>
      </c>
      <c r="Q1261" s="10" t="s">
        <v>856</v>
      </c>
      <c r="R1261" s="18">
        <v>43468</v>
      </c>
      <c r="S1261" s="17"/>
      <c r="T1261" s="9">
        <v>-0.06</v>
      </c>
      <c r="U1261" s="9">
        <v>-0.06</v>
      </c>
      <c r="V1261" s="9">
        <f>U1261+T1261</f>
        <v>-0.12</v>
      </c>
      <c r="W1261" s="9">
        <f>SUM(X1261:AA1261)</f>
        <v>-0.1</v>
      </c>
      <c r="X1261" s="9">
        <v>0</v>
      </c>
      <c r="Y1261" s="9">
        <v>0</v>
      </c>
      <c r="Z1261" s="9">
        <v>-0.04</v>
      </c>
      <c r="AA1261" s="9">
        <v>-0.06</v>
      </c>
      <c r="AB1261" s="9">
        <v>-2.17</v>
      </c>
      <c r="AC1261" s="9">
        <v>-0.06</v>
      </c>
      <c r="AD1261" s="9">
        <v>-0.03</v>
      </c>
      <c r="AE1261" s="9">
        <v>-0.15</v>
      </c>
      <c r="AF1261" s="11">
        <f>AG1261</f>
        <v>0.95454545454545481</v>
      </c>
      <c r="AG1261" s="16">
        <f>(SUM(X1261:AA1261)-SUM(AB1261:AE1261)*2+0.01)/(SUM(AB1261:AE1261)*-1+0.01)-1</f>
        <v>0.95454545454545481</v>
      </c>
      <c r="AH1261" s="11">
        <f>IF(AM1261/AJ1261-1&gt;=0,(AM1261/AJ1261-1)/3,(((AM1261/AJ1261-1)*(AJ1261/AM1261))/3))</f>
        <v>1.8682527500639552</v>
      </c>
      <c r="AI1261" s="9"/>
      <c r="AJ1261" s="9">
        <v>26.06</v>
      </c>
      <c r="AK1261" s="9">
        <v>76.84</v>
      </c>
      <c r="AL1261" s="9">
        <v>129.66</v>
      </c>
      <c r="AM1261" s="9">
        <v>172.12</v>
      </c>
      <c r="AN1261" s="10">
        <f>IF(AK1261/AJ1261-1&gt;=0,AK1261/AJ1261-1,(AK1261/AJ1261-1)*(AJ1261/AK1261))</f>
        <v>1.9485801995395247</v>
      </c>
      <c r="AO1261" s="10">
        <f>IF(AL1261/AK1261-1&gt;=0,AL1261/AK1261-1,(AL1261/AK1261-1)*(AK1261/AL1261))</f>
        <v>0.68740239458615293</v>
      </c>
      <c r="AP1261" s="10">
        <f>IF(AM1261/AL1261-1&gt;=0,AM1261/AL1261-1,(AM1261/AL1261-1)*(AL1261/AM1261))</f>
        <v>0.32747184945241403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347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-6.2016286644951144</v>
      </c>
      <c r="D1262" s="13">
        <f>$W1262*((1+$AF1262)^D$1)*D$1</f>
        <v>-19.473518021411369</v>
      </c>
      <c r="E1262" s="13">
        <f>$W1262*((1+$AF1262)^E$1)*E$1</f>
        <v>-45.861086415245673</v>
      </c>
      <c r="F1262" s="13">
        <f>$W1262*((1+$AF1262)^F$1)*F$1</f>
        <v>-96.004532691198335</v>
      </c>
      <c r="G1262" s="13">
        <f>$W1262*((1+$AF1262)^G$1)*G$1</f>
        <v>-188.41280438582086</v>
      </c>
      <c r="H1262" s="13">
        <f>$W1262*((1+$AF1262)^H$1)*H$1</f>
        <v>-354.97708813276472</v>
      </c>
      <c r="I1262" s="13">
        <f>$W1262*((1+$AF1262)^I$1)*I$1</f>
        <v>-650.21318966338129</v>
      </c>
      <c r="J1262" s="13">
        <f>$W1262*((1+$AF1262)^J$1)*J$1</f>
        <v>-1166.692442690553</v>
      </c>
      <c r="K1262" s="13">
        <f>$W1262*((1+$AF1262)^K$1)*K$1</f>
        <v>-2060.7132802897472</v>
      </c>
      <c r="L1262" s="13">
        <f>$W1262*((1+$AF1262)^L$1)*L$1</f>
        <v>-3594.8744158510972</v>
      </c>
      <c r="M1262" s="13">
        <f>$W1262*((1+$AF1262)^M$1)*M$1</f>
        <v>-6208.4769227500046</v>
      </c>
      <c r="N1262" s="13">
        <v>10.39</v>
      </c>
      <c r="O1262" s="12">
        <f>M1262/N1262*100-100</f>
        <v>-59854.349593359038</v>
      </c>
      <c r="P1262" s="10" t="s">
        <v>321</v>
      </c>
      <c r="Q1262" s="10" t="s">
        <v>856</v>
      </c>
      <c r="R1262" s="18">
        <v>43319</v>
      </c>
      <c r="S1262" s="17"/>
      <c r="T1262" s="9">
        <v>-1.5</v>
      </c>
      <c r="U1262" s="9">
        <v>-1.28</v>
      </c>
      <c r="V1262" s="9">
        <f>U1262+T1262</f>
        <v>-2.7800000000000002</v>
      </c>
      <c r="W1262" s="9">
        <f>SUM(X1262:AA1262)</f>
        <v>-3.95</v>
      </c>
      <c r="X1262" s="9">
        <v>-1.33</v>
      </c>
      <c r="Y1262" s="9">
        <v>-1.33</v>
      </c>
      <c r="Z1262" s="9">
        <v>-0.89</v>
      </c>
      <c r="AA1262" s="9">
        <v>-0.4</v>
      </c>
      <c r="AB1262" s="9">
        <v>-2.2000000000000002</v>
      </c>
      <c r="AC1262" s="9">
        <v>-2.2000000000000002</v>
      </c>
      <c r="AD1262" s="9">
        <v>-2.5</v>
      </c>
      <c r="AE1262" s="9">
        <v>-2.2999999999999998</v>
      </c>
      <c r="AF1262" s="11">
        <f>AG1262</f>
        <v>0.57003257328990231</v>
      </c>
      <c r="AG1262" s="16">
        <f>(SUM(X1262:AA1262)-SUM(AB1262:AE1262)*2+0.01)/(SUM(AB1262:AE1262)*-1+0.01)-1</f>
        <v>0.57003257328990231</v>
      </c>
      <c r="AH1262" s="11">
        <f>IF(AM1262/AJ1262-1&gt;=0,(AM1262/AJ1262-1)/3,(((AM1262/AJ1262-1)*(AJ1262/AM1262))/3))</f>
        <v>0.20390466280164513</v>
      </c>
      <c r="AI1262" s="9"/>
      <c r="AJ1262" s="9">
        <v>6727</v>
      </c>
      <c r="AK1262" s="9">
        <v>8025</v>
      </c>
      <c r="AL1262" s="9">
        <v>9248</v>
      </c>
      <c r="AM1262" s="9">
        <v>10842</v>
      </c>
      <c r="AN1262" s="10">
        <f>IF(AK1262/AJ1262-1&gt;=0,AK1262/AJ1262-1,(AK1262/AJ1262-1)*(AJ1262/AK1262))</f>
        <v>0.19295376839601608</v>
      </c>
      <c r="AO1262" s="10">
        <f>IF(AL1262/AK1262-1&gt;=0,AL1262/AK1262-1,(AL1262/AK1262-1)*(AK1262/AL1262))</f>
        <v>0.15239875389408097</v>
      </c>
      <c r="AP1262" s="10">
        <f>IF(AM1262/AL1262-1&gt;=0,AM1262/AL1262-1,(AM1262/AL1262-1)*(AL1262/AM1262))</f>
        <v>0.17236159169550169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1319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-3.1583116883116884</v>
      </c>
      <c r="D1263" s="13">
        <f>$W1263*((1+$AF1263)^D$1)*D$1</f>
        <v>-12.017991229549674</v>
      </c>
      <c r="E1263" s="13">
        <f>$W1263*((1+$AF1263)^E$1)*E$1</f>
        <v>-34.298098346669363</v>
      </c>
      <c r="F1263" s="13">
        <f>$W1263*((1+$AF1263)^F$1)*F$1</f>
        <v>-87.007297104537884</v>
      </c>
      <c r="G1263" s="13">
        <f>$W1263*((1+$AF1263)^G$1)*G$1</f>
        <v>-206.92482184764287</v>
      </c>
      <c r="H1263" s="13">
        <f>$W1263*((1+$AF1263)^H$1)*H$1</f>
        <v>-472.43355429630674</v>
      </c>
      <c r="I1263" s="13">
        <f>$W1263*((1+$AF1263)^I$1)*I$1</f>
        <v>-1048.659328854681</v>
      </c>
      <c r="J1263" s="13">
        <f>$W1263*((1+$AF1263)^J$1)*J$1</f>
        <v>-2280.2017317582308</v>
      </c>
      <c r="K1263" s="13">
        <f>$W1263*((1+$AF1263)^K$1)*K$1</f>
        <v>-4880.5941287714741</v>
      </c>
      <c r="L1263" s="13">
        <f>$W1263*((1+$AF1263)^L$1)*L$1</f>
        <v>-10317.561902814157</v>
      </c>
      <c r="M1263" s="13">
        <f>$W1263*((1+$AF1263)^M$1)*M$1</f>
        <v>-21593.183125175347</v>
      </c>
      <c r="N1263" s="13">
        <v>17.54</v>
      </c>
      <c r="O1263" s="12">
        <f>M1263/N1263*100-100</f>
        <v>-123208.22762357666</v>
      </c>
      <c r="P1263" s="10" t="s">
        <v>321</v>
      </c>
      <c r="Q1263" s="10" t="s">
        <v>856</v>
      </c>
      <c r="R1263" s="18">
        <v>43314</v>
      </c>
      <c r="S1263" s="17"/>
      <c r="T1263" s="9">
        <v>-0.2</v>
      </c>
      <c r="U1263" s="9">
        <v>-0.28999999999999998</v>
      </c>
      <c r="V1263" s="9">
        <f>U1263+T1263</f>
        <v>-0.49</v>
      </c>
      <c r="W1263" s="9">
        <f>SUM(X1263:AA1263)</f>
        <v>-1.66</v>
      </c>
      <c r="X1263" s="9">
        <v>-0.28999999999999998</v>
      </c>
      <c r="Y1263" s="9">
        <v>0.18</v>
      </c>
      <c r="Z1263" s="9">
        <v>-0.33</v>
      </c>
      <c r="AA1263" s="9">
        <v>-1.22</v>
      </c>
      <c r="AB1263" s="9">
        <v>-1.83</v>
      </c>
      <c r="AC1263" s="9">
        <v>-1.02</v>
      </c>
      <c r="AD1263" s="9">
        <v>-1.76</v>
      </c>
      <c r="AE1263" s="9"/>
      <c r="AF1263" s="11">
        <f>AG1263</f>
        <v>0.90259740259740284</v>
      </c>
      <c r="AG1263" s="16">
        <f>(SUM(X1263:Z1263)-SUM(AB1263:AD1263)*2+0.01)/(SUM(AB1263:AD1263)-SUM(AB1263:AD1263)*2+0.01)-1</f>
        <v>0.90259740259740284</v>
      </c>
      <c r="AH1263" s="11">
        <f>IF(AM1263/AJ1263-1&gt;=0,(AM1263/AJ1263-1)/3,(((AM1263/AJ1263-1)*(AJ1263/AM1263))/3))</f>
        <v>-0.58731563421828914</v>
      </c>
      <c r="AI1263" s="9"/>
      <c r="AJ1263" s="9">
        <v>3121</v>
      </c>
      <c r="AK1263" s="9">
        <v>1319</v>
      </c>
      <c r="AL1263" s="9">
        <v>953</v>
      </c>
      <c r="AM1263" s="9">
        <v>1130</v>
      </c>
      <c r="AN1263" s="10">
        <f>IF(AK1263/AJ1263-1&gt;=0,AK1263/AJ1263-1,(AK1263/AJ1263-1)*(AJ1263/AK1263))</f>
        <v>-1.3661865049279756</v>
      </c>
      <c r="AO1263" s="10">
        <f>IF(AL1263/AK1263-1&gt;=0,AL1263/AK1263-1,(AL1263/AK1263-1)*(AK1263/AL1263))</f>
        <v>-0.38405036726128022</v>
      </c>
      <c r="AP1263" s="10">
        <f>IF(AM1263/AL1263-1&gt;=0,AM1263/AL1263-1,(AM1263/AL1263-1)*(AL1263/AM1263))</f>
        <v>0.18572927597061906</v>
      </c>
      <c r="AQ1263" s="10">
        <v>2017</v>
      </c>
      <c r="AS1263" s="12">
        <v>20</v>
      </c>
      <c r="AT1263" s="10">
        <v>42.9</v>
      </c>
      <c r="AU1263" s="9">
        <f>AS1263/AT1263</f>
        <v>0.46620046620046623</v>
      </c>
      <c r="AV1263" s="20">
        <v>4</v>
      </c>
      <c r="BA1263" s="10">
        <f>6-AY1263</f>
        <v>6</v>
      </c>
      <c r="BB1263" s="25">
        <v>6</v>
      </c>
      <c r="BC1263" s="18"/>
      <c r="BD1263" s="18"/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1349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-3.0283760683760681</v>
      </c>
      <c r="D1264" s="13">
        <f>$W1264*((1+$AF1264)^D$1)*D$1</f>
        <v>-10.664025129666154</v>
      </c>
      <c r="E1264" s="13">
        <f>$W1264*((1+$AF1264)^E$1)*E$1</f>
        <v>-28.1639638039901</v>
      </c>
      <c r="F1264" s="13">
        <f>$W1264*((1+$AF1264)^F$1)*F$1</f>
        <v>-66.117111608227447</v>
      </c>
      <c r="G1264" s="13">
        <f>$W1264*((1+$AF1264)^G$1)*G$1</f>
        <v>-145.5141558899023</v>
      </c>
      <c r="H1264" s="13">
        <f>$W1264*((1+$AF1264)^H$1)*H$1</f>
        <v>-307.44529346994733</v>
      </c>
      <c r="I1264" s="13">
        <f>$W1264*((1+$AF1264)^I$1)*I$1</f>
        <v>-631.53292476305421</v>
      </c>
      <c r="J1264" s="13">
        <f>$W1264*((1+$AF1264)^J$1)*J$1</f>
        <v>-1270.7768742484898</v>
      </c>
      <c r="K1264" s="13">
        <f>$W1264*((1+$AF1264)^K$1)*K$1</f>
        <v>-2517.1157316845079</v>
      </c>
      <c r="L1264" s="13">
        <f>$W1264*((1+$AF1264)^L$1)*L$1</f>
        <v>-4924.2719917094837</v>
      </c>
      <c r="M1264" s="13">
        <f>$W1264*((1+$AF1264)^M$1)*M$1</f>
        <v>-9537.0943018920407</v>
      </c>
      <c r="N1264" s="13">
        <v>1.89</v>
      </c>
      <c r="O1264" s="12">
        <f>M1264/N1264*100-100</f>
        <v>-504708.16412127204</v>
      </c>
      <c r="P1264" s="10" t="s">
        <v>321</v>
      </c>
      <c r="Q1264" s="10" t="s">
        <v>572</v>
      </c>
      <c r="R1264" s="18">
        <v>43588</v>
      </c>
      <c r="S1264" s="17"/>
      <c r="T1264" s="9">
        <v>-0.27</v>
      </c>
      <c r="U1264" s="9">
        <v>0</v>
      </c>
      <c r="V1264" s="9">
        <f>U1264+T1264</f>
        <v>-0.27</v>
      </c>
      <c r="W1264" s="9">
        <f>SUM(X1264:AA1264)</f>
        <v>-1.7200000000000002</v>
      </c>
      <c r="X1264" s="9">
        <v>-0.27</v>
      </c>
      <c r="Y1264" s="9">
        <v>0</v>
      </c>
      <c r="Z1264" s="9">
        <v>-0.83</v>
      </c>
      <c r="AA1264" s="9">
        <v>-0.62</v>
      </c>
      <c r="AB1264" s="9">
        <v>-0.54</v>
      </c>
      <c r="AC1264" s="9">
        <v>-0.62</v>
      </c>
      <c r="AD1264" s="9">
        <v>-0.42</v>
      </c>
      <c r="AE1264" s="9"/>
      <c r="AF1264" s="11">
        <f>AG1264</f>
        <v>0.76068376068376042</v>
      </c>
      <c r="AG1264" s="16">
        <f>(SUM(X1264:Y1264)-SUM(AB1264:AC1264)*2+0.01)/(SUM(AB1264:AC1264)*-1+0.01)-1</f>
        <v>0.76068376068376042</v>
      </c>
      <c r="AH1264" s="11">
        <f>IF(AM1264/AJ1264-1&gt;=0,(AM1264/AJ1264-1)/3,(((AM1264/AJ1264-1)*(AJ1264/AM1264))/3))</f>
        <v>2.6908881199538635</v>
      </c>
      <c r="AI1264" s="9"/>
      <c r="AJ1264" s="9">
        <v>5.78</v>
      </c>
      <c r="AK1264" s="9">
        <v>12.81</v>
      </c>
      <c r="AL1264" s="9">
        <v>20.78</v>
      </c>
      <c r="AM1264" s="9">
        <v>52.44</v>
      </c>
      <c r="AN1264" s="10">
        <f>IF(AK1264/AJ1264-1&gt;=0,AK1264/AJ1264-1,(AK1264/AJ1264-1)*(AJ1264/AK1264))</f>
        <v>1.2162629757785468</v>
      </c>
      <c r="AO1264" s="10">
        <f>IF(AL1264/AK1264-1&gt;=0,AL1264/AK1264-1,(AL1264/AK1264-1)*(AK1264/AL1264))</f>
        <v>0.62217017954722875</v>
      </c>
      <c r="AP1264" s="10">
        <f>IF(AM1264/AL1264-1&gt;=0,AM1264/AL1264-1,(AM1264/AL1264-1)*(AL1264/AM1264))</f>
        <v>1.5235803657362847</v>
      </c>
      <c r="AQ1264" s="10">
        <v>2017</v>
      </c>
      <c r="AS1264" s="12">
        <v>68.650000000000006</v>
      </c>
      <c r="AT1264" s="10">
        <v>25.54</v>
      </c>
      <c r="AU1264" s="9">
        <f>AS1264/AT1264</f>
        <v>2.6879404855129212</v>
      </c>
      <c r="AV1264" s="20">
        <v>19</v>
      </c>
      <c r="AW1264" s="10" t="s">
        <v>851</v>
      </c>
      <c r="AY1264" s="10">
        <v>1</v>
      </c>
      <c r="AZ1264" s="10">
        <v>3</v>
      </c>
      <c r="BA1264" s="10">
        <f>6-AY1264</f>
        <v>5</v>
      </c>
      <c r="BB1264" s="25">
        <v>6</v>
      </c>
      <c r="BC1264" s="10" t="s">
        <v>1333</v>
      </c>
      <c r="BH1264" s="19">
        <v>43447</v>
      </c>
      <c r="BI1264" s="18">
        <f>BH1264+120</f>
        <v>43567</v>
      </c>
      <c r="BJ1264" s="18">
        <v>43745</v>
      </c>
      <c r="BM1264" s="19"/>
    </row>
    <row r="1265" spans="1:67" s="10" customFormat="1" x14ac:dyDescent="0.2">
      <c r="A1265" s="10" t="s">
        <v>496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-18.928799999999995</v>
      </c>
      <c r="D1265" s="13">
        <f>$W1265*((1+$AF1265)^D$1)*D$1</f>
        <v>-81.431697599999978</v>
      </c>
      <c r="E1265" s="13">
        <f>$W1265*((1+$AF1265)^E$1)*E$1</f>
        <v>-262.7393723063999</v>
      </c>
      <c r="F1265" s="13">
        <f>$W1265*((1+$AF1265)^F$1)*F$1</f>
        <v>-753.53651977475499</v>
      </c>
      <c r="G1265" s="13">
        <f>$W1265*((1+$AF1265)^G$1)*G$1</f>
        <v>-2026.0713175443723</v>
      </c>
      <c r="H1265" s="13">
        <f>$W1265*((1+$AF1265)^H$1)*H$1</f>
        <v>-5229.6952848455339</v>
      </c>
      <c r="I1265" s="13">
        <f>$W1265*((1+$AF1265)^I$1)*I$1</f>
        <v>-13123.920317319866</v>
      </c>
      <c r="J1265" s="13">
        <f>$W1265*((1+$AF1265)^J$1)*J$1</f>
        <v>-32262.345831491464</v>
      </c>
      <c r="K1265" s="13">
        <f>$W1265*((1+$AF1265)^K$1)*K$1</f>
        <v>-78070.8441189804</v>
      </c>
      <c r="L1265" s="13">
        <f>$W1265*((1+$AF1265)^L$1)*L$1</f>
        <v>-186589.31744436314</v>
      </c>
      <c r="M1265" s="13">
        <f>$W1265*((1+$AF1265)^M$1)*M$1</f>
        <v>-441488.9840051076</v>
      </c>
      <c r="N1265" s="13">
        <v>41.4</v>
      </c>
      <c r="O1265" s="12">
        <f>M1265/N1265*100-100</f>
        <v>-1066498.512089632</v>
      </c>
      <c r="P1265" s="10" t="s">
        <v>321</v>
      </c>
      <c r="Q1265" s="10" t="s">
        <v>856</v>
      </c>
      <c r="R1265" s="18">
        <v>43320</v>
      </c>
      <c r="S1265" s="17">
        <v>0.96209999999999996</v>
      </c>
      <c r="T1265" s="9">
        <v>-4.3099999999999996</v>
      </c>
      <c r="U1265" s="9">
        <v>-0.15</v>
      </c>
      <c r="V1265" s="9">
        <f>U1265+T1265</f>
        <v>-4.46</v>
      </c>
      <c r="W1265" s="9">
        <f>SUM(X1265:AA1265)</f>
        <v>-8.7999999999999989</v>
      </c>
      <c r="X1265" s="9">
        <v>0</v>
      </c>
      <c r="Y1265" s="9">
        <v>-7.0000000000000007E-2</v>
      </c>
      <c r="Z1265" s="9">
        <v>0.06</v>
      </c>
      <c r="AA1265" s="9">
        <v>-8.7899999999999991</v>
      </c>
      <c r="AB1265" s="9"/>
      <c r="AC1265" s="9"/>
      <c r="AD1265" s="9"/>
      <c r="AE1265" s="9"/>
      <c r="AF1265" s="11">
        <f>AG1265</f>
        <v>1.151</v>
      </c>
      <c r="AG1265" s="16">
        <v>1.151</v>
      </c>
      <c r="AH1265" s="11">
        <f>IF(AM1265/AJ1265-1&gt;=0,(AM1265/AJ1265-1)/3,(((AM1265/AJ1265-1)*(AJ1265/AM1265))/3))</f>
        <v>0.40859137150070551</v>
      </c>
      <c r="AI1265" s="9"/>
      <c r="AJ1265" s="9">
        <v>89.78</v>
      </c>
      <c r="AK1265" s="9">
        <v>89.78</v>
      </c>
      <c r="AL1265" s="9">
        <v>121.05</v>
      </c>
      <c r="AM1265" s="9">
        <v>199.83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0.3482958342615281</v>
      </c>
      <c r="AP1265" s="10">
        <f>IF(AM1265/AL1265-1&gt;=0,AM1265/AL1265-1,(AM1265/AL1265-1)*(AL1265/AM1265))</f>
        <v>0.65080545229244136</v>
      </c>
      <c r="AQ1265" s="10">
        <v>2017</v>
      </c>
      <c r="AS1265" s="12">
        <v>0</v>
      </c>
      <c r="AT1265" s="10">
        <v>1</v>
      </c>
      <c r="AU1265" s="9">
        <f>AS1265/AT1265</f>
        <v>0</v>
      </c>
      <c r="AV1265" s="20">
        <v>0</v>
      </c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821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-11.272386363636363</v>
      </c>
      <c r="D1266" s="13">
        <f>$W1266*((1+$AF1266)^D$1)*D$1</f>
        <v>-66.353365185950409</v>
      </c>
      <c r="E1266" s="13">
        <f>$W1266*((1+$AF1266)^E$1)*E$1</f>
        <v>-292.93502698570148</v>
      </c>
      <c r="F1266" s="13">
        <f>$W1266*((1+$AF1266)^F$1)*F$1</f>
        <v>-1149.548060443889</v>
      </c>
      <c r="G1266" s="13">
        <f>$W1266*((1+$AF1266)^G$1)*G$1</f>
        <v>-4229.1611882807847</v>
      </c>
      <c r="H1266" s="13">
        <f>$W1266*((1+$AF1266)^H$1)*H$1</f>
        <v>-14936.628378609861</v>
      </c>
      <c r="I1266" s="13">
        <f>$W1266*((1+$AF1266)^I$1)*I$1</f>
        <v>-51288.081913673632</v>
      </c>
      <c r="J1266" s="13">
        <f>$W1266*((1+$AF1266)^J$1)*J$1</f>
        <v>-172514.45734599311</v>
      </c>
      <c r="K1266" s="13">
        <f>$W1266*((1+$AF1266)^K$1)*K$1</f>
        <v>-571209.09101350838</v>
      </c>
      <c r="L1266" s="13">
        <f>$W1266*((1+$AF1266)^L$1)*L$1</f>
        <v>-1867969.1233901349</v>
      </c>
      <c r="M1266" s="13">
        <f>$W1266*((1+$AF1266)^M$1)*M$1</f>
        <v>-6047550.0369755607</v>
      </c>
      <c r="N1266" s="13">
        <v>1.44</v>
      </c>
      <c r="O1266" s="12">
        <f>M1266/N1266*100-100</f>
        <v>-419968852.56774735</v>
      </c>
      <c r="P1266" s="10" t="s">
        <v>321</v>
      </c>
      <c r="Q1266" s="10" t="s">
        <v>856</v>
      </c>
      <c r="R1266" s="18">
        <v>43241</v>
      </c>
      <c r="S1266" s="17"/>
      <c r="T1266" s="9">
        <v>-1.4</v>
      </c>
      <c r="U1266" s="9">
        <v>0.56000000000000005</v>
      </c>
      <c r="V1266" s="9">
        <f>U1266+T1266</f>
        <v>-0.83999999999999986</v>
      </c>
      <c r="W1266" s="9">
        <f>SUM(X1266:AA1266)</f>
        <v>-3.83</v>
      </c>
      <c r="X1266" s="9">
        <v>1.87</v>
      </c>
      <c r="Y1266" s="9">
        <v>-1.03</v>
      </c>
      <c r="Z1266" s="9">
        <v>-2.69</v>
      </c>
      <c r="AA1266" s="9">
        <v>-1.98</v>
      </c>
      <c r="AB1266" s="9">
        <v>-0.41</v>
      </c>
      <c r="AC1266" s="9">
        <v>-0.46</v>
      </c>
      <c r="AD1266" s="9"/>
      <c r="AE1266" s="9"/>
      <c r="AF1266" s="11">
        <f>AG1266</f>
        <v>1.9431818181818179</v>
      </c>
      <c r="AG1266" s="16">
        <f>(SUM(X1266:Y1266)-SUM(AB1266:AC1266)*2+0.01)/(SUM(AB1266:AC1266)*-1+0.01)-1</f>
        <v>1.9431818181818179</v>
      </c>
      <c r="AH1266" s="11">
        <f>IF(AM1266/AJ1266-1&gt;=0,(AM1266/AJ1266-1)/3,(((AM1266/AJ1266-1)*(AJ1266/AM1266))/3))</f>
        <v>0.39685880429036535</v>
      </c>
      <c r="AI1266" s="9"/>
      <c r="AJ1266" s="9">
        <v>674.69</v>
      </c>
      <c r="AK1266" s="9">
        <v>1131</v>
      </c>
      <c r="AL1266" s="9">
        <v>1419.52</v>
      </c>
      <c r="AM1266" s="9">
        <v>1477.96</v>
      </c>
      <c r="AN1266" s="10">
        <f>IF(AK1266/AJ1266-1&gt;=0,AK1266/AJ1266-1,(AK1266/AJ1266-1)*(AJ1266/AK1266))</f>
        <v>0.6763254235278422</v>
      </c>
      <c r="AO1266" s="10">
        <f>IF(AL1266/AK1266-1&gt;=0,AL1266/AK1266-1,(AL1266/AK1266-1)*(AK1266/AL1266))</f>
        <v>0.25510167992926602</v>
      </c>
      <c r="AP1266" s="10">
        <f>IF(AM1266/AL1266-1&gt;=0,AM1266/AL1266-1,(AM1266/AL1266-1)*(AL1266/AM1266))</f>
        <v>4.1168845807033394E-2</v>
      </c>
      <c r="AQ1266" s="10">
        <v>2016</v>
      </c>
      <c r="AS1266" s="12">
        <v>44.14</v>
      </c>
      <c r="AT1266" s="10">
        <v>18.739999999999998</v>
      </c>
      <c r="AU1266" s="9">
        <f>AS1266/AT1266</f>
        <v>2.3553895410885808</v>
      </c>
      <c r="AV1266" s="20">
        <v>3</v>
      </c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K1266" s="10" t="s">
        <v>839</v>
      </c>
      <c r="BM1266" s="19"/>
    </row>
    <row r="1267" spans="1:67" s="10" customFormat="1" x14ac:dyDescent="0.2">
      <c r="A1267" s="10" t="s">
        <v>1310</v>
      </c>
      <c r="B1267" s="10" t="e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#DIV/0!</v>
      </c>
      <c r="C1267" s="13" t="e">
        <f>$W1267*((1+$AF1267)^C$1)*C$1</f>
        <v>#DIV/0!</v>
      </c>
      <c r="D1267" s="13" t="e">
        <f>$W1267*((1+$AF1267)^D$1)*D$1</f>
        <v>#DIV/0!</v>
      </c>
      <c r="E1267" s="13" t="e">
        <f>$W1267*((1+$AF1267)^E$1)*E$1</f>
        <v>#DIV/0!</v>
      </c>
      <c r="F1267" s="13" t="e">
        <f>$W1267*((1+$AF1267)^F$1)*F$1</f>
        <v>#DIV/0!</v>
      </c>
      <c r="G1267" s="13" t="e">
        <f>$W1267*((1+$AF1267)^G$1)*G$1</f>
        <v>#DIV/0!</v>
      </c>
      <c r="H1267" s="13" t="e">
        <f>$W1267*((1+$AF1267)^H$1)*H$1</f>
        <v>#DIV/0!</v>
      </c>
      <c r="I1267" s="13" t="e">
        <f>$W1267*((1+$AF1267)^I$1)*I$1</f>
        <v>#DIV/0!</v>
      </c>
      <c r="J1267" s="13" t="e">
        <f>$W1267*((1+$AF1267)^J$1)*J$1</f>
        <v>#DIV/0!</v>
      </c>
      <c r="K1267" s="13" t="e">
        <f>$W1267*((1+$AF1267)^K$1)*K$1</f>
        <v>#DIV/0!</v>
      </c>
      <c r="L1267" s="13" t="e">
        <f>$W1267*((1+$AF1267)^L$1)*L$1</f>
        <v>#DIV/0!</v>
      </c>
      <c r="M1267" s="13" t="e">
        <f>$W1267*((1+$AF1267)^M$1)*M$1</f>
        <v>#DIV/0!</v>
      </c>
      <c r="N1267" s="13">
        <v>69.63</v>
      </c>
      <c r="O1267" s="12" t="e">
        <f>M1267/N1267*100-100</f>
        <v>#DIV/0!</v>
      </c>
      <c r="P1267" s="10" t="s">
        <v>320</v>
      </c>
      <c r="Q1267" s="10" t="s">
        <v>856</v>
      </c>
      <c r="R1267" s="18">
        <v>43185</v>
      </c>
      <c r="S1267" s="17"/>
      <c r="T1267" s="9">
        <v>0</v>
      </c>
      <c r="U1267" s="9">
        <v>0</v>
      </c>
      <c r="V1267" s="9">
        <f>U1267+T1267</f>
        <v>0</v>
      </c>
      <c r="W1267" s="9">
        <f>SUM(X1267:AA1267)</f>
        <v>0</v>
      </c>
      <c r="X1267" s="9">
        <v>0</v>
      </c>
      <c r="Y1267" s="9">
        <v>0</v>
      </c>
      <c r="Z1267" s="9">
        <v>0</v>
      </c>
      <c r="AA1267" s="9">
        <v>0</v>
      </c>
      <c r="AB1267" s="9"/>
      <c r="AC1267" s="9"/>
      <c r="AD1267" s="9"/>
      <c r="AE1267" s="9"/>
      <c r="AF1267" s="11" t="e">
        <f>AG1267</f>
        <v>#DIV/0!</v>
      </c>
      <c r="AG1267" s="16" t="e">
        <f>SUM(X1267:Y1267)/SUM(AB1267:AC1267)-1</f>
        <v>#DIV/0!</v>
      </c>
      <c r="AH1267" s="11">
        <f>IF(AM1267/AJ1267-1&gt;=0,(AM1267/AJ1267-1)/3,(((AM1267/AJ1267-1)*(AJ1267/AM1267))/3))</f>
        <v>0</v>
      </c>
      <c r="AI1267" s="9"/>
      <c r="AJ1267" s="9">
        <v>1</v>
      </c>
      <c r="AK1267" s="9">
        <v>1</v>
      </c>
      <c r="AL1267" s="9">
        <v>1</v>
      </c>
      <c r="AM1267" s="9">
        <v>1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0</v>
      </c>
      <c r="AP1267" s="10">
        <f>IF(AM1267/AL1267-1&gt;=0,AM1267/AL1267-1,(AM1267/AL1267-1)*(AL1267/AM1267))</f>
        <v>0</v>
      </c>
      <c r="AQ1267" s="10">
        <v>0</v>
      </c>
      <c r="AS1267" s="12">
        <v>0</v>
      </c>
      <c r="AT1267" s="10">
        <v>1</v>
      </c>
      <c r="AU1267" s="9">
        <f>AS1267/AT1267</f>
        <v>0</v>
      </c>
      <c r="AV1267" s="20">
        <v>0</v>
      </c>
      <c r="BA1267" s="10">
        <f>6-AY1267</f>
        <v>6</v>
      </c>
      <c r="BB1267" s="25">
        <v>6</v>
      </c>
      <c r="BC1267" s="18"/>
      <c r="BD1267" s="18"/>
      <c r="BH1267" s="19">
        <v>43556</v>
      </c>
      <c r="BI1267" s="18">
        <f>BH1267+120</f>
        <v>43676</v>
      </c>
      <c r="BJ1267" s="18">
        <v>43745</v>
      </c>
      <c r="BK1267" s="10" t="s">
        <v>1031</v>
      </c>
      <c r="BM1267" s="19"/>
    </row>
    <row r="1268" spans="1:67" s="10" customFormat="1" x14ac:dyDescent="0.2">
      <c r="A1268" s="10" t="s">
        <v>390</v>
      </c>
      <c r="B1268" s="10" t="e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#DIV/0!</v>
      </c>
      <c r="C1268" s="13" t="e">
        <f>$W1268*((1+$AF1268)^C$1)*C$1</f>
        <v>#DIV/0!</v>
      </c>
      <c r="D1268" s="13" t="e">
        <f>$W1268*((1+$AF1268)^D$1)*D$1</f>
        <v>#DIV/0!</v>
      </c>
      <c r="E1268" s="13" t="e">
        <f>$W1268*((1+$AF1268)^E$1)*E$1</f>
        <v>#DIV/0!</v>
      </c>
      <c r="F1268" s="13" t="e">
        <f>$W1268*((1+$AF1268)^F$1)*F$1</f>
        <v>#DIV/0!</v>
      </c>
      <c r="G1268" s="13" t="e">
        <f>$W1268*((1+$AF1268)^G$1)*G$1</f>
        <v>#DIV/0!</v>
      </c>
      <c r="H1268" s="13" t="e">
        <f>$W1268*((1+$AF1268)^H$1)*H$1</f>
        <v>#DIV/0!</v>
      </c>
      <c r="I1268" s="13" t="e">
        <f>$W1268*((1+$AF1268)^I$1)*I$1</f>
        <v>#DIV/0!</v>
      </c>
      <c r="J1268" s="13" t="e">
        <f>$W1268*((1+$AF1268)^J$1)*J$1</f>
        <v>#DIV/0!</v>
      </c>
      <c r="K1268" s="13" t="e">
        <f>$W1268*((1+$AF1268)^K$1)*K$1</f>
        <v>#DIV/0!</v>
      </c>
      <c r="L1268" s="13" t="e">
        <f>$W1268*((1+$AF1268)^L$1)*L$1</f>
        <v>#DIV/0!</v>
      </c>
      <c r="M1268" s="13" t="e">
        <f>$W1268*((1+$AF1268)^M$1)*M$1</f>
        <v>#DIV/0!</v>
      </c>
      <c r="N1268" s="13">
        <v>6.54</v>
      </c>
      <c r="O1268" s="12" t="e">
        <f>M1268/N1268*100-100</f>
        <v>#DIV/0!</v>
      </c>
      <c r="P1268" s="10" t="s">
        <v>321</v>
      </c>
      <c r="Q1268" s="10" t="s">
        <v>856</v>
      </c>
      <c r="R1268" s="18">
        <v>43655</v>
      </c>
      <c r="S1268" s="17"/>
      <c r="T1268" s="9"/>
      <c r="U1268" s="9"/>
      <c r="V1268" s="9">
        <f>U1268+T1268</f>
        <v>0</v>
      </c>
      <c r="W1268" s="9">
        <f>SUM(X1268:AA1268)</f>
        <v>0.51</v>
      </c>
      <c r="X1268" s="9">
        <v>0.17</v>
      </c>
      <c r="Y1268" s="9">
        <v>0</v>
      </c>
      <c r="Z1268" s="9">
        <v>0.31</v>
      </c>
      <c r="AA1268" s="9">
        <v>0.03</v>
      </c>
      <c r="AB1268" s="9">
        <v>0</v>
      </c>
      <c r="AC1268" s="9">
        <v>0</v>
      </c>
      <c r="AD1268" s="9"/>
      <c r="AE1268" s="9"/>
      <c r="AF1268" s="11" t="e">
        <f>AG1268</f>
        <v>#DIV/0!</v>
      </c>
      <c r="AG1268" s="16" t="e">
        <f>SUM(X1268:Y1268)/SUM(AB1268:AC1268)-1</f>
        <v>#DIV/0!</v>
      </c>
      <c r="AH1268" s="11">
        <f>IF(AM1268/AJ1268-1&gt;=0,(AM1268/AJ1268-1)/3,(((AM1268/AJ1268-1)*(AJ1268/AM1268))/3))</f>
        <v>0.34320074005550422</v>
      </c>
      <c r="AI1268" s="9"/>
      <c r="AJ1268" s="9">
        <v>10.81</v>
      </c>
      <c r="AK1268" s="9">
        <v>13.38</v>
      </c>
      <c r="AL1268" s="9">
        <v>19.190000000000001</v>
      </c>
      <c r="AM1268" s="9">
        <v>21.94</v>
      </c>
      <c r="AN1268" s="10">
        <f>IF(AK1268/AJ1268-1&gt;=0,AK1268/AJ1268-1,(AK1268/AJ1268-1)*(AJ1268/AK1268))</f>
        <v>0.23774283071230351</v>
      </c>
      <c r="AO1268" s="10">
        <f>IF(AL1268/AK1268-1&gt;=0,AL1268/AK1268-1,(AL1268/AK1268-1)*(AK1268/AL1268))</f>
        <v>0.43423019431988052</v>
      </c>
      <c r="AP1268" s="10">
        <f>IF(AM1268/AL1268-1&gt;=0,AM1268/AL1268-1,(AM1268/AL1268-1)*(AL1268/AM1268))</f>
        <v>0.14330380406461707</v>
      </c>
      <c r="AQ1268" s="10">
        <v>2016</v>
      </c>
      <c r="AS1268" s="12">
        <v>4.21</v>
      </c>
      <c r="AT1268" s="10">
        <v>4.03</v>
      </c>
      <c r="AU1268" s="9">
        <f>AS1268/AT1268</f>
        <v>1.0446650124069479</v>
      </c>
      <c r="AV1268" s="20">
        <v>2</v>
      </c>
      <c r="AW1268" s="10" t="s">
        <v>852</v>
      </c>
      <c r="AY1268" s="10">
        <v>1</v>
      </c>
      <c r="AZ1268" s="10">
        <v>2</v>
      </c>
      <c r="BA1268" s="10">
        <f>6-AY1268</f>
        <v>5</v>
      </c>
      <c r="BB1268" s="25">
        <v>6</v>
      </c>
      <c r="BC1268" s="18"/>
      <c r="BD1268" s="18"/>
      <c r="BE1268" s="10" t="s">
        <v>517</v>
      </c>
      <c r="BH1268" s="19">
        <v>43556</v>
      </c>
      <c r="BI1268" s="18">
        <f>BH1268+120</f>
        <v>43676</v>
      </c>
      <c r="BJ1268" s="18">
        <v>43745</v>
      </c>
      <c r="BK1268" s="10" t="s">
        <v>1472</v>
      </c>
      <c r="BM1268" s="19"/>
    </row>
    <row r="1269" spans="1:67" s="10" customFormat="1" x14ac:dyDescent="0.2">
      <c r="A1269" s="10" t="s">
        <v>232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1</v>
      </c>
      <c r="C1269" s="13">
        <f>$W1269*((1+$AF1269)^C$1)*C$1</f>
        <v>1.5217391304347823</v>
      </c>
      <c r="D1269" s="13">
        <f>$W1269*((1+$AF1269)^D$1)*D$1</f>
        <v>-4.6313799621928142</v>
      </c>
      <c r="E1269" s="13">
        <f>$W1269*((1+$AF1269)^E$1)*E$1</f>
        <v>10.571628174570552</v>
      </c>
      <c r="F1269" s="13">
        <f>$W1269*((1+$AF1269)^F$1)*F$1</f>
        <v>-21.449680354201114</v>
      </c>
      <c r="G1269" s="13">
        <f>$W1269*((1+$AF1269)^G$1)*G$1</f>
        <v>40.801022412882546</v>
      </c>
      <c r="H1269" s="13">
        <f>$W1269*((1+$AF1269)^H$1)*H$1</f>
        <v>-74.506214840915931</v>
      </c>
      <c r="I1269" s="13">
        <f>$W1269*((1+$AF1269)^I$1)*I$1</f>
        <v>132.27552634800287</v>
      </c>
      <c r="J1269" s="13">
        <f>$W1269*((1+$AF1269)^J$1)*J$1</f>
        <v>-230.04439364870061</v>
      </c>
      <c r="K1269" s="13">
        <f>$W1269*((1+$AF1269)^K$1)*K$1</f>
        <v>393.82599999641667</v>
      </c>
      <c r="L1269" s="13">
        <f>$W1269*((1+$AF1269)^L$1)*L$1</f>
        <v>-665.88937197461746</v>
      </c>
      <c r="M1269" s="13">
        <f>$W1269*((1+$AF1269)^M$1)*M$1</f>
        <v>1114.6409052618594</v>
      </c>
      <c r="N1269" s="13">
        <v>0.93</v>
      </c>
      <c r="O1269" s="12">
        <f>M1269/N1269*100-100</f>
        <v>119753.86078084509</v>
      </c>
      <c r="P1269" s="10" t="s">
        <v>321</v>
      </c>
      <c r="Q1269" s="10" t="s">
        <v>856</v>
      </c>
      <c r="R1269" s="18">
        <v>43235</v>
      </c>
      <c r="S1269" s="17"/>
      <c r="T1269" s="9">
        <v>0</v>
      </c>
      <c r="U1269" s="9">
        <v>-0.18</v>
      </c>
      <c r="V1269" s="9">
        <f>U1269+T1269</f>
        <v>-0.18</v>
      </c>
      <c r="W1269" s="9">
        <f>SUM(X1269:AA1269)</f>
        <v>-1</v>
      </c>
      <c r="X1269" s="9">
        <v>-0.11</v>
      </c>
      <c r="Y1269" s="9">
        <v>-0.22</v>
      </c>
      <c r="Z1269" s="9">
        <v>-0.37</v>
      </c>
      <c r="AA1269" s="9">
        <v>-0.3</v>
      </c>
      <c r="AB1269" s="9">
        <v>-0.25</v>
      </c>
      <c r="AC1269" s="9">
        <v>-0.2</v>
      </c>
      <c r="AD1269" s="9">
        <v>0.91</v>
      </c>
      <c r="AE1269" s="9"/>
      <c r="AF1269" s="11">
        <f>AG1269</f>
        <v>-2.5217391304347823</v>
      </c>
      <c r="AG1269" s="16">
        <f>SUM(X1269:Z1269)/SUM(AB1269:AD1269)-1</f>
        <v>-2.5217391304347823</v>
      </c>
      <c r="AH1269" s="11">
        <f>IF(AM1269/AJ1269-1&gt;=0,(AM1269/AJ1269-1)/3,(((AM1269/AJ1269-1)*(AJ1269/AM1269))/3))</f>
        <v>7.1804511278195484</v>
      </c>
      <c r="AI1269" s="9"/>
      <c r="AJ1269" s="9">
        <v>1.33</v>
      </c>
      <c r="AK1269" s="9">
        <v>2.2400000000000002</v>
      </c>
      <c r="AL1269" s="9">
        <v>0.99</v>
      </c>
      <c r="AM1269" s="9">
        <v>29.98</v>
      </c>
      <c r="AN1269" s="10">
        <f>IF(AK1269/AJ1269-1&gt;=0,AK1269/AJ1269-1,(AK1269/AJ1269-1)*(AJ1269/AK1269))</f>
        <v>0.6842105263157896</v>
      </c>
      <c r="AO1269" s="10">
        <f>IF(AL1269/AK1269-1&gt;=0,AL1269/AK1269-1,(AL1269/AK1269-1)*(AK1269/AL1269))</f>
        <v>-1.2626262626262632</v>
      </c>
      <c r="AP1269" s="10">
        <f>IF(AM1269/AL1269-1&gt;=0,AM1269/AL1269-1,(AM1269/AL1269-1)*(AL1269/AM1269))</f>
        <v>29.282828282828284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43655</v>
      </c>
      <c r="BI1269" s="18">
        <f>BH1269+120</f>
        <v>43775</v>
      </c>
      <c r="BJ1269" s="18">
        <v>43745</v>
      </c>
      <c r="BK1269" s="10" t="s">
        <v>839</v>
      </c>
      <c r="BM1269" s="19"/>
    </row>
    <row r="1270" spans="1:67" s="10" customFormat="1" x14ac:dyDescent="0.2">
      <c r="A1270" s="10" t="s">
        <v>1550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2</v>
      </c>
      <c r="C1270" s="13">
        <f>$W1270*((1+$AF1270)^C$1)*C$1</f>
        <v>17.672000000000001</v>
      </c>
      <c r="D1270" s="13">
        <f>$W1270*((1+$AF1270)^D$1)*D$1</f>
        <v>73.829688888888896</v>
      </c>
      <c r="E1270" s="13">
        <f>$W1270*((1+$AF1270)^E$1)*E$1</f>
        <v>231.33302518518525</v>
      </c>
      <c r="F1270" s="13">
        <f>$W1270*((1+$AF1270)^F$1)*F$1</f>
        <v>644.30531458984922</v>
      </c>
      <c r="G1270" s="13">
        <f>$W1270*((1+$AF1270)^G$1)*G$1</f>
        <v>1682.3527658734952</v>
      </c>
      <c r="H1270" s="13">
        <f>$W1270*((1+$AF1270)^H$1)*H$1</f>
        <v>4217.0975997895621</v>
      </c>
      <c r="I1270" s="13">
        <f>$W1270*((1+$AF1270)^I$1)*I$1</f>
        <v>10277.223039487155</v>
      </c>
      <c r="J1270" s="13">
        <f>$W1270*((1+$AF1270)^J$1)*J$1</f>
        <v>24534.83087522013</v>
      </c>
      <c r="K1270" s="13">
        <f>$W1270*((1+$AF1270)^K$1)*K$1</f>
        <v>57656.852556767306</v>
      </c>
      <c r="L1270" s="13">
        <f>$W1270*((1+$AF1270)^L$1)*L$1</f>
        <v>133820.84297126241</v>
      </c>
      <c r="M1270" s="13">
        <f>$W1270*((1+$AF1270)^M$1)*M$1</f>
        <v>307490.55918285635</v>
      </c>
      <c r="N1270" s="13">
        <v>45.68</v>
      </c>
      <c r="O1270" s="12">
        <f>M1270/N1270*100-100</f>
        <v>673040.45355266286</v>
      </c>
      <c r="P1270" s="10" t="s">
        <v>321</v>
      </c>
      <c r="Q1270" s="18" t="s">
        <v>572</v>
      </c>
      <c r="R1270" s="18">
        <v>43775</v>
      </c>
      <c r="S1270" s="17">
        <v>-0.33329999999999999</v>
      </c>
      <c r="T1270" s="9">
        <v>-0.22</v>
      </c>
      <c r="U1270" s="9">
        <v>-1.36</v>
      </c>
      <c r="V1270" s="9">
        <f>U1270+T1270</f>
        <v>-1.58</v>
      </c>
      <c r="W1270" s="9">
        <f>SUM(X1270:AA1270)</f>
        <v>8.4599999999999991</v>
      </c>
      <c r="X1270" s="9">
        <v>-1.58</v>
      </c>
      <c r="Y1270" s="9">
        <v>-1.24</v>
      </c>
      <c r="Z1270" s="9">
        <v>12.1</v>
      </c>
      <c r="AA1270" s="9">
        <v>-0.82</v>
      </c>
      <c r="AB1270" s="9">
        <v>-0.7</v>
      </c>
      <c r="AC1270" s="9">
        <v>-0.65</v>
      </c>
      <c r="AD1270" s="9"/>
      <c r="AE1270" s="9"/>
      <c r="AF1270" s="11">
        <f>AG1270</f>
        <v>1.088888888888889</v>
      </c>
      <c r="AG1270" s="16">
        <f>SUM(X1270:Y1270)/SUM(AB1270:AC1270)-1</f>
        <v>1.088888888888889</v>
      </c>
      <c r="AH1270" s="11">
        <f>IF(AM1270/AJ1270-1&gt;=0,(AM1270/AJ1270-1)/3,(((AM1270/AJ1270-1)*(AJ1270/AM1270))/3))</f>
        <v>0.11815565707122529</v>
      </c>
      <c r="AI1270" s="9"/>
      <c r="AJ1270" s="9">
        <v>2563.37</v>
      </c>
      <c r="AK1270" s="9">
        <v>3840.52</v>
      </c>
      <c r="AL1270" s="9">
        <v>1530.21</v>
      </c>
      <c r="AM1270" s="9">
        <v>3472</v>
      </c>
      <c r="AN1270" s="10">
        <f>IF(AK1270/AJ1270-1&gt;=0,AK1270/AJ1270-1,(AK1270/AJ1270-1)*(AJ1270/AK1270))</f>
        <v>0.49823084455228872</v>
      </c>
      <c r="AO1270" s="10">
        <f>IF(AL1270/AK1270-1&gt;=0,AL1270/AK1270-1,(AL1270/AK1270-1)*(AK1270/AL1270))</f>
        <v>-1.5097993085916313</v>
      </c>
      <c r="AP1270" s="10">
        <f>IF(AM1270/AL1270-1&gt;=0,AM1270/AL1270-1,(AM1270/AL1270-1)*(AL1270/AM1270))</f>
        <v>1.2689696185490882</v>
      </c>
      <c r="AQ1270" s="10">
        <v>2019</v>
      </c>
      <c r="AR1270" s="18">
        <v>43259</v>
      </c>
      <c r="AS1270" s="12">
        <v>323.49</v>
      </c>
      <c r="AT1270" s="10">
        <v>315.47000000000003</v>
      </c>
      <c r="AU1270" s="9">
        <f>AS1270/AT1270</f>
        <v>1.0254223856468125</v>
      </c>
      <c r="AV1270" s="20">
        <v>3</v>
      </c>
      <c r="AY1270" s="10">
        <v>1</v>
      </c>
      <c r="AZ1270" s="10">
        <v>2</v>
      </c>
      <c r="BA1270" s="10">
        <f>6-AY1270</f>
        <v>5</v>
      </c>
      <c r="BB1270" s="25">
        <v>8</v>
      </c>
      <c r="BH1270" s="19">
        <v>43678</v>
      </c>
      <c r="BI1270" s="18">
        <f>BH1270+120</f>
        <v>43798</v>
      </c>
      <c r="BJ1270" s="18">
        <v>43747</v>
      </c>
      <c r="BK1270"/>
      <c r="BL1270" t="s">
        <v>1033</v>
      </c>
      <c r="BM1270" s="26">
        <v>43746</v>
      </c>
      <c r="BN1270"/>
      <c r="BO1270"/>
    </row>
    <row r="1271" spans="1:67" s="10" customFormat="1" x14ac:dyDescent="0.2">
      <c r="A1271" s="10" t="s">
        <v>1339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2</v>
      </c>
      <c r="C1271" s="13">
        <f>$W1271*((1+$AF1271)^C$1)*C$1</f>
        <v>-3.8923076923076914</v>
      </c>
      <c r="D1271" s="13">
        <f>$W1271*((1+$AF1271)^D$1)*D$1</f>
        <v>26.347928994082828</v>
      </c>
      <c r="E1271" s="13">
        <f>$W1271*((1+$AF1271)^E$1)*E$1</f>
        <v>-133.76640873918973</v>
      </c>
      <c r="F1271" s="13">
        <f>$W1271*((1+$AF1271)^F$1)*F$1</f>
        <v>603.66379328454843</v>
      </c>
      <c r="G1271" s="13">
        <f>$W1271*((1+$AF1271)^G$1)*G$1</f>
        <v>-2553.9622023577044</v>
      </c>
      <c r="H1271" s="13">
        <f>$W1271*((1+$AF1271)^H$1)*H$1</f>
        <v>10373.01571419129</v>
      </c>
      <c r="I1271" s="13">
        <f>$W1271*((1+$AF1271)^I$1)*I$1</f>
        <v>-40960.113332960464</v>
      </c>
      <c r="J1271" s="13">
        <f>$W1271*((1+$AF1271)^J$1)*J$1</f>
        <v>158439.1197055174</v>
      </c>
      <c r="K1271" s="13">
        <f>$W1271*((1+$AF1271)^K$1)*K$1</f>
        <v>-603287.41734023928</v>
      </c>
      <c r="L1271" s="13">
        <f>$W1271*((1+$AF1271)^L$1)*L$1</f>
        <v>2268773.1934162839</v>
      </c>
      <c r="M1271" s="13">
        <f>$W1271*((1+$AF1271)^M$1)*M$1</f>
        <v>-8446817.1201037001</v>
      </c>
      <c r="N1271" s="13">
        <v>12.85</v>
      </c>
      <c r="O1271" s="12">
        <f>M1271/N1271*100-100</f>
        <v>-65734085.370456815</v>
      </c>
      <c r="P1271" s="10" t="s">
        <v>321</v>
      </c>
      <c r="Q1271" s="10" t="s">
        <v>856</v>
      </c>
      <c r="R1271" s="18">
        <v>43587</v>
      </c>
      <c r="S1271" s="17"/>
      <c r="T1271" s="9">
        <v>-7.0000000000000007E-2</v>
      </c>
      <c r="U1271" s="9">
        <v>-0.66</v>
      </c>
      <c r="V1271" s="9">
        <f>U1271+T1271</f>
        <v>-0.73</v>
      </c>
      <c r="W1271" s="9">
        <f>SUM(X1271:AA1271)</f>
        <v>1.1499999999999999</v>
      </c>
      <c r="X1271" s="9">
        <v>-0.73</v>
      </c>
      <c r="Y1271" s="9">
        <v>0.04</v>
      </c>
      <c r="Z1271" s="9">
        <v>0.84</v>
      </c>
      <c r="AA1271" s="9">
        <v>1</v>
      </c>
      <c r="AB1271" s="9">
        <v>-0.38</v>
      </c>
      <c r="AC1271" s="9">
        <v>0.26</v>
      </c>
      <c r="AD1271" s="9"/>
      <c r="AE1271" s="9"/>
      <c r="AF1271" s="11">
        <f>AG1271</f>
        <v>-4.3846153846153841</v>
      </c>
      <c r="AG1271" s="16">
        <f>(SUM(X1271:Y1271)-SUM(AB1271:AC1271)*2+0.01)/(SUM(AB1271:AC1271)*-1+0.01)-1</f>
        <v>-4.3846153846153841</v>
      </c>
      <c r="AH1271" s="11">
        <f>IF(AM1271/AJ1271-1&gt;=0,(AM1271/AJ1271-1)/3,(((AM1271/AJ1271-1)*(AJ1271/AM1271))/3))</f>
        <v>2.6908881199538635</v>
      </c>
      <c r="AI1271" s="9"/>
      <c r="AJ1271" s="9">
        <v>5.78</v>
      </c>
      <c r="AK1271" s="9">
        <v>12.81</v>
      </c>
      <c r="AL1271" s="9">
        <v>20.78</v>
      </c>
      <c r="AM1271" s="9">
        <v>52.44</v>
      </c>
      <c r="AN1271" s="10">
        <f>IF(AK1271/AJ1271-1&gt;=0,AK1271/AJ1271-1,(AK1271/AJ1271-1)*(AJ1271/AK1271))</f>
        <v>1.2162629757785468</v>
      </c>
      <c r="AO1271" s="10">
        <f>IF(AL1271/AK1271-1&gt;=0,AL1271/AK1271-1,(AL1271/AK1271-1)*(AK1271/AL1271))</f>
        <v>0.62217017954722875</v>
      </c>
      <c r="AP1271" s="10">
        <f>IF(AM1271/AL1271-1&gt;=0,AM1271/AL1271-1,(AM1271/AL1271-1)*(AL1271/AM1271))</f>
        <v>1.5235803657362847</v>
      </c>
      <c r="AQ1271" s="10">
        <v>2017</v>
      </c>
      <c r="AS1271" s="12">
        <v>68.650000000000006</v>
      </c>
      <c r="AT1271" s="10">
        <v>25.54</v>
      </c>
      <c r="AU1271" s="9">
        <f>AS1271/AT1271</f>
        <v>2.6879404855129212</v>
      </c>
      <c r="AV1271" s="20">
        <v>9</v>
      </c>
      <c r="AW1271" s="10" t="s">
        <v>851</v>
      </c>
      <c r="AY1271" s="10">
        <v>1</v>
      </c>
      <c r="AZ1271" s="10">
        <v>3</v>
      </c>
      <c r="BA1271" s="10">
        <f>6-AY1271</f>
        <v>5</v>
      </c>
      <c r="BB1271" s="25">
        <v>6</v>
      </c>
      <c r="BC1271" s="10" t="s">
        <v>1333</v>
      </c>
      <c r="BH1271" s="19">
        <v>43655</v>
      </c>
      <c r="BI1271" s="18">
        <f>BH1271+120</f>
        <v>43775</v>
      </c>
      <c r="BJ1271" s="18">
        <v>43745</v>
      </c>
      <c r="BM1271" s="19"/>
    </row>
    <row r="1272" spans="1:67" s="10" customFormat="1" x14ac:dyDescent="0.2">
      <c r="A1272" s="10" t="s">
        <v>826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3</v>
      </c>
      <c r="C1272" s="13">
        <f>$W1272*((1+$AF1272)^C$1)*C$1</f>
        <v>4.6666666666666661</v>
      </c>
      <c r="D1272" s="13">
        <f>$W1272*((1+$AF1272)^D$1)*D$1</f>
        <v>-108.88888888888886</v>
      </c>
      <c r="E1272" s="13">
        <f>$W1272*((1+$AF1272)^E$1)*E$1</f>
        <v>1905.5555555555543</v>
      </c>
      <c r="F1272" s="13">
        <f>$W1272*((1+$AF1272)^F$1)*F$1</f>
        <v>-29641.975308641955</v>
      </c>
      <c r="G1272" s="13">
        <f>$W1272*((1+$AF1272)^G$1)*G$1</f>
        <v>432278.80658436182</v>
      </c>
      <c r="H1272" s="13">
        <f>$W1272*((1+$AF1272)^H$1)*H$1</f>
        <v>-6051903.2921810634</v>
      </c>
      <c r="I1272" s="13">
        <f>$W1272*((1+$AF1272)^I$1)*I$1</f>
        <v>82373128.143575564</v>
      </c>
      <c r="J1272" s="13">
        <f>$W1272*((1+$AF1272)^J$1)*J$1</f>
        <v>-1098308375.2476742</v>
      </c>
      <c r="K1272" s="13">
        <f>$W1272*((1+$AF1272)^K$1)*K$1</f>
        <v>14415297425.125721</v>
      </c>
      <c r="L1272" s="13">
        <f>$W1272*((1+$AF1272)^L$1)*L$1</f>
        <v>-186864966622.00009</v>
      </c>
      <c r="M1272" s="13">
        <f>$W1272*((1+$AF1272)^M$1)*M$1</f>
        <v>2398100404982.3335</v>
      </c>
      <c r="N1272" s="13">
        <v>15.34</v>
      </c>
      <c r="O1272" s="12">
        <f>M1272/N1272*100-100</f>
        <v>15632988298350.674</v>
      </c>
      <c r="P1272" s="10" t="s">
        <v>321</v>
      </c>
      <c r="Q1272" s="10" t="s">
        <v>856</v>
      </c>
      <c r="R1272" s="18">
        <v>43436</v>
      </c>
      <c r="S1272" s="17">
        <v>0.16669999999999999</v>
      </c>
      <c r="T1272" s="9">
        <v>-0.11</v>
      </c>
      <c r="U1272" s="9">
        <v>-0.05</v>
      </c>
      <c r="V1272" s="9">
        <f>U1272+T1272</f>
        <v>-0.16</v>
      </c>
      <c r="W1272" s="9">
        <f>SUM(X1272:AA1272)</f>
        <v>-0.4</v>
      </c>
      <c r="X1272" s="9">
        <v>-0.16</v>
      </c>
      <c r="Y1272" s="9">
        <v>-0.13</v>
      </c>
      <c r="Z1272" s="9">
        <v>-0.12</v>
      </c>
      <c r="AA1272" s="9">
        <v>0.01</v>
      </c>
      <c r="AB1272" s="9">
        <v>0</v>
      </c>
      <c r="AC1272" s="9">
        <v>0.01</v>
      </c>
      <c r="AD1272" s="9">
        <v>-7.0000000000000007E-2</v>
      </c>
      <c r="AE1272" s="9">
        <v>0.04</v>
      </c>
      <c r="AF1272" s="11">
        <f>AG1272</f>
        <v>-12.666666666666664</v>
      </c>
      <c r="AG1272" s="16">
        <f>(SUM(X1272:AA1272)-SUM(AB1272:AE1272)*2+0.01)/(SUM(AB1272:AE1272)*-1+0.01)-1</f>
        <v>-12.666666666666664</v>
      </c>
      <c r="AH1272" s="11">
        <f>IF(AM1272/AJ1272-1&gt;=0,(AM1272/AJ1272-1)/3,(((AM1272/AJ1272-1)*(AJ1272/AM1272))/3))</f>
        <v>0.31166042881596895</v>
      </c>
      <c r="AI1272" s="9"/>
      <c r="AJ1272" s="9">
        <v>114.89</v>
      </c>
      <c r="AK1272" s="9">
        <v>156.04</v>
      </c>
      <c r="AL1272" s="9">
        <v>192.46</v>
      </c>
      <c r="AM1272" s="9">
        <v>222.31</v>
      </c>
      <c r="AN1272" s="10">
        <f>IF(AK1272/AJ1272-1&gt;=0,AK1272/AJ1272-1,(AK1272/AJ1272-1)*(AJ1272/AK1272))</f>
        <v>0.35816868308817118</v>
      </c>
      <c r="AO1272" s="10">
        <f>IF(AL1272/AK1272-1&gt;=0,AL1272/AK1272-1,(AL1272/AK1272-1)*(AK1272/AL1272))</f>
        <v>0.2334016918738786</v>
      </c>
      <c r="AP1272" s="10">
        <f>IF(AM1272/AL1272-1&gt;=0,AM1272/AL1272-1,(AM1272/AL1272-1)*(AL1272/AM1272))</f>
        <v>0.15509716304686694</v>
      </c>
      <c r="AQ1272" s="10">
        <v>2017</v>
      </c>
      <c r="AR1272" s="18">
        <v>43270</v>
      </c>
      <c r="AS1272" s="12">
        <v>4.55</v>
      </c>
      <c r="AT1272" s="10">
        <v>19.54</v>
      </c>
      <c r="AU1272" s="9">
        <f>AS1272/AT1272</f>
        <v>0.23285568065506654</v>
      </c>
      <c r="AV1272" s="20">
        <v>3</v>
      </c>
      <c r="BA1272" s="10">
        <f>6-AY1272</f>
        <v>6</v>
      </c>
      <c r="BB1272" s="25">
        <v>6</v>
      </c>
      <c r="BH1272" s="19">
        <v>43655</v>
      </c>
      <c r="BI1272" s="18">
        <f>BH1272+120</f>
        <v>43775</v>
      </c>
      <c r="BJ1272" s="18">
        <v>43745</v>
      </c>
      <c r="BK1272" s="10" t="s">
        <v>839</v>
      </c>
      <c r="BM1272" s="19"/>
    </row>
    <row r="1273" spans="1:67" s="10" customFormat="1" x14ac:dyDescent="0.2">
      <c r="A1273" s="10" t="s">
        <v>634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3</v>
      </c>
      <c r="C1273" s="13">
        <f>$W1273*((1+$AF1273)^C$1)*C$1</f>
        <v>2.4200000000000004</v>
      </c>
      <c r="D1273" s="13">
        <f>$W1273*((1+$AF1273)^D$1)*D$1</f>
        <v>-53.240000000000009</v>
      </c>
      <c r="E1273" s="13">
        <f>$W1273*((1+$AF1273)^E$1)*E$1</f>
        <v>878.46000000000015</v>
      </c>
      <c r="F1273" s="13">
        <f>$W1273*((1+$AF1273)^F$1)*F$1</f>
        <v>-12884.080000000002</v>
      </c>
      <c r="G1273" s="13">
        <f>$W1273*((1+$AF1273)^G$1)*G$1</f>
        <v>177156.1</v>
      </c>
      <c r="H1273" s="13">
        <f>$W1273*((1+$AF1273)^H$1)*H$1</f>
        <v>-2338460.5200000005</v>
      </c>
      <c r="I1273" s="13">
        <f>$W1273*((1+$AF1273)^I$1)*I$1</f>
        <v>30010243.34</v>
      </c>
      <c r="J1273" s="13">
        <f>$W1273*((1+$AF1273)^J$1)*J$1</f>
        <v>-377271630.56000006</v>
      </c>
      <c r="K1273" s="13">
        <f>$W1273*((1+$AF1273)^K$1)*K$1</f>
        <v>4668736428.1800003</v>
      </c>
      <c r="L1273" s="13">
        <f>$W1273*((1+$AF1273)^L$1)*L$1</f>
        <v>-57062334122.200012</v>
      </c>
      <c r="M1273" s="13">
        <f>$W1273*((1+$AF1273)^M$1)*M$1</f>
        <v>690454242878.62012</v>
      </c>
      <c r="N1273" s="13">
        <v>14.5</v>
      </c>
      <c r="O1273" s="12">
        <f>M1273/N1273*100-100</f>
        <v>4761753399062.8975</v>
      </c>
      <c r="P1273" s="10" t="s">
        <v>321</v>
      </c>
      <c r="Q1273" s="10" t="s">
        <v>856</v>
      </c>
      <c r="R1273" s="18">
        <v>43608</v>
      </c>
      <c r="S1273" s="17">
        <v>-0.5</v>
      </c>
      <c r="T1273" s="9">
        <v>0</v>
      </c>
      <c r="U1273" s="9">
        <v>-0.08</v>
      </c>
      <c r="V1273" s="9">
        <f>U1273+T1273</f>
        <v>-0.08</v>
      </c>
      <c r="W1273" s="9">
        <f>SUM(X1273:AA1273)</f>
        <v>-0.22000000000000003</v>
      </c>
      <c r="X1273" s="9">
        <v>-0.08</v>
      </c>
      <c r="Y1273" s="9">
        <v>-0.06</v>
      </c>
      <c r="Z1273" s="9">
        <v>-0.04</v>
      </c>
      <c r="AA1273" s="9">
        <v>-0.04</v>
      </c>
      <c r="AB1273" s="9">
        <v>-0.03</v>
      </c>
      <c r="AC1273" s="9">
        <v>0.02</v>
      </c>
      <c r="AD1273" s="9">
        <v>0.01</v>
      </c>
      <c r="AE1273" s="9">
        <v>0.02</v>
      </c>
      <c r="AF1273" s="11">
        <f>AG1273</f>
        <v>-12</v>
      </c>
      <c r="AG1273" s="16">
        <f>SUM(X1273:AA1273)/SUM(AB1273:AE1273)-1</f>
        <v>-12</v>
      </c>
      <c r="AH1273" s="11">
        <f>IF(AM1273/AJ1273-1&gt;=0,(AM1273/AJ1273-1)/3,(((AM1273/AJ1273-1)*(AJ1273/AM1273))/3))</f>
        <v>0.367443394152561</v>
      </c>
      <c r="AI1273" s="9"/>
      <c r="AJ1273" s="9">
        <v>90.98</v>
      </c>
      <c r="AK1273" s="9">
        <v>116.85</v>
      </c>
      <c r="AL1273" s="9">
        <v>152.09</v>
      </c>
      <c r="AM1273" s="9">
        <v>191.27</v>
      </c>
      <c r="AN1273" s="10">
        <f>IF(AK1273/AJ1273-1&gt;=0,AK1273/AJ1273-1,(AK1273/AJ1273-1)*(AJ1273/AK1273))</f>
        <v>0.28434820839744979</v>
      </c>
      <c r="AO1273" s="10">
        <f>IF(AL1273/AK1273-1&gt;=0,AL1273/AK1273-1,(AL1273/AK1273-1)*(AK1273/AL1273))</f>
        <v>0.30158322635857937</v>
      </c>
      <c r="AP1273" s="10">
        <f>IF(AM1273/AL1273-1&gt;=0,AM1273/AL1273-1,(AM1273/AL1273-1)*(AL1273/AM1273))</f>
        <v>0.25761062528765866</v>
      </c>
      <c r="AQ1273" s="10">
        <v>2017</v>
      </c>
      <c r="AR1273" s="18">
        <v>43270</v>
      </c>
      <c r="AS1273" s="12">
        <v>14.45</v>
      </c>
      <c r="AT1273" s="10">
        <v>91.95</v>
      </c>
      <c r="AU1273" s="9">
        <f>AS1273/AT1273</f>
        <v>0.1571506253398586</v>
      </c>
      <c r="AV1273" s="20">
        <v>3</v>
      </c>
      <c r="BA1273" s="10">
        <f>6-AY1273</f>
        <v>6</v>
      </c>
      <c r="BB1273" s="25">
        <v>6</v>
      </c>
      <c r="BH1273" s="19">
        <v>43655</v>
      </c>
      <c r="BI1273" s="18">
        <f>BH1273+120</f>
        <v>43775</v>
      </c>
      <c r="BJ1273" s="18">
        <v>43745</v>
      </c>
      <c r="BM1273" s="19"/>
    </row>
    <row r="1274" spans="1:67" s="10" customFormat="1" x14ac:dyDescent="0.2">
      <c r="A1274" s="10" t="s">
        <v>292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3</v>
      </c>
      <c r="C1274" s="13">
        <f>$W1274*((1+$AF1274)^C$1)*C$1</f>
        <v>2.8005555555555555</v>
      </c>
      <c r="D1274" s="13">
        <f>$W1274*((1+$AF1274)^D$1)*D$1</f>
        <v>-22.093271604938273</v>
      </c>
      <c r="E1274" s="13">
        <f>$W1274*((1+$AF1274)^E$1)*E$1</f>
        <v>130.71852366255146</v>
      </c>
      <c r="F1274" s="13">
        <f>$W1274*((1+$AF1274)^F$1)*F$1</f>
        <v>-687.48260592897441</v>
      </c>
      <c r="G1274" s="13">
        <f>$W1274*((1+$AF1274)^G$1)*G$1</f>
        <v>3389.6711820109158</v>
      </c>
      <c r="H1274" s="13">
        <f>$W1274*((1+$AF1274)^H$1)*H$1</f>
        <v>-16044.443594851669</v>
      </c>
      <c r="I1274" s="13">
        <f>$W1274*((1+$AF1274)^I$1)*I$1</f>
        <v>73834.152468900749</v>
      </c>
      <c r="J1274" s="13">
        <f>$W1274*((1+$AF1274)^J$1)*J$1</f>
        <v>-332839.67144710815</v>
      </c>
      <c r="K1274" s="13">
        <f>$W1274*((1+$AF1274)^K$1)*K$1</f>
        <v>1476976.0420465423</v>
      </c>
      <c r="L1274" s="13">
        <f>$W1274*((1+$AF1274)^L$1)*L$1</f>
        <v>-6473166.6040311437</v>
      </c>
      <c r="M1274" s="13">
        <f>$W1274*((1+$AF1274)^M$1)*M$1</f>
        <v>28086350.654157348</v>
      </c>
      <c r="N1274" s="13">
        <v>7.45</v>
      </c>
      <c r="O1274" s="12">
        <f>M1274/N1274*100-100</f>
        <v>376997895.35781676</v>
      </c>
      <c r="P1274" s="10" t="s">
        <v>321</v>
      </c>
      <c r="Q1274" s="10" t="s">
        <v>856</v>
      </c>
      <c r="R1274" s="18">
        <v>43434</v>
      </c>
      <c r="S1274" s="17"/>
      <c r="T1274" s="9">
        <v>-0.61</v>
      </c>
      <c r="U1274" s="9">
        <v>0.06</v>
      </c>
      <c r="V1274" s="9">
        <f>U1274+T1274</f>
        <v>-0.55000000000000004</v>
      </c>
      <c r="W1274" s="9">
        <f>SUM(X1274:AA1274)</f>
        <v>-0.71</v>
      </c>
      <c r="X1274" s="9">
        <v>0.03</v>
      </c>
      <c r="Y1274" s="9">
        <v>-0.5</v>
      </c>
      <c r="Z1274" s="9">
        <v>0.37</v>
      </c>
      <c r="AA1274" s="9">
        <v>-0.61</v>
      </c>
      <c r="AB1274" s="9">
        <v>0.06</v>
      </c>
      <c r="AC1274" s="9">
        <v>0.22</v>
      </c>
      <c r="AD1274" s="9">
        <v>0.21</v>
      </c>
      <c r="AE1274" s="9">
        <v>-0.31</v>
      </c>
      <c r="AF1274" s="11">
        <f>AG1274</f>
        <v>-4.9444444444444446</v>
      </c>
      <c r="AG1274" s="16">
        <f>SUM(X1274:AA1274)/SUM(AB1274:AE1274)-1</f>
        <v>-4.9444444444444446</v>
      </c>
      <c r="AH1274" s="11">
        <f>IF(AM1274/AJ1274-1&gt;=0,(AM1274/AJ1274-1)/3,(((AM1274/AJ1274-1)*(AJ1274/AM1274))/3))</f>
        <v>0.79746422411783902</v>
      </c>
      <c r="AI1274" s="9"/>
      <c r="AJ1274" s="9">
        <v>715.1</v>
      </c>
      <c r="AK1274" s="9">
        <v>731.94</v>
      </c>
      <c r="AL1274" s="9">
        <v>1800.8</v>
      </c>
      <c r="AM1274" s="9">
        <v>2425.9</v>
      </c>
      <c r="AN1274" s="10">
        <f>IF(AK1274/AJ1274-1&gt;=0,AK1274/AJ1274-1,(AK1274/AJ1274-1)*(AJ1274/AK1274))</f>
        <v>2.354915396448054E-2</v>
      </c>
      <c r="AO1274" s="10">
        <f>IF(AL1274/AK1274-1&gt;=0,AL1274/AK1274-1,(AL1274/AK1274-1)*(AK1274/AL1274))</f>
        <v>1.4603109544498181</v>
      </c>
      <c r="AP1274" s="10">
        <f>IF(AM1274/AL1274-1&gt;=0,AM1274/AL1274-1,(AM1274/AL1274-1)*(AL1274/AM1274))</f>
        <v>0.34712350066637065</v>
      </c>
      <c r="AQ1274" s="10">
        <v>2016</v>
      </c>
      <c r="AR1274" s="18">
        <v>43270</v>
      </c>
      <c r="AS1274" s="12">
        <v>331</v>
      </c>
      <c r="AT1274" s="10">
        <v>4161.18</v>
      </c>
      <c r="AU1274" s="9">
        <f>AS1274/AT1274</f>
        <v>7.9544744519583377E-2</v>
      </c>
      <c r="AV1274" s="20">
        <v>2</v>
      </c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43745</v>
      </c>
      <c r="BK1274" s="10" t="s">
        <v>839</v>
      </c>
      <c r="BM1274" s="19"/>
    </row>
    <row r="1275" spans="1:67" s="10" customFormat="1" x14ac:dyDescent="0.2">
      <c r="A1275" s="10" t="s">
        <v>1115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2.8375555555555563</v>
      </c>
      <c r="D1275" s="13">
        <f>$W1275*((1+$AF1275)^D$1)*D$1</f>
        <v>-14.250834567901242</v>
      </c>
      <c r="E1275" s="13">
        <f>$W1275*((1+$AF1275)^E$1)*E$1</f>
        <v>53.678143539094677</v>
      </c>
      <c r="F1275" s="13">
        <f>$W1275*((1+$AF1275)^F$1)*F$1</f>
        <v>-179.72237688645038</v>
      </c>
      <c r="G1275" s="13">
        <f>$W1275*((1+$AF1275)^G$1)*G$1</f>
        <v>564.12857189358044</v>
      </c>
      <c r="H1275" s="13">
        <f>$W1275*((1+$AF1275)^H$1)*H$1</f>
        <v>-1699.9074299726562</v>
      </c>
      <c r="I1275" s="13">
        <f>$W1275*((1+$AF1275)^I$1)*I$1</f>
        <v>4980.0991744754492</v>
      </c>
      <c r="J1275" s="13">
        <f>$W1275*((1+$AF1275)^J$1)*J$1</f>
        <v>-14292.094138812085</v>
      </c>
      <c r="K1275" s="13">
        <f>$W1275*((1+$AF1275)^K$1)*K$1</f>
        <v>40375.165942144151</v>
      </c>
      <c r="L1275" s="13">
        <f>$W1275*((1+$AF1275)^L$1)*L$1</f>
        <v>-112651.69756697011</v>
      </c>
      <c r="M1275" s="13">
        <f>$W1275*((1+$AF1275)^M$1)*M$1</f>
        <v>311169.02239054191</v>
      </c>
      <c r="N1275" s="13">
        <v>38.450000000000003</v>
      </c>
      <c r="O1275" s="12">
        <f>M1275/N1275*100-100</f>
        <v>809182.24288827542</v>
      </c>
      <c r="P1275" s="10" t="s">
        <v>321</v>
      </c>
      <c r="Q1275" s="10" t="s">
        <v>856</v>
      </c>
      <c r="R1275" s="18">
        <v>43523</v>
      </c>
      <c r="S1275" s="17"/>
      <c r="T1275" s="9">
        <v>-0.43</v>
      </c>
      <c r="U1275" s="9">
        <v>0.66</v>
      </c>
      <c r="V1275" s="9">
        <f>U1275+T1275</f>
        <v>0.23000000000000004</v>
      </c>
      <c r="W1275" s="9">
        <f>SUM(X1275:AA1275)</f>
        <v>-1.1300000000000001</v>
      </c>
      <c r="X1275" s="9">
        <v>-2.2200000000000002</v>
      </c>
      <c r="Y1275" s="9">
        <v>0.48</v>
      </c>
      <c r="Z1275" s="9">
        <v>0.56000000000000005</v>
      </c>
      <c r="AA1275" s="9">
        <v>0.05</v>
      </c>
      <c r="AB1275" s="9">
        <v>0.24</v>
      </c>
      <c r="AC1275" s="9">
        <v>0.08</v>
      </c>
      <c r="AD1275" s="9">
        <v>0.19</v>
      </c>
      <c r="AE1275" s="9">
        <v>-0.06</v>
      </c>
      <c r="AF1275" s="11">
        <f>AG1275</f>
        <v>-3.5111111111111115</v>
      </c>
      <c r="AG1275" s="16">
        <f>SUM(X1275:AA1275)/SUM(AB1275:AE1275)-1</f>
        <v>-3.5111111111111115</v>
      </c>
      <c r="AH1275" s="11">
        <f>IF(AM1275/AJ1275-1&gt;=0,(AM1275/AJ1275-1)/3,(((AM1275/AJ1275-1)*(AJ1275/AM1275))/3))</f>
        <v>7.0283189548458358E-2</v>
      </c>
      <c r="AI1275" s="9"/>
      <c r="AJ1275" s="9">
        <v>700.12</v>
      </c>
      <c r="AK1275" s="9">
        <v>565.45000000000005</v>
      </c>
      <c r="AL1275" s="9">
        <v>342</v>
      </c>
      <c r="AM1275" s="9">
        <v>847.74</v>
      </c>
      <c r="AN1275" s="10">
        <f>IF(AK1275/AJ1275-1&gt;=0,AK1275/AJ1275-1,(AK1275/AJ1275-1)*(AJ1275/AK1275))</f>
        <v>-0.2381642939251922</v>
      </c>
      <c r="AO1275" s="10">
        <f>IF(AL1275/AK1275-1&gt;=0,AL1275/AK1275-1,(AL1275/AK1275-1)*(AK1275/AL1275))</f>
        <v>-0.65336257309941526</v>
      </c>
      <c r="AP1275" s="10">
        <f>IF(AM1275/AL1275-1&gt;=0,AM1275/AL1275-1,(AM1275/AL1275-1)*(AL1275/AM1275))</f>
        <v>1.4787719298245614</v>
      </c>
      <c r="AQ1275" s="10">
        <v>2017</v>
      </c>
      <c r="AR1275" s="18">
        <v>43221</v>
      </c>
      <c r="AS1275" s="12">
        <v>180.68</v>
      </c>
      <c r="AT1275" s="10">
        <v>65.900000000000006</v>
      </c>
      <c r="AU1275" s="9">
        <f>AS1275/AT1275</f>
        <v>2.741729893778452</v>
      </c>
      <c r="AV1275" s="20">
        <v>4</v>
      </c>
      <c r="AW1275" s="10" t="s">
        <v>852</v>
      </c>
      <c r="AY1275" s="10">
        <v>5</v>
      </c>
      <c r="AZ1275" s="10">
        <v>3</v>
      </c>
      <c r="BA1275" s="10">
        <f>6-AY1275</f>
        <v>1</v>
      </c>
      <c r="BB1275" s="25">
        <v>6</v>
      </c>
      <c r="BC1275" s="18"/>
      <c r="BD1275" s="18"/>
      <c r="BH1275" s="19">
        <v>43655</v>
      </c>
      <c r="BI1275" s="18">
        <f>BH1275+120</f>
        <v>43775</v>
      </c>
      <c r="BJ1275" s="18">
        <v>43745</v>
      </c>
      <c r="BM1275" s="19"/>
    </row>
    <row r="1276" spans="1:67" s="10" customFormat="1" x14ac:dyDescent="0.2">
      <c r="A1276" s="10" t="s">
        <v>1248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19.520418118466896</v>
      </c>
      <c r="D1276" s="13">
        <f>$W1276*((1+$AF1276)^D$1)*D$1</f>
        <v>-61.757977880027674</v>
      </c>
      <c r="E1276" s="13">
        <f>$W1276*((1+$AF1276)^E$1)*E$1</f>
        <v>146.54070709511791</v>
      </c>
      <c r="F1276" s="13">
        <f>$W1276*((1+$AF1276)^F$1)*F$1</f>
        <v>-309.08005120178183</v>
      </c>
      <c r="G1276" s="13">
        <f>$W1276*((1+$AF1276)^G$1)*G$1</f>
        <v>611.16003155753015</v>
      </c>
      <c r="H1276" s="13">
        <f>$W1276*((1+$AF1276)^H$1)*H$1</f>
        <v>-1160.139321228371</v>
      </c>
      <c r="I1276" s="13">
        <f>$W1276*((1+$AF1276)^I$1)*I$1</f>
        <v>2141.0701294214646</v>
      </c>
      <c r="J1276" s="13">
        <f>$W1276*((1+$AF1276)^J$1)*J$1</f>
        <v>-3870.764912921235</v>
      </c>
      <c r="K1276" s="13">
        <f>$W1276*((1+$AF1276)^K$1)*K$1</f>
        <v>6888.4779765662743</v>
      </c>
      <c r="L1276" s="13">
        <f>$W1276*((1+$AF1276)^L$1)*L$1</f>
        <v>-12107.50678033716</v>
      </c>
      <c r="M1276" s="13">
        <f>$W1276*((1+$AF1276)^M$1)*M$1</f>
        <v>21067.905526482147</v>
      </c>
      <c r="N1276" s="13">
        <v>122.87</v>
      </c>
      <c r="O1276" s="12">
        <f>M1276/N1276*100-100</f>
        <v>17046.500794727879</v>
      </c>
      <c r="P1276" s="10" t="s">
        <v>321</v>
      </c>
      <c r="Q1276" s="10" t="s">
        <v>856</v>
      </c>
      <c r="R1276" s="18">
        <v>43223</v>
      </c>
      <c r="S1276" s="17"/>
      <c r="T1276" s="9">
        <v>-1.1000000000000001</v>
      </c>
      <c r="U1276" s="9">
        <v>-1.95</v>
      </c>
      <c r="V1276" s="9">
        <f>U1276+T1276</f>
        <v>-3.05</v>
      </c>
      <c r="W1276" s="9">
        <f>SUM(X1276:AA1276)</f>
        <v>-12.34</v>
      </c>
      <c r="X1276" s="9">
        <v>-6.2</v>
      </c>
      <c r="Y1276" s="9">
        <v>-2.5499999999999998</v>
      </c>
      <c r="Z1276" s="9">
        <v>-1.52</v>
      </c>
      <c r="AA1276" s="9">
        <v>-2.0699999999999998</v>
      </c>
      <c r="AB1276" s="9">
        <v>-1.07</v>
      </c>
      <c r="AC1276" s="9">
        <v>-0.92</v>
      </c>
      <c r="AD1276" s="9">
        <v>-0.87</v>
      </c>
      <c r="AE1276" s="9"/>
      <c r="AF1276" s="11">
        <f>AG1276</f>
        <v>-2.5818815331010452</v>
      </c>
      <c r="AG1276" s="16">
        <f>(SUM(X1276:Z1276)-SUM(AB1276:AD1276)*2+0.01)/(SUM(AB1276:AD1276)*-1+0.01)-1</f>
        <v>-2.5818815331010452</v>
      </c>
      <c r="AH1276" s="11">
        <f>IF(AM1276/AJ1276-1&gt;=0,(AM1276/AJ1276-1)/3,(((AM1276/AJ1276-1)*(AJ1276/AM1276))/3))</f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>IF(AK1276/AJ1276-1&gt;=0,AK1276/AJ1276-1,(AK1276/AJ1276-1)*(AJ1276/AK1276))</f>
        <v>0</v>
      </c>
      <c r="AO1276" s="10">
        <f>IF(AL1276/AK1276-1&gt;=0,AL1276/AK1276-1,(AL1276/AK1276-1)*(AK1276/AL1276))</f>
        <v>0</v>
      </c>
      <c r="AP1276" s="10">
        <f>IF(AM1276/AL1276-1&gt;=0,AM1276/AL1276-1,(AM1276/AL1276-1)*(AL1276/AM1276))</f>
        <v>0</v>
      </c>
      <c r="AQ1276" s="10">
        <v>2017</v>
      </c>
      <c r="AR1276" s="18">
        <v>43270</v>
      </c>
      <c r="AS1276" s="12">
        <v>374.21</v>
      </c>
      <c r="AT1276" s="10">
        <v>31.97</v>
      </c>
      <c r="AU1276" s="9">
        <f>AS1276/AT1276</f>
        <v>11.705035971223021</v>
      </c>
      <c r="AV1276" s="20">
        <v>3</v>
      </c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K1276" s="10" t="s">
        <v>839</v>
      </c>
      <c r="BM1276" s="19"/>
    </row>
    <row r="1277" spans="1:67" s="10" customFormat="1" x14ac:dyDescent="0.2">
      <c r="A1277" s="10" t="s">
        <v>835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4</v>
      </c>
      <c r="C1277" s="13">
        <f>$W1277*((1+$AF1277)^C$1)*C$1</f>
        <v>1.6420454545454541</v>
      </c>
      <c r="D1277" s="13">
        <f>$W1277*((1+$AF1277)^D$1)*D$1</f>
        <v>6.3442665289256173</v>
      </c>
      <c r="E1277" s="13">
        <f>$W1277*((1+$AF1277)^E$1)*E$1</f>
        <v>18.383954146318544</v>
      </c>
      <c r="F1277" s="13">
        <f>$W1277*((1+$AF1277)^F$1)*F$1</f>
        <v>47.352609164759876</v>
      </c>
      <c r="G1277" s="13">
        <f>$W1277*((1+$AF1277)^G$1)*G$1</f>
        <v>114.34578917626672</v>
      </c>
      <c r="H1277" s="13">
        <f>$W1277*((1+$AF1277)^H$1)*H$1</f>
        <v>265.07432945407282</v>
      </c>
      <c r="I1277" s="13">
        <f>$W1277*((1+$AF1277)^I$1)*I$1</f>
        <v>597.42131070141397</v>
      </c>
      <c r="J1277" s="13">
        <f>$W1277*((1+$AF1277)^J$1)*J$1</f>
        <v>1318.9821145355891</v>
      </c>
      <c r="K1277" s="13">
        <f>$W1277*((1+$AF1277)^K$1)*K$1</f>
        <v>2866.5378341469473</v>
      </c>
      <c r="L1277" s="13">
        <f>$W1277*((1+$AF1277)^L$1)*L$1</f>
        <v>6152.9221187497587</v>
      </c>
      <c r="M1277" s="13">
        <f>$W1277*((1+$AF1277)^M$1)*M$1</f>
        <v>13074.959502343234</v>
      </c>
      <c r="N1277" s="13">
        <v>31.13</v>
      </c>
      <c r="O1277" s="12">
        <f>M1277/N1277*100-100</f>
        <v>41901.154842091986</v>
      </c>
      <c r="P1277" s="10" t="s">
        <v>321</v>
      </c>
      <c r="Q1277" s="10" t="s">
        <v>856</v>
      </c>
      <c r="R1277" s="18">
        <v>43690</v>
      </c>
      <c r="S1277" s="17"/>
      <c r="T1277" s="9">
        <v>-0.04</v>
      </c>
      <c r="U1277" s="9">
        <v>0.12</v>
      </c>
      <c r="V1277" s="9">
        <f>U1277+T1277</f>
        <v>7.9999999999999988E-2</v>
      </c>
      <c r="W1277" s="9">
        <f>SUM(X1277:AA1277)</f>
        <v>0.85</v>
      </c>
      <c r="X1277" s="9">
        <v>0.33</v>
      </c>
      <c r="Y1277" s="9">
        <v>0.33</v>
      </c>
      <c r="Z1277" s="9">
        <v>7.0000000000000007E-2</v>
      </c>
      <c r="AA1277" s="9">
        <v>0.12</v>
      </c>
      <c r="AB1277" s="9">
        <v>0.05</v>
      </c>
      <c r="AC1277" s="9">
        <v>0.11</v>
      </c>
      <c r="AD1277" s="9">
        <v>0.05</v>
      </c>
      <c r="AE1277" s="9">
        <v>0.23</v>
      </c>
      <c r="AF1277" s="11">
        <f>AG1277</f>
        <v>0.93181818181818143</v>
      </c>
      <c r="AG1277" s="16">
        <f>SUM(X1277:AA1277)/SUM(AB1277:AE1277)-1</f>
        <v>0.93181818181818143</v>
      </c>
      <c r="AH1277" s="11">
        <f>IF(AM1277/AJ1277-1&gt;=0,(AM1277/AJ1277-1)/3,(((AM1277/AJ1277-1)*(AJ1277/AM1277))/3))</f>
        <v>0.91713466381481779</v>
      </c>
      <c r="AI1277" s="9"/>
      <c r="AJ1277" s="9">
        <v>69339.81</v>
      </c>
      <c r="AK1277" s="9">
        <v>115002.32</v>
      </c>
      <c r="AL1277" s="9">
        <v>181275.42</v>
      </c>
      <c r="AM1277" s="9">
        <v>260121.64</v>
      </c>
      <c r="AN1277" s="10">
        <f>IF(AK1277/AJ1277-1&gt;=0,AK1277/AJ1277-1,(AK1277/AJ1277-1)*(AJ1277/AK1277))</f>
        <v>0.65853237844176404</v>
      </c>
      <c r="AO1277" s="10">
        <f>IF(AL1277/AK1277-1&gt;=0,AL1277/AK1277-1,(AL1277/AK1277-1)*(AK1277/AL1277))</f>
        <v>0.5762762003410018</v>
      </c>
      <c r="AP1277" s="10">
        <f>IF(AM1277/AL1277-1&gt;=0,AM1277/AL1277-1,(AM1277/AL1277-1)*(AL1277/AM1277))</f>
        <v>0.43495262623029629</v>
      </c>
      <c r="AQ1277" s="10">
        <v>2016</v>
      </c>
      <c r="AR1277" s="18">
        <v>43312</v>
      </c>
      <c r="AS1277" s="12">
        <v>37669.449999999997</v>
      </c>
      <c r="AT1277" s="10">
        <v>2847.93</v>
      </c>
      <c r="AU1277" s="9">
        <f>AS1277/AT1277</f>
        <v>13.226957825508352</v>
      </c>
      <c r="AV1277" s="20">
        <v>3</v>
      </c>
      <c r="AW1277" s="10" t="s">
        <v>852</v>
      </c>
      <c r="BA1277" s="10">
        <f>6-AY1277</f>
        <v>6</v>
      </c>
      <c r="BB1277" s="25">
        <v>6</v>
      </c>
      <c r="BH1277" s="19">
        <v>43690</v>
      </c>
      <c r="BI1277" s="18">
        <f>BH1277+120</f>
        <v>43810</v>
      </c>
      <c r="BJ1277" s="18">
        <v>43745</v>
      </c>
      <c r="BL1277" s="10" t="s">
        <v>1033</v>
      </c>
      <c r="BM1277" s="19">
        <v>43727</v>
      </c>
    </row>
    <row r="1278" spans="1:67" s="10" customFormat="1" x14ac:dyDescent="0.2">
      <c r="A1278" s="10" t="s">
        <v>1164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4</v>
      </c>
      <c r="C1278" s="13">
        <f>$W1278*((1+$AF1278)^C$1)*C$1</f>
        <v>0.62457831325301205</v>
      </c>
      <c r="D1278" s="13">
        <f>$W1278*((1+$AF1278)^D$1)*D$1</f>
        <v>1.0836057482943824</v>
      </c>
      <c r="E1278" s="13">
        <f>$W1278*((1+$AF1278)^E$1)*E$1</f>
        <v>1.4099930218770276</v>
      </c>
      <c r="F1278" s="13">
        <f>$W1278*((1+$AF1278)^F$1)*F$1</f>
        <v>1.6308353024119837</v>
      </c>
      <c r="G1278" s="13">
        <f>$W1278*((1+$AF1278)^G$1)*G$1</f>
        <v>1.7683756291214283</v>
      </c>
      <c r="H1278" s="13">
        <f>$W1278*((1+$AF1278)^H$1)*H$1</f>
        <v>1.8408151127239927</v>
      </c>
      <c r="I1278" s="13">
        <f>$W1278*((1+$AF1278)^I$1)*I$1</f>
        <v>1.8629936080580167</v>
      </c>
      <c r="J1278" s="13">
        <f>$W1278*((1+$AF1278)^J$1)*J$1</f>
        <v>1.8469609608286019</v>
      </c>
      <c r="K1278" s="13">
        <f>$W1278*((1+$AF1278)^K$1)*K$1</f>
        <v>1.8024558774351416</v>
      </c>
      <c r="L1278" s="13">
        <f>$W1278*((1+$AF1278)^L$1)*L$1</f>
        <v>1.7373068698170038</v>
      </c>
      <c r="M1278" s="13">
        <f>$W1278*((1+$AF1278)^M$1)*M$1</f>
        <v>1.6577675191506835</v>
      </c>
      <c r="N1278" s="13">
        <v>1.59</v>
      </c>
      <c r="O1278" s="12">
        <f>M1278/N1278*100-100</f>
        <v>4.2621081226845092</v>
      </c>
      <c r="P1278" s="10" t="s">
        <v>321</v>
      </c>
      <c r="Q1278" s="10" t="s">
        <v>572</v>
      </c>
      <c r="R1278" s="18">
        <v>43762</v>
      </c>
      <c r="S1278" s="17"/>
      <c r="T1278" s="9">
        <v>-0.03</v>
      </c>
      <c r="U1278" s="9">
        <v>0.09</v>
      </c>
      <c r="V1278" s="9">
        <f>U1278+T1278</f>
        <v>0.06</v>
      </c>
      <c r="W1278" s="9">
        <f>SUM(X1278:AA1278)</f>
        <v>0.72</v>
      </c>
      <c r="X1278" s="9">
        <v>0.06</v>
      </c>
      <c r="Y1278" s="9">
        <v>0.08</v>
      </c>
      <c r="Z1278" s="9">
        <v>0.27</v>
      </c>
      <c r="AA1278" s="9">
        <v>0.31</v>
      </c>
      <c r="AB1278" s="9">
        <v>0.25</v>
      </c>
      <c r="AC1278" s="9">
        <v>0.18</v>
      </c>
      <c r="AD1278" s="9">
        <v>0.28000000000000003</v>
      </c>
      <c r="AE1278" s="9">
        <v>0.12</v>
      </c>
      <c r="AF1278" s="11">
        <f>AG1278</f>
        <v>-0.13253012048192769</v>
      </c>
      <c r="AG1278" s="16">
        <f>SUM(X1278:AA1278)/SUM(AB1278:AE1278)-1</f>
        <v>-0.13253012048192769</v>
      </c>
      <c r="AH1278" s="11">
        <f>IF(AM1278/AJ1278-1&gt;=0,(AM1278/AJ1278-1)/3,(((AM1278/AJ1278-1)*(AJ1278/AM1278))/3))</f>
        <v>-0.12438257745846427</v>
      </c>
      <c r="AI1278" s="9"/>
      <c r="AJ1278" s="9">
        <v>3058</v>
      </c>
      <c r="AK1278" s="9">
        <v>2281</v>
      </c>
      <c r="AL1278" s="9">
        <v>1572</v>
      </c>
      <c r="AM1278" s="9">
        <v>2227</v>
      </c>
      <c r="AN1278" s="10">
        <f>IF(AK1278/AJ1278-1&gt;=0,AK1278/AJ1278-1,(AK1278/AJ1278-1)*(AJ1278/AK1278))</f>
        <v>-0.3406400701446734</v>
      </c>
      <c r="AO1278" s="10">
        <f>IF(AL1278/AK1278-1&gt;=0,AL1278/AK1278-1,(AL1278/AK1278-1)*(AK1278/AL1278))</f>
        <v>-0.45101781170483457</v>
      </c>
      <c r="AP1278" s="10">
        <f>IF(AM1278/AL1278-1&gt;=0,AM1278/AL1278-1,(AM1278/AL1278-1)*(AL1278/AM1278))</f>
        <v>0.41666666666666674</v>
      </c>
      <c r="AQ1278" s="10">
        <v>2017</v>
      </c>
      <c r="AR1278" s="18">
        <v>43221</v>
      </c>
      <c r="AS1278" s="12">
        <v>916</v>
      </c>
      <c r="AT1278" s="10">
        <v>512.1</v>
      </c>
      <c r="AU1278" s="9">
        <f>AS1278/AT1278</f>
        <v>1.78871314196446</v>
      </c>
      <c r="AV1278" s="20">
        <v>4</v>
      </c>
      <c r="AW1278" s="10" t="s">
        <v>852</v>
      </c>
      <c r="AY1278" s="10">
        <v>1</v>
      </c>
      <c r="AZ1278" s="10">
        <v>3</v>
      </c>
      <c r="BA1278" s="10">
        <f>6-AY1278</f>
        <v>5</v>
      </c>
      <c r="BB1278" s="25">
        <v>6</v>
      </c>
      <c r="BH1278" s="19">
        <v>43762</v>
      </c>
      <c r="BI1278" s="18">
        <f>BH1278+120</f>
        <v>43882</v>
      </c>
      <c r="BJ1278" s="18">
        <v>43745</v>
      </c>
      <c r="BL1278" s="10" t="s">
        <v>1033</v>
      </c>
      <c r="BM1278" s="19">
        <v>43719</v>
      </c>
    </row>
    <row r="1279" spans="1:67" s="10" customFormat="1" x14ac:dyDescent="0.2">
      <c r="A1279" s="10" t="s">
        <v>1314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7</v>
      </c>
      <c r="C1279" s="13">
        <f>$W1279*((1+$AF1279)^C$1)*C$1</f>
        <v>1.0376470588235291</v>
      </c>
      <c r="D1279" s="13">
        <f>$W1279*((1+$AF1279)^D$1)*D$1</f>
        <v>2.5635986159169541</v>
      </c>
      <c r="E1279" s="13">
        <f>$W1279*((1+$AF1279)^E$1)*E$1</f>
        <v>4.7501974353755321</v>
      </c>
      <c r="F1279" s="13">
        <f>$W1279*((1+$AF1279)^F$1)*F$1</f>
        <v>7.8238545994420523</v>
      </c>
      <c r="G1279" s="13">
        <f>$W1279*((1+$AF1279)^G$1)*G$1</f>
        <v>12.080951955020815</v>
      </c>
      <c r="H1279" s="13">
        <f>$W1279*((1+$AF1279)^H$1)*H$1</f>
        <v>17.908234662736735</v>
      </c>
      <c r="I1279" s="13">
        <f>$W1279*((1+$AF1279)^I$1)*I$1</f>
        <v>25.808926425708819</v>
      </c>
      <c r="J1279" s="13">
        <f>$W1279*((1+$AF1279)^J$1)*J$1</f>
        <v>36.436131424530096</v>
      </c>
      <c r="K1279" s="13">
        <f>$W1279*((1+$AF1279)^K$1)*K$1</f>
        <v>50.635506170854313</v>
      </c>
      <c r="L1279" s="13">
        <f>$W1279*((1+$AF1279)^L$1)*L$1</f>
        <v>69.499714352152978</v>
      </c>
      <c r="M1279" s="13">
        <f>$W1279*((1+$AF1279)^M$1)*M$1</f>
        <v>94.437847149101984</v>
      </c>
      <c r="N1279" s="13">
        <v>18.329999999999998</v>
      </c>
      <c r="O1279" s="12">
        <f>M1279/N1279*100-100</f>
        <v>415.2092043049754</v>
      </c>
      <c r="P1279" s="10" t="s">
        <v>320</v>
      </c>
      <c r="Q1279" s="10" t="s">
        <v>572</v>
      </c>
      <c r="R1279" s="18">
        <v>43768</v>
      </c>
      <c r="S1279" s="17"/>
      <c r="T1279" s="9">
        <v>-0.56999999999999995</v>
      </c>
      <c r="U1279" s="9">
        <v>0.4</v>
      </c>
      <c r="V1279" s="9">
        <f>U1279+T1279</f>
        <v>-0.16999999999999993</v>
      </c>
      <c r="W1279" s="9">
        <f>SUM(X1279:AA1279)</f>
        <v>0.84</v>
      </c>
      <c r="X1279" s="9">
        <v>-0.17</v>
      </c>
      <c r="Y1279" s="9">
        <v>0.36</v>
      </c>
      <c r="Z1279" s="9">
        <v>0.28999999999999998</v>
      </c>
      <c r="AA1279" s="9">
        <v>0.36</v>
      </c>
      <c r="AB1279" s="9">
        <v>0.36</v>
      </c>
      <c r="AC1279" s="9">
        <v>-0.12</v>
      </c>
      <c r="AD1279" s="9">
        <v>-0.09</v>
      </c>
      <c r="AE1279" s="9">
        <v>0.53</v>
      </c>
      <c r="AF1279" s="11">
        <f>AG1279</f>
        <v>0.23529411764705865</v>
      </c>
      <c r="AG1279" s="16">
        <f>SUM(X1279:AA1279)/SUM(AB1279:AE1279)-1</f>
        <v>0.23529411764705865</v>
      </c>
      <c r="AH1279" s="11">
        <f>IF(AM1279/AJ1279-1&gt;=0,(AM1279/AJ1279-1)/3,(((AM1279/AJ1279-1)*(AJ1279/AM1279))/3))</f>
        <v>-5.6620155038759716E-2</v>
      </c>
      <c r="AI1279" s="9"/>
      <c r="AJ1279" s="9">
        <v>62.88</v>
      </c>
      <c r="AK1279" s="9">
        <v>270.08</v>
      </c>
      <c r="AL1279" s="9">
        <v>8.99</v>
      </c>
      <c r="AM1279" s="9">
        <v>53.75</v>
      </c>
      <c r="AN1279" s="10">
        <f>IF(AK1279/AJ1279-1&gt;=0,AK1279/AJ1279-1,(AK1279/AJ1279-1)*(AJ1279/AK1279))</f>
        <v>3.2951653944020354</v>
      </c>
      <c r="AO1279" s="10">
        <f>IF(AL1279/AK1279-1&gt;=0,AL1279/AK1279-1,(AL1279/AK1279-1)*(AK1279/AL1279))</f>
        <v>-29.042269187986648</v>
      </c>
      <c r="AP1279" s="10">
        <f>IF(AM1279/AL1279-1&gt;=0,AM1279/AL1279-1,(AM1279/AL1279-1)*(AL1279/AM1279))</f>
        <v>4.9788654060066744</v>
      </c>
      <c r="AQ1279" s="10">
        <v>2016</v>
      </c>
      <c r="AR1279" s="18">
        <v>43312</v>
      </c>
      <c r="AS1279" s="12">
        <v>41.49</v>
      </c>
      <c r="AT1279" s="10">
        <v>59.9</v>
      </c>
      <c r="AU1279" s="9">
        <f>AS1279/AT1279</f>
        <v>0.69265442404006683</v>
      </c>
      <c r="AV1279" s="20">
        <v>3</v>
      </c>
      <c r="AY1279" s="10">
        <v>5</v>
      </c>
      <c r="AZ1279" s="10">
        <v>3</v>
      </c>
      <c r="BA1279" s="10">
        <f>6-AY1279</f>
        <v>1</v>
      </c>
      <c r="BB1279" s="25">
        <v>6</v>
      </c>
      <c r="BC1279" s="18"/>
      <c r="BD1279" s="18"/>
      <c r="BE1279" s="10" t="s">
        <v>517</v>
      </c>
      <c r="BH1279" s="19">
        <v>43677</v>
      </c>
      <c r="BI1279" s="18">
        <f>BH1279+120</f>
        <v>43797</v>
      </c>
      <c r="BJ1279" s="18">
        <v>43745</v>
      </c>
      <c r="BL1279" s="10" t="s">
        <v>1033</v>
      </c>
      <c r="BM1279" s="19">
        <v>43738</v>
      </c>
    </row>
    <row r="1280" spans="1:67" s="10" customFormat="1" x14ac:dyDescent="0.2">
      <c r="A1280" s="10" t="s">
        <v>882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7</v>
      </c>
      <c r="C1280" s="13">
        <f>$W1280*((1+$AF1280)^C$1)*C$1</f>
        <v>4.0206067961165051</v>
      </c>
      <c r="D1280" s="13">
        <f>$W1280*((1+$AF1280)^D$1)*D$1</f>
        <v>7.9436260486379497</v>
      </c>
      <c r="E1280" s="13">
        <f>$W1280*((1+$AF1280)^E$1)*E$1</f>
        <v>11.770834229838513</v>
      </c>
      <c r="F1280" s="13">
        <f>$W1280*((1+$AF1280)^F$1)*F$1</f>
        <v>15.503979066486329</v>
      </c>
      <c r="G1280" s="13">
        <f>$W1280*((1+$AF1280)^G$1)*G$1</f>
        <v>19.144779975910001</v>
      </c>
      <c r="H1280" s="13">
        <f>$W1280*((1+$AF1280)^H$1)*H$1</f>
        <v>22.69492849571467</v>
      </c>
      <c r="I1280" s="13">
        <f>$W1280*((1+$AF1280)^I$1)*I$1</f>
        <v>26.156088707237497</v>
      </c>
      <c r="J1280" s="13">
        <f>$W1280*((1+$AF1280)^J$1)*J$1</f>
        <v>29.529897652831238</v>
      </c>
      <c r="K1280" s="13">
        <f>$W1280*((1+$AF1280)^K$1)*K$1</f>
        <v>32.817965747063361</v>
      </c>
      <c r="L1280" s="13">
        <f>$W1280*((1+$AF1280)^L$1)*L$1</f>
        <v>36.021877181916899</v>
      </c>
      <c r="M1280" s="13">
        <f>$W1280*((1+$AF1280)^M$1)*M$1</f>
        <v>39.143190326078148</v>
      </c>
      <c r="N1280" s="13">
        <v>23.8</v>
      </c>
      <c r="O1280" s="12">
        <f>M1280/N1280*100-100</f>
        <v>64.467186244025839</v>
      </c>
      <c r="P1280" s="10" t="s">
        <v>320</v>
      </c>
      <c r="Q1280" s="10" t="s">
        <v>572</v>
      </c>
      <c r="R1280" s="18">
        <v>43783</v>
      </c>
      <c r="S1280" s="17"/>
      <c r="T1280" s="9">
        <v>0.04</v>
      </c>
      <c r="U1280" s="9">
        <v>0.76</v>
      </c>
      <c r="V1280" s="9">
        <f>U1280+T1280</f>
        <v>0.8</v>
      </c>
      <c r="W1280" s="9">
        <f>SUM(X1280:AA1280)</f>
        <v>4.07</v>
      </c>
      <c r="X1280" s="9">
        <v>0.8</v>
      </c>
      <c r="Y1280" s="9">
        <v>1.2</v>
      </c>
      <c r="Z1280" s="9">
        <v>0.95</v>
      </c>
      <c r="AA1280" s="9">
        <v>1.1200000000000001</v>
      </c>
      <c r="AB1280" s="9">
        <v>0.99</v>
      </c>
      <c r="AC1280" s="9">
        <v>1.18</v>
      </c>
      <c r="AD1280" s="9">
        <v>0.92</v>
      </c>
      <c r="AE1280" s="9">
        <v>1.03</v>
      </c>
      <c r="AF1280" s="11">
        <f>AG1280</f>
        <v>-1.2135922330097082E-2</v>
      </c>
      <c r="AG1280" s="16">
        <f>SUM(X1280:AA1280)/SUM(AB1280:AE1280)-1</f>
        <v>-1.2135922330097082E-2</v>
      </c>
      <c r="AH1280" s="11">
        <f>IF(AM1280/AJ1280-1&gt;=0,(AM1280/AJ1280-1)/3,(((AM1280/AJ1280-1)*(AJ1280/AM1280))/3))</f>
        <v>-9.4667361472989417E-2</v>
      </c>
      <c r="AI1280" s="9"/>
      <c r="AJ1280" s="9">
        <v>2464</v>
      </c>
      <c r="AK1280" s="9">
        <v>2002</v>
      </c>
      <c r="AL1280" s="9">
        <v>1471</v>
      </c>
      <c r="AM1280" s="9">
        <v>1919</v>
      </c>
      <c r="AN1280" s="10">
        <f>IF(AK1280/AJ1280-1&gt;=0,AK1280/AJ1280-1,(AK1280/AJ1280-1)*(AJ1280/AK1280))</f>
        <v>-0.23076923076923078</v>
      </c>
      <c r="AO1280" s="10">
        <f>IF(AL1280/AK1280-1&gt;=0,AL1280/AK1280-1,(AL1280/AK1280-1)*(AK1280/AL1280))</f>
        <v>-0.36097892590074776</v>
      </c>
      <c r="AP1280" s="10">
        <f>IF(AM1280/AL1280-1&gt;=0,AM1280/AL1280-1,(AM1280/AL1280-1)*(AL1280/AM1280))</f>
        <v>0.30455472467709033</v>
      </c>
      <c r="AQ1280" s="10">
        <v>2017</v>
      </c>
      <c r="AS1280" s="12">
        <v>394</v>
      </c>
      <c r="AT1280" s="10">
        <v>402.5</v>
      </c>
      <c r="AU1280" s="9">
        <f>AS1280/AT1280</f>
        <v>0.97888198757763978</v>
      </c>
      <c r="AV1280" s="20">
        <v>4</v>
      </c>
      <c r="BA1280" s="10">
        <f>6-AY1280</f>
        <v>6</v>
      </c>
      <c r="BB1280" s="25">
        <v>6</v>
      </c>
      <c r="BH1280" s="19">
        <v>43685</v>
      </c>
      <c r="BI1280" s="18">
        <f>BH1280+120</f>
        <v>43805</v>
      </c>
      <c r="BJ1280" s="18">
        <v>43745</v>
      </c>
      <c r="BM1280" s="19"/>
    </row>
    <row r="1281" spans="1:67" s="10" customFormat="1" x14ac:dyDescent="0.2">
      <c r="A1281" s="10" t="s">
        <v>215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8</v>
      </c>
      <c r="C1281" s="13">
        <f>$W1281*((1+$AF1281)^C$1)*C$1</f>
        <v>2.8508474576271192</v>
      </c>
      <c r="D1281" s="13">
        <f>$W1281*((1+$AF1281)^D$1)*D$1</f>
        <v>5.6050560183855227</v>
      </c>
      <c r="E1281" s="13">
        <f>$W1281*((1+$AF1281)^E$1)*E$1</f>
        <v>8.2650826033820426</v>
      </c>
      <c r="F1281" s="13">
        <f>$W1281*((1+$AF1281)^F$1)*F$1</f>
        <v>10.833328610082678</v>
      </c>
      <c r="G1281" s="13">
        <f>$W1281*((1+$AF1281)^G$1)*G$1</f>
        <v>13.312141088660919</v>
      </c>
      <c r="H1281" s="13">
        <f>$W1281*((1+$AF1281)^H$1)*H$1</f>
        <v>15.703813894420335</v>
      </c>
      <c r="I1281" s="13">
        <f>$W1281*((1+$AF1281)^I$1)*I$1</f>
        <v>18.010588816764567</v>
      </c>
      <c r="J1281" s="13">
        <f>$W1281*((1+$AF1281)^J$1)*J$1</f>
        <v>20.234656685178596</v>
      </c>
      <c r="K1281" s="13">
        <f>$W1281*((1+$AF1281)^K$1)*K$1</f>
        <v>22.378158452676328</v>
      </c>
      <c r="L1281" s="13">
        <f>$W1281*((1+$AF1281)^L$1)*L$1</f>
        <v>24.443186257160583</v>
      </c>
      <c r="M1281" s="13">
        <f>$W1281*((1+$AF1281)^M$1)*M$1</f>
        <v>26.431784461132974</v>
      </c>
      <c r="N1281" s="13">
        <v>18.38</v>
      </c>
      <c r="O1281" s="12">
        <f>M1281/N1281*100-100</f>
        <v>43.807314804858407</v>
      </c>
      <c r="P1281" s="10" t="s">
        <v>321</v>
      </c>
      <c r="Q1281" s="10" t="s">
        <v>572</v>
      </c>
      <c r="R1281" s="18">
        <v>43790</v>
      </c>
      <c r="S1281" s="17"/>
      <c r="T1281" s="9">
        <v>-7.0000000000000007E-2</v>
      </c>
      <c r="U1281" s="9">
        <v>0.88</v>
      </c>
      <c r="V1281" s="9">
        <f>U1281+T1281</f>
        <v>0.81</v>
      </c>
      <c r="W1281" s="9">
        <f>SUM(X1281:AA1281)</f>
        <v>2.9000000000000004</v>
      </c>
      <c r="X1281" s="9">
        <v>0.81</v>
      </c>
      <c r="Y1281" s="9">
        <v>0.77</v>
      </c>
      <c r="Z1281" s="9">
        <v>-0.28999999999999998</v>
      </c>
      <c r="AA1281" s="9">
        <v>1.61</v>
      </c>
      <c r="AB1281" s="9">
        <v>0.96</v>
      </c>
      <c r="AC1281" s="9">
        <v>0.26</v>
      </c>
      <c r="AD1281" s="9">
        <v>0.72</v>
      </c>
      <c r="AE1281" s="9">
        <v>1.01</v>
      </c>
      <c r="AF1281" s="11">
        <f>AG1281</f>
        <v>-1.6949152542372836E-2</v>
      </c>
      <c r="AG1281" s="16">
        <f>SUM(X1281:AA1281)/SUM(AB1281:AE1281)-1</f>
        <v>-1.6949152542372836E-2</v>
      </c>
      <c r="AH1281" s="11">
        <f>IF(AM1281/AJ1281-1&gt;=0,(AM1281/AJ1281-1)/3,(((AM1281/AJ1281-1)*(AJ1281/AM1281))/3))</f>
        <v>0.2415274386066717</v>
      </c>
      <c r="AI1281" s="9"/>
      <c r="AJ1281" s="9">
        <v>1654.36</v>
      </c>
      <c r="AK1281" s="9">
        <v>2960.63</v>
      </c>
      <c r="AL1281" s="9">
        <v>3467.63</v>
      </c>
      <c r="AM1281" s="9">
        <v>2853.08</v>
      </c>
      <c r="AN1281" s="10">
        <f>IF(AK1281/AJ1281-1&gt;=0,AK1281/AJ1281-1,(AK1281/AJ1281-1)*(AJ1281/AK1281))</f>
        <v>0.78959234991174854</v>
      </c>
      <c r="AO1281" s="10">
        <f>IF(AL1281/AK1281-1&gt;=0,AL1281/AK1281-1,(AL1281/AK1281-1)*(AK1281/AL1281))</f>
        <v>0.17124733587108154</v>
      </c>
      <c r="AP1281" s="10">
        <f>IF(AM1281/AL1281-1&gt;=0,AM1281/AL1281-1,(AM1281/AL1281-1)*(AL1281/AM1281))</f>
        <v>-0.21539879708946127</v>
      </c>
      <c r="AQ1281" s="10">
        <v>2016</v>
      </c>
      <c r="AR1281" s="18">
        <v>43312</v>
      </c>
      <c r="AS1281" s="12">
        <v>0</v>
      </c>
      <c r="AT1281" s="10">
        <v>1</v>
      </c>
      <c r="AU1281" s="9">
        <f>AS1281/AT1281</f>
        <v>0</v>
      </c>
      <c r="AV1281" s="20">
        <v>0</v>
      </c>
      <c r="AY1281" s="10">
        <v>5</v>
      </c>
      <c r="AZ1281" s="10">
        <v>4</v>
      </c>
      <c r="BA1281" s="10">
        <f>6-AY1281</f>
        <v>1</v>
      </c>
      <c r="BB1281" s="25">
        <v>6</v>
      </c>
      <c r="BH1281" s="19">
        <v>43692</v>
      </c>
      <c r="BI1281" s="18">
        <f>BH1281+120</f>
        <v>43812</v>
      </c>
      <c r="BJ1281" s="18">
        <v>43745</v>
      </c>
      <c r="BM1281" s="19"/>
    </row>
    <row r="1282" spans="1:67" s="10" customFormat="1" x14ac:dyDescent="0.2">
      <c r="A1282" s="10" t="s">
        <v>1052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8</v>
      </c>
      <c r="C1282" s="13">
        <f>$W1282*((1+$AF1282)^C$1)*C$1</f>
        <v>4.9400201612903212</v>
      </c>
      <c r="D1282" s="13">
        <f>$W1282*((1+$AF1282)^D$1)*D$1</f>
        <v>9.8601208864464045</v>
      </c>
      <c r="E1282" s="13">
        <f>$W1282*((1+$AF1282)^E$1)*E$1</f>
        <v>14.760362415698497</v>
      </c>
      <c r="F1282" s="13">
        <f>$W1282*((1+$AF1282)^F$1)*F$1</f>
        <v>19.640804827340737</v>
      </c>
      <c r="G1282" s="13">
        <f>$W1282*((1+$AF1282)^G$1)*G$1</f>
        <v>24.501508038139278</v>
      </c>
      <c r="H1282" s="13">
        <f>$W1282*((1+$AF1282)^H$1)*H$1</f>
        <v>29.342531803739366</v>
      </c>
      <c r="I1282" s="13">
        <f>$W1282*((1+$AF1282)^I$1)*I$1</f>
        <v>34.163935719071539</v>
      </c>
      <c r="J1282" s="13">
        <f>$W1282*((1+$AF1282)^J$1)*J$1</f>
        <v>38.965779218756701</v>
      </c>
      <c r="K1282" s="13">
        <f>$W1282*((1+$AF1282)^K$1)*K$1</f>
        <v>43.748121577510354</v>
      </c>
      <c r="L1282" s="13">
        <f>$W1282*((1+$AF1282)^L$1)*L$1</f>
        <v>48.51102191054575</v>
      </c>
      <c r="M1282" s="13">
        <f>$W1282*((1+$AF1282)^M$1)*M$1</f>
        <v>53.254539173976113</v>
      </c>
      <c r="N1282" s="13">
        <v>38.369999999999997</v>
      </c>
      <c r="O1282" s="12">
        <f>M1282/N1282*100-100</f>
        <v>38.792127114871306</v>
      </c>
      <c r="P1282" s="10" t="s">
        <v>320</v>
      </c>
      <c r="Q1282" s="10" t="s">
        <v>572</v>
      </c>
      <c r="R1282" s="18">
        <v>43762</v>
      </c>
      <c r="S1282" s="17"/>
      <c r="T1282" s="9">
        <v>0.04</v>
      </c>
      <c r="U1282" s="9">
        <v>1</v>
      </c>
      <c r="V1282" s="9">
        <f>U1282+T1282</f>
        <v>1.04</v>
      </c>
      <c r="W1282" s="9">
        <f>SUM(X1282:AA1282)</f>
        <v>4.9499999999999993</v>
      </c>
      <c r="X1282" s="9">
        <v>1.04</v>
      </c>
      <c r="Y1282" s="9">
        <v>1.1499999999999999</v>
      </c>
      <c r="Z1282" s="9">
        <v>1.1100000000000001</v>
      </c>
      <c r="AA1282" s="9">
        <v>1.65</v>
      </c>
      <c r="AB1282" s="9">
        <v>1.56</v>
      </c>
      <c r="AC1282" s="9">
        <v>1.19</v>
      </c>
      <c r="AD1282" s="9">
        <v>0.94</v>
      </c>
      <c r="AE1282" s="9">
        <v>1.27</v>
      </c>
      <c r="AF1282" s="11">
        <f>AG1282</f>
        <v>-2.0161290322582293E-3</v>
      </c>
      <c r="AG1282" s="16">
        <f>SUM(X1282:AA1282)/SUM(AB1282:AE1282)-1</f>
        <v>-2.0161290322582293E-3</v>
      </c>
      <c r="AH1282" s="11">
        <f>IF(AM1282/AJ1282-1&gt;=0,(AM1282/AJ1282-1)/3,(((AM1282/AJ1282-1)*(AJ1282/AM1282))/3))</f>
        <v>-1.8309859154929563E-2</v>
      </c>
      <c r="AI1282" s="9">
        <v>1726</v>
      </c>
      <c r="AJ1282" s="9">
        <v>749</v>
      </c>
      <c r="AK1282" s="9">
        <v>715</v>
      </c>
      <c r="AL1282" s="9">
        <v>602</v>
      </c>
      <c r="AM1282" s="9">
        <v>710</v>
      </c>
      <c r="AN1282" s="10">
        <f>IF(AK1282/AJ1282-1&gt;=0,AK1282/AJ1282-1,(AK1282/AJ1282-1)*(AJ1282/AK1282))</f>
        <v>-4.7552447552447544E-2</v>
      </c>
      <c r="AO1282" s="10">
        <f>IF(AL1282/AK1282-1&gt;=0,AL1282/AK1282-1,(AL1282/AK1282-1)*(AK1282/AL1282))</f>
        <v>-0.18770764119601333</v>
      </c>
      <c r="AP1282" s="10">
        <f>IF(AM1282/AL1282-1&gt;=0,AM1282/AL1282-1,(AM1282/AL1282-1)*(AL1282/AM1282))</f>
        <v>0.17940199335548179</v>
      </c>
      <c r="AQ1282" s="10">
        <v>2017</v>
      </c>
      <c r="AR1282" s="18">
        <v>43270</v>
      </c>
      <c r="AS1282" s="12">
        <v>998</v>
      </c>
      <c r="AT1282" s="10">
        <v>448.9</v>
      </c>
      <c r="AU1282" s="9">
        <f>AS1282/AT1282</f>
        <v>2.2232122967253285</v>
      </c>
      <c r="AV1282" s="20">
        <v>3</v>
      </c>
      <c r="AY1282" s="10">
        <v>4</v>
      </c>
      <c r="AZ1282" s="10">
        <v>3</v>
      </c>
      <c r="BA1282" s="10">
        <f>6-AY1282</f>
        <v>2</v>
      </c>
      <c r="BB1282" s="25">
        <v>6</v>
      </c>
      <c r="BH1282" s="19">
        <v>43671</v>
      </c>
      <c r="BI1282" s="18">
        <f>BH1282+120</f>
        <v>43791</v>
      </c>
      <c r="BJ1282" s="18">
        <v>43745</v>
      </c>
      <c r="BM1282" s="19"/>
    </row>
    <row r="1283" spans="1:67" s="10" customFormat="1" x14ac:dyDescent="0.2">
      <c r="A1283" s="10" t="s">
        <v>937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9</v>
      </c>
      <c r="C1283" s="13">
        <f>$W1283*((1+$AF1283)^C$1)*C$1</f>
        <v>1.8942281879194636</v>
      </c>
      <c r="D1283" s="13">
        <f>$W1283*((1+$AF1283)^D$1)*D$1</f>
        <v>4.2715481284626833</v>
      </c>
      <c r="E1283" s="13">
        <f>$W1283*((1+$AF1283)^E$1)*E$1</f>
        <v>7.2243632776684326</v>
      </c>
      <c r="F1283" s="13">
        <f>$W1283*((1+$AF1283)^F$1)*F$1</f>
        <v>10.860787746293484</v>
      </c>
      <c r="G1283" s="13">
        <f>$W1283*((1+$AF1283)^G$1)*G$1</f>
        <v>15.30715051491028</v>
      </c>
      <c r="H1283" s="13">
        <f>$W1283*((1+$AF1283)^H$1)*H$1</f>
        <v>20.710882844334989</v>
      </c>
      <c r="I1283" s="13">
        <f>$W1283*((1+$AF1283)^I$1)*I$1</f>
        <v>27.243845889192336</v>
      </c>
      <c r="J1283" s="13">
        <f>$W1283*((1+$AF1283)^J$1)*J$1</f>
        <v>35.106163830368651</v>
      </c>
      <c r="K1283" s="13">
        <f>$W1283*((1+$AF1283)^K$1)*K$1</f>
        <v>44.530637341877018</v>
      </c>
      <c r="L1283" s="13">
        <f>$W1283*((1+$AF1283)^L$1)*L$1</f>
        <v>55.787823068123345</v>
      </c>
      <c r="M1283" s="13">
        <f>$W1283*((1+$AF1283)^M$1)*M$1</f>
        <v>69.191877201269762</v>
      </c>
      <c r="N1283" s="13">
        <v>36.840000000000003</v>
      </c>
      <c r="O1283" s="12">
        <f>M1283/N1283*100-100</f>
        <v>87.817256246660577</v>
      </c>
      <c r="P1283" s="10" t="s">
        <v>321</v>
      </c>
      <c r="Q1283" s="10" t="s">
        <v>572</v>
      </c>
      <c r="R1283" s="18">
        <v>43775</v>
      </c>
      <c r="S1283" s="17">
        <v>-0.4667</v>
      </c>
      <c r="T1283" s="9">
        <v>-7.0000000000000007E-2</v>
      </c>
      <c r="U1283" s="9">
        <v>0.67</v>
      </c>
      <c r="V1283" s="9">
        <f>U1283+T1283</f>
        <v>0.60000000000000009</v>
      </c>
      <c r="W1283" s="9">
        <f>SUM(X1283:AA1283)</f>
        <v>1.6800000000000002</v>
      </c>
      <c r="X1283" s="9">
        <v>0.6</v>
      </c>
      <c r="Y1283" s="9">
        <v>0.45</v>
      </c>
      <c r="Z1283" s="9">
        <v>0.36</v>
      </c>
      <c r="AA1283" s="9">
        <v>0.27</v>
      </c>
      <c r="AB1283" s="9">
        <v>0.72</v>
      </c>
      <c r="AC1283" s="9">
        <v>0.41</v>
      </c>
      <c r="AD1283" s="9">
        <v>0.3</v>
      </c>
      <c r="AE1283" s="9">
        <v>0.06</v>
      </c>
      <c r="AF1283" s="11">
        <f>AG1283</f>
        <v>0.12751677852349008</v>
      </c>
      <c r="AG1283" s="16">
        <f>SUM(X1283:AA1283)/SUM(AB1283:AE1283)-1</f>
        <v>0.12751677852349008</v>
      </c>
      <c r="AH1283" s="11">
        <f>IF(AM1283/AJ1283-1&gt;=0,(AM1283/AJ1283-1)/3,(((AM1283/AJ1283-1)*(AJ1283/AM1283))/3))</f>
        <v>-1.0617283950617284</v>
      </c>
      <c r="AI1283" s="9">
        <v>205</v>
      </c>
      <c r="AJ1283" s="9">
        <v>226</v>
      </c>
      <c r="AK1283" s="9">
        <v>198</v>
      </c>
      <c r="AL1283" s="9">
        <v>120</v>
      </c>
      <c r="AM1283" s="9">
        <v>54</v>
      </c>
      <c r="AN1283" s="10">
        <f>IF(AK1283/AJ1283-1&gt;=0,AK1283/AJ1283-1,(AK1283/AJ1283-1)*(AJ1283/AK1283))</f>
        <v>-0.14141414141414138</v>
      </c>
      <c r="AO1283" s="10">
        <f>IF(AL1283/AK1283-1&gt;=0,AL1283/AK1283-1,(AL1283/AK1283-1)*(AK1283/AL1283))</f>
        <v>-0.64999999999999991</v>
      </c>
      <c r="AP1283" s="10">
        <f>IF(AM1283/AL1283-1&gt;=0,AM1283/AL1283-1,(AM1283/AL1283-1)*(AL1283/AM1283))</f>
        <v>-1.2222222222222223</v>
      </c>
      <c r="AQ1283" s="10">
        <v>2017</v>
      </c>
      <c r="AR1283" s="18">
        <v>43270</v>
      </c>
      <c r="AS1283" s="12">
        <v>763</v>
      </c>
      <c r="AT1283" s="10">
        <v>138.84</v>
      </c>
      <c r="AU1283" s="9">
        <f>AS1283/AT1283</f>
        <v>5.495534428118698</v>
      </c>
      <c r="AV1283" s="20">
        <v>3</v>
      </c>
      <c r="AY1283" s="10">
        <v>1</v>
      </c>
      <c r="AZ1283" s="10">
        <v>2</v>
      </c>
      <c r="BA1283" s="10">
        <f>6-AY1283</f>
        <v>5</v>
      </c>
      <c r="BB1283" s="25">
        <v>6</v>
      </c>
      <c r="BH1283" s="19">
        <v>43684</v>
      </c>
      <c r="BI1283" s="18">
        <f>BH1283+120</f>
        <v>43804</v>
      </c>
      <c r="BJ1283" s="18">
        <v>43745</v>
      </c>
      <c r="BL1283" s="10" t="s">
        <v>1033</v>
      </c>
      <c r="BM1283" s="19">
        <v>43728</v>
      </c>
    </row>
    <row r="1284" spans="1:67" s="10" customFormat="1" x14ac:dyDescent="0.2">
      <c r="A1284" s="10" t="s">
        <v>424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10</v>
      </c>
      <c r="C1284" s="13">
        <f>$W1284*((1+$AF1284)^C$1)*C$1</f>
        <v>6.2499999999999993E-2</v>
      </c>
      <c r="D1284" s="13">
        <f>$W1284*((1+$AF1284)^D$1)*D$1</f>
        <v>0.15624999999999997</v>
      </c>
      <c r="E1284" s="13">
        <f>$W1284*((1+$AF1284)^E$1)*E$1</f>
        <v>0.29296874999999989</v>
      </c>
      <c r="F1284" s="13">
        <f>$W1284*((1+$AF1284)^F$1)*F$1</f>
        <v>0.48828124999999978</v>
      </c>
      <c r="G1284" s="13">
        <f>$W1284*((1+$AF1284)^G$1)*G$1</f>
        <v>0.76293945312499944</v>
      </c>
      <c r="H1284" s="13">
        <f>$W1284*((1+$AF1284)^H$1)*H$1</f>
        <v>1.1444091796874991</v>
      </c>
      <c r="I1284" s="13">
        <f>$W1284*((1+$AF1284)^I$1)*I$1</f>
        <v>1.6689300537109359</v>
      </c>
      <c r="J1284" s="13">
        <f>$W1284*((1+$AF1284)^J$1)*J$1</f>
        <v>2.3841857910156228</v>
      </c>
      <c r="K1284" s="13">
        <f>$W1284*((1+$AF1284)^K$1)*K$1</f>
        <v>3.3527612686157187</v>
      </c>
      <c r="L1284" s="13">
        <f>$W1284*((1+$AF1284)^L$1)*L$1</f>
        <v>4.6566128730773864</v>
      </c>
      <c r="M1284" s="13">
        <f>$W1284*((1+$AF1284)^M$1)*M$1</f>
        <v>6.402842700481405</v>
      </c>
      <c r="N1284" s="13">
        <v>4.38</v>
      </c>
      <c r="O1284" s="12">
        <f>M1284/N1284*100-100</f>
        <v>46.183623298662212</v>
      </c>
      <c r="P1284" s="10" t="s">
        <v>320</v>
      </c>
      <c r="Q1284" s="10" t="s">
        <v>856</v>
      </c>
      <c r="R1284" s="18">
        <v>43691</v>
      </c>
      <c r="S1284" s="17"/>
      <c r="T1284" s="9"/>
      <c r="U1284" s="9"/>
      <c r="V1284" s="9">
        <f>U1284+T1284</f>
        <v>0</v>
      </c>
      <c r="W1284" s="9">
        <f>SUM(X1284:AA1284)</f>
        <v>0.05</v>
      </c>
      <c r="X1284" s="9">
        <v>0.02</v>
      </c>
      <c r="Y1284" s="9">
        <v>0.02</v>
      </c>
      <c r="Z1284" s="9">
        <v>0</v>
      </c>
      <c r="AA1284" s="9">
        <v>0.01</v>
      </c>
      <c r="AB1284" s="9">
        <v>0.05</v>
      </c>
      <c r="AC1284" s="9">
        <v>0.01</v>
      </c>
      <c r="AD1284" s="9">
        <v>0</v>
      </c>
      <c r="AE1284" s="9">
        <v>-0.02</v>
      </c>
      <c r="AF1284" s="11">
        <f>AG1284</f>
        <v>0.24999999999999978</v>
      </c>
      <c r="AG1284" s="16">
        <f>SUM(X1284:AA1284)/SUM(AB1284:AE1284)-1</f>
        <v>0.24999999999999978</v>
      </c>
      <c r="AH1284" s="11">
        <f>IF(AM1284/AJ1284-1&gt;=0,(AM1284/AJ1284-1)/3,(((AM1284/AJ1284-1)*(AJ1284/AM1284))/3))</f>
        <v>3.3555555555555561</v>
      </c>
      <c r="AI1284" s="9"/>
      <c r="AJ1284" s="9">
        <v>0.45</v>
      </c>
      <c r="AK1284" s="9">
        <v>2.44</v>
      </c>
      <c r="AL1284" s="9">
        <v>2.73</v>
      </c>
      <c r="AM1284" s="9">
        <v>4.9800000000000004</v>
      </c>
      <c r="AN1284" s="10">
        <f>IF(AK1284/AJ1284-1&gt;=0,AK1284/AJ1284-1,(AK1284/AJ1284-1)*(AJ1284/AK1284))</f>
        <v>4.4222222222222216</v>
      </c>
      <c r="AO1284" s="10">
        <f>IF(AL1284/AK1284-1&gt;=0,AL1284/AK1284-1,(AL1284/AK1284-1)*(AK1284/AL1284))</f>
        <v>0.11885245901639352</v>
      </c>
      <c r="AP1284" s="10">
        <f>IF(AM1284/AL1284-1&gt;=0,AM1284/AL1284-1,(AM1284/AL1284-1)*(AL1284/AM1284))</f>
        <v>0.82417582417582436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AY1284" s="10">
        <v>5</v>
      </c>
      <c r="AZ1284" s="10">
        <v>3</v>
      </c>
      <c r="BA1284" s="10">
        <f>6-AY1284</f>
        <v>1</v>
      </c>
      <c r="BB1284" s="25">
        <v>6</v>
      </c>
      <c r="BH1284" s="19">
        <v>43691</v>
      </c>
      <c r="BI1284" s="18">
        <f>BH1284+120</f>
        <v>43811</v>
      </c>
      <c r="BJ1284" s="18">
        <v>43745</v>
      </c>
      <c r="BL1284" s="10" t="s">
        <v>1033</v>
      </c>
      <c r="BM1284" s="19">
        <v>43724</v>
      </c>
    </row>
    <row r="1285" spans="1:67" s="10" customFormat="1" x14ac:dyDescent="0.2">
      <c r="A1285" s="10" t="s">
        <v>1067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2.7303225806451614</v>
      </c>
      <c r="D1285" s="13">
        <f>$W1285*((1+$AF1285)^D$1)*D$1</f>
        <v>5.4019285466527931</v>
      </c>
      <c r="E1285" s="13">
        <f>$W1285*((1+$AF1285)^E$1)*E$1</f>
        <v>8.0157649401944688</v>
      </c>
      <c r="F1285" s="13">
        <f>$W1285*((1+$AF1285)^F$1)*F$1</f>
        <v>10.572765225776218</v>
      </c>
      <c r="G1285" s="13">
        <f>$W1285*((1+$AF1285)^G$1)*G$1</f>
        <v>13.073849472734034</v>
      </c>
      <c r="H1285" s="13">
        <f>$W1285*((1+$AF1285)^H$1)*H$1</f>
        <v>15.519924535374596</v>
      </c>
      <c r="I1285" s="13">
        <f>$W1285*((1+$AF1285)^I$1)*I$1</f>
        <v>17.911884230790758</v>
      </c>
      <c r="J1285" s="13">
        <f>$W1285*((1+$AF1285)^J$1)*J$1</f>
        <v>20.250609514380951</v>
      </c>
      <c r="K1285" s="13">
        <f>$W1285*((1+$AF1285)^K$1)*K$1</f>
        <v>22.536968653101383</v>
      </c>
      <c r="L1285" s="13">
        <f>$W1285*((1+$AF1285)^L$1)*L$1</f>
        <v>24.77181739647942</v>
      </c>
      <c r="M1285" s="13">
        <f>$W1285*((1+$AF1285)^M$1)*M$1</f>
        <v>26.955999145416314</v>
      </c>
      <c r="N1285" s="13">
        <v>29.2</v>
      </c>
      <c r="O1285" s="12">
        <f>M1285/N1285*100-100</f>
        <v>-7.6849344335057737</v>
      </c>
      <c r="P1285" s="10" t="s">
        <v>320</v>
      </c>
      <c r="Q1285" s="10" t="s">
        <v>572</v>
      </c>
      <c r="R1285" s="18">
        <v>43773</v>
      </c>
      <c r="S1285" s="17"/>
      <c r="T1285" s="9">
        <v>-0.03</v>
      </c>
      <c r="U1285" s="9">
        <v>0.47</v>
      </c>
      <c r="V1285" s="9">
        <f>U1285+T1285</f>
        <v>0.43999999999999995</v>
      </c>
      <c r="W1285" s="9">
        <f>SUM(X1285:AA1285)</f>
        <v>2.76</v>
      </c>
      <c r="X1285" s="9">
        <v>0.44</v>
      </c>
      <c r="Y1285" s="9">
        <v>0.84</v>
      </c>
      <c r="Z1285" s="9">
        <v>0.77</v>
      </c>
      <c r="AA1285" s="9">
        <v>0.71</v>
      </c>
      <c r="AB1285" s="9">
        <v>0.7</v>
      </c>
      <c r="AC1285" s="9">
        <v>0.87</v>
      </c>
      <c r="AD1285" s="9">
        <v>0.7</v>
      </c>
      <c r="AE1285" s="9">
        <v>0.52</v>
      </c>
      <c r="AF1285" s="11">
        <f>AG1285</f>
        <v>-1.075268817204289E-2</v>
      </c>
      <c r="AG1285" s="16">
        <f>SUM(X1285:AA1285)/SUM(AB1285:AE1285)-1</f>
        <v>-1.075268817204289E-2</v>
      </c>
      <c r="AH1285" s="11">
        <f>IF(AM1285/AJ1285-1&gt;=0,(AM1285/AJ1285-1)/3,(((AM1285/AJ1285-1)*(AJ1285/AM1285))/3))</f>
        <v>-0.12612244964057326</v>
      </c>
      <c r="AI1285" s="9"/>
      <c r="AJ1285" s="9">
        <v>2837.19</v>
      </c>
      <c r="AK1285" s="9">
        <v>2647.2</v>
      </c>
      <c r="AL1285" s="9">
        <v>2098.44</v>
      </c>
      <c r="AM1285" s="9">
        <v>2058.37</v>
      </c>
      <c r="AN1285" s="10">
        <f>IF(AK1285/AJ1285-1&gt;=0,AK1285/AJ1285-1,(AK1285/AJ1285-1)*(AJ1285/AK1285))</f>
        <v>-7.1770172257479697E-2</v>
      </c>
      <c r="AO1285" s="10">
        <f>IF(AL1285/AK1285-1&gt;=0,AL1285/AK1285-1,(AL1285/AK1285-1)*(AK1285/AL1285))</f>
        <v>-0.26150854920798294</v>
      </c>
      <c r="AP1285" s="10">
        <f>IF(AM1285/AL1285-1&gt;=0,AM1285/AL1285-1,(AM1285/AL1285-1)*(AL1285/AM1285))</f>
        <v>-1.9466859699665308E-2</v>
      </c>
      <c r="AQ1285" s="10">
        <v>2017</v>
      </c>
      <c r="AS1285" s="12">
        <v>110.7</v>
      </c>
      <c r="AT1285" s="10">
        <v>80.97</v>
      </c>
      <c r="AU1285" s="9">
        <f>AS1285/AT1285</f>
        <v>1.3671730270470546</v>
      </c>
      <c r="AV1285" s="20">
        <v>3</v>
      </c>
      <c r="AY1285" s="10">
        <v>3</v>
      </c>
      <c r="AZ1285" s="10">
        <v>2</v>
      </c>
      <c r="BA1285" s="10">
        <f>6-AY1285</f>
        <v>3</v>
      </c>
      <c r="BB1285" s="25">
        <v>6</v>
      </c>
      <c r="BC1285" s="18"/>
      <c r="BD1285" s="18"/>
      <c r="BH1285" s="19">
        <v>43682</v>
      </c>
      <c r="BI1285" s="18">
        <f>BH1285+120</f>
        <v>43802</v>
      </c>
      <c r="BJ1285" s="18">
        <v>43745</v>
      </c>
      <c r="BM1285" s="19"/>
    </row>
    <row r="1286" spans="1:67" s="10" customFormat="1" x14ac:dyDescent="0.2">
      <c r="A1286" s="10" t="s">
        <v>881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2.9001398601398605</v>
      </c>
      <c r="D1286" s="13">
        <f>$W1286*((1+$AF1286)^D$1)*D$1</f>
        <v>5.8408411169250334</v>
      </c>
      <c r="E1286" s="13">
        <f>$W1286*((1+$AF1286)^E$1)*E$1</f>
        <v>8.8225292395511019</v>
      </c>
      <c r="F1286" s="13">
        <f>$W1286*((1+$AF1286)^F$1)*F$1</f>
        <v>11.845633664292389</v>
      </c>
      <c r="G1286" s="13">
        <f>$W1286*((1+$AF1286)^G$1)*G$1</f>
        <v>14.910587829179233</v>
      </c>
      <c r="H1286" s="13">
        <f>$W1286*((1+$AF1286)^H$1)*H$1</f>
        <v>18.017829208966234</v>
      </c>
      <c r="I1286" s="13">
        <f>$W1286*((1+$AF1286)^I$1)*I$1</f>
        <v>21.167799350393903</v>
      </c>
      <c r="J1286" s="13">
        <f>$W1286*((1+$AF1286)^J$1)*J$1</f>
        <v>24.360943907746027</v>
      </c>
      <c r="K1286" s="13">
        <f>$W1286*((1+$AF1286)^K$1)*K$1</f>
        <v>27.597712678705292</v>
      </c>
      <c r="L1286" s="13">
        <f>$W1286*((1+$AF1286)^L$1)*L$1</f>
        <v>30.878559640509419</v>
      </c>
      <c r="M1286" s="13">
        <f>$W1286*((1+$AF1286)^M$1)*M$1</f>
        <v>34.203942986410439</v>
      </c>
      <c r="N1286" s="13">
        <v>40.369999999999997</v>
      </c>
      <c r="O1286" s="12">
        <f>M1286/N1286*100-100</f>
        <v>-15.273859335124001</v>
      </c>
      <c r="P1286" s="10" t="s">
        <v>321</v>
      </c>
      <c r="Q1286" s="10" t="s">
        <v>572</v>
      </c>
      <c r="R1286" s="18">
        <v>43774</v>
      </c>
      <c r="S1286" s="17">
        <v>0</v>
      </c>
      <c r="T1286" s="9">
        <v>-0.06</v>
      </c>
      <c r="U1286" s="9">
        <v>0.78</v>
      </c>
      <c r="V1286" s="9">
        <f>U1286+T1286</f>
        <v>0.72</v>
      </c>
      <c r="W1286" s="9">
        <f>SUM(X1286:AA1286)</f>
        <v>2.88</v>
      </c>
      <c r="X1286" s="9">
        <v>0.72</v>
      </c>
      <c r="Y1286" s="9">
        <v>0.74</v>
      </c>
      <c r="Z1286" s="9">
        <v>0.69</v>
      </c>
      <c r="AA1286" s="9">
        <v>0.73</v>
      </c>
      <c r="AB1286" s="9">
        <v>0.86</v>
      </c>
      <c r="AC1286" s="9">
        <v>0.81</v>
      </c>
      <c r="AD1286" s="9">
        <v>0.62</v>
      </c>
      <c r="AE1286" s="9">
        <v>0.56999999999999995</v>
      </c>
      <c r="AF1286" s="11">
        <f>AG1286</f>
        <v>6.9930069930070893E-3</v>
      </c>
      <c r="AG1286" s="16">
        <f>SUM(X1286:AA1286)/SUM(AB1286:AE1286)-1</f>
        <v>6.9930069930070893E-3</v>
      </c>
      <c r="AH1286" s="11">
        <f>IF(AM1286/AJ1286-1&gt;=0,(AM1286/AJ1286-1)/3,(((AM1286/AJ1286-1)*(AJ1286/AM1286))/3))</f>
        <v>0.53616834721613327</v>
      </c>
      <c r="AI1286" s="9"/>
      <c r="AJ1286" s="9">
        <v>22.81</v>
      </c>
      <c r="AK1286" s="9">
        <v>30.97</v>
      </c>
      <c r="AL1286" s="9">
        <v>23.66</v>
      </c>
      <c r="AM1286" s="9">
        <v>59.5</v>
      </c>
      <c r="AN1286" s="10">
        <f>IF(AK1286/AJ1286-1&gt;=0,AK1286/AJ1286-1,(AK1286/AJ1286-1)*(AJ1286/AK1286))</f>
        <v>0.35773783428320916</v>
      </c>
      <c r="AO1286" s="10">
        <f>IF(AL1286/AK1286-1&gt;=0,AL1286/AK1286-1,(AL1286/AK1286-1)*(AK1286/AL1286))</f>
        <v>-0.30896027049873204</v>
      </c>
      <c r="AP1286" s="10">
        <f>IF(AM1286/AL1286-1&gt;=0,AM1286/AL1286-1,(AM1286/AL1286-1)*(AL1286/AM1286))</f>
        <v>1.5147928994082842</v>
      </c>
      <c r="AQ1286" s="10">
        <v>2017</v>
      </c>
      <c r="AR1286" s="18">
        <v>43270</v>
      </c>
      <c r="AS1286" s="12">
        <v>63.45</v>
      </c>
      <c r="AT1286" s="10">
        <v>11.08</v>
      </c>
      <c r="AU1286" s="9">
        <f>AS1286/AT1286</f>
        <v>5.7265342960288814</v>
      </c>
      <c r="AV1286" s="20">
        <v>3</v>
      </c>
      <c r="AY1286" s="10">
        <v>5</v>
      </c>
      <c r="AZ1286" s="10">
        <v>4</v>
      </c>
      <c r="BA1286" s="10">
        <f>6-AY1286</f>
        <v>1</v>
      </c>
      <c r="BB1286" s="25">
        <v>6</v>
      </c>
      <c r="BE1286" s="10" t="s">
        <v>517</v>
      </c>
      <c r="BH1286" s="19">
        <v>43683</v>
      </c>
      <c r="BI1286" s="18">
        <f>BH1286+120</f>
        <v>43803</v>
      </c>
      <c r="BJ1286" s="18">
        <v>43745</v>
      </c>
      <c r="BL1286" s="10" t="s">
        <v>1033</v>
      </c>
      <c r="BM1286" s="19">
        <v>43745</v>
      </c>
    </row>
    <row r="1287" spans="1:67" s="10" customFormat="1" x14ac:dyDescent="0.2">
      <c r="A1287" s="10" t="s">
        <v>1568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0.59800000000000009</v>
      </c>
      <c r="D1287" s="13">
        <f>$W1287*((1+$AF1287)^D$1)*D$1</f>
        <v>1.0365333333333335</v>
      </c>
      <c r="E1287" s="13">
        <f>$W1287*((1+$AF1287)^E$1)*E$1</f>
        <v>1.3474933333333337</v>
      </c>
      <c r="F1287" s="13">
        <f>$W1287*((1+$AF1287)^F$1)*F$1</f>
        <v>1.5571034074074077</v>
      </c>
      <c r="G1287" s="13">
        <f>$W1287*((1+$AF1287)^G$1)*G$1</f>
        <v>1.6868620246913584</v>
      </c>
      <c r="H1287" s="13">
        <f>$W1287*((1+$AF1287)^H$1)*H$1</f>
        <v>1.754336505679013</v>
      </c>
      <c r="I1287" s="13">
        <f>$W1287*((1+$AF1287)^I$1)*I$1</f>
        <v>1.7738291335198912</v>
      </c>
      <c r="J1287" s="13">
        <f>$W1287*((1+$AF1287)^J$1)*J$1</f>
        <v>1.7569355227244632</v>
      </c>
      <c r="K1287" s="13">
        <f>$W1287*((1+$AF1287)^K$1)*K$1</f>
        <v>1.7130121346563516</v>
      </c>
      <c r="L1287" s="13">
        <f>$W1287*((1+$AF1287)^L$1)*L$1</f>
        <v>1.6495672407801902</v>
      </c>
      <c r="M1287" s="13">
        <f>$W1287*((1+$AF1287)^M$1)*M$1</f>
        <v>1.5725874362104486</v>
      </c>
      <c r="N1287" s="13">
        <v>2.04</v>
      </c>
      <c r="O1287" s="12">
        <f>M1287/N1287*100-100</f>
        <v>-22.912380577919194</v>
      </c>
      <c r="P1287" s="10" t="s">
        <v>321</v>
      </c>
      <c r="Q1287" s="18" t="s">
        <v>572</v>
      </c>
      <c r="R1287" s="18">
        <v>43775</v>
      </c>
      <c r="S1287" s="17">
        <v>17.666699999999999</v>
      </c>
      <c r="T1287" s="9">
        <v>0</v>
      </c>
      <c r="U1287" s="9">
        <v>0</v>
      </c>
      <c r="V1287" s="9">
        <f>U1287+T1287</f>
        <v>0</v>
      </c>
      <c r="W1287" s="9">
        <f>SUM(X1287:AA1287)</f>
        <v>0.69000000000000006</v>
      </c>
      <c r="X1287" s="9">
        <v>0.13</v>
      </c>
      <c r="Y1287" s="9">
        <v>0.09</v>
      </c>
      <c r="Z1287" s="9">
        <v>0.32</v>
      </c>
      <c r="AA1287" s="9">
        <v>0.15</v>
      </c>
      <c r="AB1287" s="9">
        <v>0.15</v>
      </c>
      <c r="AC1287" s="9"/>
      <c r="AD1287" s="9"/>
      <c r="AE1287" s="9"/>
      <c r="AF1287" s="11">
        <f>AG1287</f>
        <v>-0.1333333333333333</v>
      </c>
      <c r="AG1287" s="16">
        <f>SUM(X1287)/SUM(AB1287)-1</f>
        <v>-0.1333333333333333</v>
      </c>
      <c r="AH1287" s="11">
        <f>IF(AM1287/AJ1287-1&gt;=0,(AM1287/AJ1287-1)/3,(((AM1287/AJ1287-1)*(AJ1287/AM1287))/3))</f>
        <v>0.11815565707122529</v>
      </c>
      <c r="AI1287" s="9"/>
      <c r="AJ1287" s="9">
        <v>2563.37</v>
      </c>
      <c r="AK1287" s="9">
        <v>3840.52</v>
      </c>
      <c r="AL1287" s="9">
        <v>1530.21</v>
      </c>
      <c r="AM1287" s="9">
        <v>3472</v>
      </c>
      <c r="AN1287" s="10">
        <f>IF(AK1287/AJ1287-1&gt;=0,AK1287/AJ1287-1,(AK1287/AJ1287-1)*(AJ1287/AK1287))</f>
        <v>0.49823084455228872</v>
      </c>
      <c r="AO1287" s="10">
        <f>IF(AL1287/AK1287-1&gt;=0,AL1287/AK1287-1,(AL1287/AK1287-1)*(AK1287/AL1287))</f>
        <v>-1.5097993085916313</v>
      </c>
      <c r="AP1287" s="10">
        <f>IF(AM1287/AL1287-1&gt;=0,AM1287/AL1287-1,(AM1287/AL1287-1)*(AL1287/AM1287))</f>
        <v>1.2689696185490882</v>
      </c>
      <c r="AQ1287" s="10">
        <v>2037</v>
      </c>
      <c r="AR1287" s="18">
        <v>43277</v>
      </c>
      <c r="AS1287" s="12">
        <v>323.49</v>
      </c>
      <c r="AT1287" s="10">
        <v>315.47000000000003</v>
      </c>
      <c r="AU1287" s="9">
        <f>AS1287/AT1287</f>
        <v>1.0254223856468125</v>
      </c>
      <c r="AV1287" s="20">
        <v>3</v>
      </c>
      <c r="AY1287" s="10">
        <v>1</v>
      </c>
      <c r="AZ1287" s="10">
        <v>2</v>
      </c>
      <c r="BA1287" s="10">
        <f>6-AY1287</f>
        <v>5</v>
      </c>
      <c r="BB1287" s="25">
        <v>26</v>
      </c>
      <c r="BH1287" s="19">
        <v>43684</v>
      </c>
      <c r="BI1287" s="18">
        <f>BH1287+120</f>
        <v>43804</v>
      </c>
      <c r="BJ1287" s="18">
        <v>43765</v>
      </c>
      <c r="BK1287"/>
      <c r="BL1287"/>
      <c r="BM1287" s="26"/>
      <c r="BN1287"/>
      <c r="BO1287"/>
    </row>
    <row r="1288" spans="1:67" s="10" customFormat="1" x14ac:dyDescent="0.2">
      <c r="A1288" s="10" t="s">
        <v>1105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5.5208360128617349</v>
      </c>
      <c r="D1288" s="13">
        <f>$W1288*((1+$AF1288)^D$1)*D$1</f>
        <v>10.402604191437222</v>
      </c>
      <c r="E1288" s="13">
        <f>$W1288*((1+$AF1288)^E$1)*E$1</f>
        <v>14.700786309121089</v>
      </c>
      <c r="F1288" s="13">
        <f>$W1288*((1+$AF1288)^F$1)*F$1</f>
        <v>18.466582587663353</v>
      </c>
      <c r="G1288" s="13">
        <f>$W1288*((1+$AF1288)^G$1)*G$1</f>
        <v>21.747221455728948</v>
      </c>
      <c r="H1288" s="13">
        <f>$W1288*((1+$AF1288)^H$1)*H$1</f>
        <v>24.586247793679412</v>
      </c>
      <c r="I1288" s="13">
        <f>$W1288*((1+$AF1288)^I$1)*I$1</f>
        <v>27.023791117275699</v>
      </c>
      <c r="J1288" s="13">
        <f>$W1288*((1+$AF1288)^J$1)*J$1</f>
        <v>29.096815056910533</v>
      </c>
      <c r="K1288" s="13">
        <f>$W1288*((1+$AF1288)^K$1)*K$1</f>
        <v>30.839349399145117</v>
      </c>
      <c r="L1288" s="13">
        <f>$W1288*((1+$AF1288)^L$1)*L$1</f>
        <v>32.282705873345904</v>
      </c>
      <c r="M1288" s="13">
        <f>$W1288*((1+$AF1288)^M$1)*M$1</f>
        <v>33.455678787715058</v>
      </c>
      <c r="N1288" s="13">
        <v>48</v>
      </c>
      <c r="O1288" s="12">
        <f>M1288/N1288*100-100</f>
        <v>-30.300669192260301</v>
      </c>
      <c r="P1288" s="10" t="s">
        <v>320</v>
      </c>
      <c r="Q1288" s="10" t="s">
        <v>572</v>
      </c>
      <c r="R1288" s="18">
        <v>43755</v>
      </c>
      <c r="S1288" s="17"/>
      <c r="T1288" s="9">
        <v>-0.03</v>
      </c>
      <c r="U1288" s="9">
        <v>1.01</v>
      </c>
      <c r="V1288" s="9">
        <f>U1288+T1288</f>
        <v>0.98</v>
      </c>
      <c r="W1288" s="9">
        <f>SUM(X1288:AA1288)</f>
        <v>5.8599999999999994</v>
      </c>
      <c r="X1288" s="9">
        <v>0.98</v>
      </c>
      <c r="Y1288" s="9">
        <v>1.26</v>
      </c>
      <c r="Z1288" s="9">
        <v>1.55</v>
      </c>
      <c r="AA1288" s="9">
        <v>2.0699999999999998</v>
      </c>
      <c r="AB1288" s="9">
        <v>2.33</v>
      </c>
      <c r="AC1288" s="9">
        <v>2.0699999999999998</v>
      </c>
      <c r="AD1288" s="9">
        <v>1.17</v>
      </c>
      <c r="AE1288" s="9">
        <v>0.65</v>
      </c>
      <c r="AF1288" s="11">
        <f>AG1288</f>
        <v>-5.787781350482335E-2</v>
      </c>
      <c r="AG1288" s="16">
        <f>SUM(X1288:AA1288)/SUM(AB1288:AE1288)-1</f>
        <v>-5.787781350482335E-2</v>
      </c>
      <c r="AH1288" s="11">
        <f>IF(AM1288/AJ1288-1&gt;=0,(AM1288/AJ1288-1)/3,(((AM1288/AJ1288-1)*(AJ1288/AM1288))/3))</f>
        <v>0.18273479243732016</v>
      </c>
      <c r="AI1288" s="9">
        <v>585.53</v>
      </c>
      <c r="AJ1288" s="9">
        <v>778.56</v>
      </c>
      <c r="AK1288" s="9">
        <v>193.03</v>
      </c>
      <c r="AL1288" s="9">
        <v>900.42</v>
      </c>
      <c r="AM1288" s="9">
        <v>1205.3699999999999</v>
      </c>
      <c r="AN1288" s="10">
        <f>IF(AK1288/AJ1288-1&gt;=0,AK1288/AJ1288-1,(AK1288/AJ1288-1)*(AJ1288/AK1288))</f>
        <v>-3.0333626897373458</v>
      </c>
      <c r="AO1288" s="10">
        <f>IF(AL1288/AK1288-1&gt;=0,AL1288/AK1288-1,(AL1288/AK1288-1)*(AK1288/AL1288))</f>
        <v>3.6646635238045899</v>
      </c>
      <c r="AP1288" s="10">
        <f>IF(AM1288/AL1288-1&gt;=0,AM1288/AL1288-1,(AM1288/AL1288-1)*(AL1288/AM1288))</f>
        <v>0.338675284867062</v>
      </c>
      <c r="AQ1288" s="10">
        <v>2017</v>
      </c>
      <c r="AR1288" s="18">
        <v>43221</v>
      </c>
      <c r="AS1288" s="12">
        <v>1625.94</v>
      </c>
      <c r="AT1288" s="10">
        <v>317.92</v>
      </c>
      <c r="AU1288" s="9">
        <f>AS1288/AT1288</f>
        <v>5.1143054856567689</v>
      </c>
      <c r="AV1288" s="20">
        <v>3</v>
      </c>
      <c r="AY1288" s="10">
        <v>4</v>
      </c>
      <c r="AZ1288" s="10">
        <v>3</v>
      </c>
      <c r="BA1288" s="10">
        <f>6-AY1288</f>
        <v>2</v>
      </c>
      <c r="BB1288" s="25">
        <v>6</v>
      </c>
      <c r="BH1288" s="19">
        <v>43664</v>
      </c>
      <c r="BI1288" s="18">
        <f>BH1288+120</f>
        <v>43784</v>
      </c>
      <c r="BJ1288" s="18">
        <v>43745</v>
      </c>
      <c r="BM1288" s="19"/>
    </row>
    <row r="1289" spans="1:67" s="10" customFormat="1" x14ac:dyDescent="0.2">
      <c r="A1289" s="10" t="s">
        <v>456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1.6635164835164833</v>
      </c>
      <c r="D1289" s="13">
        <f>$W1289*((1+$AF1289)^D$1)*D$1</f>
        <v>3.1807897596908572</v>
      </c>
      <c r="E1289" s="13">
        <f>$W1289*((1+$AF1289)^E$1)*E$1</f>
        <v>4.5614622377984269</v>
      </c>
      <c r="F1289" s="13">
        <f>$W1289*((1+$AF1289)^F$1)*F$1</f>
        <v>5.8146112042265647</v>
      </c>
      <c r="G1289" s="13">
        <f>$W1289*((1+$AF1289)^G$1)*G$1</f>
        <v>6.9487798731828434</v>
      </c>
      <c r="H1289" s="13">
        <f>$W1289*((1+$AF1289)^H$1)*H$1</f>
        <v>7.9720067995636139</v>
      </c>
      <c r="I1289" s="13">
        <f>$W1289*((1+$AF1289)^I$1)*I$1</f>
        <v>8.8918537379747971</v>
      </c>
      <c r="J1289" s="13">
        <f>$W1289*((1+$AF1289)^J$1)*J$1</f>
        <v>9.7154320276773269</v>
      </c>
      <c r="K1289" s="13">
        <f>$W1289*((1+$AF1289)^K$1)*K$1</f>
        <v>10.449427579218881</v>
      </c>
      <c r="L1289" s="13">
        <f>$W1289*((1+$AF1289)^L$1)*L$1</f>
        <v>11.100124534701374</v>
      </c>
      <c r="M1289" s="13">
        <f>$W1289*((1+$AF1289)^M$1)*M$1</f>
        <v>11.673427670010126</v>
      </c>
      <c r="N1289" s="13">
        <v>18.79</v>
      </c>
      <c r="O1289" s="12">
        <f>M1289/N1289*100-100</f>
        <v>-37.874254018040844</v>
      </c>
      <c r="P1289" s="10" t="s">
        <v>321</v>
      </c>
      <c r="Q1289" s="10" t="s">
        <v>572</v>
      </c>
      <c r="R1289" s="18">
        <v>43766</v>
      </c>
      <c r="S1289" s="17">
        <v>-0.25</v>
      </c>
      <c r="T1289" s="9">
        <v>0</v>
      </c>
      <c r="U1289" s="9">
        <v>0.36</v>
      </c>
      <c r="V1289" s="9">
        <f>U1289+T1289</f>
        <v>0.36</v>
      </c>
      <c r="W1289" s="9">
        <f>SUM(X1289:AA1289)</f>
        <v>1.74</v>
      </c>
      <c r="X1289" s="9">
        <v>0.36</v>
      </c>
      <c r="Y1289" s="9">
        <v>0.42</v>
      </c>
      <c r="Z1289" s="9">
        <v>0.43</v>
      </c>
      <c r="AA1289" s="9">
        <v>0.53</v>
      </c>
      <c r="AB1289" s="9">
        <v>0.56999999999999995</v>
      </c>
      <c r="AC1289" s="9">
        <v>0.46</v>
      </c>
      <c r="AD1289" s="9">
        <v>0.4</v>
      </c>
      <c r="AE1289" s="9">
        <v>0.39</v>
      </c>
      <c r="AF1289" s="11">
        <f>AG1289</f>
        <v>-4.3956043956044133E-2</v>
      </c>
      <c r="AG1289" s="16">
        <f>SUM(X1289:AA1289)/SUM(AB1289:AE1289)-1</f>
        <v>-4.3956043956044133E-2</v>
      </c>
      <c r="AH1289" s="11">
        <f>IF(AM1289/AJ1289-1&gt;=0,(AM1289/AJ1289-1)/3,(((AM1289/AJ1289-1)*(AJ1289/AM1289))/3))</f>
        <v>0.2967204580947424</v>
      </c>
      <c r="AI1289" s="9"/>
      <c r="AJ1289" s="9">
        <v>192.1</v>
      </c>
      <c r="AK1289" s="9">
        <v>209</v>
      </c>
      <c r="AL1289" s="9">
        <v>184.5</v>
      </c>
      <c r="AM1289" s="9">
        <v>363.1</v>
      </c>
      <c r="AN1289" s="10">
        <f>IF(AK1289/AJ1289-1&gt;=0,AK1289/AJ1289-1,(AK1289/AJ1289-1)*(AJ1289/AK1289))</f>
        <v>8.7975013014055303E-2</v>
      </c>
      <c r="AO1289" s="10">
        <f>IF(AL1289/AK1289-1&gt;=0,AL1289/AK1289-1,(AL1289/AK1289-1)*(AK1289/AL1289))</f>
        <v>-0.13279132791327913</v>
      </c>
      <c r="AP1289" s="10">
        <f>IF(AM1289/AL1289-1&gt;=0,AM1289/AL1289-1,(AM1289/AL1289-1)*(AL1289/AM1289))</f>
        <v>0.96802168021680224</v>
      </c>
      <c r="AQ1289" s="10">
        <v>2017</v>
      </c>
      <c r="AR1289" s="18">
        <v>43221</v>
      </c>
      <c r="AS1289" s="12">
        <v>901.2</v>
      </c>
      <c r="AT1289" s="10">
        <v>422.9</v>
      </c>
      <c r="AU1289" s="9">
        <f>AS1289/AT1289</f>
        <v>2.1310002364625209</v>
      </c>
      <c r="AV1289" s="20">
        <v>3</v>
      </c>
      <c r="AW1289" s="10" t="s">
        <v>852</v>
      </c>
      <c r="AY1289" s="10">
        <v>3</v>
      </c>
      <c r="AZ1289" s="10">
        <v>4</v>
      </c>
      <c r="BA1289" s="10">
        <f>6-AY1289</f>
        <v>3</v>
      </c>
      <c r="BB1289" s="25">
        <v>6</v>
      </c>
      <c r="BH1289" s="19">
        <v>43681</v>
      </c>
      <c r="BI1289" s="18">
        <f>BH1289+120</f>
        <v>43801</v>
      </c>
      <c r="BJ1289" s="18">
        <v>43745</v>
      </c>
      <c r="BM1289" s="19"/>
    </row>
    <row r="1290" spans="1:67" s="10" customFormat="1" x14ac:dyDescent="0.2">
      <c r="A1290" s="10" t="s">
        <v>808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2.8261773700305812</v>
      </c>
      <c r="D1290" s="13">
        <f>$W1290*((1+$AF1290)^D$1)*D$1</f>
        <v>5.2547885045216924</v>
      </c>
      <c r="E1290" s="13">
        <f>$W1290*((1+$AF1290)^E$1)*E$1</f>
        <v>7.3277784650210762</v>
      </c>
      <c r="F1290" s="13">
        <f>$W1290*((1+$AF1290)^F$1)*F$1</f>
        <v>9.083158627385961</v>
      </c>
      <c r="G1290" s="13">
        <f>$W1290*((1+$AF1290)^G$1)*G$1</f>
        <v>10.555352533353716</v>
      </c>
      <c r="H1290" s="13">
        <f>$W1290*((1+$AF1290)^H$1)*H$1</f>
        <v>11.775512550970753</v>
      </c>
      <c r="I1290" s="13">
        <f>$W1290*((1+$AF1290)^I$1)*I$1</f>
        <v>12.771809739279185</v>
      </c>
      <c r="J1290" s="13">
        <f>$W1290*((1+$AF1290)^J$1)*J$1</f>
        <v>13.569699120107899</v>
      </c>
      <c r="K1290" s="13">
        <f>$W1290*((1+$AF1290)^K$1)*K$1</f>
        <v>14.192162382498168</v>
      </c>
      <c r="L1290" s="13">
        <f>$W1290*((1+$AF1290)^L$1)*L$1</f>
        <v>14.659929882023253</v>
      </c>
      <c r="M1290" s="13">
        <f>$W1290*((1+$AF1290)^M$1)*M$1</f>
        <v>14.991683646937542</v>
      </c>
      <c r="N1290" s="13">
        <v>29.25</v>
      </c>
      <c r="O1290" s="12">
        <f>M1290/N1290*100-100</f>
        <v>-48.746380694230631</v>
      </c>
      <c r="P1290" s="10" t="s">
        <v>320</v>
      </c>
      <c r="Q1290" s="10" t="s">
        <v>572</v>
      </c>
      <c r="R1290" s="18">
        <v>43776</v>
      </c>
      <c r="S1290" s="17">
        <v>-1</v>
      </c>
      <c r="T1290" s="9">
        <v>-0.13</v>
      </c>
      <c r="U1290" s="9">
        <v>1.06</v>
      </c>
      <c r="V1290" s="9">
        <f>U1290+T1290</f>
        <v>0.93</v>
      </c>
      <c r="W1290" s="9">
        <f>SUM(X1290:AA1290)</f>
        <v>3.04</v>
      </c>
      <c r="X1290" s="9">
        <v>0.93</v>
      </c>
      <c r="Y1290" s="9">
        <v>0.93</v>
      </c>
      <c r="Z1290" s="9">
        <v>0.17</v>
      </c>
      <c r="AA1290" s="9">
        <v>1.01</v>
      </c>
      <c r="AB1290" s="9">
        <v>1.44</v>
      </c>
      <c r="AC1290" s="9">
        <v>1.1200000000000001</v>
      </c>
      <c r="AD1290" s="9">
        <v>0.28999999999999998</v>
      </c>
      <c r="AE1290" s="9">
        <v>0.42</v>
      </c>
      <c r="AF1290" s="11">
        <f>AG1290</f>
        <v>-7.0336391437308854E-2</v>
      </c>
      <c r="AG1290" s="16">
        <f>SUM(X1290:AA1290)/SUM(AB1290:AE1290)-1</f>
        <v>-7.0336391437308854E-2</v>
      </c>
      <c r="AH1290" s="11">
        <f>IF(AM1290/AJ1290-1&gt;=0,(AM1290/AJ1290-1)/3,(((AM1290/AJ1290-1)*(AJ1290/AM1290))/3))</f>
        <v>5.8079479318417317E-2</v>
      </c>
      <c r="AI1290" s="9"/>
      <c r="AJ1290" s="9">
        <v>2299.5500000000002</v>
      </c>
      <c r="AK1290" s="9">
        <v>2612.69</v>
      </c>
      <c r="AL1290" s="9">
        <v>2666.91</v>
      </c>
      <c r="AM1290" s="9">
        <v>2700.22</v>
      </c>
      <c r="AN1290" s="10">
        <f>IF(AK1290/AJ1290-1&gt;=0,AK1290/AJ1290-1,(AK1290/AJ1290-1)*(AJ1290/AK1290))</f>
        <v>0.13617446891783169</v>
      </c>
      <c r="AO1290" s="10">
        <f>IF(AL1290/AK1290-1&gt;=0,AL1290/AK1290-1,(AL1290/AK1290-1)*(AK1290/AL1290))</f>
        <v>2.0752557708721531E-2</v>
      </c>
      <c r="AP1290" s="10">
        <f>IF(AM1290/AL1290-1&gt;=0,AM1290/AL1290-1,(AM1290/AL1290-1)*(AL1290/AM1290))</f>
        <v>1.2490110277437072E-2</v>
      </c>
      <c r="AQ1290" s="10">
        <v>2016</v>
      </c>
      <c r="AR1290" s="18">
        <v>43312</v>
      </c>
      <c r="AS1290" s="12">
        <v>166.09</v>
      </c>
      <c r="AT1290" s="10">
        <v>25.63</v>
      </c>
      <c r="AU1290" s="9">
        <f>AS1290/AT1290</f>
        <v>6.4802965275068285</v>
      </c>
      <c r="AV1290" s="20">
        <v>3</v>
      </c>
      <c r="AW1290" s="10" t="s">
        <v>851</v>
      </c>
      <c r="AY1290" s="10">
        <v>2</v>
      </c>
      <c r="AZ1290" s="10">
        <v>4</v>
      </c>
      <c r="BA1290" s="10">
        <f>6-AY1290</f>
        <v>4</v>
      </c>
      <c r="BB1290" s="25">
        <v>6</v>
      </c>
      <c r="BH1290" s="19">
        <v>43676</v>
      </c>
      <c r="BI1290" s="18">
        <f>BH1290+120</f>
        <v>43796</v>
      </c>
      <c r="BJ1290" s="18">
        <v>43745</v>
      </c>
      <c r="BM1290" s="19"/>
    </row>
    <row r="1291" spans="1:67" s="10" customFormat="1" x14ac:dyDescent="0.2">
      <c r="A1291" s="10" t="s">
        <v>707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1.4148837209302327</v>
      </c>
      <c r="D1291" s="13">
        <f>$W1291*((1+$AF1291)^D$1)*D$1</f>
        <v>2.5665332612222826</v>
      </c>
      <c r="E1291" s="13">
        <f>$W1291*((1+$AF1291)^E$1)*E$1</f>
        <v>3.4916789716628736</v>
      </c>
      <c r="F1291" s="13">
        <f>$W1291*((1+$AF1291)^F$1)*F$1</f>
        <v>4.222495500615568</v>
      </c>
      <c r="G1291" s="13">
        <f>$W1291*((1+$AF1291)^G$1)*G$1</f>
        <v>4.7871315268606729</v>
      </c>
      <c r="H1291" s="13">
        <f>$W1291*((1+$AF1291)^H$1)*H$1</f>
        <v>5.2101803594669658</v>
      </c>
      <c r="I1291" s="13">
        <f>$W1291*((1+$AF1291)^I$1)*I$1</f>
        <v>5.5130978222266744</v>
      </c>
      <c r="J1291" s="13">
        <f>$W1291*((1+$AF1291)^J$1)*J$1</f>
        <v>5.7145731579226648</v>
      </c>
      <c r="K1291" s="13">
        <f>$W1291*((1+$AF1291)^K$1)*K$1</f>
        <v>5.8308580768338825</v>
      </c>
      <c r="L1291" s="13">
        <f>$W1291*((1+$AF1291)^L$1)*L$1</f>
        <v>5.8760585270418977</v>
      </c>
      <c r="M1291" s="13">
        <f>$W1291*((1+$AF1291)^M$1)*M$1</f>
        <v>5.8623932746534297</v>
      </c>
      <c r="N1291" s="13">
        <v>14.12</v>
      </c>
      <c r="O1291" s="12">
        <f>M1291/N1291*100-100</f>
        <v>-58.481634032199501</v>
      </c>
      <c r="P1291" s="10" t="s">
        <v>321</v>
      </c>
      <c r="Q1291" s="10" t="s">
        <v>572</v>
      </c>
      <c r="R1291" s="18">
        <v>43767</v>
      </c>
      <c r="S1291" s="17"/>
      <c r="T1291" s="9">
        <v>-0.08</v>
      </c>
      <c r="U1291" s="9">
        <v>0.36</v>
      </c>
      <c r="V1291" s="9">
        <f>U1291+T1291</f>
        <v>0.27999999999999997</v>
      </c>
      <c r="W1291" s="9">
        <f>SUM(X1291:AA1291)</f>
        <v>1.56</v>
      </c>
      <c r="X1291" s="9">
        <v>0.28000000000000003</v>
      </c>
      <c r="Y1291" s="9">
        <v>0.84</v>
      </c>
      <c r="Z1291" s="9">
        <v>0.23</v>
      </c>
      <c r="AA1291" s="9">
        <v>0.21</v>
      </c>
      <c r="AB1291" s="9">
        <v>0.45</v>
      </c>
      <c r="AC1291" s="9">
        <v>0.79</v>
      </c>
      <c r="AD1291" s="9">
        <v>0.25</v>
      </c>
      <c r="AE1291" s="9">
        <v>0.23</v>
      </c>
      <c r="AF1291" s="11">
        <f>AG1291</f>
        <v>-9.3023255813953432E-2</v>
      </c>
      <c r="AG1291" s="16">
        <f>SUM(X1291:AA1291)/SUM(AB1291:AE1291)-1</f>
        <v>-9.3023255813953432E-2</v>
      </c>
      <c r="AH1291" s="11">
        <f>IF(AM1291/AJ1291-1&gt;=0,(AM1291/AJ1291-1)/3,(((AM1291/AJ1291-1)*(AJ1291/AM1291))/3))</f>
        <v>0.36320615202602785</v>
      </c>
      <c r="AI1291" s="9"/>
      <c r="AJ1291" s="9">
        <v>11.27</v>
      </c>
      <c r="AK1291" s="9">
        <v>48.29</v>
      </c>
      <c r="AL1291" s="9">
        <v>22.58</v>
      </c>
      <c r="AM1291" s="9">
        <v>23.55</v>
      </c>
      <c r="AN1291" s="10">
        <f>IF(AK1291/AJ1291-1&gt;=0,AK1291/AJ1291-1,(AK1291/AJ1291-1)*(AJ1291/AK1291))</f>
        <v>3.2848269742679683</v>
      </c>
      <c r="AO1291" s="10">
        <f>IF(AL1291/AK1291-1&gt;=0,AL1291/AK1291-1,(AL1291/AK1291-1)*(AK1291/AL1291))</f>
        <v>-1.1386182462356069</v>
      </c>
      <c r="AP1291" s="10">
        <f>IF(AM1291/AL1291-1&gt;=0,AM1291/AL1291-1,(AM1291/AL1291-1)*(AL1291/AM1291))</f>
        <v>4.2958370239149835E-2</v>
      </c>
      <c r="AQ1291" s="10">
        <v>2017</v>
      </c>
      <c r="AR1291" s="18">
        <v>43221</v>
      </c>
      <c r="AS1291" s="12">
        <v>41.95</v>
      </c>
      <c r="AT1291" s="10">
        <v>24.28</v>
      </c>
      <c r="AU1291" s="9">
        <f>AS1291/AT1291</f>
        <v>1.7277594728171335</v>
      </c>
      <c r="AV1291" s="20">
        <v>3</v>
      </c>
      <c r="AY1291" s="10">
        <v>1</v>
      </c>
      <c r="AZ1291" s="10">
        <v>2</v>
      </c>
      <c r="BA1291" s="10">
        <f>6-AY1291</f>
        <v>5</v>
      </c>
      <c r="BB1291" s="25">
        <v>6</v>
      </c>
      <c r="BH1291" s="19">
        <v>43671</v>
      </c>
      <c r="BI1291" s="18">
        <f>BH1291+120</f>
        <v>43791</v>
      </c>
      <c r="BJ1291" s="18">
        <v>43745</v>
      </c>
      <c r="BM1291" s="19"/>
    </row>
    <row r="1292" spans="1:67" s="10" customFormat="1" x14ac:dyDescent="0.2">
      <c r="A1292" s="10" t="s">
        <v>448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0.78107142857142864</v>
      </c>
      <c r="D1292" s="13">
        <f>$W1292*((1+$AF1292)^D$1)*D$1</f>
        <v>1.5063520408163267</v>
      </c>
      <c r="E1292" s="13">
        <f>$W1292*((1+$AF1292)^E$1)*E$1</f>
        <v>2.1788306304664729</v>
      </c>
      <c r="F1292" s="13">
        <f>$W1292*((1+$AF1292)^F$1)*F$1</f>
        <v>2.8013536677426081</v>
      </c>
      <c r="G1292" s="13">
        <f>$W1292*((1+$AF1292)^G$1)*G$1</f>
        <v>3.3766316530826082</v>
      </c>
      <c r="H1292" s="13">
        <f>$W1292*((1+$AF1292)^H$1)*H$1</f>
        <v>3.9072451985670176</v>
      </c>
      <c r="I1292" s="13">
        <f>$W1292*((1+$AF1292)^I$1)*I$1</f>
        <v>4.3956508483878949</v>
      </c>
      <c r="J1292" s="13">
        <f>$W1292*((1+$AF1292)^J$1)*J$1</f>
        <v>4.8441866492438033</v>
      </c>
      <c r="K1292" s="13">
        <f>$W1292*((1+$AF1292)^K$1)*K$1</f>
        <v>5.2550774810993044</v>
      </c>
      <c r="L1292" s="13">
        <f>$W1292*((1+$AF1292)^L$1)*L$1</f>
        <v>5.6304401583206847</v>
      </c>
      <c r="M1292" s="13">
        <f>$W1292*((1+$AF1292)^M$1)*M$1</f>
        <v>5.9722883107901543</v>
      </c>
      <c r="N1292" s="13">
        <v>15.5</v>
      </c>
      <c r="O1292" s="12">
        <f>M1292/N1292*100-100</f>
        <v>-61.469107672321584</v>
      </c>
      <c r="P1292" s="10" t="s">
        <v>320</v>
      </c>
      <c r="Q1292" s="10" t="s">
        <v>856</v>
      </c>
      <c r="R1292" s="18">
        <v>43676</v>
      </c>
      <c r="S1292" s="17"/>
      <c r="T1292" s="9"/>
      <c r="U1292" s="9"/>
      <c r="V1292" s="9">
        <f>U1292+T1292</f>
        <v>0</v>
      </c>
      <c r="W1292" s="9">
        <f>SUM(X1292:AA1292)</f>
        <v>0.81</v>
      </c>
      <c r="X1292" s="9">
        <v>0.17</v>
      </c>
      <c r="Y1292" s="9">
        <v>0.19</v>
      </c>
      <c r="Z1292" s="9">
        <v>0.2</v>
      </c>
      <c r="AA1292" s="9">
        <v>0.25</v>
      </c>
      <c r="AB1292" s="9">
        <v>0.27</v>
      </c>
      <c r="AC1292" s="9">
        <v>0.21</v>
      </c>
      <c r="AD1292" s="9">
        <v>0.17</v>
      </c>
      <c r="AE1292" s="9">
        <v>0.19</v>
      </c>
      <c r="AF1292" s="11">
        <f>AG1292</f>
        <v>-3.5714285714285698E-2</v>
      </c>
      <c r="AG1292" s="16">
        <f>SUM(X1292:AA1292)/SUM(AB1292:AE1292)-1</f>
        <v>-3.5714285714285698E-2</v>
      </c>
      <c r="AH1292" s="11">
        <f>IF(AM1292/AJ1292-1&gt;=0,(AM1292/AJ1292-1)/3,(((AM1292/AJ1292-1)*(AJ1292/AM1292))/3))</f>
        <v>0.46302250803858519</v>
      </c>
      <c r="AI1292" s="9"/>
      <c r="AJ1292" s="9">
        <v>3.11</v>
      </c>
      <c r="AK1292" s="9">
        <v>4.5</v>
      </c>
      <c r="AL1292" s="9">
        <v>6.47</v>
      </c>
      <c r="AM1292" s="9">
        <v>7.43</v>
      </c>
      <c r="AN1292" s="10">
        <f>IF(AK1292/AJ1292-1&gt;=0,AK1292/AJ1292-1,(AK1292/AJ1292-1)*(AJ1292/AK1292))</f>
        <v>0.44694533762057875</v>
      </c>
      <c r="AO1292" s="10">
        <f>IF(AL1292/AK1292-1&gt;=0,AL1292/AK1292-1,(AL1292/AK1292-1)*(AK1292/AL1292))</f>
        <v>0.43777777777777782</v>
      </c>
      <c r="AP1292" s="10">
        <f>IF(AM1292/AL1292-1&gt;=0,AM1292/AL1292-1,(AM1292/AL1292-1)*(AL1292/AM1292))</f>
        <v>0.14837712519319934</v>
      </c>
      <c r="AQ1292" s="10">
        <v>2016</v>
      </c>
      <c r="AR1292" s="18">
        <v>43312</v>
      </c>
      <c r="AS1292" s="12">
        <v>0</v>
      </c>
      <c r="AT1292" s="10">
        <v>8.65</v>
      </c>
      <c r="AU1292" s="9">
        <f>AS1292/AT1292</f>
        <v>0</v>
      </c>
      <c r="AV1292" s="20">
        <v>3</v>
      </c>
      <c r="AW1292" s="10" t="s">
        <v>852</v>
      </c>
      <c r="AY1292" s="10">
        <v>1</v>
      </c>
      <c r="AZ1292" s="10">
        <v>2</v>
      </c>
      <c r="BA1292" s="10">
        <f>6-AY1292</f>
        <v>5</v>
      </c>
      <c r="BB1292" s="25">
        <v>6</v>
      </c>
      <c r="BH1292" s="19">
        <v>43676</v>
      </c>
      <c r="BI1292" s="18">
        <f>BH1292+120</f>
        <v>43796</v>
      </c>
      <c r="BJ1292" s="18">
        <v>43745</v>
      </c>
      <c r="BM1292" s="19"/>
    </row>
    <row r="1293" spans="1:67" s="10" customFormat="1" x14ac:dyDescent="0.2">
      <c r="A1293" s="10" t="s">
        <v>500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3.3588349514563109</v>
      </c>
      <c r="D1293" s="13">
        <f>$W1293*((1+$AF1293)^D$1)*D$1</f>
        <v>6.0654689414647951</v>
      </c>
      <c r="E1293" s="13">
        <f>$W1293*((1+$AF1293)^E$1)*E$1</f>
        <v>8.2148826925663982</v>
      </c>
      <c r="F1293" s="13">
        <f>$W1293*((1+$AF1293)^F$1)*F$1</f>
        <v>9.8897616881381882</v>
      </c>
      <c r="G1293" s="13">
        <f>$W1293*((1+$AF1293)^G$1)*G$1</f>
        <v>11.161988313068587</v>
      </c>
      <c r="H1293" s="13">
        <f>$W1293*((1+$AF1293)^H$1)*H$1</f>
        <v>12.09396015280053</v>
      </c>
      <c r="I1293" s="13">
        <f>$W1293*((1+$AF1293)^I$1)*I$1</f>
        <v>12.739754141542305</v>
      </c>
      <c r="J1293" s="13">
        <f>$W1293*((1+$AF1293)^J$1)*J$1</f>
        <v>13.146154065613697</v>
      </c>
      <c r="K1293" s="13">
        <f>$W1293*((1+$AF1293)^K$1)*K$1</f>
        <v>13.353556981697411</v>
      </c>
      <c r="L1293" s="13">
        <f>$W1293*((1+$AF1293)^L$1)*L$1</f>
        <v>13.396772376460184</v>
      </c>
      <c r="M1293" s="13">
        <f>$W1293*((1+$AF1293)^M$1)*M$1</f>
        <v>13.305726350600747</v>
      </c>
      <c r="N1293" s="13">
        <v>36.15</v>
      </c>
      <c r="O1293" s="12">
        <f>M1293/N1293*100-100</f>
        <v>-63.193011478282855</v>
      </c>
      <c r="P1293" s="10" t="s">
        <v>320</v>
      </c>
      <c r="Q1293" s="10" t="s">
        <v>856</v>
      </c>
      <c r="R1293" s="18">
        <v>43691</v>
      </c>
      <c r="S1293" s="17"/>
      <c r="T1293" s="9">
        <v>0.08</v>
      </c>
      <c r="U1293" s="9">
        <v>0.46</v>
      </c>
      <c r="V1293" s="9">
        <f>U1293+T1293</f>
        <v>0.54</v>
      </c>
      <c r="W1293" s="9">
        <f>SUM(X1293:AA1293)</f>
        <v>3.72</v>
      </c>
      <c r="X1293" s="9">
        <v>0.28000000000000003</v>
      </c>
      <c r="Y1293" s="9">
        <v>0.44</v>
      </c>
      <c r="Z1293" s="9">
        <v>2.73</v>
      </c>
      <c r="AA1293" s="9">
        <v>0.27</v>
      </c>
      <c r="AB1293" s="9">
        <v>0.59</v>
      </c>
      <c r="AC1293" s="9">
        <v>0.48</v>
      </c>
      <c r="AD1293" s="9">
        <v>2.82</v>
      </c>
      <c r="AE1293" s="9">
        <v>0.23</v>
      </c>
      <c r="AF1293" s="11">
        <f>AG1293</f>
        <v>-9.7087378640776656E-2</v>
      </c>
      <c r="AG1293" s="16">
        <f>SUM(X1293:AA1293)/SUM(AB1293:AE1293)-1</f>
        <v>-9.7087378640776656E-2</v>
      </c>
      <c r="AH1293" s="11">
        <f>IF(AM1293/AJ1293-1&gt;=0,(AM1293/AJ1293-1)/3,(((AM1293/AJ1293-1)*(AJ1293/AM1293))/3))</f>
        <v>-0.19378238341968912</v>
      </c>
      <c r="AI1293" s="9"/>
      <c r="AJ1293" s="9">
        <v>1526</v>
      </c>
      <c r="AK1293" s="9">
        <v>1070</v>
      </c>
      <c r="AL1293" s="9">
        <v>611</v>
      </c>
      <c r="AM1293" s="9">
        <v>965</v>
      </c>
      <c r="AN1293" s="10">
        <f>IF(AK1293/AJ1293-1&gt;=0,AK1293/AJ1293-1,(AK1293/AJ1293-1)*(AJ1293/AK1293))</f>
        <v>-0.42616822429906542</v>
      </c>
      <c r="AO1293" s="10">
        <f>IF(AL1293/AK1293-1&gt;=0,AL1293/AK1293-1,(AL1293/AK1293-1)*(AK1293/AL1293))</f>
        <v>-0.75122749590834703</v>
      </c>
      <c r="AP1293" s="10">
        <f>IF(AM1293/AL1293-1&gt;=0,AM1293/AL1293-1,(AM1293/AL1293-1)*(AL1293/AM1293))</f>
        <v>0.57937806873977094</v>
      </c>
      <c r="AQ1293" s="10">
        <v>2017</v>
      </c>
      <c r="AR1293" s="18">
        <v>43221</v>
      </c>
      <c r="AS1293" s="12">
        <v>783</v>
      </c>
      <c r="AT1293" s="10">
        <v>304.56</v>
      </c>
      <c r="AU1293" s="9">
        <f>AS1293/AT1293</f>
        <v>2.5709219858156027</v>
      </c>
      <c r="AV1293" s="20">
        <v>3</v>
      </c>
      <c r="BA1293" s="10">
        <f>6-AY1293</f>
        <v>6</v>
      </c>
      <c r="BB1293" s="25">
        <v>6</v>
      </c>
      <c r="BH1293" s="19">
        <v>43691</v>
      </c>
      <c r="BI1293" s="18">
        <f>BH1293+120</f>
        <v>43811</v>
      </c>
      <c r="BJ1293" s="18">
        <v>43745</v>
      </c>
      <c r="BM1293" s="19"/>
    </row>
    <row r="1294" spans="1:67" s="10" customFormat="1" x14ac:dyDescent="0.2">
      <c r="A1294" s="10" t="s">
        <v>1498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4.3009900990099021</v>
      </c>
      <c r="D1294" s="13">
        <f>$W1294*((1+$AF1294)^D$1)*D$1</f>
        <v>7.7077149299088337</v>
      </c>
      <c r="E1294" s="13">
        <f>$W1294*((1+$AF1294)^E$1)*E$1</f>
        <v>10.359626749852714</v>
      </c>
      <c r="F1294" s="13">
        <f>$W1294*((1+$AF1294)^F$1)*F$1</f>
        <v>12.376847800154069</v>
      </c>
      <c r="G1294" s="13">
        <f>$W1294*((1+$AF1294)^G$1)*G$1</f>
        <v>13.862682251410188</v>
      </c>
      <c r="H1294" s="13">
        <f>$W1294*((1+$AF1294)^H$1)*H$1</f>
        <v>14.905814777258875</v>
      </c>
      <c r="I1294" s="13">
        <f>$W1294*((1+$AF1294)^I$1)*I$1</f>
        <v>15.582233764675738</v>
      </c>
      <c r="J1294" s="13">
        <f>$W1294*((1+$AF1294)^J$1)*J$1</f>
        <v>15.956912652935268</v>
      </c>
      <c r="K1294" s="13">
        <f>$W1294*((1+$AF1294)^K$1)*K$1</f>
        <v>16.085278905712592</v>
      </c>
      <c r="L1294" s="13">
        <f>$W1294*((1+$AF1294)^L$1)*L$1</f>
        <v>16.014496600296916</v>
      </c>
      <c r="M1294" s="13">
        <f>$W1294*((1+$AF1294)^M$1)*M$1</f>
        <v>15.784585510490675</v>
      </c>
      <c r="N1294" s="13">
        <v>45.17</v>
      </c>
      <c r="O1294" s="12">
        <f>M1294/N1294*100-100</f>
        <v>-65.055157160746788</v>
      </c>
      <c r="P1294" s="10" t="s">
        <v>321</v>
      </c>
      <c r="Q1294" s="10" t="s">
        <v>856</v>
      </c>
      <c r="R1294" s="18">
        <v>43677</v>
      </c>
      <c r="S1294" s="17"/>
      <c r="T1294" s="9"/>
      <c r="U1294" s="9"/>
      <c r="V1294" s="9">
        <f>U1294+T1294</f>
        <v>0</v>
      </c>
      <c r="W1294" s="9">
        <f>SUM(X1294:AA1294)</f>
        <v>4.8000000000000007</v>
      </c>
      <c r="X1294" s="9">
        <v>0.97</v>
      </c>
      <c r="Y1294" s="9">
        <v>0.84</v>
      </c>
      <c r="Z1294" s="9">
        <v>1.22</v>
      </c>
      <c r="AA1294" s="9">
        <v>1.77</v>
      </c>
      <c r="AB1294" s="9">
        <v>1.1000000000000001</v>
      </c>
      <c r="AC1294" s="9">
        <v>0.92</v>
      </c>
      <c r="AD1294" s="9"/>
      <c r="AE1294" s="9"/>
      <c r="AF1294" s="11">
        <f>AG1294</f>
        <v>-0.10396039603960394</v>
      </c>
      <c r="AG1294" s="16">
        <f>SUM(X1294:Y1294)/SUM(AB1294:AC1294)-1</f>
        <v>-0.10396039603960394</v>
      </c>
      <c r="AH1294" s="11">
        <f>IF(AM1294/AJ1294-1&gt;=0,(AM1294/AJ1294-1)/3,(((AM1294/AJ1294-1)*(AJ1294/AM1294))/3))</f>
        <v>0.15504406996392203</v>
      </c>
      <c r="AI1294" s="9"/>
      <c r="AJ1294" s="9">
        <v>72.989999999999995</v>
      </c>
      <c r="AK1294" s="9">
        <v>106.48</v>
      </c>
      <c r="AL1294" s="9">
        <v>99.41</v>
      </c>
      <c r="AM1294" s="9">
        <v>106.94</v>
      </c>
      <c r="AN1294" s="10">
        <f>IF(AK1294/AJ1294-1&gt;=0,AK1294/AJ1294-1,(AK1294/AJ1294-1)*(AJ1294/AK1294))</f>
        <v>0.45882997670913839</v>
      </c>
      <c r="AO1294" s="10">
        <f>IF(AL1294/AK1294-1&gt;=0,AL1294/AK1294-1,(AL1294/AK1294-1)*(AK1294/AL1294))</f>
        <v>-7.1119605673473529E-2</v>
      </c>
      <c r="AP1294" s="10">
        <f>IF(AM1294/AL1294-1&gt;=0,AM1294/AL1294-1,(AM1294/AL1294-1)*(AL1294/AM1294))</f>
        <v>7.5746906749823983E-2</v>
      </c>
      <c r="AQ1294" s="10">
        <v>2018</v>
      </c>
      <c r="AR1294" s="18">
        <v>43222</v>
      </c>
      <c r="AS1294" s="12">
        <v>245.5</v>
      </c>
      <c r="AT1294" s="10">
        <v>34.82</v>
      </c>
      <c r="AU1294" s="9">
        <f>AS1294/AT1294</f>
        <v>7.0505456634118326</v>
      </c>
      <c r="AV1294" s="20">
        <v>3</v>
      </c>
      <c r="AY1294" s="10">
        <v>1</v>
      </c>
      <c r="AZ1294" s="10">
        <v>3</v>
      </c>
      <c r="BA1294" s="10">
        <f>6-AY1294</f>
        <v>5</v>
      </c>
      <c r="BB1294" s="25">
        <v>6</v>
      </c>
      <c r="BH1294" s="19">
        <v>43677</v>
      </c>
      <c r="BI1294" s="18">
        <f>BH1294+120</f>
        <v>43797</v>
      </c>
      <c r="BJ1294" s="18">
        <v>43745</v>
      </c>
      <c r="BM1294" s="19"/>
    </row>
    <row r="1295" spans="1:67" s="10" customFormat="1" x14ac:dyDescent="0.2">
      <c r="A1295" s="10" t="s">
        <v>242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1.063050847457627</v>
      </c>
      <c r="D1295" s="13">
        <f>$W1295*((1+$AF1295)^D$1)*D$1</f>
        <v>2.0179948290721055</v>
      </c>
      <c r="E1295" s="13">
        <f>$W1295*((1+$AF1295)^E$1)*E$1</f>
        <v>2.8730773837636754</v>
      </c>
      <c r="F1295" s="13">
        <f>$W1295*((1+$AF1295)^F$1)*F$1</f>
        <v>3.6359849376444253</v>
      </c>
      <c r="G1295" s="13">
        <f>$W1295*((1+$AF1295)^G$1)*G$1</f>
        <v>4.3138804344933854</v>
      </c>
      <c r="H1295" s="13">
        <f>$W1295*((1+$AF1295)^H$1)*H$1</f>
        <v>4.9134366982704325</v>
      </c>
      <c r="I1295" s="13">
        <f>$W1295*((1+$AF1295)^I$1)*I$1</f>
        <v>5.4408677562768624</v>
      </c>
      <c r="J1295" s="13">
        <f>$W1295*((1+$AF1295)^J$1)*J$1</f>
        <v>5.9019582440969351</v>
      </c>
      <c r="K1295" s="13">
        <f>$W1295*((1+$AF1295)^K$1)*K$1</f>
        <v>6.3020910064085909</v>
      </c>
      <c r="L1295" s="13">
        <f>$W1295*((1+$AF1295)^L$1)*L$1</f>
        <v>6.646273001108872</v>
      </c>
      <c r="M1295" s="13">
        <f>$W1295*((1+$AF1295)^M$1)*M$1</f>
        <v>6.9391596079373983</v>
      </c>
      <c r="N1295" s="13">
        <v>20.11</v>
      </c>
      <c r="O1295" s="12">
        <f>M1295/N1295*100-100</f>
        <v>-65.493985042578828</v>
      </c>
      <c r="P1295" s="10" t="s">
        <v>321</v>
      </c>
      <c r="Q1295" s="10" t="s">
        <v>572</v>
      </c>
      <c r="R1295" s="18">
        <v>43776</v>
      </c>
      <c r="S1295" s="17"/>
      <c r="T1295" s="9">
        <v>0.03</v>
      </c>
      <c r="U1295" s="9">
        <v>0.2</v>
      </c>
      <c r="V1295" s="9">
        <f>U1295+T1295</f>
        <v>0.23</v>
      </c>
      <c r="W1295" s="9">
        <f>SUM(X1295:AA1295)</f>
        <v>1.1200000000000001</v>
      </c>
      <c r="X1295" s="9">
        <v>0.23</v>
      </c>
      <c r="Y1295" s="9">
        <v>0.25</v>
      </c>
      <c r="Z1295" s="9">
        <v>0.27</v>
      </c>
      <c r="AA1295" s="9">
        <v>0.37</v>
      </c>
      <c r="AB1295" s="9">
        <v>0.41</v>
      </c>
      <c r="AC1295" s="9">
        <v>0.28000000000000003</v>
      </c>
      <c r="AD1295" s="9">
        <v>0.37</v>
      </c>
      <c r="AE1295" s="9">
        <v>0.12</v>
      </c>
      <c r="AF1295" s="11">
        <f>AG1295</f>
        <v>-5.0847457627118731E-2</v>
      </c>
      <c r="AG1295" s="16">
        <f>SUM(X1295:AA1295)/SUM(AB1295:AE1295)-1</f>
        <v>-5.0847457627118731E-2</v>
      </c>
      <c r="AH1295" s="11">
        <f>IF(AM1295/AJ1295-1&gt;=0,(AM1295/AJ1295-1)/3,(((AM1295/AJ1295-1)*(AJ1295/AM1295))/3))</f>
        <v>1.7029355456285895</v>
      </c>
      <c r="AI1295" s="9"/>
      <c r="AJ1295" s="9">
        <v>31.34</v>
      </c>
      <c r="AK1295" s="9">
        <v>25.11</v>
      </c>
      <c r="AL1295" s="9">
        <v>37.17</v>
      </c>
      <c r="AM1295" s="9">
        <v>191.45</v>
      </c>
      <c r="AN1295" s="10">
        <f>IF(AK1295/AJ1295-1&gt;=0,AK1295/AJ1295-1,(AK1295/AJ1295-1)*(AJ1295/AK1295))</f>
        <v>-0.24810832337714062</v>
      </c>
      <c r="AO1295" s="10">
        <f>IF(AL1295/AK1295-1&gt;=0,AL1295/AK1295-1,(AL1295/AK1295-1)*(AK1295/AL1295))</f>
        <v>0.48028673835125457</v>
      </c>
      <c r="AP1295" s="10">
        <f>IF(AM1295/AL1295-1&gt;=0,AM1295/AL1295-1,(AM1295/AL1295-1)*(AL1295/AM1295))</f>
        <v>4.150659133709981</v>
      </c>
      <c r="AQ1295" s="10">
        <v>2016</v>
      </c>
      <c r="AR1295" s="18">
        <v>43257</v>
      </c>
      <c r="AS1295" s="12">
        <v>149.36000000000001</v>
      </c>
      <c r="AT1295" s="10">
        <v>295.7</v>
      </c>
      <c r="AU1295" s="9">
        <f>AS1295/AT1295</f>
        <v>0.50510652688535684</v>
      </c>
      <c r="AV1295" s="20">
        <v>3</v>
      </c>
      <c r="AW1295" s="10" t="s">
        <v>852</v>
      </c>
      <c r="AY1295" s="10">
        <v>1</v>
      </c>
      <c r="AZ1295" s="10">
        <v>2</v>
      </c>
      <c r="BA1295" s="10">
        <f>6-AY1295</f>
        <v>5</v>
      </c>
      <c r="BB1295" s="25">
        <v>6</v>
      </c>
      <c r="BC1295" s="18"/>
      <c r="BD1295" s="18"/>
      <c r="BH1295" s="19">
        <v>43677</v>
      </c>
      <c r="BI1295" s="18">
        <f>BH1295+120</f>
        <v>43797</v>
      </c>
      <c r="BJ1295" s="18">
        <v>43745</v>
      </c>
      <c r="BM1295" s="19"/>
    </row>
    <row r="1296" spans="1:67" s="10" customFormat="1" x14ac:dyDescent="0.2">
      <c r="A1296" s="10" t="s">
        <v>560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0.68642857142857183</v>
      </c>
      <c r="D1296" s="13">
        <f>$W1296*((1+$AF1296)^D$1)*D$1</f>
        <v>1.5199489795918384</v>
      </c>
      <c r="E1296" s="13">
        <f>$W1296*((1+$AF1296)^E$1)*E$1</f>
        <v>2.5242009839650184</v>
      </c>
      <c r="F1296" s="13">
        <f>$W1296*((1+$AF1296)^F$1)*F$1</f>
        <v>3.7262014525197906</v>
      </c>
      <c r="G1296" s="13">
        <f>$W1296*((1+$AF1296)^G$1)*G$1</f>
        <v>5.1567966530407841</v>
      </c>
      <c r="H1296" s="13">
        <f>$W1296*((1+$AF1296)^H$1)*H$1</f>
        <v>6.8511726961827595</v>
      </c>
      <c r="I1296" s="13">
        <f>$W1296*((1+$AF1296)^I$1)*I$1</f>
        <v>8.8494313992360674</v>
      </c>
      <c r="J1296" s="13">
        <f>$W1296*((1+$AF1296)^J$1)*J$1</f>
        <v>11.197239729645641</v>
      </c>
      <c r="K1296" s="13">
        <f>$W1296*((1+$AF1296)^K$1)*K$1</f>
        <v>13.94656198469257</v>
      </c>
      <c r="L1296" s="13">
        <f>$W1296*((1+$AF1296)^L$1)*L$1</f>
        <v>17.156484981169438</v>
      </c>
      <c r="M1296" s="13">
        <f>$W1296*((1+$AF1296)^M$1)*M$1</f>
        <v>20.894147780638502</v>
      </c>
      <c r="N1296" s="13">
        <v>65.31</v>
      </c>
      <c r="O1296" s="12">
        <f>M1296/N1296*100-100</f>
        <v>-68.007735751587049</v>
      </c>
      <c r="P1296" s="10" t="s">
        <v>321</v>
      </c>
      <c r="Q1296" s="10" t="s">
        <v>856</v>
      </c>
      <c r="R1296" s="18">
        <v>43685</v>
      </c>
      <c r="S1296" s="17">
        <v>-122</v>
      </c>
      <c r="T1296" s="9">
        <v>-0.39</v>
      </c>
      <c r="U1296" s="9">
        <v>0.22</v>
      </c>
      <c r="V1296" s="9">
        <f>U1296+T1296</f>
        <v>-0.17</v>
      </c>
      <c r="W1296" s="9">
        <f>SUM(X1296:AA1296)</f>
        <v>0.62000000000000011</v>
      </c>
      <c r="X1296" s="9">
        <v>-0.44</v>
      </c>
      <c r="Y1296" s="9">
        <v>0.54</v>
      </c>
      <c r="Z1296" s="9">
        <v>0.26</v>
      </c>
      <c r="AA1296" s="9">
        <v>0.26</v>
      </c>
      <c r="AB1296" s="9">
        <v>-7.0000000000000007E-2</v>
      </c>
      <c r="AC1296" s="9">
        <v>1.18</v>
      </c>
      <c r="AD1296" s="9">
        <v>0.54</v>
      </c>
      <c r="AE1296" s="9">
        <v>-1.0900000000000001</v>
      </c>
      <c r="AF1296" s="11">
        <f>AG1296</f>
        <v>0.10714285714285765</v>
      </c>
      <c r="AG1296" s="16">
        <f>SUM(X1296:AA1296)/SUM(AB1296:AE1296)-1</f>
        <v>0.10714285714285765</v>
      </c>
      <c r="AH1296" s="11">
        <f>IF(AM1296/AJ1296-1&gt;=0,(AM1296/AJ1296-1)/3,(((AM1296/AJ1296-1)*(AJ1296/AM1296))/3))</f>
        <v>3.4058839553255242</v>
      </c>
      <c r="AI1296" s="9"/>
      <c r="AJ1296" s="9">
        <v>183.55</v>
      </c>
      <c r="AK1296" s="9">
        <v>191.12</v>
      </c>
      <c r="AL1296" s="9">
        <v>443.03</v>
      </c>
      <c r="AM1296" s="9">
        <v>2059</v>
      </c>
      <c r="AN1296" s="10">
        <f>IF(AK1296/AJ1296-1&gt;=0,AK1296/AJ1296-1,(AK1296/AJ1296-1)*(AJ1296/AK1296))</f>
        <v>4.124216834649963E-2</v>
      </c>
      <c r="AO1296" s="10">
        <f>IF(AL1296/AK1296-1&gt;=0,AL1296/AK1296-1,(AL1296/AK1296-1)*(AK1296/AL1296))</f>
        <v>1.3180724152365006</v>
      </c>
      <c r="AP1296" s="10">
        <f>IF(AM1296/AL1296-1&gt;=0,AM1296/AL1296-1,(AM1296/AL1296-1)*(AL1296/AM1296))</f>
        <v>3.6475407985915176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AY1296" s="10">
        <v>4</v>
      </c>
      <c r="AZ1296" s="10">
        <v>4</v>
      </c>
      <c r="BA1296" s="10">
        <f>6-AY1296</f>
        <v>2</v>
      </c>
      <c r="BB1296" s="25">
        <v>6</v>
      </c>
      <c r="BH1296" s="19">
        <v>43685</v>
      </c>
      <c r="BI1296" s="18">
        <f>BH1296+120</f>
        <v>43805</v>
      </c>
      <c r="BJ1296" s="18">
        <v>43745</v>
      </c>
      <c r="BL1296" s="10" t="s">
        <v>1033</v>
      </c>
      <c r="BM1296" s="19">
        <v>43686</v>
      </c>
    </row>
    <row r="1297" spans="1:67" s="10" customFormat="1" x14ac:dyDescent="0.2">
      <c r="A1297" s="10" t="s">
        <v>817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2.7872043010752678</v>
      </c>
      <c r="D1297" s="13">
        <f>$W1297*((1+$AF1297)^D$1)*D$1</f>
        <v>4.8251601341195487</v>
      </c>
      <c r="E1297" s="13">
        <f>$W1297*((1+$AF1297)^E$1)*E$1</f>
        <v>6.264925658010057</v>
      </c>
      <c r="F1297" s="13">
        <f>$W1297*((1+$AF1297)^F$1)*F$1</f>
        <v>7.2304876769865158</v>
      </c>
      <c r="G1297" s="13">
        <f>$W1297*((1+$AF1297)^G$1)*G$1</f>
        <v>7.8233099193200859</v>
      </c>
      <c r="H1297" s="13">
        <f>$W1297*((1+$AF1297)^H$1)*H$1</f>
        <v>8.1261477226486036</v>
      </c>
      <c r="I1297" s="13">
        <f>$W1297*((1+$AF1297)^I$1)*I$1</f>
        <v>8.206244160775066</v>
      </c>
      <c r="J1297" s="13">
        <f>$W1297*((1+$AF1297)^J$1)*J$1</f>
        <v>8.1180049762506012</v>
      </c>
      <c r="K1297" s="13">
        <f>$W1297*((1+$AF1297)^K$1)*K$1</f>
        <v>7.9052346845343537</v>
      </c>
      <c r="L1297" s="13">
        <f>$W1297*((1+$AF1297)^L$1)*L$1</f>
        <v>7.6030034899046033</v>
      </c>
      <c r="M1297" s="13">
        <f>$W1297*((1+$AF1297)^M$1)*M$1</f>
        <v>7.2392038605489502</v>
      </c>
      <c r="N1297" s="13">
        <v>25.38</v>
      </c>
      <c r="O1297" s="12">
        <f>M1297/N1297*100-100</f>
        <v>-71.476738138104992</v>
      </c>
      <c r="P1297" s="10" t="s">
        <v>321</v>
      </c>
      <c r="Q1297" s="10" t="s">
        <v>856</v>
      </c>
      <c r="R1297" s="18">
        <v>43677</v>
      </c>
      <c r="S1297" s="17"/>
      <c r="T1297" s="9"/>
      <c r="U1297" s="9"/>
      <c r="V1297" s="9">
        <f>U1297+T1297</f>
        <v>0</v>
      </c>
      <c r="W1297" s="9">
        <f>SUM(X1297:AA1297)</f>
        <v>3.2199999999999998</v>
      </c>
      <c r="X1297" s="9">
        <v>1.05</v>
      </c>
      <c r="Y1297" s="9">
        <v>1</v>
      </c>
      <c r="Z1297" s="9">
        <v>0.13</v>
      </c>
      <c r="AA1297" s="9">
        <v>1.04</v>
      </c>
      <c r="AB1297" s="9">
        <v>1.29</v>
      </c>
      <c r="AC1297" s="9">
        <v>1.1200000000000001</v>
      </c>
      <c r="AD1297" s="9">
        <v>1.03</v>
      </c>
      <c r="AE1297" s="9">
        <v>0.28000000000000003</v>
      </c>
      <c r="AF1297" s="11">
        <f>AG1297</f>
        <v>-0.13440860215053785</v>
      </c>
      <c r="AG1297" s="16">
        <f>SUM(X1297:AA1297)/SUM(AB1297:AE1297)-1</f>
        <v>-0.13440860215053785</v>
      </c>
      <c r="AH1297" s="11">
        <f>IF(AM1297/AJ1297-1&gt;=0,(AM1297/AJ1297-1)/3,(((AM1297/AJ1297-1)*(AJ1297/AM1297))/3))</f>
        <v>0.15504406996392203</v>
      </c>
      <c r="AI1297" s="9"/>
      <c r="AJ1297" s="9">
        <v>72.989999999999995</v>
      </c>
      <c r="AK1297" s="9">
        <v>106.48</v>
      </c>
      <c r="AL1297" s="9">
        <v>99.41</v>
      </c>
      <c r="AM1297" s="9">
        <v>106.94</v>
      </c>
      <c r="AN1297" s="10">
        <f>IF(AK1297/AJ1297-1&gt;=0,AK1297/AJ1297-1,(AK1297/AJ1297-1)*(AJ1297/AK1297))</f>
        <v>0.45882997670913839</v>
      </c>
      <c r="AO1297" s="10">
        <f>IF(AL1297/AK1297-1&gt;=0,AL1297/AK1297-1,(AL1297/AK1297-1)*(AK1297/AL1297))</f>
        <v>-7.1119605673473529E-2</v>
      </c>
      <c r="AP1297" s="10">
        <f>IF(AM1297/AL1297-1&gt;=0,AM1297/AL1297-1,(AM1297/AL1297-1)*(AL1297/AM1297))</f>
        <v>7.5746906749823983E-2</v>
      </c>
      <c r="AQ1297" s="10">
        <v>2017</v>
      </c>
      <c r="AR1297" s="18">
        <v>43221</v>
      </c>
      <c r="AS1297" s="12">
        <v>245.5</v>
      </c>
      <c r="AT1297" s="10">
        <v>34.82</v>
      </c>
      <c r="AU1297" s="9">
        <f>AS1297/AT1297</f>
        <v>7.0505456634118326</v>
      </c>
      <c r="AV1297" s="20">
        <v>2</v>
      </c>
      <c r="AY1297" s="10">
        <v>1</v>
      </c>
      <c r="AZ1297" s="10">
        <v>3</v>
      </c>
      <c r="BA1297" s="10">
        <f>6-AY1297</f>
        <v>5</v>
      </c>
      <c r="BB1297" s="25">
        <v>6</v>
      </c>
      <c r="BH1297" s="19">
        <v>43677</v>
      </c>
      <c r="BI1297" s="18">
        <f>BH1297+120</f>
        <v>43797</v>
      </c>
      <c r="BJ1297" s="18">
        <v>43745</v>
      </c>
      <c r="BM1297" s="19"/>
    </row>
    <row r="1298" spans="1:67" s="10" customFormat="1" x14ac:dyDescent="0.2">
      <c r="A1298" s="10" t="s">
        <v>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9.0234339622641535</v>
      </c>
      <c r="D1298" s="13">
        <f>$W1298*((1+$AF1298)^D$1)*D$1</f>
        <v>16.650789462442155</v>
      </c>
      <c r="E1298" s="13">
        <f>$W1298*((1+$AF1298)^E$1)*E$1</f>
        <v>23.04406428434212</v>
      </c>
      <c r="F1298" s="13">
        <f>$W1298*((1+$AF1298)^F$1)*F$1</f>
        <v>28.348547006398231</v>
      </c>
      <c r="G1298" s="13">
        <f>$W1298*((1+$AF1298)^G$1)*G$1</f>
        <v>32.694432750303626</v>
      </c>
      <c r="H1298" s="13">
        <f>$W1298*((1+$AF1298)^H$1)*H$1</f>
        <v>36.198288939392768</v>
      </c>
      <c r="I1298" s="13">
        <f>$W1298*((1+$AF1298)^I$1)*I$1</f>
        <v>38.964384603629398</v>
      </c>
      <c r="J1298" s="13">
        <f>$W1298*((1+$AF1298)^J$1)*J$1</f>
        <v>41.085895571266363</v>
      </c>
      <c r="K1298" s="13">
        <f>$W1298*((1+$AF1298)^K$1)*K$1</f>
        <v>42.645996794609268</v>
      </c>
      <c r="L1298" s="13">
        <f>$W1298*((1+$AF1298)^L$1)*L$1</f>
        <v>43.718852059882458</v>
      </c>
      <c r="M1298" s="13">
        <f>$W1298*((1+$AF1298)^M$1)*M$1</f>
        <v>44.370510420775055</v>
      </c>
      <c r="N1298" s="13">
        <v>158.01</v>
      </c>
      <c r="O1298" s="12">
        <f>M1298/N1298*100-100</f>
        <v>-71.91917573522241</v>
      </c>
      <c r="P1298" s="10" t="s">
        <v>320</v>
      </c>
      <c r="Q1298" s="10" t="s">
        <v>572</v>
      </c>
      <c r="R1298" s="18">
        <v>43767</v>
      </c>
      <c r="S1298" s="17"/>
      <c r="T1298" s="9">
        <v>0.02</v>
      </c>
      <c r="U1298" s="9">
        <v>2.6</v>
      </c>
      <c r="V1298" s="9">
        <f>U1298+T1298</f>
        <v>2.62</v>
      </c>
      <c r="W1298" s="9">
        <f>SUM(X1298:AA1298)</f>
        <v>9.7800000000000011</v>
      </c>
      <c r="X1298" s="9">
        <v>2.62</v>
      </c>
      <c r="Y1298" s="9">
        <v>2.6</v>
      </c>
      <c r="Z1298" s="9">
        <v>2.54</v>
      </c>
      <c r="AA1298" s="9">
        <v>2.02</v>
      </c>
      <c r="AB1298" s="9">
        <v>2.41</v>
      </c>
      <c r="AC1298" s="9">
        <v>2.68</v>
      </c>
      <c r="AD1298" s="9">
        <v>2.34</v>
      </c>
      <c r="AE1298" s="9">
        <v>3.17</v>
      </c>
      <c r="AF1298" s="11">
        <f>AG1298</f>
        <v>-7.7358490566037608E-2</v>
      </c>
      <c r="AG1298" s="16">
        <f>SUM(X1298:AA1298)/SUM(AB1298:AE1298)-1</f>
        <v>-7.7358490566037608E-2</v>
      </c>
      <c r="AH1298" s="11">
        <f>IF(AM1298/AJ1298-1&gt;=0,(AM1298/AJ1298-1)/3,(((AM1298/AJ1298-1)*(AJ1298/AM1298))/3))</f>
        <v>0.1521205748335086</v>
      </c>
      <c r="AI1298" s="9"/>
      <c r="AJ1298" s="9">
        <v>2853</v>
      </c>
      <c r="AK1298" s="9">
        <v>2834</v>
      </c>
      <c r="AL1298" s="9">
        <v>4135</v>
      </c>
      <c r="AM1298" s="9">
        <v>4155</v>
      </c>
      <c r="AN1298" s="10">
        <f>IF(AK1298/AJ1298-1&gt;=0,AK1298/AJ1298-1,(AK1298/AJ1298-1)*(AJ1298/AK1298))</f>
        <v>-6.7043048694424793E-3</v>
      </c>
      <c r="AO1298" s="10">
        <f>IF(AL1298/AK1298-1&gt;=0,AL1298/AK1298-1,(AL1298/AK1298-1)*(AK1298/AL1298))</f>
        <v>0.45906845448129863</v>
      </c>
      <c r="AP1298" s="10">
        <f>IF(AM1298/AL1298-1&gt;=0,AM1298/AL1298-1,(AM1298/AL1298-1)*(AL1298/AM1298))</f>
        <v>4.8367593712212997E-3</v>
      </c>
      <c r="AQ1298" s="10">
        <v>2017</v>
      </c>
      <c r="AR1298" s="18">
        <v>43270</v>
      </c>
      <c r="AS1298" s="12">
        <v>0</v>
      </c>
      <c r="AT1298" s="10">
        <v>464.16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43669</v>
      </c>
      <c r="BI1298" s="18">
        <f>BH1298+120</f>
        <v>43789</v>
      </c>
      <c r="BJ1298" s="18">
        <v>43745</v>
      </c>
      <c r="BM1298" s="19"/>
    </row>
    <row r="1299" spans="1:67" s="10" customFormat="1" x14ac:dyDescent="0.2">
      <c r="A1299" s="10" t="s">
        <v>998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0.60734939759036155</v>
      </c>
      <c r="D1299" s="13">
        <f>$W1299*((1+$AF1299)^D$1)*D$1</f>
        <v>1.0390796922630281</v>
      </c>
      <c r="E1299" s="13">
        <f>$W1299*((1+$AF1299)^E$1)*E$1</f>
        <v>1.333276954530271</v>
      </c>
      <c r="F1299" s="13">
        <f>$W1299*((1+$AF1299)^F$1)*F$1</f>
        <v>1.5206853617935621</v>
      </c>
      <c r="G1299" s="13">
        <f>$W1299*((1+$AF1299)^G$1)*G$1</f>
        <v>1.626034046496128</v>
      </c>
      <c r="H1299" s="13">
        <f>$W1299*((1+$AF1299)^H$1)*H$1</f>
        <v>1.6691337441140977</v>
      </c>
      <c r="I1299" s="13">
        <f>$W1299*((1+$AF1299)^I$1)*I$1</f>
        <v>1.6657820699291295</v>
      </c>
      <c r="J1299" s="13">
        <f>$W1299*((1+$AF1299)^J$1)*J$1</f>
        <v>1.6285098377276173</v>
      </c>
      <c r="K1299" s="13">
        <f>$W1299*((1+$AF1299)^K$1)*K$1</f>
        <v>1.5671954613071497</v>
      </c>
      <c r="L1299" s="13">
        <f>$W1299*((1+$AF1299)^L$1)*L$1</f>
        <v>1.4895699833039844</v>
      </c>
      <c r="M1299" s="13">
        <f>$W1299*((1+$AF1299)^M$1)*M$1</f>
        <v>1.4016315144101348</v>
      </c>
      <c r="N1299" s="13">
        <v>7.96</v>
      </c>
      <c r="O1299" s="12">
        <f>M1299/N1299*100-100</f>
        <v>-82.391563889319912</v>
      </c>
      <c r="P1299" s="10" t="s">
        <v>320</v>
      </c>
      <c r="Q1299" s="10" t="s">
        <v>572</v>
      </c>
      <c r="R1299" s="18">
        <v>43767</v>
      </c>
      <c r="S1299" s="17"/>
      <c r="T1299" s="9">
        <v>-7.0000000000000007E-2</v>
      </c>
      <c r="U1299" s="9">
        <v>-0.09</v>
      </c>
      <c r="V1299" s="9">
        <f>U1299+T1299</f>
        <v>-0.16</v>
      </c>
      <c r="W1299" s="9">
        <f>SUM(X1299:AA1299)</f>
        <v>0.71000000000000008</v>
      </c>
      <c r="X1299" s="9">
        <v>-0.16</v>
      </c>
      <c r="Y1299" s="9">
        <v>0.06</v>
      </c>
      <c r="Z1299" s="9">
        <v>0.14000000000000001</v>
      </c>
      <c r="AA1299" s="9">
        <v>0.67</v>
      </c>
      <c r="AB1299" s="9">
        <v>0.17</v>
      </c>
      <c r="AC1299" s="9">
        <v>0.42</v>
      </c>
      <c r="AD1299" s="9">
        <v>0.19</v>
      </c>
      <c r="AE1299" s="9">
        <v>0.05</v>
      </c>
      <c r="AF1299" s="11">
        <f>AG1299</f>
        <v>-0.14457831325301207</v>
      </c>
      <c r="AG1299" s="16">
        <f>SUM(X1299:AA1299)/SUM(AB1299:AE1299)-1</f>
        <v>-0.14457831325301207</v>
      </c>
      <c r="AH1299" s="11">
        <f>IF(AM1299/AJ1299-1&gt;=0,(AM1299/AJ1299-1)/3,(((AM1299/AJ1299-1)*(AJ1299/AM1299))/3))</f>
        <v>-0.46556650036245784</v>
      </c>
      <c r="AI1299" s="9"/>
      <c r="AJ1299" s="9">
        <v>1498.8</v>
      </c>
      <c r="AK1299" s="9">
        <v>888.66</v>
      </c>
      <c r="AL1299" s="9">
        <v>656.27</v>
      </c>
      <c r="AM1299" s="9">
        <v>625.36</v>
      </c>
      <c r="AN1299" s="10">
        <f>IF(AK1299/AJ1299-1&gt;=0,AK1299/AJ1299-1,(AK1299/AJ1299-1)*(AJ1299/AK1299))</f>
        <v>-0.68658429545607991</v>
      </c>
      <c r="AO1299" s="10">
        <f>IF(AL1299/AK1299-1&gt;=0,AL1299/AK1299-1,(AL1299/AK1299-1)*(AK1299/AL1299))</f>
        <v>-0.35410730339646784</v>
      </c>
      <c r="AP1299" s="10">
        <f>IF(AM1299/AL1299-1&gt;=0,AM1299/AL1299-1,(AM1299/AL1299-1)*(AL1299/AM1299))</f>
        <v>-4.9427529742868057E-2</v>
      </c>
      <c r="AQ1299" s="10">
        <v>2017</v>
      </c>
      <c r="AR1299" s="18">
        <v>43221</v>
      </c>
      <c r="AS1299" s="12">
        <v>285.70999999999998</v>
      </c>
      <c r="AT1299" s="10">
        <v>230.09</v>
      </c>
      <c r="AU1299" s="9">
        <f>AS1299/AT1299</f>
        <v>1.2417314963709851</v>
      </c>
      <c r="AV1299" s="20">
        <v>3</v>
      </c>
      <c r="AY1299" s="10">
        <v>4</v>
      </c>
      <c r="AZ1299" s="10">
        <v>3</v>
      </c>
      <c r="BA1299" s="10">
        <f>6-AY1299</f>
        <v>2</v>
      </c>
      <c r="BB1299" s="25">
        <v>6</v>
      </c>
      <c r="BH1299" s="19">
        <v>43676</v>
      </c>
      <c r="BI1299" s="18">
        <f>BH1299+120</f>
        <v>43796</v>
      </c>
      <c r="BJ1299" s="18">
        <v>43745</v>
      </c>
      <c r="BM1299" s="19"/>
    </row>
    <row r="1300" spans="1:67" s="10" customFormat="1" x14ac:dyDescent="0.2">
      <c r="A1300" s="10" t="s">
        <v>1045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0.91661016949152552</v>
      </c>
      <c r="D1300" s="13">
        <f>$W1300*((1+$AF1300)^D$1)*D$1</f>
        <v>1.6157196207986213</v>
      </c>
      <c r="E1300" s="13">
        <f>$W1300*((1+$AF1300)^E$1)*E$1</f>
        <v>2.1360361088524149</v>
      </c>
      <c r="F1300" s="13">
        <f>$W1300*((1+$AF1300)^F$1)*F$1</f>
        <v>2.5101441279169623</v>
      </c>
      <c r="G1300" s="13">
        <f>$W1300*((1+$AF1300)^G$1)*G$1</f>
        <v>2.7654130222813995</v>
      </c>
      <c r="H1300" s="13">
        <f>$W1300*((1+$AF1300)^H$1)*H$1</f>
        <v>2.9247758066162595</v>
      </c>
      <c r="I1300" s="13">
        <f>$W1300*((1+$AF1300)^I$1)*I$1</f>
        <v>3.0073965921138943</v>
      </c>
      <c r="J1300" s="13">
        <f>$W1300*((1+$AF1300)^J$1)*J$1</f>
        <v>3.0292420879403874</v>
      </c>
      <c r="K1300" s="13">
        <f>$W1300*((1+$AF1300)^K$1)*K$1</f>
        <v>3.0035705448222489</v>
      </c>
      <c r="L1300" s="13">
        <f>$W1300*((1+$AF1300)^L$1)*L$1</f>
        <v>2.9413496860782855</v>
      </c>
      <c r="M1300" s="13">
        <f>$W1300*((1+$AF1300)^M$1)*M$1</f>
        <v>2.8516135939606428</v>
      </c>
      <c r="N1300" s="13">
        <v>17.02</v>
      </c>
      <c r="O1300" s="12">
        <f>M1300/N1300*100-100</f>
        <v>-83.245513548997394</v>
      </c>
      <c r="P1300" s="10" t="s">
        <v>321</v>
      </c>
      <c r="Q1300" s="10" t="s">
        <v>572</v>
      </c>
      <c r="R1300" s="18">
        <v>43768</v>
      </c>
      <c r="S1300" s="17"/>
      <c r="T1300" s="9">
        <v>-0.16</v>
      </c>
      <c r="U1300" s="9">
        <v>0.37</v>
      </c>
      <c r="V1300" s="9">
        <f>U1300+T1300</f>
        <v>0.21</v>
      </c>
      <c r="W1300" s="9">
        <f>SUM(X1300:AA1300)</f>
        <v>1.04</v>
      </c>
      <c r="X1300" s="9">
        <v>0.21</v>
      </c>
      <c r="Y1300" s="9">
        <v>0.21</v>
      </c>
      <c r="Z1300" s="9">
        <v>0.28999999999999998</v>
      </c>
      <c r="AA1300" s="9">
        <v>0.33</v>
      </c>
      <c r="AB1300" s="9">
        <v>0.4</v>
      </c>
      <c r="AC1300" s="9">
        <v>0.36</v>
      </c>
      <c r="AD1300" s="9">
        <v>0.22</v>
      </c>
      <c r="AE1300" s="9">
        <v>0.2</v>
      </c>
      <c r="AF1300" s="11">
        <f>AG1300</f>
        <v>-0.11864406779661008</v>
      </c>
      <c r="AG1300" s="16">
        <f>SUM(X1300:AA1300)/SUM(AB1300:AE1300)-1</f>
        <v>-0.11864406779661008</v>
      </c>
      <c r="AH1300" s="11">
        <f>IF(AM1300/AJ1300-1&gt;=0,(AM1300/AJ1300-1)/3,(((AM1300/AJ1300-1)*(AJ1300/AM1300))/3))</f>
        <v>0.34271419637273287</v>
      </c>
      <c r="AI1300" s="9"/>
      <c r="AJ1300" s="9">
        <v>69.290000000000006</v>
      </c>
      <c r="AK1300" s="9">
        <v>88.54</v>
      </c>
      <c r="AL1300" s="9">
        <v>28.13</v>
      </c>
      <c r="AM1300" s="9">
        <v>140.53</v>
      </c>
      <c r="AN1300" s="10">
        <f>IF(AK1300/AJ1300-1&gt;=0,AK1300/AJ1300-1,(AK1300/AJ1300-1)*(AJ1300/AK1300))</f>
        <v>0.2778178669360658</v>
      </c>
      <c r="AO1300" s="23">
        <f>IF(AL1300/AK1300-1&gt;=0,AL1300/AK1300-1,(AL1300/AK1300-1)*(AK1300/AL1300))</f>
        <v>-2.1475293281194459</v>
      </c>
      <c r="AP1300" s="10">
        <f>IF(AM1300/AL1300-1&gt;=0,AM1300/AL1300-1,(AM1300/AL1300-1)*(AL1300/AM1300))</f>
        <v>3.9957340917170283</v>
      </c>
      <c r="AQ1300" s="10">
        <v>2017</v>
      </c>
      <c r="AR1300" s="18">
        <v>43257</v>
      </c>
      <c r="AS1300" s="12">
        <v>59.54</v>
      </c>
      <c r="AT1300" s="10">
        <v>80.44</v>
      </c>
      <c r="AU1300" s="9">
        <f>AS1300/AT1300</f>
        <v>0.74017901541521636</v>
      </c>
      <c r="AV1300" s="20">
        <v>3</v>
      </c>
      <c r="AY1300" s="10">
        <v>1</v>
      </c>
      <c r="AZ1300" s="10">
        <v>3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43745</v>
      </c>
      <c r="BM1300" s="19"/>
    </row>
    <row r="1301" spans="1:67" x14ac:dyDescent="0.2">
      <c r="A1301" s="10" t="s">
        <v>1157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3.0593220338983054</v>
      </c>
      <c r="D1301" s="13">
        <f>$W1301*((1+$AF1301)^D$1)*D$1</f>
        <v>4.9260270037345606</v>
      </c>
      <c r="E1301" s="13">
        <f>$W1301*((1+$AF1301)^E$1)*E$1</f>
        <v>5.9488037968828387</v>
      </c>
      <c r="F1301" s="13">
        <f>$W1301*((1+$AF1301)^F$1)*F$1</f>
        <v>6.3857215898742341</v>
      </c>
      <c r="G1301" s="13">
        <f>$W1301*((1+$AF1301)^G$1)*G$1</f>
        <v>6.4263088033691984</v>
      </c>
      <c r="H1301" s="13">
        <f>$W1301*((1+$AF1301)^H$1)*H$1</f>
        <v>6.208467826983803</v>
      </c>
      <c r="I1301" s="13">
        <f>$W1301*((1+$AF1301)^I$1)*I$1</f>
        <v>5.8313998657404369</v>
      </c>
      <c r="J1301" s="13">
        <f>$W1301*((1+$AF1301)^J$1)*J$1</f>
        <v>5.3654526609718314</v>
      </c>
      <c r="K1301" s="13">
        <f>$W1301*((1+$AF1301)^K$1)*K$1</f>
        <v>4.8595996028929198</v>
      </c>
      <c r="L1301" s="13">
        <f>$W1301*((1+$AF1301)^L$1)*L$1</f>
        <v>4.3470994564484693</v>
      </c>
      <c r="M1301" s="13">
        <f>$W1301*((1+$AF1301)^M$1)*M$1</f>
        <v>3.8497618067700428</v>
      </c>
      <c r="N1301" s="13">
        <v>26.39</v>
      </c>
      <c r="O1301" s="12">
        <f>M1301/N1301*100-100</f>
        <v>-85.412043172527305</v>
      </c>
      <c r="P1301" s="10" t="s">
        <v>320</v>
      </c>
      <c r="Q1301" s="10" t="s">
        <v>572</v>
      </c>
      <c r="R1301" s="18">
        <v>43754</v>
      </c>
      <c r="S1301" s="17"/>
      <c r="T1301" s="9">
        <v>-0.02</v>
      </c>
      <c r="U1301" s="9">
        <v>0.73</v>
      </c>
      <c r="V1301" s="9">
        <f>U1301+T1301</f>
        <v>0.71</v>
      </c>
      <c r="W1301" s="9">
        <f>SUM(X1301:AA1301)</f>
        <v>3.8000000000000003</v>
      </c>
      <c r="X1301" s="9">
        <v>0.71</v>
      </c>
      <c r="Y1301" s="9">
        <v>0.87</v>
      </c>
      <c r="Z1301" s="9">
        <v>0.91</v>
      </c>
      <c r="AA1301" s="9">
        <v>1.31</v>
      </c>
      <c r="AB1301" s="9">
        <v>1.69</v>
      </c>
      <c r="AC1301" s="9">
        <v>1.53</v>
      </c>
      <c r="AD1301" s="9">
        <v>0.96</v>
      </c>
      <c r="AE1301" s="9">
        <v>0.54</v>
      </c>
      <c r="AF1301" s="11">
        <f>AG1301</f>
        <v>-0.19491525423728806</v>
      </c>
      <c r="AG1301" s="16">
        <f>SUM(X1301:AA1301)/SUM(AB1301:AE1301)-1</f>
        <v>-0.19491525423728806</v>
      </c>
      <c r="AH1301" s="11">
        <f>IF(AM1301/AJ1301-1&gt;=0,(AM1301/AJ1301-1)/3,(((AM1301/AJ1301-1)*(AJ1301/AM1301))/3))</f>
        <v>0.21244518962406378</v>
      </c>
      <c r="AI1301" s="9"/>
      <c r="AJ1301" s="9">
        <v>966.21</v>
      </c>
      <c r="AK1301" s="9">
        <v>731.72</v>
      </c>
      <c r="AL1301" s="9">
        <v>1334.86</v>
      </c>
      <c r="AM1301" s="9">
        <v>1582.01</v>
      </c>
      <c r="AN1301" s="10">
        <f>IF(AK1301/AJ1301-1&gt;=0,AK1301/AJ1301-1,(AK1301/AJ1301-1)*(AJ1301/AK1301))</f>
        <v>-0.32046411195539282</v>
      </c>
      <c r="AO1301" s="10">
        <f>IF(AL1301/AK1301-1&gt;=0,AL1301/AK1301-1,(AL1301/AK1301-1)*(AK1301/AL1301))</f>
        <v>0.82427704586453809</v>
      </c>
      <c r="AP1301" s="10">
        <f>IF(AM1301/AL1301-1&gt;=0,AM1301/AL1301-1,(AM1301/AL1301-1)*(AL1301/AM1301))</f>
        <v>0.18515050267443778</v>
      </c>
      <c r="AQ1301" s="10">
        <v>2017</v>
      </c>
      <c r="AR1301" s="18">
        <v>43221</v>
      </c>
      <c r="AS1301" s="12">
        <v>1103.54</v>
      </c>
      <c r="AT1301" s="10">
        <v>236.95</v>
      </c>
      <c r="AU1301" s="9">
        <f>AS1301/AT1301</f>
        <v>4.657269466132095</v>
      </c>
      <c r="AV1301" s="20">
        <v>3</v>
      </c>
      <c r="AX1301" s="10"/>
      <c r="AY1301" s="10">
        <v>3</v>
      </c>
      <c r="AZ1301" s="10">
        <v>3</v>
      </c>
      <c r="BA1301" s="10">
        <f>6-AY1301</f>
        <v>3</v>
      </c>
      <c r="BB1301" s="25">
        <v>6</v>
      </c>
      <c r="BC1301" s="10"/>
      <c r="BD1301" s="10"/>
      <c r="BE1301" s="10"/>
      <c r="BF1301" s="10"/>
      <c r="BG1301" s="10"/>
      <c r="BH1301" s="19">
        <v>43668</v>
      </c>
      <c r="BI1301" s="18">
        <f>BH1301+120</f>
        <v>43788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1564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2.8682692307692301</v>
      </c>
      <c r="D1302" s="13">
        <f>$W1302*((1+$AF1302)^D$1)*D$1</f>
        <v>4.3299833579881639</v>
      </c>
      <c r="E1302" s="13">
        <f>$W1302*((1+$AF1302)^E$1)*E$1</f>
        <v>4.9024571192606361</v>
      </c>
      <c r="F1302" s="13">
        <f>$W1302*((1+$AF1302)^F$1)*F$1</f>
        <v>4.9338831264353837</v>
      </c>
      <c r="G1302" s="13">
        <f>$W1302*((1+$AF1302)^G$1)*G$1</f>
        <v>4.6551661709756917</v>
      </c>
      <c r="H1302" s="13">
        <f>$W1302*((1+$AF1302)^H$1)*H$1</f>
        <v>4.2165062817875967</v>
      </c>
      <c r="I1302" s="13">
        <f>$W1302*((1+$AF1302)^I$1)*I$1</f>
        <v>3.7130932721831478</v>
      </c>
      <c r="J1302" s="13">
        <f>$W1302*((1+$AF1302)^J$1)*J$1</f>
        <v>3.2030529875426046</v>
      </c>
      <c r="K1302" s="13">
        <f>$W1302*((1+$AF1302)^K$1)*K$1</f>
        <v>2.7199001630995792</v>
      </c>
      <c r="L1302" s="13">
        <f>$W1302*((1+$AF1302)^L$1)*L$1</f>
        <v>2.281112850462788</v>
      </c>
      <c r="M1302" s="13">
        <f>$W1302*((1+$AF1302)^M$1)*M$1</f>
        <v>1.8939816792063624</v>
      </c>
      <c r="N1302" s="13">
        <v>15.4</v>
      </c>
      <c r="O1302" s="12">
        <f>M1302/N1302*100-100</f>
        <v>-87.701417667491157</v>
      </c>
      <c r="P1302" s="10" t="s">
        <v>320</v>
      </c>
      <c r="Q1302" s="18" t="s">
        <v>572</v>
      </c>
      <c r="R1302" s="18">
        <v>43768</v>
      </c>
      <c r="S1302" s="17">
        <v>13.666700000000001</v>
      </c>
      <c r="T1302" s="9">
        <v>-0.04</v>
      </c>
      <c r="U1302" s="9">
        <v>0.63</v>
      </c>
      <c r="V1302" s="9">
        <f>U1302+T1302</f>
        <v>0.59</v>
      </c>
      <c r="W1302" s="9">
        <f>SUM(X1302:AA1302)</f>
        <v>3.8</v>
      </c>
      <c r="X1302" s="9">
        <v>0.59</v>
      </c>
      <c r="Y1302" s="9">
        <v>0.98</v>
      </c>
      <c r="Z1302" s="9">
        <v>0.9</v>
      </c>
      <c r="AA1302" s="9">
        <v>1.33</v>
      </c>
      <c r="AB1302" s="9">
        <v>0.91</v>
      </c>
      <c r="AC1302" s="9">
        <v>1.17</v>
      </c>
      <c r="AD1302" s="9"/>
      <c r="AE1302" s="9"/>
      <c r="AF1302" s="11">
        <f>AG1302</f>
        <v>-0.24519230769230782</v>
      </c>
      <c r="AG1302" s="16">
        <f>SUM(X1302:Y1302)/SUM(AB1302:AC1302)-1</f>
        <v>-0.24519230769230782</v>
      </c>
      <c r="AH1302" s="11">
        <f>IF(AM1302/AJ1302-1&gt;=0,(AM1302/AJ1302-1)/3,(((AM1302/AJ1302-1)*(AJ1302/AM1302))/3))</f>
        <v>0.11815565707122529</v>
      </c>
      <c r="AI1302" s="9"/>
      <c r="AJ1302" s="9">
        <v>2563.37</v>
      </c>
      <c r="AK1302" s="9">
        <v>3840.52</v>
      </c>
      <c r="AL1302" s="9">
        <v>1530.21</v>
      </c>
      <c r="AM1302" s="9">
        <v>3472</v>
      </c>
      <c r="AN1302" s="10">
        <f>IF(AK1302/AJ1302-1&gt;=0,AK1302/AJ1302-1,(AK1302/AJ1302-1)*(AJ1302/AK1302))</f>
        <v>0.49823084455228872</v>
      </c>
      <c r="AO1302" s="10">
        <f>IF(AL1302/AK1302-1&gt;=0,AL1302/AK1302-1,(AL1302/AK1302-1)*(AK1302/AL1302))</f>
        <v>-1.5097993085916313</v>
      </c>
      <c r="AP1302" s="10">
        <f>IF(AM1302/AL1302-1&gt;=0,AM1302/AL1302-1,(AM1302/AL1302-1)*(AL1302/AM1302))</f>
        <v>1.2689696185490882</v>
      </c>
      <c r="AQ1302" s="10">
        <v>2033</v>
      </c>
      <c r="AR1302" s="18">
        <v>43273</v>
      </c>
      <c r="AS1302" s="12">
        <v>323.49</v>
      </c>
      <c r="AT1302" s="10">
        <v>315.47000000000003</v>
      </c>
      <c r="AU1302" s="9">
        <f>AS1302/AT1302</f>
        <v>1.0254223856468125</v>
      </c>
      <c r="AV1302" s="20">
        <v>3</v>
      </c>
      <c r="AX1302" s="10"/>
      <c r="AY1302" s="10">
        <v>1</v>
      </c>
      <c r="AZ1302" s="10">
        <v>2</v>
      </c>
      <c r="BA1302" s="10">
        <f>6-AY1302</f>
        <v>5</v>
      </c>
      <c r="BB1302" s="25">
        <v>22</v>
      </c>
      <c r="BC1302" s="10"/>
      <c r="BD1302" s="10"/>
      <c r="BE1302" s="10"/>
      <c r="BF1302" s="10"/>
      <c r="BG1302" s="10"/>
      <c r="BH1302" s="19">
        <v>43670</v>
      </c>
      <c r="BI1302" s="18">
        <f>BH1302+120</f>
        <v>43790</v>
      </c>
      <c r="BJ1302" s="18">
        <v>43761</v>
      </c>
    </row>
    <row r="1303" spans="1:67" x14ac:dyDescent="0.2">
      <c r="A1303" s="10" t="s">
        <v>137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2.7105734767025087</v>
      </c>
      <c r="D1303" s="13">
        <f>$W1303*((1+$AF1303)^D$1)*D$1</f>
        <v>5.343424416438638</v>
      </c>
      <c r="E1303" s="13">
        <f>$W1303*((1+$AF1303)^E$1)*E$1</f>
        <v>7.9002242716162661</v>
      </c>
      <c r="F1303" s="13">
        <f>$W1303*((1+$AF1303)^F$1)*F$1</f>
        <v>10.382612543342763</v>
      </c>
      <c r="G1303" s="13">
        <f>$W1303*((1+$AF1303)^G$1)*G$1</f>
        <v>12.792197354028939</v>
      </c>
      <c r="H1303" s="13">
        <f>$W1303*((1+$AF1303)^H$1)*H$1</f>
        <v>15.130556010141756</v>
      </c>
      <c r="I1303" s="13">
        <f>$W1303*((1+$AF1303)^I$1)*I$1</f>
        <v>17.39923555527054</v>
      </c>
      <c r="J1303" s="13">
        <f>$W1303*((1+$AF1303)^J$1)*J$1</f>
        <v>19.59975331366881</v>
      </c>
      <c r="K1303" s="13">
        <f>$W1303*((1+$AF1303)^K$1)*K$1</f>
        <v>21.733597424431142</v>
      </c>
      <c r="L1303" s="13">
        <f>$W1303*((1+$AF1303)^L$1)*L$1</f>
        <v>23.802227366461821</v>
      </c>
      <c r="M1303" s="13">
        <f>$W1303*((1+$AF1303)^M$1)*M$1</f>
        <v>25.807074474389612</v>
      </c>
      <c r="N1303" s="13">
        <v>254.26</v>
      </c>
      <c r="O1303" s="12">
        <f>M1303/N1303*100-100</f>
        <v>-89.850124095654209</v>
      </c>
      <c r="P1303" s="10" t="s">
        <v>321</v>
      </c>
      <c r="Q1303" s="10" t="s">
        <v>572</v>
      </c>
      <c r="R1303" s="18">
        <v>43753</v>
      </c>
      <c r="S1303" s="17"/>
      <c r="T1303" s="9">
        <v>0.04</v>
      </c>
      <c r="U1303" s="9">
        <v>1.05</v>
      </c>
      <c r="V1303" s="9">
        <f>U1303+T1303</f>
        <v>1.0900000000000001</v>
      </c>
      <c r="W1303" s="9">
        <f>SUM(X1303:AA1303)</f>
        <v>2.75</v>
      </c>
      <c r="X1303" s="9">
        <v>1.0900000000000001</v>
      </c>
      <c r="Y1303" s="9">
        <v>0.6</v>
      </c>
      <c r="Z1303" s="9">
        <v>0.76</v>
      </c>
      <c r="AA1303" s="9">
        <v>0.3</v>
      </c>
      <c r="AB1303" s="9">
        <v>0.89</v>
      </c>
      <c r="AC1303" s="9">
        <v>0.85</v>
      </c>
      <c r="AD1303" s="9">
        <v>0.64</v>
      </c>
      <c r="AE1303" s="9">
        <v>0.41</v>
      </c>
      <c r="AF1303" s="11">
        <f>AG1303</f>
        <v>-1.4336917562724039E-2</v>
      </c>
      <c r="AG1303" s="16">
        <f>SUM(X1303:AA1303)/SUM(AB1303:AE1303)-1</f>
        <v>-1.4336917562724039E-2</v>
      </c>
      <c r="AH1303" s="11">
        <f>IF(AM1303/AJ1303-1&gt;=0,(AM1303/AJ1303-1)/3,(((AM1303/AJ1303-1)*(AJ1303/AM1303))/3))</f>
        <v>0.46380559720139924</v>
      </c>
      <c r="AI1303" s="9"/>
      <c r="AJ1303" s="9">
        <v>266.8</v>
      </c>
      <c r="AK1303" s="9">
        <v>122.64</v>
      </c>
      <c r="AL1303" s="9">
        <v>186.68</v>
      </c>
      <c r="AM1303" s="9">
        <v>638.03</v>
      </c>
      <c r="AN1303" s="10">
        <f>IF(AK1303/AJ1303-1&gt;=0,AK1303/AJ1303-1,(AK1303/AJ1303-1)*(AJ1303/AK1303))</f>
        <v>-1.1754729288975865</v>
      </c>
      <c r="AO1303" s="10">
        <f>IF(AL1303/AK1303-1&gt;=0,AL1303/AK1303-1,(AL1303/AK1303-1)*(AK1303/AL1303))</f>
        <v>0.52217873450750174</v>
      </c>
      <c r="AP1303" s="10">
        <f>IF(AM1303/AL1303-1&gt;=0,AM1303/AL1303-1,(AM1303/AL1303-1)*(AL1303/AM1303))</f>
        <v>2.4177737304478248</v>
      </c>
      <c r="AQ1303" s="10">
        <v>2017</v>
      </c>
      <c r="AR1303" s="18">
        <v>43221</v>
      </c>
      <c r="AS1303" s="12">
        <v>1746.47</v>
      </c>
      <c r="AT1303" s="10">
        <v>432.73</v>
      </c>
      <c r="AU1303" s="9">
        <f>AS1303/AT1303</f>
        <v>4.0359346474707092</v>
      </c>
      <c r="AV1303" s="20">
        <v>3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43655</v>
      </c>
      <c r="BI1303" s="18">
        <f>BH1303+120</f>
        <v>43775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990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1.7956249999999998</v>
      </c>
      <c r="D1304" s="13">
        <f>$W1304*((1+$AF1304)^D$1)*D$1</f>
        <v>2.9178906249999992</v>
      </c>
      <c r="E1304" s="13">
        <f>$W1304*((1+$AF1304)^E$1)*E$1</f>
        <v>3.5561791992187484</v>
      </c>
      <c r="F1304" s="13">
        <f>$W1304*((1+$AF1304)^F$1)*F$1</f>
        <v>3.8525274658203101</v>
      </c>
      <c r="G1304" s="13">
        <f>$W1304*((1+$AF1304)^G$1)*G$1</f>
        <v>3.9127232074737517</v>
      </c>
      <c r="H1304" s="13">
        <f>$W1304*((1+$AF1304)^H$1)*H$1</f>
        <v>3.8149051272869072</v>
      </c>
      <c r="I1304" s="13">
        <f>$W1304*((1+$AF1304)^I$1)*I$1</f>
        <v>3.6162121519073804</v>
      </c>
      <c r="J1304" s="13">
        <f>$W1304*((1+$AF1304)^J$1)*J$1</f>
        <v>3.3579112839139955</v>
      </c>
      <c r="K1304" s="13">
        <f>$W1304*((1+$AF1304)^K$1)*K$1</f>
        <v>3.069340782952636</v>
      </c>
      <c r="L1304" s="13">
        <f>$W1304*((1+$AF1304)^L$1)*L$1</f>
        <v>2.7709326512766852</v>
      </c>
      <c r="M1304" s="13">
        <f>$W1304*((1+$AF1304)^M$1)*M$1</f>
        <v>2.4765210570785365</v>
      </c>
      <c r="N1304" s="13">
        <v>27.81</v>
      </c>
      <c r="O1304" s="12">
        <f>M1304/N1304*100-100</f>
        <v>-91.094854163687387</v>
      </c>
      <c r="P1304" s="10" t="s">
        <v>321</v>
      </c>
      <c r="Q1304" s="10" t="s">
        <v>572</v>
      </c>
      <c r="R1304" s="18">
        <v>43773</v>
      </c>
      <c r="S1304" s="17"/>
      <c r="T1304" s="9">
        <v>-0.05</v>
      </c>
      <c r="U1304" s="9">
        <v>0.55000000000000004</v>
      </c>
      <c r="V1304" s="9">
        <f>U1304+T1304</f>
        <v>0.5</v>
      </c>
      <c r="W1304" s="9">
        <f>SUM(X1304:AA1304)</f>
        <v>2.21</v>
      </c>
      <c r="X1304" s="9">
        <v>0.5</v>
      </c>
      <c r="Y1304" s="9">
        <v>0.59</v>
      </c>
      <c r="Z1304" s="9">
        <v>0.57999999999999996</v>
      </c>
      <c r="AA1304" s="9">
        <v>0.54</v>
      </c>
      <c r="AB1304" s="9">
        <v>0.9</v>
      </c>
      <c r="AC1304" s="9">
        <v>0.73</v>
      </c>
      <c r="AD1304" s="9">
        <v>0.68</v>
      </c>
      <c r="AE1304" s="9">
        <v>0.41</v>
      </c>
      <c r="AF1304" s="11">
        <f>AG1304</f>
        <v>-0.18750000000000011</v>
      </c>
      <c r="AG1304" s="16">
        <f>SUM(X1304:AA1304)/SUM(AB1304:AE1304)-1</f>
        <v>-0.18750000000000011</v>
      </c>
      <c r="AH1304" s="11">
        <f>IF(AM1304/AJ1304-1&gt;=0,(AM1304/AJ1304-1)/3,(((AM1304/AJ1304-1)*(AJ1304/AM1304))/3))</f>
        <v>-0.13344425444069571</v>
      </c>
      <c r="AI1304" s="9">
        <v>3613.56</v>
      </c>
      <c r="AJ1304" s="9">
        <v>4241.8599999999997</v>
      </c>
      <c r="AK1304" s="9">
        <v>2589.08</v>
      </c>
      <c r="AL1304" s="9">
        <v>2052.13</v>
      </c>
      <c r="AM1304" s="9">
        <v>3029.18</v>
      </c>
      <c r="AN1304" s="10">
        <f>IF(AK1304/AJ1304-1&gt;=0,AK1304/AJ1304-1,(AK1304/AJ1304-1)*(AJ1304/AK1304))</f>
        <v>-0.63836575154108788</v>
      </c>
      <c r="AO1304" s="10">
        <f>IF(AL1304/AK1304-1&gt;=0,AL1304/AK1304-1,(AL1304/AK1304-1)*(AK1304/AL1304))</f>
        <v>-0.26165496337951294</v>
      </c>
      <c r="AP1304" s="10">
        <f>IF(AM1304/AL1304-1&gt;=0,AM1304/AL1304-1,(AM1304/AL1304-1)*(AL1304/AM1304))</f>
        <v>0.4761150609366851</v>
      </c>
      <c r="AQ1304" s="10">
        <v>2017</v>
      </c>
      <c r="AR1304" s="18">
        <v>43221</v>
      </c>
      <c r="AS1304" s="12">
        <v>43.9</v>
      </c>
      <c r="AT1304" s="10">
        <v>375.22</v>
      </c>
      <c r="AU1304" s="9">
        <f>AS1304/AT1304</f>
        <v>0.11699802782367677</v>
      </c>
      <c r="AV1304" s="20">
        <v>4</v>
      </c>
      <c r="AW1304" s="10" t="s">
        <v>852</v>
      </c>
      <c r="AX1304" s="10"/>
      <c r="AY1304" s="10">
        <v>2</v>
      </c>
      <c r="AZ1304" s="10">
        <v>4</v>
      </c>
      <c r="BA1304" s="10">
        <f>6-AY1304</f>
        <v>4</v>
      </c>
      <c r="BB1304" s="25">
        <v>6</v>
      </c>
      <c r="BC1304" s="10"/>
      <c r="BD1304" s="10"/>
      <c r="BE1304" s="10"/>
      <c r="BF1304" s="10"/>
      <c r="BG1304" s="10"/>
      <c r="BH1304" s="19">
        <v>43682</v>
      </c>
      <c r="BI1304" s="18">
        <f>BH1304+120</f>
        <v>43802</v>
      </c>
      <c r="BJ1304" s="18">
        <v>43745</v>
      </c>
      <c r="BL1304" s="10"/>
      <c r="BM1304" s="19"/>
      <c r="BN1304" s="10"/>
      <c r="BO1304" s="10"/>
    </row>
    <row r="1305" spans="1:67" x14ac:dyDescent="0.2">
      <c r="A1305" s="10" t="s">
        <v>567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0.96027586206896531</v>
      </c>
      <c r="D1305" s="13">
        <f>$W1305*((1+$AF1305)^D$1)*D$1</f>
        <v>1.5629317479191434</v>
      </c>
      <c r="E1305" s="13">
        <f>$W1305*((1+$AF1305)^E$1)*E$1</f>
        <v>1.9078546164254366</v>
      </c>
      <c r="F1305" s="13">
        <f>$W1305*((1+$AF1305)^F$1)*F$1</f>
        <v>2.0701319056386343</v>
      </c>
      <c r="G1305" s="13">
        <f>$W1305*((1+$AF1305)^G$1)*G$1</f>
        <v>2.1058238350461966</v>
      </c>
      <c r="H1305" s="13">
        <f>$W1305*((1+$AF1305)^H$1)*H$1</f>
        <v>2.0564458968451129</v>
      </c>
      <c r="I1305" s="13">
        <f>$W1305*((1+$AF1305)^I$1)*I$1</f>
        <v>1.9524417365448998</v>
      </c>
      <c r="J1305" s="13">
        <f>$W1305*((1+$AF1305)^J$1)*J$1</f>
        <v>1.8158669943826455</v>
      </c>
      <c r="K1305" s="13">
        <f>$W1305*((1+$AF1305)^K$1)*K$1</f>
        <v>1.6624575414089389</v>
      </c>
      <c r="L1305" s="13">
        <f>$W1305*((1+$AF1305)^L$1)*L$1</f>
        <v>1.5032183133046342</v>
      </c>
      <c r="M1305" s="13">
        <f>$W1305*((1+$AF1305)^M$1)*M$1</f>
        <v>1.3456395659789069</v>
      </c>
      <c r="N1305" s="13">
        <v>16.3</v>
      </c>
      <c r="O1305" s="12">
        <f>M1305/N1305*100-100</f>
        <v>-91.744542540006705</v>
      </c>
      <c r="P1305" s="10" t="s">
        <v>321</v>
      </c>
      <c r="Q1305" s="10" t="s">
        <v>572</v>
      </c>
      <c r="R1305" s="18">
        <v>43776</v>
      </c>
      <c r="S1305" s="17"/>
      <c r="T1305" s="9">
        <v>-0.04</v>
      </c>
      <c r="U1305" s="9">
        <v>0.38</v>
      </c>
      <c r="V1305" s="9">
        <f>U1305+T1305</f>
        <v>0.34</v>
      </c>
      <c r="W1305" s="9">
        <f>SUM(X1305:AA1305)</f>
        <v>1.18</v>
      </c>
      <c r="X1305" s="9">
        <v>0.34</v>
      </c>
      <c r="Y1305" s="9">
        <v>0.32</v>
      </c>
      <c r="Z1305" s="9">
        <v>0.22</v>
      </c>
      <c r="AA1305" s="9">
        <v>0.3</v>
      </c>
      <c r="AB1305" s="9">
        <v>0.45</v>
      </c>
      <c r="AC1305" s="9">
        <v>0.39</v>
      </c>
      <c r="AD1305" s="9">
        <v>0.31</v>
      </c>
      <c r="AE1305" s="9">
        <v>0.3</v>
      </c>
      <c r="AF1305" s="11">
        <f>AG1305</f>
        <v>-0.18620689655172429</v>
      </c>
      <c r="AG1305" s="16">
        <f>SUM(X1305:AA1305)/SUM(AB1305:AE1305)-1</f>
        <v>-0.18620689655172429</v>
      </c>
      <c r="AH1305" s="11">
        <f>IF(AM1305/AJ1305-1&gt;=0,(AM1305/AJ1305-1)/3,(((AM1305/AJ1305-1)*(AJ1305/AM1305))/3))</f>
        <v>0.76034281367995016</v>
      </c>
      <c r="AI1305" s="9"/>
      <c r="AJ1305" s="9">
        <v>245.42</v>
      </c>
      <c r="AK1305" s="9">
        <v>185.76</v>
      </c>
      <c r="AL1305" s="9">
        <v>370.56</v>
      </c>
      <c r="AM1305" s="9">
        <v>805.23</v>
      </c>
      <c r="AN1305" s="10">
        <f>IF(AK1305/AJ1305-1&gt;=0,AK1305/AJ1305-1,(AK1305/AJ1305-1)*(AJ1305/AK1305))</f>
        <v>-0.32116709732988796</v>
      </c>
      <c r="AO1305" s="10">
        <f>IF(AL1305/AK1305-1&gt;=0,AL1305/AK1305-1,(AL1305/AK1305-1)*(AK1305/AL1305))</f>
        <v>0.99483204134366932</v>
      </c>
      <c r="AP1305" s="10">
        <f>IF(AM1305/AL1305-1&gt;=0,AM1305/AL1305-1,(AM1305/AL1305-1)*(AL1305/AM1305))</f>
        <v>1.1730084196891193</v>
      </c>
      <c r="AQ1305" s="10">
        <v>2017</v>
      </c>
      <c r="AR1305" s="18">
        <v>43221</v>
      </c>
      <c r="AS1305" s="12">
        <v>242.55</v>
      </c>
      <c r="AT1305" s="10">
        <v>314.39999999999998</v>
      </c>
      <c r="AU1305" s="9">
        <f>AS1305/AT1305</f>
        <v>0.7714694656488551</v>
      </c>
      <c r="AV1305" s="20">
        <v>3</v>
      </c>
      <c r="AW1305" s="10" t="s">
        <v>852</v>
      </c>
      <c r="AX1305" s="10"/>
      <c r="AY1305" s="10">
        <v>5</v>
      </c>
      <c r="AZ1305" s="10">
        <v>3</v>
      </c>
      <c r="BA1305" s="10">
        <f>6-AY1305</f>
        <v>1</v>
      </c>
      <c r="BB1305" s="25">
        <v>6</v>
      </c>
      <c r="BC1305" s="18"/>
      <c r="BD1305" s="18"/>
      <c r="BE1305" s="10"/>
      <c r="BF1305" s="10"/>
      <c r="BG1305" s="10"/>
      <c r="BH1305" s="19">
        <v>43683</v>
      </c>
      <c r="BI1305" s="18">
        <f>BH1305+120</f>
        <v>43803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363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0.71728813559322036</v>
      </c>
      <c r="D1306" s="13">
        <f>$W1306*((1+$AF1306)^D$1)*D$1</f>
        <v>1.1184831944843436</v>
      </c>
      <c r="E1306" s="13">
        <f>$W1306*((1+$AF1306)^E$1)*E$1</f>
        <v>1.3080566172783004</v>
      </c>
      <c r="F1306" s="13">
        <f>$W1306*((1+$AF1306)^F$1)*F$1</f>
        <v>1.3597876699390239</v>
      </c>
      <c r="G1306" s="13">
        <f>$W1306*((1+$AF1306)^G$1)*G$1</f>
        <v>1.3252167969744724</v>
      </c>
      <c r="H1306" s="13">
        <f>$W1306*((1+$AF1306)^H$1)*H$1</f>
        <v>1.239863850728659</v>
      </c>
      <c r="I1306" s="13">
        <f>$W1306*((1+$AF1306)^I$1)*I$1</f>
        <v>1.1277857625271983</v>
      </c>
      <c r="J1306" s="13">
        <f>$W1306*((1+$AF1306)^J$1)*J$1</f>
        <v>1.0049035365859782</v>
      </c>
      <c r="K1306" s="13">
        <f>$W1306*((1+$AF1306)^K$1)*K$1</f>
        <v>0.88141962742922664</v>
      </c>
      <c r="L1306" s="13">
        <f>$W1306*((1+$AF1306)^L$1)*L$1</f>
        <v>0.76356502564490447</v>
      </c>
      <c r="M1306" s="13">
        <f>$W1306*((1+$AF1306)^M$1)*M$1</f>
        <v>0.65485407284122321</v>
      </c>
      <c r="N1306" s="13">
        <v>8.4</v>
      </c>
      <c r="O1306" s="12">
        <f>M1306/N1306*100-100</f>
        <v>-92.204118180461634</v>
      </c>
      <c r="P1306" s="10" t="s">
        <v>321</v>
      </c>
      <c r="Q1306" s="10" t="s">
        <v>856</v>
      </c>
      <c r="R1306" s="18">
        <v>43732</v>
      </c>
      <c r="S1306" s="17"/>
      <c r="T1306" s="9"/>
      <c r="U1306" s="9"/>
      <c r="V1306" s="9">
        <f>U1306+T1306</f>
        <v>0</v>
      </c>
      <c r="W1306" s="9">
        <f>SUM(X1306:AA1306)</f>
        <v>0.92</v>
      </c>
      <c r="X1306" s="9">
        <v>-0.03</v>
      </c>
      <c r="Y1306" s="9">
        <v>0.27</v>
      </c>
      <c r="Z1306" s="9">
        <v>0.31</v>
      </c>
      <c r="AA1306" s="9">
        <v>0.37</v>
      </c>
      <c r="AB1306" s="9">
        <v>0.38</v>
      </c>
      <c r="AC1306" s="9">
        <v>0.3</v>
      </c>
      <c r="AD1306" s="9">
        <v>0.28999999999999998</v>
      </c>
      <c r="AE1306" s="9">
        <v>0.21</v>
      </c>
      <c r="AF1306" s="11">
        <f>AG1306</f>
        <v>-0.22033898305084743</v>
      </c>
      <c r="AG1306" s="16">
        <f>SUM(X1306:AA1306)/SUM(AB1306:AE1306)-1</f>
        <v>-0.22033898305084743</v>
      </c>
      <c r="AH1306" s="11">
        <f>IF(AM1306/AJ1306-1&gt;=0,(AM1306/AJ1306-1)/3,(((AM1306/AJ1306-1)*(AJ1306/AM1306))/3))</f>
        <v>0.87939698492462315</v>
      </c>
      <c r="AI1306" s="9"/>
      <c r="AJ1306" s="9">
        <v>1.99</v>
      </c>
      <c r="AK1306" s="9">
        <v>3.35</v>
      </c>
      <c r="AL1306" s="9">
        <v>9.5500000000000007</v>
      </c>
      <c r="AM1306" s="9">
        <v>7.24</v>
      </c>
      <c r="AN1306" s="10">
        <f>IF(AK1306/AJ1306-1&gt;=0,AK1306/AJ1306-1,(AK1306/AJ1306-1)*(AJ1306/AK1306))</f>
        <v>0.68341708542713575</v>
      </c>
      <c r="AO1306" s="10">
        <f>IF(AL1306/AK1306-1&gt;=0,AL1306/AK1306-1,(AL1306/AK1306-1)*(AK1306/AL1306))</f>
        <v>1.8507462686567164</v>
      </c>
      <c r="AP1306" s="10">
        <f>IF(AM1306/AL1306-1&gt;=0,AM1306/AL1306-1,(AM1306/AL1306-1)*(AL1306/AM1306))</f>
        <v>-0.31906077348066297</v>
      </c>
      <c r="AQ1306" s="10">
        <v>2017</v>
      </c>
      <c r="AR1306" s="18">
        <v>43221</v>
      </c>
      <c r="AS1306" s="12">
        <v>27.84</v>
      </c>
      <c r="AT1306" s="10">
        <v>6.94</v>
      </c>
      <c r="AU1306" s="9">
        <f>AS1306/AT1306</f>
        <v>4.0115273775216131</v>
      </c>
      <c r="AV1306" s="20">
        <v>2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 t="s">
        <v>517</v>
      </c>
      <c r="BF1306" s="10"/>
      <c r="BG1306" s="10"/>
      <c r="BH1306" s="19">
        <v>43732</v>
      </c>
      <c r="BI1306" s="18">
        <f>BH1306+150</f>
        <v>43882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170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0.98882352941176455</v>
      </c>
      <c r="D1307" s="13">
        <f>$W1307*((1+$AF1307)^D$1)*D$1</f>
        <v>1.5898731257208762</v>
      </c>
      <c r="E1307" s="13">
        <f>$W1307*((1+$AF1307)^E$1)*E$1</f>
        <v>1.9171999457222326</v>
      </c>
      <c r="F1307" s="13">
        <f>$W1307*((1+$AF1307)^F$1)*F$1</f>
        <v>2.055037850316642</v>
      </c>
      <c r="G1307" s="13">
        <f>$W1307*((1+$AF1307)^G$1)*G$1</f>
        <v>2.0651115652691741</v>
      </c>
      <c r="H1307" s="13">
        <f>$W1307*((1+$AF1307)^H$1)*H$1</f>
        <v>1.9922252747302618</v>
      </c>
      <c r="I1307" s="13">
        <f>$W1307*((1+$AF1307)^I$1)*I$1</f>
        <v>1.8685250125738078</v>
      </c>
      <c r="J1307" s="13">
        <f>$W1307*((1+$AF1307)^J$1)*J$1</f>
        <v>1.7167400675748148</v>
      </c>
      <c r="K1307" s="13">
        <f>$W1307*((1+$AF1307)^K$1)*K$1</f>
        <v>1.5526399140566338</v>
      </c>
      <c r="L1307" s="13">
        <f>$W1307*((1+$AF1307)^L$1)*L$1</f>
        <v>1.3868896835799995</v>
      </c>
      <c r="M1307" s="13">
        <f>$W1307*((1+$AF1307)^M$1)*M$1</f>
        <v>1.2264455829305485</v>
      </c>
      <c r="N1307" s="13">
        <v>28.84</v>
      </c>
      <c r="O1307" s="12">
        <f>M1307/N1307*100-100</f>
        <v>-95.74741476098977</v>
      </c>
      <c r="P1307" s="10" t="s">
        <v>321</v>
      </c>
      <c r="Q1307" s="10" t="s">
        <v>572</v>
      </c>
      <c r="R1307" s="18">
        <v>43773</v>
      </c>
      <c r="S1307" s="17">
        <v>-0.4</v>
      </c>
      <c r="T1307" s="9">
        <v>-0.16</v>
      </c>
      <c r="U1307" s="9">
        <v>0.35</v>
      </c>
      <c r="V1307" s="9">
        <f>U1307+T1307</f>
        <v>0.18999999999999997</v>
      </c>
      <c r="W1307" s="9">
        <f>SUM(X1307:AA1307)</f>
        <v>1.23</v>
      </c>
      <c r="X1307" s="9">
        <v>0.19</v>
      </c>
      <c r="Y1307" s="9">
        <v>0.19</v>
      </c>
      <c r="Z1307" s="9">
        <v>0.48</v>
      </c>
      <c r="AA1307" s="9">
        <v>0.37</v>
      </c>
      <c r="AB1307" s="9">
        <v>0.52</v>
      </c>
      <c r="AC1307" s="9">
        <v>0.49</v>
      </c>
      <c r="AD1307" s="9">
        <v>0.11</v>
      </c>
      <c r="AE1307" s="9">
        <v>0.41</v>
      </c>
      <c r="AF1307" s="11">
        <f>AG1307</f>
        <v>-0.1960784313725491</v>
      </c>
      <c r="AG1307" s="16">
        <f>SUM(X1307:AA1307)/SUM(AB1307:AE1307)-1</f>
        <v>-0.1960784313725491</v>
      </c>
      <c r="AH1307" s="11">
        <f>IF(AM1307/AJ1307-1&gt;=0,(AM1307/AJ1307-1)/3,(((AM1307/AJ1307-1)*(AJ1307/AM1307))/3))</f>
        <v>-0.55487033523086671</v>
      </c>
      <c r="AI1307" s="9"/>
      <c r="AJ1307" s="9">
        <v>56.17</v>
      </c>
      <c r="AK1307" s="9">
        <v>66.97</v>
      </c>
      <c r="AL1307" s="9">
        <v>48.42</v>
      </c>
      <c r="AM1307" s="9">
        <v>21.08</v>
      </c>
      <c r="AN1307" s="10">
        <f>IF(AK1307/AJ1307-1&gt;=0,AK1307/AJ1307-1,(AK1307/AJ1307-1)*(AJ1307/AK1307))</f>
        <v>0.19227345558127107</v>
      </c>
      <c r="AO1307" s="10">
        <f>IF(AL1307/AK1307-1&gt;=0,AL1307/AK1307-1,(AL1307/AK1307-1)*(AK1307/AL1307))</f>
        <v>-0.38310615448161905</v>
      </c>
      <c r="AP1307" s="10">
        <f>IF(AM1307/AL1307-1&gt;=0,AM1307/AL1307-1,(AM1307/AL1307-1)*(AL1307/AM1307))</f>
        <v>-1.2969639468690706</v>
      </c>
      <c r="AQ1307" s="10">
        <v>2017</v>
      </c>
      <c r="AR1307" s="18">
        <v>43270</v>
      </c>
      <c r="AS1307" s="12">
        <v>8.27</v>
      </c>
      <c r="AT1307" s="10">
        <v>28.7</v>
      </c>
      <c r="AU1307" s="9">
        <f>AS1307/AT1307</f>
        <v>0.2881533101045296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43682</v>
      </c>
      <c r="BI1307" s="18">
        <f>BH1307+120</f>
        <v>43802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533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0.47347826086956524</v>
      </c>
      <c r="D1308" s="13">
        <f>$W1308*((1+$AF1308)^D$1)*D$1</f>
        <v>0.67933837429111532</v>
      </c>
      <c r="E1308" s="13">
        <f>$W1308*((1+$AF1308)^E$1)*E$1</f>
        <v>0.73102716363935227</v>
      </c>
      <c r="F1308" s="13">
        <f>$W1308*((1+$AF1308)^F$1)*F$1</f>
        <v>0.69924337391590219</v>
      </c>
      <c r="G1308" s="13">
        <f>$W1308*((1+$AF1308)^G$1)*G$1</f>
        <v>0.62703889508762956</v>
      </c>
      <c r="H1308" s="13">
        <f>$W1308*((1+$AF1308)^H$1)*H$1</f>
        <v>0.53979870098848126</v>
      </c>
      <c r="I1308" s="13">
        <f>$W1308*((1+$AF1308)^I$1)*I$1</f>
        <v>0.45178804321862009</v>
      </c>
      <c r="J1308" s="13">
        <f>$W1308*((1+$AF1308)^J$1)*J$1</f>
        <v>0.37041007270098047</v>
      </c>
      <c r="K1308" s="13">
        <f>$W1308*((1+$AF1308)^K$1)*K$1</f>
        <v>0.29894508584834562</v>
      </c>
      <c r="L1308" s="13">
        <f>$W1308*((1+$AF1308)^L$1)*L$1</f>
        <v>0.23828956118346395</v>
      </c>
      <c r="M1308" s="13">
        <f>$W1308*((1+$AF1308)^M$1)*M$1</f>
        <v>0.1880415450208639</v>
      </c>
      <c r="N1308" s="13">
        <v>4.7699999999999996</v>
      </c>
      <c r="O1308" s="12">
        <f>M1308/N1308*100-100</f>
        <v>-96.057829244845621</v>
      </c>
      <c r="P1308" s="10" t="s">
        <v>320</v>
      </c>
      <c r="Q1308" s="10" t="s">
        <v>856</v>
      </c>
      <c r="R1308" s="18">
        <v>43642</v>
      </c>
      <c r="S1308" s="17"/>
      <c r="T1308" s="9"/>
      <c r="U1308" s="9"/>
      <c r="V1308" s="9">
        <f>U1308+T1308</f>
        <v>0</v>
      </c>
      <c r="W1308" s="9">
        <f>SUM(X1308:AA1308)</f>
        <v>0.66</v>
      </c>
      <c r="X1308" s="9">
        <v>0.23</v>
      </c>
      <c r="Y1308" s="9">
        <v>0.05</v>
      </c>
      <c r="Z1308" s="9">
        <v>0.24</v>
      </c>
      <c r="AA1308" s="9">
        <v>0.14000000000000001</v>
      </c>
      <c r="AB1308" s="9">
        <v>0.28999999999999998</v>
      </c>
      <c r="AC1308" s="9">
        <v>0.16</v>
      </c>
      <c r="AD1308" s="9">
        <v>0.3</v>
      </c>
      <c r="AE1308" s="9">
        <v>0.17</v>
      </c>
      <c r="AF1308" s="11">
        <f>AG1308</f>
        <v>-0.28260869565217395</v>
      </c>
      <c r="AG1308" s="16">
        <f>SUM(X1308:AA1308)/SUM(AB1308:AE1308)-1</f>
        <v>-0.28260869565217395</v>
      </c>
      <c r="AH1308" s="11">
        <f>IF(AM1308/AJ1308-1&gt;=0,(AM1308/AJ1308-1)/3,(((AM1308/AJ1308-1)*(AJ1308/AM1308))/3))</f>
        <v>0.18572695035460995</v>
      </c>
      <c r="AI1308" s="9"/>
      <c r="AJ1308" s="9">
        <v>752</v>
      </c>
      <c r="AK1308" s="9">
        <v>833</v>
      </c>
      <c r="AL1308" s="9">
        <v>815</v>
      </c>
      <c r="AM1308" s="9">
        <v>1171</v>
      </c>
      <c r="AN1308" s="10">
        <f>IF(AK1308/AJ1308-1&gt;=0,AK1308/AJ1308-1,(AK1308/AJ1308-1)*(AJ1308/AK1308))</f>
        <v>0.10771276595744683</v>
      </c>
      <c r="AO1308" s="10">
        <f>IF(AL1308/AK1308-1&gt;=0,AL1308/AK1308-1,(AL1308/AK1308-1)*(AK1308/AL1308))</f>
        <v>-2.20858895705522E-2</v>
      </c>
      <c r="AP1308" s="10">
        <f>IF(AM1308/AL1308-1&gt;=0,AM1308/AL1308-1,(AM1308/AL1308-1)*(AL1308/AM1308))</f>
        <v>0.43680981595092017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4</v>
      </c>
      <c r="AZ1308" s="10">
        <v>3</v>
      </c>
      <c r="BA1308" s="10">
        <f>6-AY1308</f>
        <v>2</v>
      </c>
      <c r="BB1308" s="25">
        <v>6</v>
      </c>
      <c r="BC1308" s="18"/>
      <c r="BD1308" s="18"/>
      <c r="BE1308" s="10"/>
      <c r="BF1308" s="10"/>
      <c r="BG1308" s="10"/>
      <c r="BH1308" s="19">
        <v>43655</v>
      </c>
      <c r="BI1308" s="18">
        <f>BH1308+120</f>
        <v>43775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1090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0.90982248520710052</v>
      </c>
      <c r="D1309" s="13">
        <f>$W1309*((1+$AF1309)^D$1)*D$1</f>
        <v>1.3351241203039108</v>
      </c>
      <c r="E1309" s="13">
        <f>$W1309*((1+$AF1309)^E$1)*E$1</f>
        <v>1.4694265466066712</v>
      </c>
      <c r="F1309" s="13">
        <f>$W1309*((1+$AF1309)^F$1)*F$1</f>
        <v>1.4375454972720092</v>
      </c>
      <c r="G1309" s="13">
        <f>$W1309*((1+$AF1309)^G$1)*G$1</f>
        <v>1.3184588880305412</v>
      </c>
      <c r="H1309" s="13">
        <f>$W1309*((1+$AF1309)^H$1)*H$1</f>
        <v>1.160867944017423</v>
      </c>
      <c r="I1309" s="13">
        <f>$W1309*((1+$AF1309)^I$1)*I$1</f>
        <v>0.99372127752181771</v>
      </c>
      <c r="J1309" s="13">
        <f>$W1309*((1+$AF1309)^J$1)*J$1</f>
        <v>0.83328107126089856</v>
      </c>
      <c r="K1309" s="13">
        <f>$W1309*((1+$AF1309)^K$1)*K$1</f>
        <v>0.68782668308222095</v>
      </c>
      <c r="L1309" s="13">
        <f>$W1309*((1+$AF1309)^L$1)*L$1</f>
        <v>0.56075285142797771</v>
      </c>
      <c r="M1309" s="13">
        <f>$W1309*((1+$AF1309)^M$1)*M$1</f>
        <v>0.4525839581939417</v>
      </c>
      <c r="N1309" s="13">
        <v>17.75</v>
      </c>
      <c r="O1309" s="12">
        <f>M1309/N1309*100-100</f>
        <v>-97.450231221442579</v>
      </c>
      <c r="P1309" s="10" t="s">
        <v>320</v>
      </c>
      <c r="Q1309" s="10" t="s">
        <v>572</v>
      </c>
      <c r="R1309" s="18">
        <v>43773</v>
      </c>
      <c r="S1309" s="17"/>
      <c r="T1309" s="9">
        <v>-0.18</v>
      </c>
      <c r="U1309" s="9">
        <v>0.28000000000000003</v>
      </c>
      <c r="V1309" s="9">
        <f>U1309+T1309</f>
        <v>0.10000000000000003</v>
      </c>
      <c r="W1309" s="9">
        <f>SUM(X1309:AA1309)</f>
        <v>1.24</v>
      </c>
      <c r="X1309" s="9">
        <v>0.1</v>
      </c>
      <c r="Y1309" s="9">
        <v>0.12</v>
      </c>
      <c r="Z1309" s="9">
        <v>0.25</v>
      </c>
      <c r="AA1309" s="9">
        <v>0.77</v>
      </c>
      <c r="AB1309" s="9">
        <v>0.75</v>
      </c>
      <c r="AC1309" s="9">
        <v>0.4</v>
      </c>
      <c r="AD1309" s="9">
        <v>0.2</v>
      </c>
      <c r="AE1309" s="9">
        <v>0.34</v>
      </c>
      <c r="AF1309" s="11">
        <f>AG1309</f>
        <v>-0.26627218934911245</v>
      </c>
      <c r="AG1309" s="16">
        <f>SUM(X1309:AA1309)/SUM(AB1309:AE1309)-1</f>
        <v>-0.26627218934911245</v>
      </c>
      <c r="AH1309" s="11">
        <f>IF(AM1309/AJ1309-1&gt;=0,(AM1309/AJ1309-1)/3,(((AM1309/AJ1309-1)*(AJ1309/AM1309))/3))</f>
        <v>-0.68924539512774796</v>
      </c>
      <c r="AI1309" s="9">
        <v>331.6</v>
      </c>
      <c r="AJ1309" s="9">
        <v>1032.5999999999999</v>
      </c>
      <c r="AK1309" s="9">
        <v>1004.2</v>
      </c>
      <c r="AL1309" s="9">
        <v>316.60000000000002</v>
      </c>
      <c r="AM1309" s="9">
        <v>336.6</v>
      </c>
      <c r="AN1309" s="10">
        <f>IF(AK1309/AJ1309-1&gt;=0,AK1309/AJ1309-1,(AK1309/AJ1309-1)*(AJ1309/AK1309))</f>
        <v>-2.8281218880700967E-2</v>
      </c>
      <c r="AO1309" s="10">
        <f>IF(AL1309/AK1309-1&gt;=0,AL1309/AK1309-1,(AL1309/AK1309-1)*(AK1309/AL1309))</f>
        <v>-2.1718256475047379</v>
      </c>
      <c r="AP1309" s="10">
        <f>IF(AM1309/AL1309-1&gt;=0,AM1309/AL1309-1,(AM1309/AL1309-1)*(AL1309/AM1309))</f>
        <v>6.3171193935565473E-2</v>
      </c>
      <c r="AQ1309" s="10">
        <v>2017</v>
      </c>
      <c r="AR1309" s="18">
        <v>43221</v>
      </c>
      <c r="AS1309" s="12">
        <v>685.7</v>
      </c>
      <c r="AT1309" s="10">
        <v>351.05</v>
      </c>
      <c r="AU1309" s="9">
        <f>AS1309/AT1309</f>
        <v>1.9532830081185018</v>
      </c>
      <c r="AV1309" s="20">
        <v>3</v>
      </c>
      <c r="AX1309" s="10"/>
      <c r="AY1309" s="10">
        <v>4</v>
      </c>
      <c r="AZ1309" s="10">
        <v>4</v>
      </c>
      <c r="BA1309" s="10">
        <f>6-AY1309</f>
        <v>2</v>
      </c>
      <c r="BB1309" s="25">
        <v>6</v>
      </c>
      <c r="BC1309" s="10"/>
      <c r="BD1309" s="10"/>
      <c r="BE1309" s="10"/>
      <c r="BF1309" s="10"/>
      <c r="BG1309" s="10"/>
      <c r="BH1309" s="19">
        <v>43683</v>
      </c>
      <c r="BI1309" s="18">
        <f>BH1309+120</f>
        <v>43803</v>
      </c>
      <c r="BJ1309" s="18">
        <v>43745</v>
      </c>
      <c r="BL1309" s="10"/>
      <c r="BM1309" s="19"/>
    </row>
    <row r="1310" spans="1:67" x14ac:dyDescent="0.2">
      <c r="A1310" s="10" t="s">
        <v>256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1.531065830721003</v>
      </c>
      <c r="D1310" s="13">
        <f>$W1310*((1+$AF1310)^D$1)*D$1</f>
        <v>2.1214140977388194</v>
      </c>
      <c r="E1310" s="13">
        <f>$W1310*((1+$AF1310)^E$1)*E$1</f>
        <v>2.2045416094057009</v>
      </c>
      <c r="F1310" s="13">
        <f>$W1310*((1+$AF1310)^F$1)*F$1</f>
        <v>2.0363790832963837</v>
      </c>
      <c r="G1310" s="13">
        <f>$W1310*((1+$AF1310)^G$1)*G$1</f>
        <v>1.7634787516007084</v>
      </c>
      <c r="H1310" s="13">
        <f>$W1310*((1+$AF1310)^H$1)*H$1</f>
        <v>1.4660644668479872</v>
      </c>
      <c r="I1310" s="13">
        <f>$W1310*((1+$AF1310)^I$1)*I$1</f>
        <v>1.184953882034397</v>
      </c>
      <c r="J1310" s="13">
        <f>$W1310*((1+$AF1310)^J$1)*J$1</f>
        <v>0.93819904318710889</v>
      </c>
      <c r="K1310" s="13">
        <f>$W1310*((1+$AF1310)^K$1)*K$1</f>
        <v>0.73122174643383986</v>
      </c>
      <c r="L1310" s="13">
        <f>$W1310*((1+$AF1310)^L$1)*L$1</f>
        <v>0.56287010087732015</v>
      </c>
      <c r="M1310" s="13">
        <f>$W1310*((1+$AF1310)^M$1)*M$1</f>
        <v>0.42894583549616461</v>
      </c>
      <c r="N1310" s="13">
        <v>23.94</v>
      </c>
      <c r="O1310" s="12">
        <f>M1310/N1310*100-100</f>
        <v>-98.208246301185611</v>
      </c>
      <c r="P1310" s="10" t="s">
        <v>321</v>
      </c>
      <c r="Q1310" s="10" t="s">
        <v>856</v>
      </c>
      <c r="R1310" s="18">
        <v>43721</v>
      </c>
      <c r="S1310" s="17"/>
      <c r="T1310" s="9">
        <v>0</v>
      </c>
      <c r="U1310" s="9">
        <v>0</v>
      </c>
      <c r="V1310" s="9">
        <f>U1310+T1310</f>
        <v>0</v>
      </c>
      <c r="W1310" s="9">
        <f>SUM(X1310:AA1310)</f>
        <v>2.21</v>
      </c>
      <c r="X1310" s="9">
        <v>0.66</v>
      </c>
      <c r="Y1310" s="9">
        <v>0.56000000000000005</v>
      </c>
      <c r="Z1310" s="9">
        <v>0.51</v>
      </c>
      <c r="AA1310" s="9">
        <v>0.48</v>
      </c>
      <c r="AB1310" s="9">
        <v>1.44</v>
      </c>
      <c r="AC1310" s="9">
        <v>0.51</v>
      </c>
      <c r="AD1310" s="9">
        <v>0.7</v>
      </c>
      <c r="AE1310" s="9">
        <v>0.54</v>
      </c>
      <c r="AF1310" s="11">
        <f>AG1310</f>
        <v>-0.30721003134796243</v>
      </c>
      <c r="AG1310" s="16">
        <f>SUM(X1310:AA1310)/SUM(AB1310:AE1310)-1</f>
        <v>-0.30721003134796243</v>
      </c>
      <c r="AH1310" s="11">
        <f>IF(AM1310/AJ1310-1&gt;=0,(AM1310/AJ1310-1)/3,(((AM1310/AJ1310-1)*(AJ1310/AM1310))/3))</f>
        <v>0.25572139303482588</v>
      </c>
      <c r="AI1310" s="9"/>
      <c r="AJ1310" s="9">
        <v>13.4</v>
      </c>
      <c r="AK1310" s="9">
        <v>15.43</v>
      </c>
      <c r="AL1310" s="9">
        <v>18.8</v>
      </c>
      <c r="AM1310" s="9">
        <v>23.68</v>
      </c>
      <c r="AN1310" s="10">
        <f>IF(AK1310/AJ1310-1&gt;=0,AK1310/AJ1310-1,(AK1310/AJ1310-1)*(AJ1310/AK1310))</f>
        <v>0.15149253731343282</v>
      </c>
      <c r="AO1310" s="10">
        <f>IF(AL1310/AK1310-1&gt;=0,AL1310/AK1310-1,(AL1310/AK1310-1)*(AK1310/AL1310))</f>
        <v>0.2184057031756319</v>
      </c>
      <c r="AP1310" s="10">
        <f>IF(AM1310/AL1310-1&gt;=0,AM1310/AL1310-1,(AM1310/AL1310-1)*(AL1310/AM1310))</f>
        <v>0.25957446808510642</v>
      </c>
      <c r="AQ1310" s="10">
        <v>2017</v>
      </c>
      <c r="AS1310" s="12">
        <v>11.34</v>
      </c>
      <c r="AT1310" s="10">
        <v>6.67</v>
      </c>
      <c r="AU1310" s="9">
        <f>AS1310/AT1310</f>
        <v>1.7001499250374812</v>
      </c>
      <c r="AV1310" s="20">
        <v>3</v>
      </c>
      <c r="AW1310" s="10" t="s">
        <v>852</v>
      </c>
      <c r="AX1310" s="10"/>
      <c r="AY1310" s="10">
        <v>5</v>
      </c>
      <c r="AZ1310" s="10">
        <v>3</v>
      </c>
      <c r="BA1310" s="10">
        <f>6-AY1310</f>
        <v>1</v>
      </c>
      <c r="BB1310" s="25">
        <v>6</v>
      </c>
      <c r="BC1310" s="10"/>
      <c r="BD1310" s="10"/>
      <c r="BE1310" s="10"/>
      <c r="BF1310" s="10"/>
      <c r="BG1310" s="10"/>
      <c r="BH1310" s="19">
        <v>43721</v>
      </c>
      <c r="BI1310" s="18">
        <f>BH1310+150</f>
        <v>43871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1567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2.7461538461538462</v>
      </c>
      <c r="D1311" s="13">
        <f>$W1311*((1+$AF1311)^D$1)*D$1</f>
        <v>3.696745562130177</v>
      </c>
      <c r="E1311" s="13">
        <f>$W1311*((1+$AF1311)^E$1)*E$1</f>
        <v>3.7322911925352744</v>
      </c>
      <c r="F1311" s="13">
        <f>$W1311*((1+$AF1311)^F$1)*F$1</f>
        <v>3.3494920958649899</v>
      </c>
      <c r="G1311" s="13">
        <f>$W1311*((1+$AF1311)^G$1)*G$1</f>
        <v>2.8180822921941018</v>
      </c>
      <c r="H1311" s="13">
        <f>$W1311*((1+$AF1311)^H$1)*H$1</f>
        <v>2.2761433898490822</v>
      </c>
      <c r="I1311" s="13">
        <f>$W1311*((1+$AF1311)^I$1)*I$1</f>
        <v>1.787356187541747</v>
      </c>
      <c r="J1311" s="13">
        <f>$W1311*((1+$AF1311)^J$1)*J$1</f>
        <v>1.3748893750321129</v>
      </c>
      <c r="K1311" s="13">
        <f>$W1311*((1+$AF1311)^K$1)*K$1</f>
        <v>1.0410820988824894</v>
      </c>
      <c r="L1311" s="13">
        <f>$W1311*((1+$AF1311)^L$1)*L$1</f>
        <v>0.77858703976254551</v>
      </c>
      <c r="M1311" s="13">
        <f>$W1311*((1+$AF1311)^M$1)*M$1</f>
        <v>0.57645386597803827</v>
      </c>
      <c r="N1311" s="13">
        <v>66.83</v>
      </c>
      <c r="O1311" s="12">
        <f>M1311/N1311*100-100</f>
        <v>-99.137432491428939</v>
      </c>
      <c r="P1311" s="10" t="s">
        <v>321</v>
      </c>
      <c r="Q1311" s="18" t="s">
        <v>572</v>
      </c>
      <c r="R1311" s="18">
        <v>43760</v>
      </c>
      <c r="S1311" s="17">
        <v>16.666699999999999</v>
      </c>
      <c r="T1311" s="9">
        <v>0</v>
      </c>
      <c r="U1311" s="9">
        <v>0.84</v>
      </c>
      <c r="V1311" s="9">
        <f>U1311+T1311</f>
        <v>0.84</v>
      </c>
      <c r="W1311" s="9">
        <f>SUM(X1311:AA1311)</f>
        <v>4.08</v>
      </c>
      <c r="X1311" s="9">
        <v>0.84</v>
      </c>
      <c r="Y1311" s="9">
        <v>0.91</v>
      </c>
      <c r="Z1311" s="9">
        <v>1.01</v>
      </c>
      <c r="AA1311" s="9">
        <v>1.32</v>
      </c>
      <c r="AB1311" s="9">
        <v>1.24</v>
      </c>
      <c r="AC1311" s="9">
        <v>1.36</v>
      </c>
      <c r="AD1311" s="9"/>
      <c r="AE1311" s="9"/>
      <c r="AF1311" s="11">
        <f>AG1311</f>
        <v>-0.32692307692307698</v>
      </c>
      <c r="AG1311" s="16">
        <f>SUM(X1311:Y1311)/SUM(AB1311:AC1311)-1</f>
        <v>-0.32692307692307698</v>
      </c>
      <c r="AH1311" s="11">
        <f>IF(AM1311/AJ1311-1&gt;=0,(AM1311/AJ1311-1)/3,(((AM1311/AJ1311-1)*(AJ1311/AM1311))/3))</f>
        <v>0.11815565707122529</v>
      </c>
      <c r="AI1311" s="9"/>
      <c r="AJ1311" s="9">
        <v>2563.37</v>
      </c>
      <c r="AK1311" s="9">
        <v>3840.52</v>
      </c>
      <c r="AL1311" s="9">
        <v>1530.21</v>
      </c>
      <c r="AM1311" s="9">
        <v>3472</v>
      </c>
      <c r="AN1311" s="10">
        <f>IF(AK1311/AJ1311-1&gt;=0,AK1311/AJ1311-1,(AK1311/AJ1311-1)*(AJ1311/AK1311))</f>
        <v>0.49823084455228872</v>
      </c>
      <c r="AO1311" s="10">
        <f>IF(AL1311/AK1311-1&gt;=0,AL1311/AK1311-1,(AL1311/AK1311-1)*(AK1311/AL1311))</f>
        <v>-1.5097993085916313</v>
      </c>
      <c r="AP1311" s="10">
        <f>IF(AM1311/AL1311-1&gt;=0,AM1311/AL1311-1,(AM1311/AL1311-1)*(AL1311/AM1311))</f>
        <v>1.2689696185490882</v>
      </c>
      <c r="AQ1311" s="10">
        <v>2036</v>
      </c>
      <c r="AR1311" s="18">
        <v>43276</v>
      </c>
      <c r="AS1311" s="12">
        <v>323.49</v>
      </c>
      <c r="AT1311" s="10">
        <v>315.47000000000003</v>
      </c>
      <c r="AU1311" s="9">
        <f>AS1311/AT1311</f>
        <v>1.0254223856468125</v>
      </c>
      <c r="AV1311" s="20">
        <v>3</v>
      </c>
      <c r="AX1311" s="10"/>
      <c r="AY1311" s="10">
        <v>1</v>
      </c>
      <c r="AZ1311" s="10">
        <v>2</v>
      </c>
      <c r="BA1311" s="10">
        <f>6-AY1311</f>
        <v>5</v>
      </c>
      <c r="BB1311" s="25">
        <v>25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43764</v>
      </c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/>
  <sortState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6" priority="1">
      <formula>$B2="Complete"</formula>
    </cfRule>
    <cfRule type="expression" dxfId="5" priority="3">
      <formula>$H2&gt;=$G2</formula>
    </cfRule>
    <cfRule type="expression" dxfId="4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2" sqref="C1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-1</v>
      </c>
      <c r="C11" t="s">
        <v>1524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tabSelected="1"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2019-10-15T22:00:26Z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