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CEDD9383-8AD8-45DE-B490-20EC21B0E928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2" i="1"/>
  <c r="W152" i="1"/>
  <c r="AG152" i="1"/>
  <c r="AF152" i="1" s="1"/>
  <c r="AH152" i="1"/>
  <c r="AN152" i="1"/>
  <c r="AO152" i="1"/>
  <c r="AP152" i="1"/>
  <c r="AU152" i="1"/>
  <c r="BA152" i="1"/>
  <c r="BI152" i="1"/>
  <c r="B1323" i="1" l="1"/>
  <c r="C152" i="1"/>
  <c r="J152" i="1"/>
  <c r="E152" i="1"/>
  <c r="M152" i="1"/>
  <c r="F152" i="1"/>
  <c r="G152" i="1"/>
  <c r="H152" i="1"/>
  <c r="I152" i="1"/>
  <c r="K152" i="1"/>
  <c r="D152" i="1"/>
  <c r="L152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3" i="1"/>
  <c r="W93" i="1"/>
  <c r="AG93" i="1"/>
  <c r="AF93" i="1" s="1"/>
  <c r="AH93" i="1"/>
  <c r="AN93" i="1"/>
  <c r="AO93" i="1"/>
  <c r="AP93" i="1"/>
  <c r="AU93" i="1"/>
  <c r="BA93" i="1"/>
  <c r="BI93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4" i="1"/>
  <c r="AF164" i="1" s="1"/>
  <c r="V164" i="1"/>
  <c r="W164" i="1"/>
  <c r="AH164" i="1"/>
  <c r="AN164" i="1"/>
  <c r="AO164" i="1"/>
  <c r="AP164" i="1"/>
  <c r="AU164" i="1"/>
  <c r="BA164" i="1"/>
  <c r="BI164" i="1"/>
  <c r="AG147" i="1"/>
  <c r="AF147" i="1" s="1"/>
  <c r="V147" i="1"/>
  <c r="W147" i="1"/>
  <c r="AH147" i="1"/>
  <c r="AN147" i="1"/>
  <c r="AO147" i="1"/>
  <c r="AP147" i="1"/>
  <c r="AU147" i="1"/>
  <c r="BA147" i="1"/>
  <c r="BI147" i="1"/>
  <c r="C93" i="1" l="1"/>
  <c r="G93" i="1"/>
  <c r="D93" i="1"/>
  <c r="J93" i="1"/>
  <c r="L93" i="1"/>
  <c r="F93" i="1"/>
  <c r="H93" i="1"/>
  <c r="E93" i="1"/>
  <c r="M93" i="1"/>
  <c r="I93" i="1"/>
  <c r="K93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7" i="1"/>
  <c r="F147" i="1"/>
  <c r="I147" i="1"/>
  <c r="L147" i="1"/>
  <c r="M147" i="1"/>
  <c r="D147" i="1"/>
  <c r="E147" i="1"/>
  <c r="G147" i="1"/>
  <c r="J147" i="1"/>
  <c r="K147" i="1"/>
  <c r="H147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4" i="1"/>
  <c r="H164" i="1"/>
  <c r="I164" i="1"/>
  <c r="J164" i="1"/>
  <c r="K164" i="1"/>
  <c r="D164" i="1"/>
  <c r="L164" i="1"/>
  <c r="F164" i="1"/>
  <c r="G164" i="1"/>
  <c r="E164" i="1"/>
  <c r="M164" i="1"/>
  <c r="C132" i="1"/>
  <c r="D132" i="1"/>
  <c r="L132" i="1"/>
  <c r="E132" i="1"/>
  <c r="M132" i="1"/>
  <c r="F132" i="1"/>
  <c r="G132" i="1"/>
  <c r="J132" i="1"/>
  <c r="H132" i="1"/>
  <c r="I132" i="1"/>
  <c r="K132" i="1"/>
  <c r="C1000" i="1"/>
  <c r="I1000" i="1"/>
  <c r="J1000" i="1"/>
  <c r="K1000" i="1"/>
  <c r="D1000" i="1"/>
  <c r="L1000" i="1"/>
  <c r="E1000" i="1"/>
  <c r="M1000" i="1"/>
  <c r="F1000" i="1"/>
  <c r="G1000" i="1"/>
  <c r="H1000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5" i="1"/>
  <c r="K6" i="2" l="1"/>
  <c r="AG2" i="1"/>
  <c r="C14" i="7" l="1"/>
  <c r="AG94" i="1"/>
  <c r="AG26" i="1" l="1"/>
  <c r="AG1322" i="1" l="1"/>
  <c r="AG372" i="1"/>
  <c r="AG65" i="1"/>
  <c r="AG1309" i="1"/>
  <c r="AG134" i="1"/>
  <c r="BI1319" i="1" l="1"/>
  <c r="BI1317" i="1"/>
  <c r="BI22" i="1"/>
  <c r="BI15" i="1"/>
  <c r="G9" i="13"/>
  <c r="H9" i="13"/>
  <c r="BI77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5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2" i="1"/>
  <c r="BI7" i="1"/>
  <c r="BI2" i="1"/>
  <c r="BI19" i="1"/>
  <c r="BI26" i="1"/>
  <c r="BI166" i="1"/>
  <c r="BI1318" i="1"/>
  <c r="BI14" i="1"/>
  <c r="BI209" i="1"/>
  <c r="BI18" i="1"/>
  <c r="BI1309" i="1"/>
  <c r="BI333" i="1"/>
  <c r="BI1321" i="1"/>
  <c r="BI17" i="1"/>
  <c r="BI47" i="1"/>
  <c r="BI746" i="1"/>
  <c r="BI9" i="1"/>
  <c r="BI30" i="1"/>
  <c r="BI16" i="1"/>
  <c r="BI110" i="1"/>
  <c r="BI20" i="1"/>
  <c r="BI784" i="1"/>
  <c r="BI894" i="1"/>
  <c r="BI593" i="1"/>
  <c r="BI1316" i="1"/>
  <c r="BI1001" i="1"/>
  <c r="BI11" i="1"/>
  <c r="BI883" i="1"/>
  <c r="BI32" i="1"/>
  <c r="BI6" i="1"/>
  <c r="BI86" i="1"/>
  <c r="BI29" i="1"/>
  <c r="BI242" i="1"/>
  <c r="BI38" i="1"/>
  <c r="BI123" i="1"/>
  <c r="BI118" i="1"/>
  <c r="BI968" i="1"/>
  <c r="BI70" i="1"/>
  <c r="BI49" i="1"/>
  <c r="BI84" i="1"/>
  <c r="BI44" i="1"/>
  <c r="BI91" i="1"/>
  <c r="BI40" i="1"/>
  <c r="BI46" i="1"/>
  <c r="BI85" i="1"/>
  <c r="BI557" i="1"/>
  <c r="BI55" i="1"/>
  <c r="BI1308" i="1"/>
  <c r="BI66" i="1"/>
  <c r="BI43" i="1"/>
  <c r="BI449" i="1"/>
  <c r="BI861" i="1"/>
  <c r="BI53" i="1"/>
  <c r="BI59" i="1"/>
  <c r="BI34" i="1"/>
  <c r="BI50" i="1"/>
  <c r="BI423" i="1"/>
  <c r="BI114" i="1"/>
  <c r="BI81" i="1"/>
  <c r="BI398" i="1"/>
  <c r="BI1035" i="1"/>
  <c r="BI206" i="1"/>
  <c r="BI42" i="1"/>
  <c r="BI80" i="1"/>
  <c r="BI31" i="1"/>
  <c r="BI21" i="1"/>
  <c r="BI13" i="1"/>
  <c r="BI89" i="1"/>
  <c r="BI87" i="1"/>
  <c r="BI769" i="1"/>
  <c r="BI63" i="1"/>
  <c r="BI120" i="1"/>
  <c r="BI97" i="1"/>
  <c r="BI23" i="1"/>
  <c r="BI571" i="1"/>
  <c r="BI28" i="1"/>
  <c r="BI380" i="1"/>
  <c r="BI591" i="1"/>
  <c r="BI106" i="1"/>
  <c r="BI122" i="1"/>
  <c r="BI113" i="1"/>
  <c r="BI133" i="1"/>
  <c r="BI100" i="1"/>
  <c r="BI138" i="1"/>
  <c r="BI79" i="1"/>
  <c r="BI104" i="1"/>
  <c r="BI99" i="1"/>
  <c r="BI144" i="1"/>
  <c r="BI116" i="1"/>
  <c r="BI82" i="1"/>
  <c r="BI891" i="1"/>
  <c r="BI98" i="1"/>
  <c r="BI95" i="1"/>
  <c r="BI125" i="1"/>
  <c r="BI127" i="1"/>
  <c r="BI111" i="1"/>
  <c r="BI119" i="1"/>
  <c r="BI418" i="1"/>
  <c r="BI94" i="1"/>
  <c r="BI437" i="1"/>
  <c r="BI128" i="1"/>
  <c r="BI71" i="1"/>
  <c r="BI74" i="1"/>
  <c r="BI511" i="1"/>
  <c r="BI75" i="1"/>
  <c r="BI107" i="1"/>
  <c r="BI146" i="1"/>
  <c r="BI401" i="1"/>
  <c r="BI76" i="1"/>
  <c r="BI362" i="1"/>
  <c r="BI564" i="1"/>
  <c r="BI72" i="1"/>
  <c r="BI1322" i="1"/>
  <c r="BI56" i="1"/>
  <c r="BI231" i="1"/>
  <c r="BI101" i="1"/>
  <c r="BI64" i="1"/>
  <c r="BI121" i="1"/>
  <c r="BI287" i="1"/>
  <c r="BI54" i="1"/>
  <c r="BI149" i="1"/>
  <c r="BI27" i="1"/>
  <c r="BI37" i="1"/>
  <c r="BI552" i="1"/>
  <c r="BI51" i="1"/>
  <c r="BI33" i="1"/>
  <c r="BI443" i="1"/>
  <c r="BI145" i="1"/>
  <c r="BI296" i="1"/>
  <c r="BI78" i="1"/>
  <c r="BI68" i="1"/>
  <c r="BI45" i="1"/>
  <c r="BI109" i="1"/>
  <c r="BI105" i="1"/>
  <c r="BI578" i="1"/>
  <c r="BI117" i="1"/>
  <c r="BI69" i="1"/>
  <c r="BI141" i="1"/>
  <c r="BI90" i="1"/>
  <c r="BI124" i="1"/>
  <c r="BI130" i="1"/>
  <c r="BI580" i="1"/>
  <c r="BI88" i="1"/>
  <c r="BI377" i="1"/>
  <c r="BI25" i="1"/>
  <c r="BI143" i="1"/>
  <c r="BI921" i="1"/>
  <c r="BI884" i="1"/>
  <c r="BI61" i="1"/>
  <c r="BI48" i="1"/>
  <c r="BI807" i="1"/>
  <c r="BI102" i="1"/>
  <c r="BI62" i="1"/>
  <c r="BI36" i="1"/>
  <c r="BI762" i="1"/>
  <c r="BI831" i="1"/>
  <c r="BI385" i="1"/>
  <c r="BI707" i="1"/>
  <c r="BI151" i="1"/>
  <c r="BI131" i="1"/>
  <c r="BI41" i="1"/>
  <c r="BI3" i="1"/>
  <c r="BI801" i="1"/>
  <c r="BI409" i="1"/>
  <c r="BI129" i="1"/>
  <c r="BI407" i="1"/>
  <c r="BI602" i="1"/>
  <c r="BI372" i="1"/>
  <c r="BI270" i="1"/>
  <c r="BI266" i="1"/>
  <c r="BI112" i="1"/>
  <c r="BI818" i="1"/>
  <c r="BI58" i="1"/>
  <c r="BI137" i="1"/>
  <c r="BI720" i="1"/>
  <c r="BI250" i="1"/>
  <c r="BI1313" i="1"/>
  <c r="BI925" i="1"/>
  <c r="BI108" i="1"/>
  <c r="BI467" i="1"/>
  <c r="BI584" i="1"/>
  <c r="BI475" i="1"/>
  <c r="BI67" i="1"/>
  <c r="BI264" i="1"/>
  <c r="BI430" i="1"/>
  <c r="BI394" i="1"/>
  <c r="BI140" i="1"/>
  <c r="BI332" i="1"/>
  <c r="BI92" i="1"/>
  <c r="BI139" i="1"/>
  <c r="BI96" i="1"/>
  <c r="BI368" i="1"/>
  <c r="BI850" i="1"/>
  <c r="BI396" i="1"/>
  <c r="BI142" i="1"/>
  <c r="BI309" i="1"/>
  <c r="BI148" i="1"/>
  <c r="BI554" i="1"/>
  <c r="BI621" i="1"/>
  <c r="BI447" i="1"/>
  <c r="BI57" i="1"/>
  <c r="BI136" i="1"/>
  <c r="BI246" i="1"/>
  <c r="BI453" i="1"/>
  <c r="BI60" i="1"/>
  <c r="BI73" i="1"/>
  <c r="BI103" i="1"/>
  <c r="BI947" i="1"/>
  <c r="BI345" i="1"/>
  <c r="BI433" i="1"/>
  <c r="BI150" i="1"/>
  <c r="BI679" i="1"/>
  <c r="BI706" i="1"/>
  <c r="BI65" i="1"/>
  <c r="BI115" i="1"/>
  <c r="BI1310" i="1"/>
  <c r="BI135" i="1"/>
  <c r="BI316" i="1"/>
  <c r="BI311" i="1"/>
  <c r="BI83" i="1"/>
  <c r="BI534" i="1"/>
  <c r="BI1314" i="1"/>
  <c r="BI382" i="1"/>
  <c r="BI249" i="1"/>
  <c r="BI254" i="1"/>
  <c r="BI353" i="1"/>
  <c r="BI374" i="1"/>
  <c r="BI273" i="1"/>
  <c r="BI359" i="1"/>
  <c r="BI255" i="1"/>
  <c r="BI257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2" i="1"/>
  <c r="BI247" i="1"/>
  <c r="BI307" i="1"/>
  <c r="BI328" i="1"/>
  <c r="BI427" i="1"/>
  <c r="BI234" i="1"/>
  <c r="BI240" i="1"/>
  <c r="BI241" i="1"/>
  <c r="BI243" i="1"/>
  <c r="BI244" i="1"/>
  <c r="BI245" i="1"/>
  <c r="BI248" i="1"/>
  <c r="BI251" i="1"/>
  <c r="BI252" i="1"/>
  <c r="BI253" i="1"/>
  <c r="BI259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8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7" i="1"/>
  <c r="BI235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4" i="1"/>
  <c r="BI608" i="1"/>
  <c r="BI583" i="1"/>
  <c r="BI613" i="1"/>
  <c r="BI565" i="1"/>
  <c r="BI570" i="1"/>
  <c r="BI572" i="1"/>
  <c r="BI574" i="1"/>
  <c r="BI575" i="1"/>
  <c r="BI577" i="1"/>
  <c r="BI579" i="1"/>
  <c r="BI582" i="1"/>
  <c r="BI585" i="1"/>
  <c r="BI589" i="1"/>
  <c r="BI596" i="1"/>
  <c r="BI598" i="1"/>
  <c r="BI599" i="1"/>
  <c r="BI603" i="1"/>
  <c r="BI605" i="1"/>
  <c r="BI607" i="1"/>
  <c r="BI609" i="1"/>
  <c r="BI611" i="1"/>
  <c r="BI618" i="1"/>
  <c r="BI622" i="1"/>
  <c r="BI624" i="1"/>
  <c r="BI601" i="1"/>
  <c r="BI562" i="1"/>
  <c r="BI567" i="1"/>
  <c r="BI568" i="1"/>
  <c r="BI573" i="1"/>
  <c r="BI587" i="1"/>
  <c r="BI590" i="1"/>
  <c r="BI592" i="1"/>
  <c r="BI597" i="1"/>
  <c r="BI604" i="1"/>
  <c r="BI610" i="1"/>
  <c r="BI616" i="1"/>
  <c r="BI576" i="1"/>
  <c r="BI600" i="1"/>
  <c r="BI569" i="1"/>
  <c r="BI586" i="1"/>
  <c r="BI615" i="1"/>
  <c r="BI560" i="1"/>
  <c r="BI588" i="1"/>
  <c r="BI595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58" i="1"/>
  <c r="BI1306" i="1"/>
  <c r="BI169" i="1"/>
  <c r="BI174" i="1"/>
  <c r="BI193" i="1"/>
  <c r="BI188" i="1"/>
  <c r="BI226" i="1"/>
  <c r="BI1028" i="1"/>
  <c r="BI256" i="1"/>
  <c r="BI339" i="1"/>
  <c r="BI343" i="1"/>
  <c r="BI400" i="1"/>
  <c r="BI436" i="1"/>
  <c r="BI439" i="1"/>
  <c r="BI441" i="1"/>
  <c r="BI431" i="1"/>
  <c r="BI371" i="1"/>
  <c r="BI233" i="1"/>
  <c r="BI238" i="1"/>
  <c r="BI239" i="1"/>
  <c r="BI260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1" i="1"/>
  <c r="BI606" i="1"/>
  <c r="BI612" i="1"/>
  <c r="BI623" i="1"/>
  <c r="BI561" i="1"/>
  <c r="BI594" i="1"/>
  <c r="BI617" i="1"/>
  <c r="BI559" i="1"/>
  <c r="BI563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5" i="1"/>
  <c r="BI154" i="1"/>
  <c r="BI156" i="1"/>
  <c r="BI157" i="1"/>
  <c r="BI159" i="1"/>
  <c r="BI153" i="1"/>
  <c r="BI167" i="1"/>
  <c r="BI168" i="1"/>
  <c r="BI184" i="1"/>
  <c r="BI195" i="1"/>
  <c r="BI176" i="1"/>
  <c r="BI192" i="1"/>
  <c r="BI170" i="1"/>
  <c r="BI171" i="1"/>
  <c r="BI172" i="1"/>
  <c r="BI178" i="1"/>
  <c r="BI181" i="1"/>
  <c r="BI182" i="1"/>
  <c r="BI183" i="1"/>
  <c r="BI185" i="1"/>
  <c r="BI175" i="1"/>
  <c r="BI198" i="1"/>
  <c r="BI211" i="1"/>
  <c r="BI219" i="1"/>
  <c r="BI230" i="1"/>
  <c r="BI440" i="1"/>
  <c r="BI236" i="1"/>
  <c r="BI558" i="1"/>
  <c r="BI566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89" i="1"/>
  <c r="AG56" i="1"/>
  <c r="AG299" i="1" l="1"/>
  <c r="AG291" i="1"/>
  <c r="AG346" i="1"/>
  <c r="AH346" i="1"/>
  <c r="AG20" i="1"/>
  <c r="AH20" i="1"/>
  <c r="AG583" i="1"/>
  <c r="AH583" i="1"/>
  <c r="AG1313" i="1"/>
  <c r="AG757" i="1" l="1"/>
  <c r="AG367" i="1"/>
  <c r="AG949" i="1"/>
  <c r="AG107" i="1"/>
  <c r="AH107" i="1"/>
  <c r="AG265" i="1" l="1"/>
  <c r="AH265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2" i="1"/>
  <c r="AG333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2" i="1"/>
  <c r="AG361" i="1"/>
  <c r="V95" i="1" l="1"/>
  <c r="W95" i="1"/>
  <c r="AF95" i="1"/>
  <c r="AH95" i="1"/>
  <c r="AN95" i="1"/>
  <c r="AO95" i="1"/>
  <c r="AP95" i="1"/>
  <c r="AU95" i="1"/>
  <c r="BA95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8" i="1"/>
  <c r="AF188" i="1" s="1"/>
  <c r="V188" i="1"/>
  <c r="W188" i="1"/>
  <c r="AH188" i="1"/>
  <c r="AN188" i="1"/>
  <c r="AO188" i="1"/>
  <c r="AP188" i="1"/>
  <c r="AU188" i="1"/>
  <c r="BA188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88" i="1"/>
  <c r="J188" i="1"/>
  <c r="K188" i="1"/>
  <c r="D188" i="1"/>
  <c r="L188" i="1"/>
  <c r="E188" i="1"/>
  <c r="M188" i="1"/>
  <c r="F188" i="1"/>
  <c r="H188" i="1"/>
  <c r="I188" i="1"/>
  <c r="G188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5" i="1"/>
  <c r="F95" i="1"/>
  <c r="H95" i="1"/>
  <c r="K95" i="1"/>
  <c r="D95" i="1"/>
  <c r="L95" i="1"/>
  <c r="M95" i="1"/>
  <c r="I95" i="1"/>
  <c r="J95" i="1"/>
  <c r="E95" i="1"/>
  <c r="G95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1" i="1"/>
  <c r="W361" i="1"/>
  <c r="AF361" i="1"/>
  <c r="AH361" i="1"/>
  <c r="AN361" i="1"/>
  <c r="AO361" i="1"/>
  <c r="AP361" i="1"/>
  <c r="AU361" i="1"/>
  <c r="BA361" i="1"/>
  <c r="V786" i="1"/>
  <c r="W786" i="1"/>
  <c r="AG786" i="1"/>
  <c r="AF786" i="1" s="1"/>
  <c r="AH786" i="1"/>
  <c r="AN786" i="1"/>
  <c r="AO786" i="1"/>
  <c r="AP786" i="1"/>
  <c r="AU786" i="1"/>
  <c r="BA786" i="1"/>
  <c r="AF367" i="1"/>
  <c r="V367" i="1"/>
  <c r="W367" i="1"/>
  <c r="AH367" i="1"/>
  <c r="AN367" i="1"/>
  <c r="AO367" i="1"/>
  <c r="AP367" i="1"/>
  <c r="AU367" i="1"/>
  <c r="BA367" i="1"/>
  <c r="C731" i="1" l="1"/>
  <c r="K731" i="1"/>
  <c r="D731" i="1"/>
  <c r="L731" i="1"/>
  <c r="E731" i="1"/>
  <c r="M731" i="1"/>
  <c r="F731" i="1"/>
  <c r="G731" i="1"/>
  <c r="H731" i="1"/>
  <c r="I731" i="1"/>
  <c r="J731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1" i="1"/>
  <c r="AG892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799" i="1"/>
  <c r="W799" i="1"/>
  <c r="AG799" i="1"/>
  <c r="AF799" i="1" s="1"/>
  <c r="AH799" i="1"/>
  <c r="AN799" i="1"/>
  <c r="AO799" i="1"/>
  <c r="AP799" i="1"/>
  <c r="AU799" i="1"/>
  <c r="BA799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5" i="1"/>
  <c r="W65" i="1"/>
  <c r="AF65" i="1"/>
  <c r="AH65" i="1"/>
  <c r="AN65" i="1"/>
  <c r="AO65" i="1"/>
  <c r="AP65" i="1"/>
  <c r="AU65" i="1"/>
  <c r="BA65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299" i="1"/>
  <c r="W299" i="1"/>
  <c r="AF299" i="1"/>
  <c r="AH299" i="1"/>
  <c r="AN299" i="1"/>
  <c r="AO299" i="1"/>
  <c r="AP299" i="1"/>
  <c r="AU299" i="1"/>
  <c r="BA299" i="1"/>
  <c r="AG1190" i="1"/>
  <c r="AF1190" i="1" s="1"/>
  <c r="V291" i="1"/>
  <c r="W291" i="1"/>
  <c r="AF291" i="1"/>
  <c r="AH291" i="1"/>
  <c r="AN291" i="1"/>
  <c r="AO291" i="1"/>
  <c r="AP291" i="1"/>
  <c r="AU291" i="1"/>
  <c r="BA291" i="1"/>
  <c r="V1190" i="1"/>
  <c r="W1190" i="1"/>
  <c r="AH1190" i="1"/>
  <c r="AN1190" i="1"/>
  <c r="AO1190" i="1"/>
  <c r="AP1190" i="1"/>
  <c r="AU1190" i="1"/>
  <c r="BA1190" i="1"/>
  <c r="AF94" i="1"/>
  <c r="V94" i="1"/>
  <c r="W94" i="1"/>
  <c r="AH94" i="1"/>
  <c r="AN94" i="1"/>
  <c r="AO94" i="1"/>
  <c r="AP94" i="1"/>
  <c r="AU94" i="1"/>
  <c r="BA94" i="1"/>
  <c r="AG167" i="1"/>
  <c r="AF167" i="1" s="1"/>
  <c r="V167" i="1"/>
  <c r="W167" i="1"/>
  <c r="AH167" i="1"/>
  <c r="AN167" i="1"/>
  <c r="AO167" i="1"/>
  <c r="AP167" i="1"/>
  <c r="AU167" i="1"/>
  <c r="BA167" i="1"/>
  <c r="V1117" i="1"/>
  <c r="W1117" i="1"/>
  <c r="AG1117" i="1"/>
  <c r="AF1117" i="1" s="1"/>
  <c r="AH1117" i="1"/>
  <c r="AN1117" i="1"/>
  <c r="AO1117" i="1"/>
  <c r="AP1117" i="1"/>
  <c r="AU1117" i="1"/>
  <c r="BA1117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5" i="1"/>
  <c r="BA950" i="1"/>
  <c r="BA333" i="1"/>
  <c r="BA746" i="1"/>
  <c r="BA784" i="1"/>
  <c r="BA894" i="1"/>
  <c r="BA17" i="1"/>
  <c r="BA936" i="1"/>
  <c r="BA13" i="1"/>
  <c r="BA270" i="1"/>
  <c r="BA880" i="1"/>
  <c r="BA1169" i="1"/>
  <c r="BA994" i="1"/>
  <c r="BA1001" i="1"/>
  <c r="BA56" i="1"/>
  <c r="BA892" i="1"/>
  <c r="BA1086" i="1"/>
  <c r="BA231" i="1"/>
  <c r="BA14" i="1"/>
  <c r="BA86" i="1"/>
  <c r="BA26" i="1"/>
  <c r="BA7" i="1"/>
  <c r="BA19" i="1"/>
  <c r="BA419" i="1"/>
  <c r="BA209" i="1"/>
  <c r="BA230" i="1"/>
  <c r="BA1120" i="1"/>
  <c r="BA1073" i="1"/>
  <c r="BA921" i="1"/>
  <c r="BA862" i="1"/>
  <c r="BA1309" i="1"/>
  <c r="BA210" i="1"/>
  <c r="BA242" i="1"/>
  <c r="BA1039" i="1"/>
  <c r="BA593" i="1"/>
  <c r="BA1321" i="1"/>
  <c r="BA11" i="1"/>
  <c r="BA5" i="1"/>
  <c r="BA608" i="1"/>
  <c r="BA1315" i="1"/>
  <c r="BA120" i="1"/>
  <c r="BA440" i="1"/>
  <c r="BA47" i="1"/>
  <c r="BA18" i="1"/>
  <c r="BA89" i="1"/>
  <c r="BA883" i="1"/>
  <c r="BA443" i="1"/>
  <c r="BA162" i="1"/>
  <c r="BA1061" i="1"/>
  <c r="BA691" i="1"/>
  <c r="BA118" i="1"/>
  <c r="BA541" i="1"/>
  <c r="BA421" i="1"/>
  <c r="BA35" i="1"/>
  <c r="BA1316" i="1"/>
  <c r="BA196" i="1"/>
  <c r="BA1035" i="1"/>
  <c r="BA1313" i="1"/>
  <c r="BA143" i="1"/>
  <c r="BA37" i="1"/>
  <c r="BA1041" i="1"/>
  <c r="BA9" i="1"/>
  <c r="BA27" i="1"/>
  <c r="BA34" i="1"/>
  <c r="BA137" i="1"/>
  <c r="BA925" i="1"/>
  <c r="BA710" i="1"/>
  <c r="BA708" i="1"/>
  <c r="BA16" i="1"/>
  <c r="BA639" i="1"/>
  <c r="BA29" i="1"/>
  <c r="BA15" i="1"/>
  <c r="BA445" i="1"/>
  <c r="BA423" i="1"/>
  <c r="BA1317" i="1"/>
  <c r="BA206" i="1"/>
  <c r="BA398" i="1"/>
  <c r="BA22" i="1"/>
  <c r="BA694" i="1"/>
  <c r="BA666" i="1"/>
  <c r="BA23" i="1"/>
  <c r="BA52" i="1"/>
  <c r="BA449" i="1"/>
  <c r="BA1099" i="1"/>
  <c r="BA359" i="1"/>
  <c r="BA884" i="1"/>
  <c r="BA108" i="1"/>
  <c r="BA43" i="1"/>
  <c r="BA968" i="1"/>
  <c r="BA166" i="1"/>
  <c r="BA55" i="1"/>
  <c r="BA30" i="1"/>
  <c r="BA6" i="1"/>
  <c r="BA110" i="1"/>
  <c r="BA41" i="1"/>
  <c r="BA1318" i="1"/>
  <c r="BA91" i="1"/>
  <c r="BA439" i="1"/>
  <c r="BA33" i="1"/>
  <c r="BA602" i="1"/>
  <c r="BA38" i="1"/>
  <c r="BA123" i="1"/>
  <c r="BA580" i="1"/>
  <c r="BA49" i="1"/>
  <c r="BA818" i="1"/>
  <c r="BA99" i="1"/>
  <c r="BA411" i="1"/>
  <c r="BA431" i="1"/>
  <c r="BA71" i="1"/>
  <c r="BA374" i="1"/>
  <c r="BA490" i="1"/>
  <c r="BA831" i="1"/>
  <c r="BA42" i="1"/>
  <c r="BA1308" i="1"/>
  <c r="BA1166" i="1"/>
  <c r="BA25" i="1"/>
  <c r="BA66" i="1"/>
  <c r="BA429" i="1"/>
  <c r="BA81" i="1"/>
  <c r="BA685" i="1"/>
  <c r="BA770" i="1"/>
  <c r="BA961" i="1"/>
  <c r="BA584" i="1"/>
  <c r="BA31" i="1"/>
  <c r="BA296" i="1"/>
  <c r="BA70" i="1"/>
  <c r="BA84" i="1"/>
  <c r="BA578" i="1"/>
  <c r="BA264" i="1"/>
  <c r="BA511" i="1"/>
  <c r="BA362" i="1"/>
  <c r="BA1310" i="1"/>
  <c r="BA68" i="1"/>
  <c r="BA87" i="1"/>
  <c r="BA389" i="1"/>
  <c r="BA127" i="1"/>
  <c r="BA106" i="1"/>
  <c r="BA126" i="1"/>
  <c r="BA97" i="1"/>
  <c r="BA554" i="1"/>
  <c r="BA207" i="1"/>
  <c r="BA418" i="1"/>
  <c r="BA119" i="1"/>
  <c r="BA46" i="1"/>
  <c r="BA82" i="1"/>
  <c r="BA861" i="1"/>
  <c r="BA1018" i="1"/>
  <c r="BA801" i="1"/>
  <c r="BA102" i="1"/>
  <c r="BA103" i="1"/>
  <c r="BA552" i="1"/>
  <c r="BA273" i="1"/>
  <c r="BA151" i="1"/>
  <c r="BA720" i="1"/>
  <c r="BA344" i="1"/>
  <c r="BA807" i="1"/>
  <c r="BA80" i="1"/>
  <c r="BA121" i="1"/>
  <c r="BA116" i="1"/>
  <c r="BA85" i="1"/>
  <c r="BA201" i="1"/>
  <c r="BA553" i="1"/>
  <c r="BA44" i="1"/>
  <c r="BA769" i="1"/>
  <c r="BA557" i="1"/>
  <c r="BA115" i="1"/>
  <c r="BA135" i="1"/>
  <c r="BA311" i="1"/>
  <c r="BA59" i="1"/>
  <c r="BA534" i="1"/>
  <c r="BA1029" i="1"/>
  <c r="BA50" i="1"/>
  <c r="BA982" i="1"/>
  <c r="BA3" i="1"/>
  <c r="BA762" i="1"/>
  <c r="BA795" i="1"/>
  <c r="BA51" i="1"/>
  <c r="BA1013" i="1"/>
  <c r="BA76" i="1"/>
  <c r="BA648" i="1"/>
  <c r="BA407" i="1"/>
  <c r="BA129" i="1"/>
  <c r="BA401" i="1"/>
  <c r="BA63" i="1"/>
  <c r="BA266" i="1"/>
  <c r="BA522" i="1"/>
  <c r="BA90" i="1"/>
  <c r="BA383" i="1"/>
  <c r="BA550" i="1"/>
  <c r="BA531" i="1"/>
  <c r="BA474" i="1"/>
  <c r="BA923" i="1"/>
  <c r="BA338" i="1"/>
  <c r="BA613" i="1"/>
  <c r="BA78" i="1"/>
  <c r="BA105" i="1"/>
  <c r="BA256" i="1"/>
  <c r="BA117" i="1"/>
  <c r="BA430" i="1"/>
  <c r="BA145" i="1"/>
  <c r="BA130" i="1"/>
  <c r="BA621" i="1"/>
  <c r="BA377" i="1"/>
  <c r="BA96" i="1"/>
  <c r="BA603" i="1"/>
  <c r="BA98" i="1"/>
  <c r="BA122" i="1"/>
  <c r="BA394" i="1"/>
  <c r="BA437" i="1"/>
  <c r="BA124" i="1"/>
  <c r="BA737" i="1"/>
  <c r="BA238" i="1"/>
  <c r="BA60" i="1"/>
  <c r="BA64" i="1"/>
  <c r="BA453" i="1"/>
  <c r="BA590" i="1"/>
  <c r="BA36" i="1"/>
  <c r="BA61" i="1"/>
  <c r="BA204" i="1"/>
  <c r="BA114" i="1"/>
  <c r="BA808" i="1"/>
  <c r="BA385" i="1"/>
  <c r="BA276" i="1"/>
  <c r="BA77" i="1"/>
  <c r="BA539" i="1"/>
  <c r="BA378" i="1"/>
  <c r="BA433" i="1"/>
  <c r="BA131" i="1"/>
  <c r="BA150" i="1"/>
  <c r="BA125" i="1"/>
  <c r="BA706" i="1"/>
  <c r="BA620" i="1"/>
  <c r="BA435" i="1"/>
  <c r="BA316" i="1"/>
  <c r="BA48" i="1"/>
  <c r="BA489" i="1"/>
  <c r="BA235" i="1"/>
  <c r="BA1097" i="1"/>
  <c r="BA1314" i="1"/>
  <c r="BA409" i="1"/>
  <c r="BA382" i="1"/>
  <c r="BA705" i="1"/>
  <c r="BA1311" i="1"/>
  <c r="BA614" i="1"/>
  <c r="BA112" i="1"/>
  <c r="BA532" i="1"/>
  <c r="BA1090" i="1"/>
  <c r="BA249" i="1"/>
  <c r="BA287" i="1"/>
  <c r="BA1033" i="1"/>
  <c r="BA937" i="1"/>
  <c r="BA517" i="1"/>
  <c r="BA607" i="1"/>
  <c r="BA470" i="1"/>
  <c r="BA981" i="1"/>
  <c r="BA516" i="1"/>
  <c r="BA480" i="1"/>
  <c r="BA475" i="1"/>
  <c r="BA336" i="1"/>
  <c r="BA458" i="1"/>
  <c r="BA327" i="1"/>
  <c r="BA139" i="1"/>
  <c r="BA303" i="1"/>
  <c r="BA483" i="1"/>
  <c r="BA819" i="1"/>
  <c r="BA146" i="1"/>
  <c r="BA526" i="1"/>
  <c r="BA138" i="1"/>
  <c r="BA109" i="1"/>
  <c r="BA765" i="1"/>
  <c r="BA140" i="1"/>
  <c r="BA142" i="1"/>
  <c r="BA67" i="1"/>
  <c r="BA652" i="1"/>
  <c r="BA900" i="1"/>
  <c r="BA368" i="1"/>
  <c r="BA405" i="1"/>
  <c r="BA702" i="1"/>
  <c r="BA346" i="1"/>
  <c r="BA907" i="1"/>
  <c r="BA887" i="1"/>
  <c r="BA680" i="1"/>
  <c r="BA45" i="1"/>
  <c r="BA825" i="1"/>
  <c r="BA850" i="1"/>
  <c r="BA342" i="1"/>
  <c r="BA92" i="1"/>
  <c r="BA305" i="1"/>
  <c r="BA591" i="1"/>
  <c r="BA317" i="1"/>
  <c r="BA370" i="1"/>
  <c r="BA716" i="1"/>
  <c r="BA79" i="1"/>
  <c r="BA292" i="1"/>
  <c r="BA772" i="1"/>
  <c r="BA834" i="1"/>
  <c r="BA265" i="1"/>
  <c r="BA396" i="1"/>
  <c r="BA426" i="1"/>
  <c r="BA849" i="1"/>
  <c r="BA144" i="1"/>
  <c r="BA501" i="1"/>
  <c r="BA88" i="1"/>
  <c r="BA467" i="1"/>
  <c r="BA404" i="1"/>
  <c r="BA618" i="1"/>
  <c r="BA538" i="1"/>
  <c r="BA271" i="1"/>
  <c r="BA851" i="1"/>
  <c r="BA754" i="1"/>
  <c r="BA679" i="1"/>
  <c r="BA380" i="1"/>
  <c r="BA332" i="1"/>
  <c r="BA141" i="1"/>
  <c r="BA75" i="1"/>
  <c r="BA104" i="1"/>
  <c r="BA750" i="1"/>
  <c r="BA309" i="1"/>
  <c r="BA514" i="1"/>
  <c r="BA128" i="1"/>
  <c r="BA107" i="1"/>
  <c r="BA949" i="1"/>
  <c r="BA228" i="1"/>
  <c r="BA485" i="1"/>
  <c r="BA366" i="1"/>
  <c r="BA381" i="1"/>
  <c r="BA605" i="1"/>
  <c r="BA588" i="1"/>
  <c r="BA40" i="1"/>
  <c r="BA668" i="1"/>
  <c r="BA487" i="1"/>
  <c r="BA890" i="1"/>
  <c r="BA984" i="1"/>
  <c r="BA1125" i="1"/>
  <c r="BA148" i="1"/>
  <c r="BA100" i="1"/>
  <c r="BA442" i="1"/>
  <c r="BA535" i="1"/>
  <c r="BA859" i="1"/>
  <c r="BA438" i="1"/>
  <c r="BA21" i="1"/>
  <c r="BA133" i="1"/>
  <c r="BA867" i="1"/>
  <c r="BA447" i="1"/>
  <c r="BA1027" i="1"/>
  <c r="BA1135" i="1"/>
  <c r="BA74" i="1"/>
  <c r="BA113" i="1"/>
  <c r="BA111" i="1"/>
  <c r="BA935" i="1"/>
  <c r="BA676" i="1"/>
  <c r="BA69" i="1"/>
  <c r="BA619" i="1"/>
  <c r="BA1322" i="1"/>
  <c r="BA246" i="1"/>
  <c r="BA914" i="1"/>
  <c r="BA243" i="1"/>
  <c r="BA234" i="1"/>
  <c r="BA240" i="1"/>
  <c r="BA631" i="1"/>
  <c r="BA1019" i="1"/>
  <c r="BA253" i="1"/>
  <c r="BA763" i="1"/>
  <c r="BA633" i="1"/>
  <c r="BA821" i="1"/>
  <c r="BA707" i="1"/>
  <c r="BA58" i="1"/>
  <c r="BA149" i="1"/>
  <c r="BA136" i="1"/>
  <c r="BA57" i="1"/>
  <c r="BA564" i="1"/>
  <c r="BA841" i="1"/>
  <c r="BA62" i="1"/>
  <c r="BA101" i="1"/>
  <c r="BA277" i="1"/>
  <c r="BA827" i="1"/>
  <c r="BA254" i="1"/>
  <c r="BA285" i="1"/>
  <c r="BA54" i="1"/>
  <c r="BA244" i="1"/>
  <c r="BA757" i="1"/>
  <c r="BA677" i="1"/>
  <c r="BA221" i="1"/>
  <c r="BA457" i="1"/>
  <c r="BA759" i="1"/>
  <c r="BA732" i="1"/>
  <c r="BA571" i="1"/>
  <c r="BA872" i="1"/>
  <c r="BA360" i="1"/>
  <c r="BA780" i="1"/>
  <c r="BA73" i="1"/>
  <c r="BA486" i="1"/>
  <c r="BA870" i="1"/>
  <c r="BA947" i="1"/>
  <c r="BA313" i="1"/>
  <c r="BA222" i="1"/>
  <c r="BA345" i="1"/>
  <c r="BA334" i="1"/>
  <c r="BA83" i="1"/>
  <c r="BA583" i="1"/>
  <c r="BA610" i="1"/>
  <c r="BA220" i="1"/>
  <c r="BA353" i="1"/>
  <c r="BA72" i="1"/>
  <c r="BA324" i="1"/>
  <c r="BA225" i="1"/>
  <c r="BA542" i="1"/>
  <c r="BA237" i="1"/>
  <c r="BA528" i="1"/>
  <c r="BA388" i="1"/>
  <c r="BA227" i="1"/>
  <c r="BA745" i="1"/>
  <c r="BA32" i="1"/>
  <c r="BA616" i="1"/>
  <c r="BA229" i="1"/>
  <c r="BA660" i="1"/>
  <c r="BA911" i="1"/>
  <c r="BA20" i="1"/>
  <c r="BA250" i="1"/>
  <c r="BA53" i="1"/>
  <c r="BA1028" i="1"/>
  <c r="BA722" i="1"/>
  <c r="BA379" i="1"/>
  <c r="BA595" i="1"/>
  <c r="BA747" i="1"/>
  <c r="BA403" i="1"/>
  <c r="BA696" i="1"/>
  <c r="BA876" i="1"/>
  <c r="BA448" i="1"/>
  <c r="BA28" i="1"/>
  <c r="BA1049" i="1"/>
  <c r="BA339" i="1"/>
  <c r="BA289" i="1"/>
  <c r="BA415" i="1"/>
  <c r="BA432" i="1"/>
  <c r="BA255" i="1"/>
  <c r="BA257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7" i="1"/>
  <c r="BA307" i="1"/>
  <c r="BA328" i="1"/>
  <c r="BA233" i="1"/>
  <c r="BA241" i="1"/>
  <c r="BA245" i="1"/>
  <c r="BA248" i="1"/>
  <c r="BA251" i="1"/>
  <c r="BA252" i="1"/>
  <c r="BA259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8" i="1"/>
  <c r="BA290" i="1"/>
  <c r="BA413" i="1"/>
  <c r="BA436" i="1"/>
  <c r="BA260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8" i="1"/>
  <c r="BA500" i="1"/>
  <c r="BA510" i="1"/>
  <c r="BA521" i="1"/>
  <c r="BA623" i="1"/>
  <c r="BA565" i="1"/>
  <c r="BA566" i="1"/>
  <c r="BA570" i="1"/>
  <c r="BA572" i="1"/>
  <c r="BA574" i="1"/>
  <c r="BA575" i="1"/>
  <c r="BA577" i="1"/>
  <c r="BA579" i="1"/>
  <c r="BA582" i="1"/>
  <c r="BA585" i="1"/>
  <c r="BA589" i="1"/>
  <c r="BA596" i="1"/>
  <c r="BA598" i="1"/>
  <c r="BA599" i="1"/>
  <c r="BA609" i="1"/>
  <c r="BA611" i="1"/>
  <c r="BA612" i="1"/>
  <c r="BA622" i="1"/>
  <c r="BA624" i="1"/>
  <c r="BA601" i="1"/>
  <c r="BA561" i="1"/>
  <c r="BA562" i="1"/>
  <c r="BA567" i="1"/>
  <c r="BA568" i="1"/>
  <c r="BA573" i="1"/>
  <c r="BA587" i="1"/>
  <c r="BA592" i="1"/>
  <c r="BA597" i="1"/>
  <c r="BA604" i="1"/>
  <c r="BA625" i="1"/>
  <c r="BA626" i="1"/>
  <c r="BA628" i="1"/>
  <c r="BA576" i="1"/>
  <c r="BA600" i="1"/>
  <c r="BA569" i="1"/>
  <c r="BA586" i="1"/>
  <c r="BA615" i="1"/>
  <c r="BA560" i="1"/>
  <c r="BA594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5" i="1"/>
  <c r="BA154" i="1"/>
  <c r="BA156" i="1"/>
  <c r="BA157" i="1"/>
  <c r="BA158" i="1"/>
  <c r="BA159" i="1"/>
  <c r="BA153" i="1"/>
  <c r="BA161" i="1"/>
  <c r="BA160" i="1"/>
  <c r="BA163" i="1"/>
  <c r="BA165" i="1"/>
  <c r="BA168" i="1"/>
  <c r="BA184" i="1"/>
  <c r="BA187" i="1"/>
  <c r="BA190" i="1"/>
  <c r="BA195" i="1"/>
  <c r="BA191" i="1"/>
  <c r="BA192" i="1"/>
  <c r="BA169" i="1"/>
  <c r="BA171" i="1"/>
  <c r="BA172" i="1"/>
  <c r="BA173" i="1"/>
  <c r="BA174" i="1"/>
  <c r="BA177" i="1"/>
  <c r="BA178" i="1"/>
  <c r="BA180" i="1"/>
  <c r="BA181" i="1"/>
  <c r="BA182" i="1"/>
  <c r="BA183" i="1"/>
  <c r="BA186" i="1"/>
  <c r="BA193" i="1"/>
  <c r="BA194" i="1"/>
  <c r="BA197" i="1"/>
  <c r="BA179" i="1"/>
  <c r="BA189" i="1"/>
  <c r="BA198" i="1"/>
  <c r="BA202" i="1"/>
  <c r="BA203" i="1"/>
  <c r="BA200" i="1"/>
  <c r="BA205" i="1"/>
  <c r="BA208" i="1"/>
  <c r="BA214" i="1"/>
  <c r="BA215" i="1"/>
  <c r="BA216" i="1"/>
  <c r="BA211" i="1"/>
  <c r="BA212" i="1"/>
  <c r="BA217" i="1"/>
  <c r="BA218" i="1"/>
  <c r="BA213" i="1"/>
  <c r="BA223" i="1"/>
  <c r="BA891" i="1"/>
  <c r="BA425" i="1"/>
  <c r="BA775" i="1"/>
  <c r="BA226" i="1"/>
  <c r="BA955" i="1"/>
  <c r="BA293" i="1"/>
  <c r="BA1319" i="1"/>
  <c r="BA224" i="1"/>
  <c r="BA343" i="1"/>
  <c r="BA236" i="1"/>
  <c r="BA239" i="1"/>
  <c r="BA312" i="1"/>
  <c r="BA281" i="1"/>
  <c r="BA337" i="1"/>
  <c r="BA468" i="1"/>
  <c r="BA581" i="1"/>
  <c r="BA606" i="1"/>
  <c r="BA627" i="1"/>
  <c r="BA617" i="1"/>
  <c r="BA559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6" i="1"/>
  <c r="BA170" i="1"/>
  <c r="BA185" i="1"/>
  <c r="BA199" i="1"/>
  <c r="BA823" i="1"/>
  <c r="BA1102" i="1"/>
  <c r="BA219" i="1"/>
  <c r="BA232" i="1"/>
  <c r="BA427" i="1"/>
  <c r="BA563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0" i="1"/>
  <c r="AG1262" i="1"/>
  <c r="AG210" i="1"/>
  <c r="AG1005" i="1"/>
  <c r="AG776" i="1"/>
  <c r="V158" i="1"/>
  <c r="W158" i="1"/>
  <c r="AG158" i="1"/>
  <c r="AF158" i="1" s="1"/>
  <c r="AH158" i="1"/>
  <c r="AN158" i="1"/>
  <c r="AO158" i="1"/>
  <c r="AP158" i="1"/>
  <c r="AU158" i="1"/>
  <c r="V161" i="1"/>
  <c r="W161" i="1"/>
  <c r="AG161" i="1"/>
  <c r="AF161" i="1" s="1"/>
  <c r="AH161" i="1"/>
  <c r="AN161" i="1"/>
  <c r="AO161" i="1"/>
  <c r="AP161" i="1"/>
  <c r="AU161" i="1"/>
  <c r="V160" i="1"/>
  <c r="W160" i="1"/>
  <c r="AG160" i="1"/>
  <c r="AF160" i="1" s="1"/>
  <c r="AH160" i="1"/>
  <c r="AN160" i="1"/>
  <c r="AO160" i="1"/>
  <c r="AP160" i="1"/>
  <c r="AU160" i="1"/>
  <c r="V163" i="1"/>
  <c r="W163" i="1"/>
  <c r="AG163" i="1"/>
  <c r="AF163" i="1" s="1"/>
  <c r="AH163" i="1"/>
  <c r="AN163" i="1"/>
  <c r="AO163" i="1"/>
  <c r="AP163" i="1"/>
  <c r="AU163" i="1"/>
  <c r="V165" i="1"/>
  <c r="W165" i="1"/>
  <c r="AG165" i="1"/>
  <c r="AF165" i="1" s="1"/>
  <c r="AH165" i="1"/>
  <c r="AN165" i="1"/>
  <c r="AO165" i="1"/>
  <c r="AP165" i="1"/>
  <c r="AU165" i="1"/>
  <c r="AG118" i="1"/>
  <c r="AG3" i="1"/>
  <c r="V1001" i="1"/>
  <c r="AG34" i="1"/>
  <c r="AG27" i="1"/>
  <c r="C161" i="1" l="1"/>
  <c r="F161" i="1"/>
  <c r="G161" i="1"/>
  <c r="H161" i="1"/>
  <c r="I161" i="1"/>
  <c r="J161" i="1"/>
  <c r="D161" i="1"/>
  <c r="L161" i="1"/>
  <c r="E161" i="1"/>
  <c r="M161" i="1"/>
  <c r="K161" i="1"/>
  <c r="C799" i="1"/>
  <c r="D799" i="1"/>
  <c r="L799" i="1"/>
  <c r="E799" i="1"/>
  <c r="M799" i="1"/>
  <c r="F799" i="1"/>
  <c r="G799" i="1"/>
  <c r="H799" i="1"/>
  <c r="I799" i="1"/>
  <c r="J799" i="1"/>
  <c r="K799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5" i="1"/>
  <c r="F165" i="1"/>
  <c r="G165" i="1"/>
  <c r="H165" i="1"/>
  <c r="I165" i="1"/>
  <c r="J165" i="1"/>
  <c r="D165" i="1"/>
  <c r="L165" i="1"/>
  <c r="E165" i="1"/>
  <c r="M165" i="1"/>
  <c r="K165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5" i="1"/>
  <c r="I875" i="1"/>
  <c r="J875" i="1"/>
  <c r="K875" i="1"/>
  <c r="D875" i="1"/>
  <c r="L875" i="1"/>
  <c r="E875" i="1"/>
  <c r="M875" i="1"/>
  <c r="F875" i="1"/>
  <c r="G875" i="1"/>
  <c r="H875" i="1"/>
  <c r="C372" i="1"/>
  <c r="F372" i="1"/>
  <c r="G372" i="1"/>
  <c r="H372" i="1"/>
  <c r="I372" i="1"/>
  <c r="J372" i="1"/>
  <c r="K372" i="1"/>
  <c r="D372" i="1"/>
  <c r="E372" i="1"/>
  <c r="L372" i="1"/>
  <c r="M372" i="1"/>
  <c r="C158" i="1"/>
  <c r="D158" i="1"/>
  <c r="L158" i="1"/>
  <c r="E158" i="1"/>
  <c r="M158" i="1"/>
  <c r="F158" i="1"/>
  <c r="G158" i="1"/>
  <c r="H158" i="1"/>
  <c r="J158" i="1"/>
  <c r="K158" i="1"/>
  <c r="I158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60" i="1"/>
  <c r="H160" i="1"/>
  <c r="I160" i="1"/>
  <c r="J160" i="1"/>
  <c r="K160" i="1"/>
  <c r="D160" i="1"/>
  <c r="L160" i="1"/>
  <c r="F160" i="1"/>
  <c r="G160" i="1"/>
  <c r="M160" i="1"/>
  <c r="E160" i="1"/>
  <c r="C299" i="1"/>
  <c r="J299" i="1"/>
  <c r="K299" i="1"/>
  <c r="D299" i="1"/>
  <c r="L299" i="1"/>
  <c r="E299" i="1"/>
  <c r="M299" i="1"/>
  <c r="F299" i="1"/>
  <c r="H299" i="1"/>
  <c r="I299" i="1"/>
  <c r="G299" i="1"/>
  <c r="C1117" i="1"/>
  <c r="I1117" i="1"/>
  <c r="J1117" i="1"/>
  <c r="K1117" i="1"/>
  <c r="D1117" i="1"/>
  <c r="L1117" i="1"/>
  <c r="E1117" i="1"/>
  <c r="M1117" i="1"/>
  <c r="G1117" i="1"/>
  <c r="F1117" i="1"/>
  <c r="H1117" i="1"/>
  <c r="C167" i="1"/>
  <c r="D167" i="1"/>
  <c r="L167" i="1"/>
  <c r="E167" i="1"/>
  <c r="M167" i="1"/>
  <c r="F167" i="1"/>
  <c r="G167" i="1"/>
  <c r="H167" i="1"/>
  <c r="J167" i="1"/>
  <c r="K167" i="1"/>
  <c r="I167" i="1"/>
  <c r="C65" i="1"/>
  <c r="E65" i="1"/>
  <c r="M65" i="1"/>
  <c r="G65" i="1"/>
  <c r="J65" i="1"/>
  <c r="K65" i="1"/>
  <c r="H65" i="1"/>
  <c r="I65" i="1"/>
  <c r="L65" i="1"/>
  <c r="D65" i="1"/>
  <c r="F65" i="1"/>
  <c r="C829" i="1"/>
  <c r="H829" i="1"/>
  <c r="I829" i="1"/>
  <c r="J829" i="1"/>
  <c r="K829" i="1"/>
  <c r="D829" i="1"/>
  <c r="L829" i="1"/>
  <c r="E829" i="1"/>
  <c r="M829" i="1"/>
  <c r="F829" i="1"/>
  <c r="G829" i="1"/>
  <c r="C163" i="1"/>
  <c r="J163" i="1"/>
  <c r="K163" i="1"/>
  <c r="D163" i="1"/>
  <c r="L163" i="1"/>
  <c r="E163" i="1"/>
  <c r="M163" i="1"/>
  <c r="F163" i="1"/>
  <c r="H163" i="1"/>
  <c r="I163" i="1"/>
  <c r="G163" i="1"/>
  <c r="C94" i="1"/>
  <c r="H94" i="1"/>
  <c r="J94" i="1"/>
  <c r="E94" i="1"/>
  <c r="M94" i="1"/>
  <c r="F94" i="1"/>
  <c r="G94" i="1"/>
  <c r="I94" i="1"/>
  <c r="K94" i="1"/>
  <c r="L94" i="1"/>
  <c r="D94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7" i="1" l="1"/>
  <c r="AG450" i="1"/>
  <c r="AG226" i="1"/>
  <c r="AG11" i="1"/>
  <c r="AG1061" i="1" l="1"/>
  <c r="AG1179" i="1" l="1"/>
  <c r="AG1122" i="1" l="1"/>
  <c r="AG950" i="1"/>
  <c r="AG236" i="1" l="1"/>
  <c r="AG431" i="1"/>
  <c r="AG821" i="1"/>
  <c r="AG629" i="1"/>
  <c r="AG176" i="1"/>
  <c r="AG1086" i="1"/>
  <c r="AG923" i="1"/>
  <c r="AG710" i="1"/>
  <c r="AG157" i="1"/>
  <c r="AG1175" i="1"/>
  <c r="AG1170" i="1"/>
  <c r="AG448" i="1" l="1"/>
  <c r="AG601" i="1"/>
  <c r="AG938" i="1"/>
  <c r="AG889" i="1"/>
  <c r="AG287" i="1"/>
  <c r="AG1050" i="1"/>
  <c r="AG1091" i="1"/>
  <c r="AG1186" i="1" l="1"/>
  <c r="AG944" i="1"/>
  <c r="AG1070" i="1"/>
  <c r="AG1096" i="1"/>
  <c r="AG1197" i="1"/>
  <c r="AG1036" i="1"/>
  <c r="AG562" i="1" l="1"/>
  <c r="AG920" i="1"/>
  <c r="AG848" i="1"/>
  <c r="AG1130" i="1"/>
  <c r="AG1165" i="1"/>
  <c r="AG1023" i="1"/>
  <c r="AG1292" i="1"/>
  <c r="AG1152" i="1"/>
  <c r="AG1088" i="1"/>
  <c r="AG473" i="1"/>
  <c r="AG989" i="1"/>
  <c r="AG1058" i="1"/>
  <c r="AG999" i="1"/>
  <c r="AG933" i="1"/>
  <c r="AG566" i="1"/>
  <c r="AG837" i="1"/>
  <c r="AG771" i="1"/>
  <c r="AG852" i="1" l="1"/>
  <c r="AG726" i="1"/>
  <c r="AG1136" i="1"/>
  <c r="AG1168" i="1"/>
  <c r="AG184" i="1"/>
  <c r="AG1271" i="1"/>
  <c r="AG154" i="1"/>
  <c r="AG1174" i="1"/>
  <c r="AG1095" i="1"/>
  <c r="AG1192" i="1"/>
  <c r="AG183" i="1"/>
  <c r="AG1297" i="1"/>
  <c r="AG195" i="1"/>
  <c r="AG912" i="1"/>
  <c r="AG740" i="1"/>
  <c r="AG302" i="1"/>
  <c r="AG711" i="1"/>
  <c r="AG337" i="1" l="1"/>
  <c r="AG495" i="1"/>
  <c r="AG517" i="1"/>
  <c r="AG258" i="1"/>
  <c r="AG1028" i="1"/>
  <c r="AG600" i="1"/>
  <c r="AF600" i="1" s="1"/>
  <c r="V600" i="1"/>
  <c r="W600" i="1"/>
  <c r="AH600" i="1"/>
  <c r="AN600" i="1"/>
  <c r="AO600" i="1"/>
  <c r="AP600" i="1"/>
  <c r="AU600" i="1"/>
  <c r="AG475" i="1"/>
  <c r="AG416" i="1"/>
  <c r="AG861" i="1"/>
  <c r="AG251" i="1"/>
  <c r="AG1017" i="1"/>
  <c r="AG257" i="1"/>
  <c r="AG627" i="1"/>
  <c r="AG876" i="1"/>
  <c r="AG498" i="1"/>
  <c r="AG618" i="1"/>
  <c r="AG891" i="1"/>
  <c r="C600" i="1" l="1"/>
  <c r="F600" i="1"/>
  <c r="G600" i="1"/>
  <c r="H600" i="1"/>
  <c r="I600" i="1"/>
  <c r="J600" i="1"/>
  <c r="K600" i="1"/>
  <c r="D600" i="1"/>
  <c r="L600" i="1"/>
  <c r="M600" i="1"/>
  <c r="E600" i="1"/>
  <c r="AG92" i="1"/>
  <c r="AG35" i="1"/>
  <c r="AG643" i="1"/>
  <c r="AG684" i="1"/>
  <c r="AG99" i="1"/>
  <c r="AG849" i="1"/>
  <c r="AG550" i="1"/>
  <c r="AG153" i="1"/>
  <c r="AG1138" i="1"/>
  <c r="AG1018" i="1"/>
  <c r="AG25" i="1"/>
  <c r="AG1248" i="1"/>
  <c r="AG1039" i="1"/>
  <c r="AG965" i="1"/>
  <c r="AG419" i="1"/>
  <c r="AG563" i="1"/>
  <c r="AG921" i="1"/>
  <c r="AG55" i="1"/>
  <c r="AG802" i="1"/>
  <c r="AG593" i="1"/>
  <c r="AG580" i="1"/>
  <c r="AG189" i="1"/>
  <c r="AG198" i="1"/>
  <c r="AG708" i="1"/>
  <c r="AG864" i="1"/>
  <c r="AG1063" i="1" l="1"/>
  <c r="AG1059" i="1"/>
  <c r="AG560" i="1"/>
  <c r="AG424" i="1"/>
  <c r="AG394" i="1"/>
  <c r="AG966" i="1" l="1"/>
  <c r="AG658" i="1"/>
  <c r="AG507" i="1"/>
  <c r="AG464" i="1"/>
  <c r="AG140" i="1"/>
  <c r="AG98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6" i="1"/>
  <c r="AG278" i="1"/>
  <c r="AG728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3" i="1"/>
  <c r="AG196" i="1"/>
  <c r="AG293" i="1"/>
  <c r="AG1114" i="1"/>
  <c r="AG230" i="1"/>
  <c r="AG266" i="1"/>
  <c r="AG357" i="1"/>
  <c r="AG1048" i="1"/>
  <c r="AG1077" i="1"/>
  <c r="AG1143" i="1"/>
  <c r="AG1137" i="1"/>
  <c r="AG564" i="1"/>
  <c r="AG817" i="1"/>
  <c r="AG1067" i="1"/>
  <c r="AG699" i="1"/>
  <c r="AG646" i="1"/>
  <c r="AG155" i="1"/>
  <c r="AG1022" i="1"/>
  <c r="AG377" i="1"/>
  <c r="AG994" i="1"/>
  <c r="AG1009" i="1"/>
  <c r="AG228" i="1" l="1"/>
  <c r="AG434" i="1"/>
  <c r="AG77" i="1"/>
  <c r="AG281" i="1"/>
  <c r="AG63" i="1"/>
  <c r="AF684" i="1" l="1"/>
  <c r="AF949" i="1"/>
  <c r="AF757" i="1"/>
  <c r="AF963" i="1"/>
  <c r="AF218" i="1"/>
  <c r="AF1122" i="1"/>
  <c r="AF632" i="1"/>
  <c r="AF214" i="1"/>
  <c r="AF558" i="1"/>
  <c r="AF695" i="1"/>
  <c r="AF597" i="1"/>
  <c r="AF983" i="1"/>
  <c r="AF781" i="1"/>
  <c r="AF637" i="1"/>
  <c r="AF227" i="1"/>
  <c r="AF358" i="1"/>
  <c r="AF673" i="1"/>
  <c r="AF672" i="1"/>
  <c r="AF625" i="1"/>
  <c r="AF547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3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2" i="1"/>
  <c r="AG429" i="1"/>
  <c r="AF429" i="1" s="1"/>
  <c r="AG71" i="1"/>
  <c r="AF71" i="1" s="1"/>
  <c r="AG254" i="1" l="1"/>
  <c r="AF254" i="1" s="1"/>
  <c r="AG704" i="1"/>
  <c r="AF704" i="1" s="1"/>
  <c r="AG89" i="1"/>
  <c r="AF89" i="1" s="1"/>
  <c r="AG1267" i="1"/>
  <c r="AF1267" i="1" s="1"/>
  <c r="AF416" i="1"/>
  <c r="AG971" i="1"/>
  <c r="AF971" i="1" s="1"/>
  <c r="AG815" i="1"/>
  <c r="AF815" i="1" s="1"/>
  <c r="AG1314" i="1"/>
  <c r="AF1314" i="1" s="1"/>
  <c r="AF258" i="1"/>
  <c r="AG316" i="1"/>
  <c r="AF316" i="1" s="1"/>
  <c r="AG1207" i="1"/>
  <c r="AF1207" i="1" s="1"/>
  <c r="AG524" i="1"/>
  <c r="AF524" i="1" s="1"/>
  <c r="AG844" i="1"/>
  <c r="AF844" i="1" s="1"/>
  <c r="AG393" i="1"/>
  <c r="AF393" i="1" s="1"/>
  <c r="AG681" i="1"/>
  <c r="AF681" i="1" s="1"/>
  <c r="AG484" i="1"/>
  <c r="AF484" i="1" s="1"/>
  <c r="AG124" i="1"/>
  <c r="AF124" i="1" s="1"/>
  <c r="AG390" i="1"/>
  <c r="AF390" i="1" s="1"/>
  <c r="AG881" i="1"/>
  <c r="AF881" i="1" s="1"/>
  <c r="AG17" i="1"/>
  <c r="AF17" i="1" s="1"/>
  <c r="AG338" i="1"/>
  <c r="AF338" i="1" s="1"/>
  <c r="AF34" i="1"/>
  <c r="AF891" i="1"/>
  <c r="AG935" i="1"/>
  <c r="AF935" i="1" s="1"/>
  <c r="AG169" i="1"/>
  <c r="AF169" i="1" s="1"/>
  <c r="AG609" i="1"/>
  <c r="AF609" i="1" s="1"/>
  <c r="AG312" i="1"/>
  <c r="AF312" i="1" s="1"/>
  <c r="AG480" i="1"/>
  <c r="AF480" i="1" s="1"/>
  <c r="AG112" i="1"/>
  <c r="AF112" i="1" s="1"/>
  <c r="AG761" i="1"/>
  <c r="AF761" i="1" s="1"/>
  <c r="AF431" i="1"/>
  <c r="AG567" i="1" l="1"/>
  <c r="AF567" i="1" s="1"/>
  <c r="AG141" i="1"/>
  <c r="AF141" i="1" s="1"/>
  <c r="AG1154" i="1"/>
  <c r="AF1154" i="1" s="1"/>
  <c r="AG913" i="1"/>
  <c r="AF913" i="1" s="1"/>
  <c r="AG29" i="1"/>
  <c r="AF29" i="1" s="1"/>
  <c r="AF560" i="1" l="1"/>
  <c r="V560" i="1"/>
  <c r="W560" i="1"/>
  <c r="AH560" i="1"/>
  <c r="AN560" i="1"/>
  <c r="AO560" i="1"/>
  <c r="AP560" i="1"/>
  <c r="AU560" i="1"/>
  <c r="AF1036" i="1"/>
  <c r="AG942" i="1"/>
  <c r="AF942" i="1" s="1"/>
  <c r="AG581" i="1"/>
  <c r="AF581" i="1" s="1"/>
  <c r="AG1177" i="1"/>
  <c r="AF1177" i="1" s="1"/>
  <c r="AF1179" i="1"/>
  <c r="AG174" i="1"/>
  <c r="AF174" i="1" s="1"/>
  <c r="AG1112" i="1"/>
  <c r="AF1112" i="1" s="1"/>
  <c r="AG468" i="1"/>
  <c r="AF468" i="1" s="1"/>
  <c r="AG432" i="1"/>
  <c r="AF432" i="1" s="1"/>
  <c r="AG898" i="1"/>
  <c r="AF898" i="1" s="1"/>
  <c r="C560" i="1" l="1"/>
  <c r="F560" i="1"/>
  <c r="G560" i="1"/>
  <c r="H560" i="1"/>
  <c r="I560" i="1"/>
  <c r="J560" i="1"/>
  <c r="K560" i="1"/>
  <c r="D560" i="1"/>
  <c r="L560" i="1"/>
  <c r="E560" i="1"/>
  <c r="M560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1" i="1"/>
  <c r="AF181" i="1" s="1"/>
  <c r="AG571" i="1"/>
  <c r="AF571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4" i="1"/>
  <c r="AF1058" i="1"/>
  <c r="AG976" i="1"/>
  <c r="AF976" i="1" s="1"/>
  <c r="AG703" i="1"/>
  <c r="AF703" i="1" s="1"/>
  <c r="AG1065" i="1"/>
  <c r="AF1065" i="1" s="1"/>
  <c r="AF771" i="1"/>
  <c r="AG968" i="1"/>
  <c r="AF968" i="1" s="1"/>
  <c r="AG426" i="1"/>
  <c r="AF426" i="1" s="1"/>
  <c r="AG847" i="1"/>
  <c r="AF847" i="1" s="1"/>
  <c r="AG304" i="1"/>
  <c r="AF304" i="1" s="1"/>
  <c r="AG442" i="1"/>
  <c r="AF442" i="1" s="1"/>
  <c r="AG1115" i="1"/>
  <c r="AF1115" i="1" s="1"/>
  <c r="AG1245" i="1"/>
  <c r="AF1245" i="1" s="1"/>
  <c r="AG1255" i="1"/>
  <c r="AF1255" i="1" s="1"/>
  <c r="AG800" i="1"/>
  <c r="AF800" i="1" s="1"/>
  <c r="AF711" i="1"/>
  <c r="AG477" i="1"/>
  <c r="AF477" i="1" s="1"/>
  <c r="AG598" i="1"/>
  <c r="AF598" i="1" s="1"/>
  <c r="AG647" i="1"/>
  <c r="AF647" i="1" s="1"/>
  <c r="AF257" i="1"/>
  <c r="AG897" i="1"/>
  <c r="AF897" i="1" s="1"/>
  <c r="AG412" i="1"/>
  <c r="AF412" i="1" s="1"/>
  <c r="AG716" i="1"/>
  <c r="AF716" i="1" s="1"/>
  <c r="AG139" i="1"/>
  <c r="AF139" i="1" s="1"/>
  <c r="AG840" i="1"/>
  <c r="AF840" i="1" s="1"/>
  <c r="AG329" i="1"/>
  <c r="AF329" i="1" s="1"/>
  <c r="AF821" i="1"/>
  <c r="AG980" i="1"/>
  <c r="AF980" i="1" s="1"/>
  <c r="AG233" i="1"/>
  <c r="AF233" i="1" s="1"/>
  <c r="AG1229" i="1"/>
  <c r="AF1229" i="1" s="1"/>
  <c r="AG470" i="1"/>
  <c r="AF470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0" i="1"/>
  <c r="AF190" i="1" s="1"/>
  <c r="AG349" i="1"/>
  <c r="AF349" i="1" s="1"/>
  <c r="AG186" i="1"/>
  <c r="AF186" i="1" s="1"/>
  <c r="AG756" i="1"/>
  <c r="AF756" i="1" s="1"/>
  <c r="AG539" i="1"/>
  <c r="AF539" i="1" s="1"/>
  <c r="AF923" i="1"/>
  <c r="AG175" i="1"/>
  <c r="AF175" i="1" s="1"/>
  <c r="AG421" i="1"/>
  <c r="AF421" i="1" s="1"/>
  <c r="AG792" i="1"/>
  <c r="AF792" i="1" s="1"/>
  <c r="AG1171" i="1"/>
  <c r="AF1171" i="1" s="1"/>
  <c r="AF189" i="1"/>
  <c r="AF912" i="1"/>
  <c r="AG870" i="1"/>
  <c r="AF870" i="1" s="1"/>
  <c r="AG53" i="1"/>
  <c r="AF53" i="1" s="1"/>
  <c r="AG768" i="1"/>
  <c r="AF768" i="1" s="1"/>
  <c r="AF419" i="1"/>
  <c r="AF965" i="1"/>
  <c r="AG1004" i="1"/>
  <c r="AF1004" i="1" s="1"/>
  <c r="AF1165" i="1" l="1"/>
  <c r="AG607" i="1" l="1"/>
  <c r="AF607" i="1" s="1"/>
  <c r="AF563" i="1" l="1"/>
  <c r="AF55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4" i="1"/>
  <c r="AF920" i="1"/>
  <c r="AG926" i="1"/>
  <c r="AF926" i="1" s="1"/>
  <c r="AG680" i="1"/>
  <c r="AF680" i="1" s="1"/>
  <c r="AF517" i="1"/>
  <c r="AG572" i="1"/>
  <c r="AF572" i="1" s="1"/>
  <c r="AG182" i="1"/>
  <c r="AF182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5" i="1"/>
  <c r="AF385" i="1" s="1"/>
  <c r="AF1130" i="1"/>
  <c r="AG1124" i="1"/>
  <c r="AF1124" i="1" s="1"/>
  <c r="AF566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6" i="1"/>
  <c r="AF506" i="1" s="1"/>
  <c r="AG494" i="1"/>
  <c r="AF494" i="1" s="1"/>
  <c r="AG471" i="1"/>
  <c r="AF471" i="1" s="1"/>
  <c r="AG599" i="1"/>
  <c r="AF599" i="1" s="1"/>
  <c r="AG408" i="1"/>
  <c r="AF408" i="1" s="1"/>
  <c r="AG990" i="1"/>
  <c r="AF990" i="1" s="1"/>
  <c r="AG587" i="1"/>
  <c r="AF587" i="1" s="1"/>
  <c r="AG736" i="1"/>
  <c r="AF736" i="1" s="1"/>
  <c r="AG32" i="1"/>
  <c r="AF32" i="1" s="1"/>
  <c r="AG320" i="1"/>
  <c r="AF320" i="1" s="1"/>
  <c r="AG360" i="1"/>
  <c r="AF360" i="1" s="1"/>
  <c r="AF450" i="1"/>
  <c r="AG750" i="1"/>
  <c r="AF750" i="1" s="1"/>
  <c r="AG869" i="1"/>
  <c r="AF869" i="1" s="1"/>
  <c r="AG441" i="1"/>
  <c r="AF441" i="1" s="1"/>
  <c r="AG148" i="1"/>
  <c r="AF148" i="1" s="1"/>
  <c r="AG1024" i="1"/>
  <c r="AF1024" i="1" s="1"/>
  <c r="AG501" i="1"/>
  <c r="AF501" i="1" s="1"/>
  <c r="AG1090" i="1"/>
  <c r="AF1090" i="1" s="1"/>
  <c r="AG610" i="1"/>
  <c r="AF610" i="1" s="1"/>
  <c r="AF137" i="1"/>
  <c r="AG880" i="1"/>
  <c r="AF880" i="1" s="1"/>
  <c r="AG23" i="1"/>
  <c r="AF23" i="1" s="1"/>
  <c r="AG683" i="1"/>
  <c r="AF683" i="1" s="1"/>
  <c r="AG556" i="1"/>
  <c r="AF556" i="1" s="1"/>
  <c r="AG656" i="1"/>
  <c r="AF656" i="1" s="1"/>
  <c r="AG191" i="1"/>
  <c r="AF191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3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2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6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2" i="1"/>
  <c r="AF482" i="1" s="1"/>
  <c r="AG1064" i="1"/>
  <c r="AF1064" i="1" s="1"/>
  <c r="AF1309" i="1"/>
  <c r="AF1292" i="1"/>
  <c r="AF333" i="1"/>
  <c r="AF162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6" i="1"/>
  <c r="AF306" i="1" s="1"/>
  <c r="W306" i="1"/>
  <c r="AG483" i="1"/>
  <c r="AF483" i="1" s="1"/>
  <c r="AG970" i="1"/>
  <c r="AF970" i="1" s="1"/>
  <c r="AG941" i="1"/>
  <c r="AF941" i="1" s="1"/>
  <c r="AG907" i="1"/>
  <c r="AF907" i="1" s="1"/>
  <c r="AG497" i="1"/>
  <c r="AF497" i="1" s="1"/>
  <c r="AG922" i="1"/>
  <c r="AF922" i="1" s="1"/>
  <c r="AG624" i="1"/>
  <c r="AF624" i="1" s="1"/>
  <c r="AG712" i="1"/>
  <c r="AF712" i="1" s="1"/>
  <c r="AG47" i="1"/>
  <c r="AF47" i="1" s="1"/>
  <c r="AG133" i="1"/>
  <c r="AF133" i="1" s="1"/>
  <c r="AG100" i="1"/>
  <c r="AF100" i="1" s="1"/>
  <c r="AG924" i="1"/>
  <c r="AF924" i="1" s="1"/>
  <c r="AG315" i="1"/>
  <c r="AF315" i="1" s="1"/>
  <c r="AG688" i="1"/>
  <c r="AF688" i="1" s="1"/>
  <c r="AG760" i="1"/>
  <c r="AF760" i="1" s="1"/>
  <c r="AG536" i="1"/>
  <c r="AF536" i="1" s="1"/>
  <c r="AF852" i="1"/>
  <c r="AG788" i="1"/>
  <c r="AF788" i="1" s="1"/>
  <c r="AF157" i="1"/>
  <c r="AG1051" i="1"/>
  <c r="AF1051" i="1" s="1"/>
  <c r="AG905" i="1"/>
  <c r="AF905" i="1" s="1"/>
  <c r="AG70" i="1"/>
  <c r="AF70" i="1" s="1"/>
  <c r="AG437" i="1"/>
  <c r="AF437" i="1" s="1"/>
  <c r="AG584" i="1"/>
  <c r="AF584" i="1" s="1"/>
  <c r="AF475" i="1"/>
  <c r="AG805" i="1"/>
  <c r="AF805" i="1" s="1"/>
  <c r="AG288" i="1"/>
  <c r="AF288" i="1" s="1"/>
  <c r="AF265" i="1"/>
  <c r="AF937" i="1"/>
  <c r="AG386" i="1"/>
  <c r="AF386" i="1" s="1"/>
  <c r="AG981" i="1"/>
  <c r="AF981" i="1" s="1"/>
  <c r="AG323" i="1"/>
  <c r="AF323" i="1" s="1"/>
  <c r="AG348" i="1"/>
  <c r="AF348" i="1" s="1"/>
  <c r="AG114" i="1"/>
  <c r="AF114" i="1" s="1"/>
  <c r="AG832" i="1"/>
  <c r="AF832" i="1" s="1"/>
  <c r="AG527" i="1"/>
  <c r="AF527" i="1" s="1"/>
  <c r="AG305" i="1"/>
  <c r="AF305" i="1" s="1"/>
  <c r="AG481" i="1"/>
  <c r="AF481" i="1" s="1"/>
  <c r="AG279" i="1"/>
  <c r="AF279" i="1" s="1"/>
  <c r="AF251" i="1"/>
  <c r="AF726" i="1"/>
  <c r="AG890" i="1"/>
  <c r="AF890" i="1" s="1"/>
  <c r="AG297" i="1"/>
  <c r="AF297" i="1" s="1"/>
  <c r="AG1069" i="1"/>
  <c r="AF1069" i="1" s="1"/>
  <c r="AG145" i="1"/>
  <c r="AF145" i="1" s="1"/>
  <c r="AG465" i="1"/>
  <c r="AF465" i="1" s="1"/>
  <c r="AG856" i="1"/>
  <c r="AF856" i="1" s="1"/>
  <c r="AG61" i="1"/>
  <c r="AF61" i="1" s="1"/>
  <c r="AG622" i="1"/>
  <c r="AF622" i="1" s="1"/>
  <c r="AG830" i="1"/>
  <c r="AF830" i="1" s="1"/>
  <c r="AG899" i="1"/>
  <c r="AF899" i="1" s="1"/>
  <c r="AF1017" i="1"/>
  <c r="AG298" i="1"/>
  <c r="AF298" i="1" s="1"/>
  <c r="AG300" i="1"/>
  <c r="AF300" i="1" s="1"/>
  <c r="AG516" i="1"/>
  <c r="AF516" i="1" s="1"/>
  <c r="AG1011" i="1"/>
  <c r="AF1011" i="1" s="1"/>
  <c r="AG650" i="1"/>
  <c r="AF650" i="1" s="1"/>
  <c r="AG521" i="1"/>
  <c r="AF521" i="1" s="1"/>
  <c r="AG706" i="1"/>
  <c r="AF706" i="1" s="1"/>
  <c r="AG73" i="1"/>
  <c r="AF73" i="1" s="1"/>
  <c r="AG884" i="1"/>
  <c r="AF884" i="1" s="1"/>
  <c r="AG833" i="1"/>
  <c r="AF833" i="1" s="1"/>
  <c r="AG772" i="1"/>
  <c r="AF772" i="1" s="1"/>
  <c r="AG122" i="1"/>
  <c r="AF122" i="1" s="1"/>
  <c r="AG531" i="1"/>
  <c r="AF531" i="1" s="1"/>
  <c r="AG729" i="1"/>
  <c r="AF729" i="1" s="1"/>
  <c r="AG1060" i="1"/>
  <c r="AF1060" i="1" s="1"/>
  <c r="AG440" i="1"/>
  <c r="AF440" i="1" s="1"/>
  <c r="AF270" i="1"/>
  <c r="AG542" i="1"/>
  <c r="AF542" i="1" s="1"/>
  <c r="AG868" i="1"/>
  <c r="AF868" i="1" s="1"/>
  <c r="AF921" i="1"/>
  <c r="AF580" i="1"/>
  <c r="AG199" i="1"/>
  <c r="AF199" i="1" s="1"/>
  <c r="AF710" i="1"/>
  <c r="AG185" i="1"/>
  <c r="AF185" i="1" s="1"/>
  <c r="AF864" i="1"/>
  <c r="AF198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4" i="1"/>
  <c r="AF574" i="1" s="1"/>
  <c r="AG142" i="1"/>
  <c r="AF142" i="1" s="1"/>
  <c r="AG1027" i="1"/>
  <c r="AF1027" i="1" s="1"/>
  <c r="AG339" i="1"/>
  <c r="AF339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3" i="1"/>
  <c r="AF543" i="1" s="1"/>
  <c r="AG723" i="1"/>
  <c r="AF723" i="1" s="1"/>
  <c r="AG1146" i="1"/>
  <c r="AF1146" i="1" s="1"/>
  <c r="AG910" i="1"/>
  <c r="AF910" i="1" s="1"/>
  <c r="AG463" i="1"/>
  <c r="AF463" i="1" s="1"/>
  <c r="AG310" i="1"/>
  <c r="AF310" i="1" s="1"/>
  <c r="AG675" i="1"/>
  <c r="AF675" i="1" s="1"/>
  <c r="AG777" i="1"/>
  <c r="AF777" i="1" s="1"/>
  <c r="AG387" i="1"/>
  <c r="AF387" i="1" s="1"/>
  <c r="AG388" i="1"/>
  <c r="AF388" i="1" s="1"/>
  <c r="AG82" i="1"/>
  <c r="AF82" i="1" s="1"/>
  <c r="AG364" i="1"/>
  <c r="AF364" i="1" s="1"/>
  <c r="AG605" i="1"/>
  <c r="AF605" i="1" s="1"/>
  <c r="AG294" i="1"/>
  <c r="AF294" i="1" s="1"/>
  <c r="AG540" i="1"/>
  <c r="AF540" i="1" s="1"/>
  <c r="AF999" i="1"/>
  <c r="AG662" i="1"/>
  <c r="AF662" i="1" s="1"/>
  <c r="AG109" i="1"/>
  <c r="AF109" i="1" s="1"/>
  <c r="AG749" i="1"/>
  <c r="AF749" i="1" s="1"/>
  <c r="AG422" i="1"/>
  <c r="AF422" i="1" s="1"/>
  <c r="AG886" i="1"/>
  <c r="AF886" i="1" s="1"/>
  <c r="AG328" i="1"/>
  <c r="AF328" i="1" s="1"/>
  <c r="AG859" i="1"/>
  <c r="AF859" i="1" s="1"/>
  <c r="AG541" i="1"/>
  <c r="AF541" i="1" s="1"/>
  <c r="AF643" i="1"/>
  <c r="AG758" i="1"/>
  <c r="AF758" i="1" s="1"/>
  <c r="AG900" i="1"/>
  <c r="AF900" i="1" s="1"/>
  <c r="AG366" i="1"/>
  <c r="AF366" i="1" s="1"/>
  <c r="AG557" i="1"/>
  <c r="AF557" i="1" s="1"/>
  <c r="AG49" i="1"/>
  <c r="AF49" i="1" s="1"/>
  <c r="AG595" i="1"/>
  <c r="AF595" i="1" s="1"/>
  <c r="AG125" i="1"/>
  <c r="AF125" i="1" s="1"/>
  <c r="AG538" i="1"/>
  <c r="AF538" i="1" s="1"/>
  <c r="AG748" i="1"/>
  <c r="AF748" i="1" s="1"/>
  <c r="AG264" i="1"/>
  <c r="AF264" i="1" s="1"/>
  <c r="AG577" i="1"/>
  <c r="AF577" i="1" s="1"/>
  <c r="AG959" i="1"/>
  <c r="AF959" i="1" s="1"/>
  <c r="AF627" i="1"/>
  <c r="AG69" i="1"/>
  <c r="AF69" i="1" s="1"/>
  <c r="AG44" i="1"/>
  <c r="AF44" i="1" s="1"/>
  <c r="AF593" i="1"/>
  <c r="AG209" i="1"/>
  <c r="AF209" i="1" s="1"/>
  <c r="AG102" i="1"/>
  <c r="AF102" i="1" s="1"/>
  <c r="AG862" i="1"/>
  <c r="AF862" i="1" s="1"/>
  <c r="AG510" i="1"/>
  <c r="AF510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4" i="1"/>
  <c r="AF204" i="1" s="1"/>
  <c r="AG766" i="1"/>
  <c r="AF766" i="1" s="1"/>
  <c r="AF1321" i="1"/>
  <c r="AG793" i="1"/>
  <c r="AF793" i="1" s="1"/>
  <c r="AG1042" i="1"/>
  <c r="AF1042" i="1" s="1"/>
  <c r="AG491" i="1"/>
  <c r="AF491" i="1" s="1"/>
  <c r="AF933" i="1"/>
  <c r="AG961" i="1"/>
  <c r="AF961" i="1" s="1"/>
  <c r="AG755" i="1"/>
  <c r="AF755" i="1" s="1"/>
  <c r="AG1003" i="1"/>
  <c r="AF1003" i="1" s="1"/>
  <c r="AG654" i="1"/>
  <c r="AF654" i="1" s="1"/>
  <c r="AG582" i="1"/>
  <c r="AF582" i="1" s="1"/>
  <c r="AG397" i="1"/>
  <c r="AF397" i="1" s="1"/>
  <c r="AG447" i="1"/>
  <c r="AF447" i="1" s="1"/>
  <c r="AG21" i="1"/>
  <c r="AF21" i="1" s="1"/>
  <c r="AG1099" i="1"/>
  <c r="AF1099" i="1" s="1"/>
  <c r="AG342" i="1"/>
  <c r="AF342" i="1" s="1"/>
  <c r="AG585" i="1"/>
  <c r="AF585" i="1" s="1"/>
  <c r="AG649" i="1"/>
  <c r="AF649" i="1" s="1"/>
  <c r="AF107" i="1"/>
  <c r="AG318" i="1"/>
  <c r="AF318" i="1" s="1"/>
  <c r="AG117" i="1"/>
  <c r="AF117" i="1" s="1"/>
  <c r="AG707" i="1"/>
  <c r="AF707" i="1" s="1"/>
  <c r="AG555" i="1"/>
  <c r="AF555" i="1" s="1"/>
  <c r="AG638" i="1"/>
  <c r="AF638" i="1" s="1"/>
  <c r="AG467" i="1"/>
  <c r="AF467" i="1" s="1"/>
  <c r="AG548" i="1"/>
  <c r="AF548" i="1" s="1"/>
  <c r="AG373" i="1"/>
  <c r="AF373" i="1" s="1"/>
  <c r="AG104" i="1"/>
  <c r="AF104" i="1" s="1"/>
  <c r="AG851" i="1"/>
  <c r="AF851" i="1" s="1"/>
  <c r="AG319" i="1"/>
  <c r="AF319" i="1" s="1"/>
  <c r="AG579" i="1"/>
  <c r="AF579" i="1" s="1"/>
  <c r="AG146" i="1"/>
  <c r="AF146" i="1" s="1"/>
  <c r="AG292" i="1"/>
  <c r="AF292" i="1" s="1"/>
  <c r="AG653" i="1"/>
  <c r="AF653" i="1" s="1"/>
  <c r="AG446" i="1"/>
  <c r="AF446" i="1" s="1"/>
  <c r="AG1006" i="1"/>
  <c r="AF1006" i="1" s="1"/>
  <c r="AG741" i="1"/>
  <c r="AF741" i="1" s="1"/>
  <c r="AG493" i="1"/>
  <c r="AF493" i="1" s="1"/>
  <c r="AG511" i="1"/>
  <c r="AF511" i="1" s="1"/>
  <c r="AG1310" i="1"/>
  <c r="AF1310" i="1" s="1"/>
  <c r="AG321" i="1"/>
  <c r="AF321" i="1" s="1"/>
  <c r="AF498" i="1"/>
  <c r="AF938" i="1"/>
  <c r="AG121" i="1"/>
  <c r="AF121" i="1" s="1"/>
  <c r="AG535" i="1"/>
  <c r="AF535" i="1" s="1"/>
  <c r="AF550" i="1"/>
  <c r="AG87" i="1"/>
  <c r="AF87" i="1" s="1"/>
  <c r="AG282" i="1"/>
  <c r="AF282" i="1" s="1"/>
  <c r="AG725" i="1"/>
  <c r="AF725" i="1" s="1"/>
  <c r="AG588" i="1"/>
  <c r="AF588" i="1" s="1"/>
  <c r="AG478" i="1"/>
  <c r="AF478" i="1" s="1"/>
  <c r="AG691" i="1"/>
  <c r="AF691" i="1" s="1"/>
  <c r="AF99" i="1"/>
  <c r="AF849" i="1"/>
  <c r="AG383" i="1"/>
  <c r="AF383" i="1" s="1"/>
  <c r="AG666" i="1"/>
  <c r="AF666" i="1" s="1"/>
  <c r="AF708" i="1"/>
  <c r="AG722" i="1"/>
  <c r="AF722" i="1" s="1"/>
  <c r="AF1097" i="1"/>
  <c r="AG644" i="1"/>
  <c r="AF644" i="1" s="1"/>
  <c r="AF118" i="1"/>
  <c r="C306" i="1" l="1"/>
  <c r="D306" i="1"/>
  <c r="L306" i="1"/>
  <c r="E306" i="1"/>
  <c r="M306" i="1"/>
  <c r="F306" i="1"/>
  <c r="G306" i="1"/>
  <c r="H306" i="1"/>
  <c r="J306" i="1"/>
  <c r="K306" i="1"/>
  <c r="I306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2" i="1"/>
  <c r="AF472" i="1" s="1"/>
  <c r="AF210" i="1"/>
  <c r="AG110" i="1"/>
  <c r="AF110" i="1" s="1"/>
  <c r="AG355" i="1"/>
  <c r="AF355" i="1" s="1"/>
  <c r="AG326" i="1"/>
  <c r="AF326" i="1" s="1"/>
  <c r="AG267" i="1"/>
  <c r="AF267" i="1" s="1"/>
  <c r="AG405" i="1"/>
  <c r="AF405" i="1" s="1"/>
  <c r="AF92" i="1"/>
  <c r="AG370" i="1"/>
  <c r="AF370" i="1" s="1"/>
  <c r="AG330" i="1"/>
  <c r="AF330" i="1" s="1"/>
  <c r="AG751" i="1"/>
  <c r="AF751" i="1" s="1"/>
  <c r="AG1031" i="1"/>
  <c r="AF1031" i="1" s="1"/>
  <c r="AF1192" i="1"/>
  <c r="AG791" i="1"/>
  <c r="AF791" i="1" s="1"/>
  <c r="AF424" i="1"/>
  <c r="AG476" i="1"/>
  <c r="AF476" i="1" s="1"/>
  <c r="AG1007" i="1"/>
  <c r="AF1007" i="1" s="1"/>
  <c r="AG661" i="1"/>
  <c r="AF661" i="1" s="1"/>
  <c r="AG641" i="1"/>
  <c r="AF641" i="1" s="1"/>
  <c r="AG746" i="1"/>
  <c r="AF746" i="1" s="1"/>
  <c r="AF394" i="1"/>
  <c r="AG119" i="1"/>
  <c r="AF119" i="1" s="1"/>
  <c r="AG1129" i="1"/>
  <c r="AF1129" i="1" s="1"/>
  <c r="AF1063" i="1"/>
  <c r="AG604" i="1"/>
  <c r="AF604" i="1" s="1"/>
  <c r="AF1088" i="1"/>
  <c r="AG303" i="1"/>
  <c r="AF303" i="1" s="1"/>
  <c r="AG820" i="1"/>
  <c r="AF820" i="1" s="1"/>
  <c r="AF464" i="1"/>
  <c r="AG406" i="1"/>
  <c r="AF406" i="1" s="1"/>
  <c r="AG368" i="1"/>
  <c r="AF368" i="1" s="1"/>
  <c r="AG499" i="1"/>
  <c r="AF499" i="1" s="1"/>
  <c r="AG578" i="1"/>
  <c r="AF578" i="1" s="1"/>
  <c r="AG296" i="1"/>
  <c r="AF296" i="1" s="1"/>
  <c r="AG537" i="1"/>
  <c r="AF537" i="1" s="1"/>
  <c r="AG378" i="1"/>
  <c r="AF378" i="1" s="1"/>
  <c r="AF105" i="1"/>
  <c r="AG894" i="1"/>
  <c r="AF894" i="1" s="1"/>
  <c r="AG1046" i="1"/>
  <c r="AF1046" i="1" s="1"/>
  <c r="AG332" i="1"/>
  <c r="AF332" i="1" s="1"/>
  <c r="AF140" i="1"/>
  <c r="AG825" i="1"/>
  <c r="AF825" i="1" s="1"/>
  <c r="AF382" i="1"/>
  <c r="AG964" i="1"/>
  <c r="AF964" i="1" s="1"/>
  <c r="AG84" i="1"/>
  <c r="AF84" i="1" s="1"/>
  <c r="AG411" i="1"/>
  <c r="AF411" i="1" s="1"/>
  <c r="AF43" i="1"/>
  <c r="AG379" i="1"/>
  <c r="AF379" i="1" s="1"/>
  <c r="AG90" i="1"/>
  <c r="AF90" i="1" s="1"/>
  <c r="AF11" i="1"/>
  <c r="AG123" i="1"/>
  <c r="AF123" i="1" s="1"/>
  <c r="AF507" i="1"/>
  <c r="AG615" i="1"/>
  <c r="AF615" i="1" s="1"/>
  <c r="AF889" i="1"/>
  <c r="AF658" i="1"/>
  <c r="AF98" i="1" l="1"/>
  <c r="AG40" i="1" l="1"/>
  <c r="AF40" i="1" s="1"/>
  <c r="AG702" i="1"/>
  <c r="AF702" i="1" s="1"/>
  <c r="AG273" i="1"/>
  <c r="AF273" i="1" s="1"/>
  <c r="AG997" i="1" l="1"/>
  <c r="AF997" i="1" s="1"/>
  <c r="AG565" i="1"/>
  <c r="AF565" i="1" s="1"/>
  <c r="AF26" i="1" l="1"/>
  <c r="AG988" i="1" l="1"/>
  <c r="AF988" i="1" s="1"/>
  <c r="AG686" i="1" l="1"/>
  <c r="AF686" i="1" s="1"/>
  <c r="AF1059" i="1"/>
  <c r="AG822" i="1"/>
  <c r="AF822" i="1" s="1"/>
  <c r="AG505" i="1"/>
  <c r="AF505" i="1" s="1"/>
  <c r="AG798" i="1" l="1"/>
  <c r="AF798" i="1" s="1"/>
  <c r="AG553" i="1"/>
  <c r="AF553" i="1" s="1"/>
  <c r="AG655" i="1"/>
  <c r="AF655" i="1" s="1"/>
  <c r="AF153" i="1"/>
  <c r="AF1050" i="1" l="1"/>
  <c r="AG1317" i="1" l="1"/>
  <c r="AF1317" i="1" s="1"/>
  <c r="AG778" i="1"/>
  <c r="AF778" i="1" s="1"/>
  <c r="AG586" i="1"/>
  <c r="AF586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78" i="1"/>
  <c r="AF618" i="1"/>
  <c r="AF46" i="1"/>
  <c r="AG1319" i="1"/>
  <c r="AF1319" i="1" s="1"/>
  <c r="AG30" i="1"/>
  <c r="AF30" i="1" s="1"/>
  <c r="AF266" i="1"/>
  <c r="AF802" i="1"/>
  <c r="AG170" i="1" l="1"/>
  <c r="AF170" i="1" s="1"/>
  <c r="AF1306" i="1"/>
  <c r="AF35" i="1"/>
  <c r="AF395" i="1"/>
  <c r="AF728" i="1"/>
  <c r="AG1104" i="1"/>
  <c r="AF1104" i="1" s="1"/>
  <c r="AF848" i="1"/>
  <c r="AG1308" i="1"/>
  <c r="AF1308" i="1" s="1"/>
  <c r="AF636" i="1"/>
  <c r="AG295" i="1"/>
  <c r="AF295" i="1" s="1"/>
  <c r="AF357" i="1"/>
  <c r="AG737" i="1"/>
  <c r="AF737" i="1" s="1"/>
  <c r="AG488" i="1"/>
  <c r="AF488" i="1" s="1"/>
  <c r="AG239" i="1"/>
  <c r="AF239" i="1" s="1"/>
  <c r="AG451" i="1"/>
  <c r="AF451" i="1" s="1"/>
  <c r="AF495" i="1"/>
  <c r="AF293" i="1"/>
  <c r="AG1166" i="1"/>
  <c r="AF1166" i="1" s="1"/>
  <c r="AG456" i="1"/>
  <c r="AF456" i="1" s="1"/>
  <c r="AG166" i="1"/>
  <c r="AF166" i="1" s="1"/>
  <c r="AF281" i="1"/>
  <c r="AG1041" i="1"/>
  <c r="AF1041" i="1" s="1"/>
  <c r="AF1091" i="1"/>
  <c r="AH1004" i="1" l="1"/>
  <c r="AH1060" i="1"/>
  <c r="AH620" i="1"/>
  <c r="AH1126" i="1"/>
  <c r="AH1165" i="1"/>
  <c r="AH864" i="1"/>
  <c r="AH1091" i="1"/>
  <c r="AH198" i="1"/>
  <c r="AH1050" i="1"/>
  <c r="AH792" i="1"/>
  <c r="AH940" i="1"/>
  <c r="AH1169" i="1"/>
  <c r="AH644" i="1"/>
  <c r="AH199" i="1"/>
  <c r="AH1073" i="1"/>
  <c r="AH1120" i="1"/>
  <c r="AH185" i="1"/>
  <c r="AH1041" i="1"/>
  <c r="AH559" i="1"/>
  <c r="AH258" i="1"/>
  <c r="AH710" i="1"/>
  <c r="AH730" i="1"/>
  <c r="AH53" i="1"/>
  <c r="AH338" i="1"/>
  <c r="AH7" i="1"/>
  <c r="AH950" i="1"/>
  <c r="AH1131" i="1"/>
  <c r="AH1001" i="1"/>
  <c r="AH1046" i="1"/>
  <c r="AH118" i="1"/>
  <c r="AH1167" i="1"/>
  <c r="AH639" i="1"/>
  <c r="AH965" i="1"/>
  <c r="AH534" i="1"/>
  <c r="AH413" i="1"/>
  <c r="AH419" i="1"/>
  <c r="AH831" i="1"/>
  <c r="AH1102" i="1"/>
  <c r="AH230" i="1"/>
  <c r="AH23" i="1"/>
  <c r="AH992" i="1"/>
  <c r="AH1052" i="1"/>
  <c r="AH823" i="1"/>
  <c r="AH1114" i="1"/>
  <c r="AH1140" i="1"/>
  <c r="AH281" i="1"/>
  <c r="AH563" i="1"/>
  <c r="AH656" i="1"/>
  <c r="AH690" i="1"/>
  <c r="AH883" i="1"/>
  <c r="AH932" i="1"/>
  <c r="AH556" i="1"/>
  <c r="AH628" i="1"/>
  <c r="AH802" i="1"/>
  <c r="AH1026" i="1"/>
  <c r="AH55" i="1"/>
  <c r="AH179" i="1"/>
  <c r="AH1097" i="1"/>
  <c r="AH925" i="1"/>
  <c r="AH1108" i="1"/>
  <c r="AH1039" i="1"/>
  <c r="AH383" i="1"/>
  <c r="AH880" i="1"/>
  <c r="AH1144" i="1"/>
  <c r="AH27" i="1"/>
  <c r="AH209" i="1"/>
  <c r="AH1038" i="1"/>
  <c r="AH665" i="1"/>
  <c r="AH1170" i="1"/>
  <c r="AH328" i="1"/>
  <c r="AH191" i="1"/>
  <c r="AH580" i="1"/>
  <c r="AH862" i="1"/>
  <c r="AH452" i="1"/>
  <c r="AH912" i="1"/>
  <c r="AH182" i="1"/>
  <c r="AH921" i="1"/>
  <c r="AH729" i="1"/>
  <c r="AH663" i="1"/>
  <c r="AH708" i="1"/>
  <c r="AH189" i="1"/>
  <c r="AH960" i="1"/>
  <c r="AH16" i="1"/>
  <c r="AH1171" i="1"/>
  <c r="AH684" i="1"/>
  <c r="AH337" i="1"/>
  <c r="AH1318" i="1"/>
  <c r="AH666" i="1"/>
  <c r="AH795" i="1"/>
  <c r="AH868" i="1"/>
  <c r="AH1029" i="1"/>
  <c r="AH51" i="1"/>
  <c r="AH789" i="1"/>
  <c r="AH615" i="1"/>
  <c r="AH407" i="1"/>
  <c r="AH129" i="1"/>
  <c r="AH658" i="1"/>
  <c r="AH602" i="1"/>
  <c r="AH1311" i="1"/>
  <c r="AH63" i="1"/>
  <c r="AH959" i="1"/>
  <c r="AH11" i="1"/>
  <c r="AH1135" i="1"/>
  <c r="AH266" i="1"/>
  <c r="AH739" i="1"/>
  <c r="AH522" i="1"/>
  <c r="AH742" i="1"/>
  <c r="AH431" i="1"/>
  <c r="AH623" i="1"/>
  <c r="AH709" i="1"/>
  <c r="AH601" i="1"/>
  <c r="AH936" i="1"/>
  <c r="AH166" i="1"/>
  <c r="AH1009" i="1"/>
  <c r="AH524" i="1"/>
  <c r="AH374" i="1"/>
  <c r="AH465" i="1"/>
  <c r="AH236" i="1"/>
  <c r="AH30" i="1"/>
  <c r="AH415" i="1"/>
  <c r="AH768" i="1"/>
  <c r="AH982" i="1"/>
  <c r="AH356" i="1"/>
  <c r="AH287" i="1"/>
  <c r="AH108" i="1"/>
  <c r="AH528" i="1"/>
  <c r="AH398" i="1"/>
  <c r="AH685" i="1"/>
  <c r="AH432" i="1"/>
  <c r="AH812" i="1"/>
  <c r="AH634" i="1"/>
  <c r="AH670" i="1"/>
  <c r="AH784" i="1"/>
  <c r="AH923" i="1"/>
  <c r="AH137" i="1"/>
  <c r="AH593" i="1"/>
  <c r="AH440" i="1"/>
  <c r="AH500" i="1"/>
  <c r="AH722" i="1"/>
  <c r="AH747" i="1"/>
  <c r="AH294" i="1"/>
  <c r="AH125" i="1"/>
  <c r="AH510" i="1"/>
  <c r="AH946" i="1"/>
  <c r="AH223" i="1"/>
  <c r="AH379" i="1"/>
  <c r="AH18" i="1"/>
  <c r="AH844" i="1"/>
  <c r="AH1316" i="1"/>
  <c r="AH1027" i="1"/>
  <c r="AH5" i="1"/>
  <c r="AH1064" i="1"/>
  <c r="AH964" i="1"/>
  <c r="AH111" i="1"/>
  <c r="AH71" i="1"/>
  <c r="AH307" i="1"/>
  <c r="AH201" i="1"/>
  <c r="AH44" i="1"/>
  <c r="AH935" i="1"/>
  <c r="AH427" i="1"/>
  <c r="AH955" i="1"/>
  <c r="AH969" i="1"/>
  <c r="AH876" i="1"/>
  <c r="AH69" i="1"/>
  <c r="AH226" i="1"/>
  <c r="AH818" i="1"/>
  <c r="AH889" i="1"/>
  <c r="AH115" i="1"/>
  <c r="AH756" i="1"/>
  <c r="AH627" i="1"/>
  <c r="AH316" i="1"/>
  <c r="AH6" i="1"/>
  <c r="AH186" i="1"/>
  <c r="AH205" i="1"/>
  <c r="AH650" i="1"/>
  <c r="AH66" i="1"/>
  <c r="AH83" i="1"/>
  <c r="AH594" i="1"/>
  <c r="AH683" i="1"/>
  <c r="AH311" i="1"/>
  <c r="AH206" i="1"/>
  <c r="AH42" i="1"/>
  <c r="AH917" i="1"/>
  <c r="AH515" i="1"/>
  <c r="AH858" i="1"/>
  <c r="AH669" i="1"/>
  <c r="AH260" i="1"/>
  <c r="AH518" i="1"/>
  <c r="AH1314" i="1"/>
  <c r="AH846" i="1"/>
  <c r="AH898" i="1"/>
  <c r="AH569" i="1"/>
  <c r="AH773" i="1"/>
  <c r="AH586" i="1"/>
  <c r="AH290" i="1"/>
  <c r="AH79" i="1"/>
  <c r="AH203" i="1"/>
  <c r="AH339" i="1"/>
  <c r="AH1013" i="1"/>
  <c r="AH479" i="1"/>
  <c r="AH401" i="1"/>
  <c r="AH834" i="1"/>
  <c r="AH952" i="1"/>
  <c r="AH507" i="1"/>
  <c r="AH439" i="1"/>
  <c r="AH516" i="1"/>
  <c r="AH659" i="1"/>
  <c r="AH89" i="1"/>
  <c r="AH929" i="1"/>
  <c r="AH984" i="1"/>
  <c r="AH591" i="1"/>
  <c r="AH75" i="1"/>
  <c r="AH894" i="1"/>
  <c r="AH409" i="1"/>
  <c r="AH91" i="1"/>
  <c r="AH901" i="1"/>
  <c r="AH668" i="1"/>
  <c r="AH382" i="1"/>
  <c r="AH1005" i="1"/>
  <c r="AH705" i="1"/>
  <c r="AH896" i="1"/>
  <c r="AH769" i="1"/>
  <c r="AH123" i="1"/>
  <c r="AH614" i="1"/>
  <c r="AH99" i="1"/>
  <c r="AH74" i="1"/>
  <c r="AH532" i="1"/>
  <c r="AH112" i="1"/>
  <c r="AH49" i="1"/>
  <c r="AH456" i="1"/>
  <c r="AH631" i="1"/>
  <c r="AH249" i="1"/>
  <c r="AH353" i="1"/>
  <c r="AH744" i="1"/>
  <c r="AH474" i="1"/>
  <c r="AH445" i="1"/>
  <c r="AH289" i="1"/>
  <c r="AH531" i="1"/>
  <c r="AH842" i="1"/>
  <c r="AH490" i="1"/>
  <c r="AH466" i="1"/>
  <c r="AH732" i="1"/>
  <c r="AH780" i="1"/>
  <c r="AH43" i="1"/>
  <c r="AH954" i="1"/>
  <c r="AH752" i="1"/>
  <c r="AH1166" i="1"/>
  <c r="AH250" i="1"/>
  <c r="AH153" i="1"/>
  <c r="AH429" i="1"/>
  <c r="AH81" i="1"/>
  <c r="AH264" i="1"/>
  <c r="AH525" i="1"/>
  <c r="AH187" i="1"/>
  <c r="AH1006" i="1"/>
  <c r="AH691" i="1"/>
  <c r="AH96" i="1"/>
  <c r="AH900" i="1"/>
  <c r="AH758" i="1"/>
  <c r="AH748" i="1"/>
  <c r="AH411" i="1"/>
  <c r="AH396" i="1"/>
  <c r="AH425" i="1"/>
  <c r="AH553" i="1"/>
  <c r="AH994" i="1"/>
  <c r="AH25" i="1"/>
  <c r="AH1018" i="1"/>
  <c r="AH235" i="1"/>
  <c r="AH1138" i="1"/>
  <c r="AH1086" i="1"/>
  <c r="AH3" i="1"/>
  <c r="AH240" i="1"/>
  <c r="AH175" i="1"/>
  <c r="AH200" i="1"/>
  <c r="AH423" i="1"/>
  <c r="AH359" i="1"/>
  <c r="AH217" i="1"/>
  <c r="AH80" i="1"/>
  <c r="AH324" i="1"/>
  <c r="AH613" i="1"/>
  <c r="AH131" i="1"/>
  <c r="AH807" i="1"/>
  <c r="AH121" i="1"/>
  <c r="AH1053" i="1"/>
  <c r="AH679" i="1"/>
  <c r="AH508" i="1"/>
  <c r="AH588" i="1"/>
  <c r="AH116" i="1"/>
  <c r="AH17" i="1"/>
  <c r="AH902" i="1"/>
  <c r="AH340" i="1"/>
  <c r="AH1315" i="1"/>
  <c r="AH436" i="1"/>
  <c r="AH301" i="1"/>
  <c r="AH775" i="1"/>
  <c r="AH595" i="1"/>
  <c r="AH505" i="1"/>
  <c r="AH38" i="1"/>
  <c r="AH867" i="1"/>
  <c r="AH1090" i="1"/>
  <c r="AH113" i="1"/>
  <c r="AH869" i="1"/>
  <c r="AH1145" i="1"/>
  <c r="AH696" i="1"/>
  <c r="AH865" i="1"/>
  <c r="AH443" i="1"/>
  <c r="AH938" i="1"/>
  <c r="AH706" i="1"/>
  <c r="AH498" i="1"/>
  <c r="AH785" i="1"/>
  <c r="AH521" i="1"/>
  <c r="AH293" i="1"/>
  <c r="AH435" i="1"/>
  <c r="AH918" i="1"/>
  <c r="AH448" i="1"/>
  <c r="AH252" i="1"/>
  <c r="AH1123" i="1"/>
  <c r="AH41" i="1"/>
  <c r="AH573" i="1"/>
  <c r="AH641" i="1"/>
  <c r="AH261" i="1"/>
  <c r="AH872" i="1"/>
  <c r="AH657" i="1"/>
  <c r="AH15" i="1"/>
  <c r="AH1049" i="1"/>
  <c r="AH667" i="1"/>
  <c r="AH762" i="1"/>
  <c r="AH48" i="1"/>
  <c r="AH885" i="1"/>
  <c r="AH874" i="1"/>
  <c r="AH1319" i="1"/>
  <c r="AH713" i="1"/>
  <c r="AH14" i="1"/>
  <c r="AH928" i="1"/>
  <c r="AH770" i="1"/>
  <c r="AH224" i="1"/>
  <c r="AH1011" i="1"/>
  <c r="AH489" i="1"/>
  <c r="AH606" i="1"/>
  <c r="AH725" i="1"/>
  <c r="AH33" i="1"/>
  <c r="AH417" i="1"/>
  <c r="AH76" i="1"/>
  <c r="AH512" i="1"/>
  <c r="AH545" i="1"/>
  <c r="AH90" i="1"/>
  <c r="AH455" i="1"/>
  <c r="AH1307" i="1"/>
  <c r="AH262" i="1"/>
  <c r="AH58" i="1"/>
  <c r="AH714" i="1"/>
  <c r="AH895" i="1"/>
  <c r="AH542" i="1"/>
  <c r="AH694" i="1"/>
  <c r="AH977" i="1"/>
  <c r="AH86" i="1"/>
  <c r="AH286" i="1"/>
  <c r="AH506" i="1"/>
  <c r="AH468" i="1"/>
  <c r="AH366" i="1"/>
  <c r="AH1030" i="1"/>
  <c r="AH811" i="1"/>
  <c r="AH215" i="1"/>
  <c r="AH469" i="1"/>
  <c r="AH390" i="1"/>
  <c r="AH342" i="1"/>
  <c r="AH106" i="1"/>
  <c r="AH1017" i="1"/>
  <c r="AH517" i="1"/>
  <c r="AH292" i="1"/>
  <c r="AH743" i="1"/>
  <c r="AH968" i="1"/>
  <c r="AH849" i="1"/>
  <c r="AH216" i="1"/>
  <c r="AH554" i="1"/>
  <c r="AH418" i="1"/>
  <c r="AH819" i="1"/>
  <c r="AH501" i="1"/>
  <c r="AH513" i="1"/>
  <c r="AH190" i="1"/>
  <c r="AH866" i="1"/>
  <c r="AH886" i="1"/>
  <c r="AH127" i="1"/>
  <c r="AH458" i="1"/>
  <c r="AH268" i="1"/>
  <c r="AH430" i="1"/>
  <c r="AH109" i="1"/>
  <c r="AH643" i="1"/>
  <c r="AH1129" i="1"/>
  <c r="AH207" i="1"/>
  <c r="AH362" i="1"/>
  <c r="AH611" i="1"/>
  <c r="AH1069" i="1"/>
  <c r="AH404" i="1"/>
  <c r="AH495" i="1"/>
  <c r="AH621" i="1"/>
  <c r="AH550" i="1"/>
  <c r="AH899" i="1"/>
  <c r="AH389" i="1"/>
  <c r="AH330" i="1"/>
  <c r="AH913" i="1"/>
  <c r="AH746" i="1"/>
  <c r="AH664" i="1"/>
  <c r="AH428" i="1"/>
  <c r="AH145" i="1"/>
  <c r="AH144" i="1"/>
  <c r="AH98" i="1"/>
  <c r="AH907" i="1"/>
  <c r="AH815" i="1"/>
  <c r="AH122" i="1"/>
  <c r="AH527" i="1"/>
  <c r="AH622" i="1"/>
  <c r="AH830" i="1"/>
  <c r="AH612" i="1"/>
  <c r="AH124" i="1"/>
  <c r="AH535" i="1"/>
  <c r="AH438" i="1"/>
  <c r="AH910" i="1"/>
  <c r="AH243" i="1"/>
  <c r="AH102" i="1"/>
  <c r="AH234" i="1"/>
  <c r="AH461" i="1"/>
  <c r="AH246" i="1"/>
  <c r="AH821" i="1"/>
  <c r="AH1019" i="1"/>
  <c r="AH805" i="1"/>
  <c r="AH451" i="1"/>
  <c r="AH810" i="1"/>
  <c r="AH61" i="1"/>
  <c r="AH345" i="1"/>
  <c r="AH259" i="1"/>
  <c r="AH433" i="1"/>
  <c r="AH277" i="1"/>
  <c r="AH759" i="1"/>
  <c r="AH481" i="1"/>
  <c r="AH151" i="1"/>
  <c r="AH36" i="1"/>
  <c r="AH486" i="1"/>
  <c r="AH410" i="1"/>
  <c r="AH334" i="1"/>
  <c r="AH660" i="1"/>
  <c r="AH378" i="1"/>
  <c r="AH677" i="1"/>
  <c r="AH897" i="1"/>
  <c r="AH958" i="1"/>
  <c r="AH403" i="1"/>
  <c r="AH120" i="1"/>
  <c r="AH85" i="1"/>
  <c r="AH676" i="1"/>
  <c r="AH888" i="1"/>
  <c r="AH856" i="1"/>
  <c r="AH991" i="1"/>
  <c r="AH149" i="1"/>
  <c r="AH28" i="1"/>
  <c r="AH519" i="1"/>
  <c r="AH225" i="1"/>
  <c r="AH50" i="1"/>
  <c r="AH911" i="1"/>
  <c r="AH335" i="1"/>
  <c r="AH763" i="1"/>
  <c r="AH721" i="1"/>
  <c r="AH31" i="1"/>
  <c r="AH88" i="1"/>
  <c r="AH565" i="1"/>
  <c r="AH105" i="1"/>
  <c r="AH825" i="1"/>
  <c r="AH84" i="1"/>
  <c r="AH363" i="1"/>
  <c r="AH256" i="1"/>
  <c r="AH511" i="1"/>
  <c r="AH92" i="1"/>
  <c r="AH321" i="1"/>
  <c r="AH394" i="1"/>
  <c r="AH370" i="1"/>
  <c r="AH97" i="1"/>
  <c r="AH282" i="1"/>
  <c r="AH332" i="1"/>
  <c r="AH541" i="1"/>
  <c r="AH45" i="1"/>
  <c r="AH718" i="1"/>
  <c r="AH749" i="1"/>
  <c r="AH509" i="1"/>
  <c r="AH754" i="1"/>
  <c r="AH68" i="1"/>
  <c r="AH267" i="1"/>
  <c r="AH485" i="1"/>
  <c r="AH400" i="1"/>
  <c r="AH78" i="1"/>
  <c r="AH343" i="1"/>
  <c r="AH741" i="1"/>
  <c r="AH402" i="1"/>
  <c r="AH514" i="1"/>
  <c r="AH297" i="1"/>
  <c r="AH140" i="1"/>
  <c r="AH480" i="1"/>
  <c r="AH496" i="1"/>
  <c r="AH46" i="1"/>
  <c r="AH377" i="1"/>
  <c r="AH887" i="1"/>
  <c r="AH890" i="1"/>
  <c r="AH662" i="1"/>
  <c r="AH980" i="1"/>
  <c r="AH326" i="1"/>
  <c r="AH618" i="1"/>
  <c r="AH130" i="1"/>
  <c r="AH603" i="1"/>
  <c r="AH832" i="1"/>
  <c r="AH128" i="1"/>
  <c r="AH405" i="1"/>
  <c r="AH540" i="1"/>
  <c r="AH228" i="1"/>
  <c r="AH734" i="1"/>
  <c r="AH942" i="1"/>
  <c r="AH999" i="1"/>
  <c r="AH196" i="1"/>
  <c r="AH1229" i="1"/>
  <c r="AH629" i="1"/>
  <c r="AH841" i="1"/>
  <c r="AH914" i="1"/>
  <c r="AH561" i="1"/>
  <c r="AH450" i="1"/>
  <c r="AH285" i="1"/>
  <c r="AH239" i="1"/>
  <c r="AH37" i="1"/>
  <c r="AH827" i="1"/>
  <c r="AH488" i="1"/>
  <c r="AH263" i="1"/>
  <c r="AH62" i="1"/>
  <c r="AH344" i="1"/>
  <c r="AH457" i="1"/>
  <c r="AH552" i="1"/>
  <c r="AH453" i="1"/>
  <c r="AH839" i="1"/>
  <c r="AH745" i="1"/>
  <c r="AH698" i="1"/>
  <c r="AH610" i="1"/>
  <c r="AH717" i="1"/>
  <c r="AH354" i="1"/>
  <c r="AH64" i="1"/>
  <c r="AH208" i="1"/>
  <c r="AH701" i="1"/>
  <c r="AH840" i="1"/>
  <c r="AH143" i="1"/>
  <c r="AH642" i="1"/>
  <c r="AH653" i="1"/>
  <c r="AH822" i="1"/>
  <c r="AH908" i="1"/>
  <c r="AH135" i="1"/>
  <c r="AH460" i="1"/>
  <c r="AH237" i="1"/>
  <c r="AH1076" i="1"/>
  <c r="AH776" i="1"/>
  <c r="AH648" i="1"/>
  <c r="AH978" i="1"/>
  <c r="AH255" i="1"/>
  <c r="AH355" i="1"/>
  <c r="AH1007" i="1"/>
  <c r="AH305" i="1"/>
  <c r="AH608" i="1"/>
  <c r="AH737" i="1"/>
  <c r="AH142" i="1"/>
  <c r="AH319" i="1"/>
  <c r="AH502" i="1"/>
  <c r="AH278" i="1"/>
  <c r="AH349" i="1"/>
  <c r="AH584" i="1"/>
  <c r="AH470" i="1"/>
  <c r="AH680" i="1"/>
  <c r="AH322" i="1"/>
  <c r="AH296" i="1"/>
  <c r="AH793" i="1"/>
  <c r="AH655" i="1"/>
  <c r="AH373" i="1"/>
  <c r="AH809" i="1"/>
  <c r="AH646" i="1"/>
  <c r="AH478" i="1"/>
  <c r="AH1022" i="1"/>
  <c r="AH375" i="1"/>
  <c r="AH575" i="1"/>
  <c r="AH138" i="1"/>
  <c r="AH376" i="1"/>
  <c r="AH104" i="1"/>
  <c r="AH704" i="1"/>
  <c r="AH1310" i="1"/>
  <c r="AH414" i="1"/>
  <c r="AH148" i="1"/>
  <c r="AH733" i="1"/>
  <c r="AH364" i="1"/>
  <c r="AH82" i="1"/>
  <c r="AH783" i="1"/>
  <c r="AH546" i="1"/>
  <c r="AH824" i="1"/>
  <c r="AH406" i="1"/>
  <c r="AH437" i="1"/>
  <c r="AH357" i="1"/>
  <c r="AH100" i="1"/>
  <c r="AH399" i="1"/>
  <c r="AH231" i="1"/>
  <c r="AH9" i="1"/>
  <c r="AH233" i="1"/>
  <c r="AH454" i="1"/>
  <c r="AH221" i="1"/>
  <c r="AH244" i="1"/>
  <c r="AH136" i="1"/>
  <c r="AH272" i="1"/>
  <c r="AH295" i="1"/>
  <c r="AH59" i="1"/>
  <c r="AH273" i="1"/>
  <c r="AH313" i="1"/>
  <c r="AH222" i="1"/>
  <c r="AH1096" i="1"/>
  <c r="AH220" i="1"/>
  <c r="AH54" i="1"/>
  <c r="AH590" i="1"/>
  <c r="AH314" i="1"/>
  <c r="AH329" i="1"/>
  <c r="AH77" i="1"/>
  <c r="AH674" i="1"/>
  <c r="AH388" i="1"/>
  <c r="AH870" i="1"/>
  <c r="AH973" i="1"/>
  <c r="AH1034" i="1"/>
  <c r="AH350" i="1"/>
  <c r="AH114" i="1"/>
  <c r="AH279" i="1"/>
  <c r="AH484" i="1"/>
  <c r="AH327" i="1"/>
  <c r="AH526" i="1"/>
  <c r="AH1044" i="1"/>
  <c r="AH336" i="1"/>
  <c r="AH803" i="1"/>
  <c r="AH619" i="1"/>
  <c r="AH687" i="1"/>
  <c r="AH275" i="1"/>
  <c r="AH254" i="1"/>
  <c r="AH1054" i="1"/>
  <c r="AH323" i="1"/>
  <c r="AH284" i="1"/>
  <c r="AH467" i="1"/>
  <c r="AH702" i="1"/>
  <c r="AH972" i="1"/>
  <c r="AH652" i="1"/>
  <c r="AH387" i="1"/>
  <c r="AH607" i="1"/>
  <c r="AH499" i="1"/>
  <c r="AH922" i="1"/>
  <c r="AH487" i="1"/>
  <c r="AH395" i="1"/>
  <c r="AH117" i="1"/>
  <c r="AH855" i="1"/>
  <c r="AH645" i="1"/>
  <c r="AH579" i="1"/>
  <c r="AH726" i="1"/>
  <c r="AH760" i="1"/>
  <c r="AH139" i="1"/>
  <c r="AH599" i="1"/>
  <c r="AH368" i="1"/>
  <c r="AH671" i="1"/>
  <c r="AH309" i="1"/>
  <c r="AH719" i="1"/>
  <c r="AH271" i="1"/>
  <c r="AH365" i="1"/>
  <c r="AH716" i="1"/>
  <c r="AH851" i="1"/>
  <c r="AH943" i="1"/>
  <c r="AH833" i="1"/>
  <c r="AH689" i="1"/>
  <c r="AH555" i="1"/>
  <c r="AH1132" i="1"/>
  <c r="AH238" i="1"/>
  <c r="AH241" i="1"/>
  <c r="AH633" i="1"/>
  <c r="AH57" i="1"/>
  <c r="AH274" i="1"/>
  <c r="AH248" i="1"/>
  <c r="AH529" i="1"/>
  <c r="AH384" i="1"/>
  <c r="AH592" i="1"/>
  <c r="AH351" i="1"/>
  <c r="AH341" i="1"/>
  <c r="AH1080" i="1"/>
  <c r="AH360" i="1"/>
  <c r="AH22" i="1"/>
  <c r="AH150" i="1"/>
  <c r="AH73" i="1"/>
  <c r="AH884" i="1"/>
  <c r="AH930" i="1"/>
  <c r="AH873" i="1"/>
  <c r="AH765" i="1"/>
  <c r="AH352" i="1"/>
  <c r="AH974" i="1"/>
  <c r="AH1037" i="1"/>
  <c r="AH568" i="1"/>
  <c r="AH975" i="1"/>
  <c r="AH937" i="1"/>
  <c r="AH843" i="1"/>
  <c r="AH288" i="1"/>
  <c r="AH475" i="1"/>
  <c r="AH570" i="1"/>
  <c r="AH472" i="1"/>
  <c r="AH317" i="1"/>
  <c r="AH320" i="1"/>
  <c r="AH494" i="1"/>
  <c r="AH779" i="1"/>
  <c r="AH1059" i="1"/>
  <c r="AH636" i="1"/>
  <c r="AH325" i="1"/>
  <c r="AH119" i="1"/>
  <c r="AH661" i="1"/>
  <c r="AH477" i="1"/>
  <c r="AH422" i="1"/>
  <c r="AH577" i="1"/>
  <c r="AH257" i="1"/>
  <c r="AH647" i="1"/>
  <c r="AH381" i="1"/>
  <c r="AH857" i="1"/>
  <c r="AH412" i="1"/>
  <c r="AH979" i="1"/>
  <c r="AH861" i="1"/>
  <c r="AH245" i="1"/>
  <c r="AH253" i="1"/>
  <c r="AH280" i="1"/>
  <c r="AH101" i="1"/>
  <c r="AH103" i="1"/>
  <c r="AH1308" i="1"/>
  <c r="AH638" i="1"/>
  <c r="AH817" i="1"/>
  <c r="AH797" i="1"/>
  <c r="AH616" i="1"/>
  <c r="AH1067" i="1"/>
  <c r="AH1094" i="1"/>
  <c r="AH990" i="1"/>
  <c r="AH838" i="1"/>
  <c r="AH210" i="1"/>
  <c r="AH300" i="1"/>
  <c r="AH462" i="1"/>
  <c r="AH463" i="1"/>
  <c r="AH826" i="1"/>
  <c r="AH736" i="1"/>
  <c r="AH47" i="1"/>
  <c r="AH682" i="1"/>
  <c r="AH497" i="1"/>
  <c r="AH318" i="1"/>
  <c r="AH585" i="1"/>
  <c r="AH859" i="1"/>
  <c r="AH598" i="1"/>
  <c r="AH801" i="1"/>
  <c r="AH813" i="1"/>
  <c r="AH312" i="1"/>
  <c r="AH110" i="1"/>
  <c r="AH393" i="1"/>
  <c r="AH72" i="1"/>
  <c r="AH308" i="1"/>
  <c r="AH778" i="1"/>
  <c r="AH931" i="1"/>
  <c r="AH1016" i="1"/>
  <c r="AH331" i="1"/>
  <c r="AH681" i="1"/>
  <c r="AH651" i="1"/>
  <c r="AH471" i="1"/>
  <c r="AH711" i="1"/>
  <c r="AH533" i="1"/>
  <c r="AH70" i="1"/>
  <c r="AH582" i="1"/>
  <c r="AH649" i="1"/>
  <c r="AH302" i="1"/>
  <c r="AH557" i="1"/>
  <c r="AH574" i="1"/>
  <c r="AH348" i="1"/>
  <c r="AH483" i="1"/>
  <c r="AH949" i="1"/>
  <c r="AH397" i="1"/>
  <c r="AH578" i="1"/>
  <c r="AH905" i="1"/>
  <c r="AH740" i="1"/>
  <c r="AH675" i="1"/>
  <c r="AH605" i="1"/>
  <c r="AH347" i="1"/>
  <c r="AH126" i="1"/>
  <c r="AH408" i="1"/>
  <c r="AH537" i="1"/>
  <c r="AH609" i="1"/>
  <c r="AH750" i="1"/>
  <c r="AH926" i="1"/>
  <c r="AH269" i="1"/>
  <c r="AH67" i="1"/>
  <c r="AH788" i="1"/>
  <c r="AH35" i="1"/>
  <c r="AH247" i="1"/>
  <c r="AH459" i="1"/>
  <c r="AH1154" i="1"/>
  <c r="AH787" i="1"/>
  <c r="AH1248" i="1"/>
  <c r="AH860" i="1"/>
  <c r="AH539" i="1"/>
  <c r="AH251" i="1"/>
  <c r="AH504" i="1"/>
  <c r="AH944" i="1"/>
  <c r="AH587" i="1"/>
  <c r="AH523" i="1"/>
  <c r="AH800" i="1"/>
  <c r="AH34" i="1"/>
  <c r="AH697" i="1"/>
  <c r="AH283" i="1"/>
  <c r="AH986" i="1"/>
  <c r="AH276" i="1"/>
  <c r="AH757" i="1"/>
  <c r="AH562" i="1"/>
  <c r="AH576" i="1"/>
  <c r="AH753" i="1"/>
  <c r="AH848" i="1"/>
  <c r="AH707" i="1"/>
  <c r="AH854" i="1"/>
  <c r="AH920" i="1"/>
  <c r="AH836" i="1"/>
  <c r="AH60" i="1"/>
  <c r="AH1099" i="1"/>
  <c r="AH995" i="1"/>
  <c r="AH835" i="1"/>
  <c r="AH967" i="1"/>
  <c r="AH1161" i="1"/>
  <c r="AH782" i="1"/>
  <c r="AH449" i="1"/>
  <c r="AH1156" i="1"/>
  <c r="AH1157" i="1"/>
  <c r="AH1158" i="1"/>
  <c r="AH1159" i="1"/>
  <c r="AH820" i="1"/>
  <c r="AH1081" i="1"/>
  <c r="AH1078" i="1"/>
  <c r="AH197" i="1"/>
  <c r="AH218" i="1"/>
  <c r="AH1122" i="1"/>
  <c r="AH1306" i="1"/>
  <c r="AH202" i="1"/>
  <c r="AH173" i="1"/>
  <c r="AH180" i="1"/>
  <c r="AH177" i="1"/>
  <c r="AH863" i="1"/>
  <c r="AH194" i="1"/>
  <c r="AH558" i="1"/>
  <c r="AH503" i="1"/>
  <c r="AH632" i="1"/>
  <c r="AH214" i="1"/>
  <c r="AH1062" i="1"/>
  <c r="AH695" i="1"/>
  <c r="AH213" i="1"/>
  <c r="AH369" i="1"/>
  <c r="AH878" i="1"/>
  <c r="AH597" i="1"/>
  <c r="AH212" i="1"/>
  <c r="AH227" i="1"/>
  <c r="AH229" i="1"/>
  <c r="AH781" i="1"/>
  <c r="AH1068" i="1"/>
  <c r="AH637" i="1"/>
  <c r="AH492" i="1"/>
  <c r="AH983" i="1"/>
  <c r="AH358" i="1"/>
  <c r="AH625" i="1"/>
  <c r="AH673" i="1"/>
  <c r="AH678" i="1"/>
  <c r="AH672" i="1"/>
  <c r="AH919" i="1"/>
  <c r="AH727" i="1"/>
  <c r="AH547" i="1"/>
  <c r="AH640" i="1"/>
  <c r="AH853" i="1"/>
  <c r="AH1057" i="1"/>
  <c r="AH985" i="1"/>
  <c r="AH589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5" i="1"/>
  <c r="AH195" i="1"/>
  <c r="AH1071" i="1"/>
  <c r="AH1255" i="1"/>
  <c r="AH1192" i="1"/>
  <c r="AH1297" i="1"/>
  <c r="AH1271" i="1"/>
  <c r="AH159" i="1"/>
  <c r="AH1104" i="1"/>
  <c r="AH1101" i="1"/>
  <c r="AH957" i="1"/>
  <c r="AH219" i="1"/>
  <c r="AH1174" i="1"/>
  <c r="AH1245" i="1"/>
  <c r="AH1082" i="1"/>
  <c r="AH157" i="1"/>
  <c r="AH192" i="1"/>
  <c r="AH1031" i="1"/>
  <c r="AH1033" i="1"/>
  <c r="AH1093" i="1"/>
  <c r="AH183" i="1"/>
  <c r="AH1146" i="1"/>
  <c r="AH871" i="1"/>
  <c r="AH1133" i="1"/>
  <c r="AH447" i="1"/>
  <c r="AH1023" i="1"/>
  <c r="AH927" i="1"/>
  <c r="AH551" i="1"/>
  <c r="AH543" i="1"/>
  <c r="AH1045" i="1"/>
  <c r="AH446" i="1"/>
  <c r="AH845" i="1"/>
  <c r="AH441" i="1"/>
  <c r="AH814" i="1"/>
  <c r="AH798" i="1"/>
  <c r="AH772" i="1"/>
  <c r="AH21" i="1"/>
  <c r="AH881" i="1"/>
  <c r="AH806" i="1"/>
  <c r="AH924" i="1"/>
  <c r="AH426" i="1"/>
  <c r="AH877" i="1"/>
  <c r="AH728" i="1"/>
  <c r="AH962" i="1"/>
  <c r="AH596" i="1"/>
  <c r="AH581" i="1"/>
  <c r="AH686" i="1"/>
  <c r="AH1151" i="1"/>
  <c r="AH566" i="1"/>
  <c r="AH442" i="1"/>
  <c r="AH654" i="1"/>
  <c r="AH850" i="1"/>
  <c r="AH828" i="1"/>
  <c r="AH476" i="1"/>
  <c r="AH549" i="1"/>
  <c r="AH304" i="1"/>
  <c r="AH1061" i="1"/>
  <c r="AH1085" i="1"/>
  <c r="AH906" i="1"/>
  <c r="AH997" i="1"/>
  <c r="AH688" i="1"/>
  <c r="AH624" i="1"/>
  <c r="AH1010" i="1"/>
  <c r="AH981" i="1"/>
  <c r="AH87" i="1"/>
  <c r="AH146" i="1"/>
  <c r="AH837" i="1"/>
  <c r="AH700" i="1"/>
  <c r="AH536" i="1"/>
  <c r="AH882" i="1"/>
  <c r="AH1075" i="1"/>
  <c r="AH315" i="1"/>
  <c r="AH538" i="1"/>
  <c r="AH141" i="1"/>
  <c r="AH847" i="1"/>
  <c r="AH755" i="1"/>
  <c r="AH961" i="1"/>
  <c r="AH699" i="1"/>
  <c r="AH380" i="1"/>
  <c r="AH1065" i="1"/>
  <c r="AH424" i="1"/>
  <c r="AH1003" i="1"/>
  <c r="AH464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1" i="1"/>
  <c r="AH572" i="1"/>
  <c r="AH715" i="1"/>
  <c r="AH298" i="1"/>
  <c r="AH473" i="1"/>
  <c r="AH933" i="1"/>
  <c r="AH1109" i="1"/>
  <c r="AH1079" i="1"/>
  <c r="AH1107" i="1"/>
  <c r="AH1042" i="1"/>
  <c r="AH771" i="1"/>
  <c r="AH40" i="1"/>
  <c r="AH493" i="1"/>
  <c r="AH970" i="1"/>
  <c r="AH1072" i="1"/>
  <c r="AH242" i="1"/>
  <c r="AH421" i="1"/>
  <c r="AH1259" i="1"/>
  <c r="AH1152" i="1"/>
  <c r="AH1058" i="1"/>
  <c r="AH1119" i="1"/>
  <c r="AH310" i="1"/>
  <c r="AH761" i="1"/>
  <c r="AH386" i="1"/>
  <c r="AH548" i="1"/>
  <c r="AH941" i="1"/>
  <c r="AH976" i="1"/>
  <c r="AH852" i="1"/>
  <c r="AH1025" i="1"/>
  <c r="AH1083" i="1"/>
  <c r="AH303" i="1"/>
  <c r="AH635" i="1"/>
  <c r="AH1124" i="1"/>
  <c r="AH766" i="1"/>
  <c r="AH306" i="1"/>
  <c r="AH1088" i="1"/>
  <c r="AH1321" i="1"/>
  <c r="AH879" i="1"/>
  <c r="AH1143" i="1"/>
  <c r="AH953" i="1"/>
  <c r="AH133" i="1"/>
  <c r="AH184" i="1"/>
  <c r="AH270" i="1"/>
  <c r="AH162" i="1"/>
  <c r="AH333" i="1"/>
  <c r="AH1014" i="1"/>
  <c r="AH168" i="1"/>
  <c r="AH1168" i="1"/>
  <c r="AH1292" i="1"/>
  <c r="AH1269" i="1"/>
  <c r="AH1309" i="1"/>
  <c r="AH1130" i="1"/>
  <c r="AH176" i="1"/>
  <c r="AH956" i="1"/>
  <c r="AH232" i="1"/>
  <c r="AH1095" i="1"/>
  <c r="AH482" i="1"/>
  <c r="AH1128" i="1"/>
  <c r="AH1111" i="1"/>
  <c r="AH626" i="1"/>
  <c r="AH1077" i="1"/>
  <c r="AH604" i="1"/>
  <c r="AH1317" i="1"/>
  <c r="AH204" i="1"/>
  <c r="AH26" i="1"/>
  <c r="AH1134" i="1"/>
  <c r="AH909" i="1"/>
  <c r="AH987" i="1"/>
  <c r="AH385" i="1"/>
  <c r="AH1063" i="1"/>
  <c r="AH971" i="1"/>
  <c r="AH1115" i="1"/>
  <c r="AH1087" i="1"/>
  <c r="AH1008" i="1"/>
  <c r="AH790" i="1"/>
  <c r="AH169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7" i="1"/>
  <c r="AH617" i="1"/>
  <c r="AH154" i="1"/>
  <c r="AH520" i="1"/>
  <c r="AH1066" i="1"/>
  <c r="AH1121" i="1"/>
  <c r="AH1032" i="1"/>
  <c r="AH720" i="1"/>
  <c r="AH1051" i="1"/>
  <c r="AH29" i="1"/>
  <c r="AH1137" i="1"/>
  <c r="AH178" i="1"/>
  <c r="AH1112" i="1"/>
  <c r="AH564" i="1"/>
  <c r="AH571" i="1"/>
  <c r="AH1036" i="1"/>
  <c r="AH892" i="1"/>
  <c r="AH1089" i="1"/>
  <c r="AH156" i="1"/>
  <c r="AH816" i="1"/>
  <c r="AH947" i="1"/>
  <c r="AH416" i="1"/>
  <c r="AH1118" i="1"/>
  <c r="AH1113" i="1"/>
  <c r="AH1084" i="1"/>
  <c r="AH1002" i="1"/>
  <c r="AH951" i="1"/>
  <c r="AH1040" i="1"/>
  <c r="AH193" i="1"/>
  <c r="AH1207" i="1"/>
  <c r="AH1164" i="1"/>
  <c r="AH181" i="1"/>
  <c r="AH1183" i="1"/>
  <c r="AH963" i="1"/>
  <c r="AH804" i="1"/>
  <c r="AH172" i="1"/>
  <c r="AH19" i="1"/>
  <c r="AH1175" i="1"/>
  <c r="AH1048" i="1"/>
  <c r="AH1127" i="1"/>
  <c r="AH434" i="1"/>
  <c r="AH171" i="1"/>
  <c r="AH1103" i="1"/>
  <c r="AH1116" i="1"/>
  <c r="AH170" i="1"/>
  <c r="AH211" i="1"/>
  <c r="AH174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6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2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1" i="1"/>
  <c r="AG1110" i="1"/>
  <c r="AF1110" i="1" s="1"/>
  <c r="AF1197" i="1"/>
  <c r="AF9" i="1"/>
  <c r="AG1155" i="1"/>
  <c r="AF1155" i="1" s="1"/>
  <c r="AG1116" i="1"/>
  <c r="AF1116" i="1" s="1"/>
  <c r="AG211" i="1"/>
  <c r="AF211" i="1" s="1"/>
  <c r="AF1048" i="1"/>
  <c r="AG172" i="1"/>
  <c r="AF172" i="1" s="1"/>
  <c r="AG449" i="1"/>
  <c r="AF449" i="1" s="1"/>
  <c r="AF1164" i="1"/>
  <c r="AG1084" i="1"/>
  <c r="AF1084" i="1" s="1"/>
  <c r="AG520" i="1"/>
  <c r="AF520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198" i="1"/>
  <c r="V1050" i="1"/>
  <c r="V864" i="1"/>
  <c r="V644" i="1"/>
  <c r="V199" i="1"/>
  <c r="V1073" i="1"/>
  <c r="V185" i="1"/>
  <c r="V1041" i="1"/>
  <c r="V559" i="1"/>
  <c r="V258" i="1"/>
  <c r="V710" i="1"/>
  <c r="V730" i="1"/>
  <c r="V53" i="1"/>
  <c r="V338" i="1"/>
  <c r="V7" i="1"/>
  <c r="V1131" i="1"/>
  <c r="V1046" i="1"/>
  <c r="V118" i="1"/>
  <c r="V1167" i="1"/>
  <c r="V639" i="1"/>
  <c r="V965" i="1"/>
  <c r="V534" i="1"/>
  <c r="V413" i="1"/>
  <c r="V419" i="1"/>
  <c r="V831" i="1"/>
  <c r="V1102" i="1"/>
  <c r="V230" i="1"/>
  <c r="V23" i="1"/>
  <c r="V992" i="1"/>
  <c r="V1052" i="1"/>
  <c r="V823" i="1"/>
  <c r="V1114" i="1"/>
  <c r="V1140" i="1"/>
  <c r="V281" i="1"/>
  <c r="V563" i="1"/>
  <c r="V656" i="1"/>
  <c r="V690" i="1"/>
  <c r="V883" i="1"/>
  <c r="V932" i="1"/>
  <c r="V556" i="1"/>
  <c r="V628" i="1"/>
  <c r="V802" i="1"/>
  <c r="V1026" i="1"/>
  <c r="V55" i="1"/>
  <c r="V179" i="1"/>
  <c r="V1097" i="1"/>
  <c r="V925" i="1"/>
  <c r="V1108" i="1"/>
  <c r="V1039" i="1"/>
  <c r="V383" i="1"/>
  <c r="V880" i="1"/>
  <c r="V1144" i="1"/>
  <c r="V27" i="1"/>
  <c r="V209" i="1"/>
  <c r="V1038" i="1"/>
  <c r="V665" i="1"/>
  <c r="V1170" i="1"/>
  <c r="V328" i="1"/>
  <c r="V191" i="1"/>
  <c r="V580" i="1"/>
  <c r="V862" i="1"/>
  <c r="V452" i="1"/>
  <c r="V912" i="1"/>
  <c r="V182" i="1"/>
  <c r="V921" i="1"/>
  <c r="V729" i="1"/>
  <c r="V663" i="1"/>
  <c r="V708" i="1"/>
  <c r="V189" i="1"/>
  <c r="V960" i="1"/>
  <c r="V16" i="1"/>
  <c r="V1171" i="1"/>
  <c r="V684" i="1"/>
  <c r="V337" i="1"/>
  <c r="V1318" i="1"/>
  <c r="V666" i="1"/>
  <c r="V795" i="1"/>
  <c r="V868" i="1"/>
  <c r="V1029" i="1"/>
  <c r="V51" i="1"/>
  <c r="V789" i="1"/>
  <c r="V615" i="1"/>
  <c r="V407" i="1"/>
  <c r="V129" i="1"/>
  <c r="V658" i="1"/>
  <c r="V602" i="1"/>
  <c r="V63" i="1"/>
  <c r="V959" i="1"/>
  <c r="V11" i="1"/>
  <c r="V1135" i="1"/>
  <c r="V266" i="1"/>
  <c r="V739" i="1"/>
  <c r="V522" i="1"/>
  <c r="V742" i="1"/>
  <c r="V431" i="1"/>
  <c r="V623" i="1"/>
  <c r="V709" i="1"/>
  <c r="V601" i="1"/>
  <c r="V936" i="1"/>
  <c r="V166" i="1"/>
  <c r="V1009" i="1"/>
  <c r="V524" i="1"/>
  <c r="V374" i="1"/>
  <c r="V465" i="1"/>
  <c r="V236" i="1"/>
  <c r="V30" i="1"/>
  <c r="V415" i="1"/>
  <c r="V768" i="1"/>
  <c r="V982" i="1"/>
  <c r="V356" i="1"/>
  <c r="V287" i="1"/>
  <c r="V108" i="1"/>
  <c r="V528" i="1"/>
  <c r="V398" i="1"/>
  <c r="V685" i="1"/>
  <c r="V432" i="1"/>
  <c r="V812" i="1"/>
  <c r="V634" i="1"/>
  <c r="V670" i="1"/>
  <c r="V784" i="1"/>
  <c r="V137" i="1"/>
  <c r="V593" i="1"/>
  <c r="V440" i="1"/>
  <c r="V500" i="1"/>
  <c r="V722" i="1"/>
  <c r="V747" i="1"/>
  <c r="V294" i="1"/>
  <c r="V125" i="1"/>
  <c r="V510" i="1"/>
  <c r="V946" i="1"/>
  <c r="V223" i="1"/>
  <c r="V379" i="1"/>
  <c r="V18" i="1"/>
  <c r="V844" i="1"/>
  <c r="V1316" i="1"/>
  <c r="V1027" i="1"/>
  <c r="V5" i="1"/>
  <c r="V1064" i="1"/>
  <c r="V964" i="1"/>
  <c r="V111" i="1"/>
  <c r="V71" i="1"/>
  <c r="V307" i="1"/>
  <c r="V201" i="1"/>
  <c r="V44" i="1"/>
  <c r="V935" i="1"/>
  <c r="V427" i="1"/>
  <c r="V955" i="1"/>
  <c r="V969" i="1"/>
  <c r="V876" i="1"/>
  <c r="V69" i="1"/>
  <c r="V226" i="1"/>
  <c r="V818" i="1"/>
  <c r="V889" i="1"/>
  <c r="V115" i="1"/>
  <c r="V756" i="1"/>
  <c r="V627" i="1"/>
  <c r="V316" i="1"/>
  <c r="V6" i="1"/>
  <c r="V186" i="1"/>
  <c r="V205" i="1"/>
  <c r="V650" i="1"/>
  <c r="V66" i="1"/>
  <c r="V83" i="1"/>
  <c r="V594" i="1"/>
  <c r="V683" i="1"/>
  <c r="V311" i="1"/>
  <c r="V206" i="1"/>
  <c r="V42" i="1"/>
  <c r="V917" i="1"/>
  <c r="V515" i="1"/>
  <c r="V858" i="1"/>
  <c r="V669" i="1"/>
  <c r="V260" i="1"/>
  <c r="V518" i="1"/>
  <c r="V1314" i="1"/>
  <c r="V846" i="1"/>
  <c r="V898" i="1"/>
  <c r="V569" i="1"/>
  <c r="V773" i="1"/>
  <c r="V586" i="1"/>
  <c r="V290" i="1"/>
  <c r="V79" i="1"/>
  <c r="V203" i="1"/>
  <c r="V339" i="1"/>
  <c r="V1013" i="1"/>
  <c r="V479" i="1"/>
  <c r="V401" i="1"/>
  <c r="V834" i="1"/>
  <c r="V952" i="1"/>
  <c r="V507" i="1"/>
  <c r="V439" i="1"/>
  <c r="V516" i="1"/>
  <c r="V659" i="1"/>
  <c r="V89" i="1"/>
  <c r="V929" i="1"/>
  <c r="V984" i="1"/>
  <c r="V591" i="1"/>
  <c r="V75" i="1"/>
  <c r="V894" i="1"/>
  <c r="V409" i="1"/>
  <c r="V91" i="1"/>
  <c r="V901" i="1"/>
  <c r="V668" i="1"/>
  <c r="V382" i="1"/>
  <c r="V1005" i="1"/>
  <c r="V705" i="1"/>
  <c r="V1311" i="1"/>
  <c r="V896" i="1"/>
  <c r="V769" i="1"/>
  <c r="V123" i="1"/>
  <c r="V614" i="1"/>
  <c r="V99" i="1"/>
  <c r="V74" i="1"/>
  <c r="V532" i="1"/>
  <c r="V112" i="1"/>
  <c r="V49" i="1"/>
  <c r="V456" i="1"/>
  <c r="V631" i="1"/>
  <c r="V249" i="1"/>
  <c r="V353" i="1"/>
  <c r="V744" i="1"/>
  <c r="V474" i="1"/>
  <c r="V445" i="1"/>
  <c r="V289" i="1"/>
  <c r="V531" i="1"/>
  <c r="V842" i="1"/>
  <c r="V490" i="1"/>
  <c r="V466" i="1"/>
  <c r="V732" i="1"/>
  <c r="V780" i="1"/>
  <c r="V43" i="1"/>
  <c r="V954" i="1"/>
  <c r="V752" i="1"/>
  <c r="V1166" i="1"/>
  <c r="V250" i="1"/>
  <c r="V153" i="1"/>
  <c r="V429" i="1"/>
  <c r="V81" i="1"/>
  <c r="V264" i="1"/>
  <c r="V525" i="1"/>
  <c r="V187" i="1"/>
  <c r="V1006" i="1"/>
  <c r="V691" i="1"/>
  <c r="V96" i="1"/>
  <c r="V900" i="1"/>
  <c r="V758" i="1"/>
  <c r="V748" i="1"/>
  <c r="V411" i="1"/>
  <c r="V396" i="1"/>
  <c r="V425" i="1"/>
  <c r="V553" i="1"/>
  <c r="V994" i="1"/>
  <c r="V25" i="1"/>
  <c r="V1018" i="1"/>
  <c r="V235" i="1"/>
  <c r="V1138" i="1"/>
  <c r="V1086" i="1"/>
  <c r="V3" i="1"/>
  <c r="V240" i="1"/>
  <c r="V175" i="1"/>
  <c r="V200" i="1"/>
  <c r="V423" i="1"/>
  <c r="V359" i="1"/>
  <c r="V217" i="1"/>
  <c r="V80" i="1"/>
  <c r="V324" i="1"/>
  <c r="V613" i="1"/>
  <c r="V131" i="1"/>
  <c r="V807" i="1"/>
  <c r="V121" i="1"/>
  <c r="V1053" i="1"/>
  <c r="V679" i="1"/>
  <c r="V508" i="1"/>
  <c r="V588" i="1"/>
  <c r="V116" i="1"/>
  <c r="V17" i="1"/>
  <c r="V902" i="1"/>
  <c r="V340" i="1"/>
  <c r="V1315" i="1"/>
  <c r="V436" i="1"/>
  <c r="V301" i="1"/>
  <c r="V775" i="1"/>
  <c r="V595" i="1"/>
  <c r="V505" i="1"/>
  <c r="V38" i="1"/>
  <c r="V867" i="1"/>
  <c r="V1090" i="1"/>
  <c r="V113" i="1"/>
  <c r="V869" i="1"/>
  <c r="V1145" i="1"/>
  <c r="V696" i="1"/>
  <c r="V865" i="1"/>
  <c r="V443" i="1"/>
  <c r="V938" i="1"/>
  <c r="V706" i="1"/>
  <c r="V498" i="1"/>
  <c r="V785" i="1"/>
  <c r="V521" i="1"/>
  <c r="V293" i="1"/>
  <c r="V435" i="1"/>
  <c r="V918" i="1"/>
  <c r="V448" i="1"/>
  <c r="V252" i="1"/>
  <c r="V1123" i="1"/>
  <c r="V41" i="1"/>
  <c r="V573" i="1"/>
  <c r="V641" i="1"/>
  <c r="V261" i="1"/>
  <c r="V872" i="1"/>
  <c r="V657" i="1"/>
  <c r="V15" i="1"/>
  <c r="V1049" i="1"/>
  <c r="V667" i="1"/>
  <c r="V762" i="1"/>
  <c r="V48" i="1"/>
  <c r="V885" i="1"/>
  <c r="V874" i="1"/>
  <c r="V1319" i="1"/>
  <c r="V713" i="1"/>
  <c r="V14" i="1"/>
  <c r="V928" i="1"/>
  <c r="V770" i="1"/>
  <c r="V224" i="1"/>
  <c r="V1011" i="1"/>
  <c r="V489" i="1"/>
  <c r="V606" i="1"/>
  <c r="V725" i="1"/>
  <c r="V33" i="1"/>
  <c r="V417" i="1"/>
  <c r="V76" i="1"/>
  <c r="V512" i="1"/>
  <c r="V545" i="1"/>
  <c r="V90" i="1"/>
  <c r="V455" i="1"/>
  <c r="V1307" i="1"/>
  <c r="V262" i="1"/>
  <c r="V58" i="1"/>
  <c r="V714" i="1"/>
  <c r="V895" i="1"/>
  <c r="V542" i="1"/>
  <c r="V694" i="1"/>
  <c r="V977" i="1"/>
  <c r="V86" i="1"/>
  <c r="V286" i="1"/>
  <c r="V506" i="1"/>
  <c r="V468" i="1"/>
  <c r="V366" i="1"/>
  <c r="V1030" i="1"/>
  <c r="V811" i="1"/>
  <c r="V346" i="1"/>
  <c r="V215" i="1"/>
  <c r="V469" i="1"/>
  <c r="V390" i="1"/>
  <c r="V342" i="1"/>
  <c r="V106" i="1"/>
  <c r="V1017" i="1"/>
  <c r="V517" i="1"/>
  <c r="V292" i="1"/>
  <c r="V743" i="1"/>
  <c r="V968" i="1"/>
  <c r="V849" i="1"/>
  <c r="V216" i="1"/>
  <c r="V554" i="1"/>
  <c r="V418" i="1"/>
  <c r="V819" i="1"/>
  <c r="V501" i="1"/>
  <c r="V513" i="1"/>
  <c r="V190" i="1"/>
  <c r="V866" i="1"/>
  <c r="V886" i="1"/>
  <c r="V127" i="1"/>
  <c r="V458" i="1"/>
  <c r="V268" i="1"/>
  <c r="V430" i="1"/>
  <c r="V109" i="1"/>
  <c r="V643" i="1"/>
  <c r="V1129" i="1"/>
  <c r="V207" i="1"/>
  <c r="V362" i="1"/>
  <c r="V611" i="1"/>
  <c r="V1069" i="1"/>
  <c r="V404" i="1"/>
  <c r="V495" i="1"/>
  <c r="V621" i="1"/>
  <c r="V550" i="1"/>
  <c r="V899" i="1"/>
  <c r="V389" i="1"/>
  <c r="V330" i="1"/>
  <c r="V913" i="1"/>
  <c r="V746" i="1"/>
  <c r="V664" i="1"/>
  <c r="V428" i="1"/>
  <c r="V145" i="1"/>
  <c r="V144" i="1"/>
  <c r="V98" i="1"/>
  <c r="V907" i="1"/>
  <c r="V815" i="1"/>
  <c r="V122" i="1"/>
  <c r="V527" i="1"/>
  <c r="V622" i="1"/>
  <c r="V830" i="1"/>
  <c r="V612" i="1"/>
  <c r="V124" i="1"/>
  <c r="V535" i="1"/>
  <c r="V438" i="1"/>
  <c r="V910" i="1"/>
  <c r="V243" i="1"/>
  <c r="V102" i="1"/>
  <c r="V234" i="1"/>
  <c r="V461" i="1"/>
  <c r="V246" i="1"/>
  <c r="V821" i="1"/>
  <c r="V1019" i="1"/>
  <c r="V805" i="1"/>
  <c r="V451" i="1"/>
  <c r="V810" i="1"/>
  <c r="V61" i="1"/>
  <c r="V345" i="1"/>
  <c r="V259" i="1"/>
  <c r="V433" i="1"/>
  <c r="V277" i="1"/>
  <c r="V759" i="1"/>
  <c r="V481" i="1"/>
  <c r="V151" i="1"/>
  <c r="V36" i="1"/>
  <c r="V486" i="1"/>
  <c r="V410" i="1"/>
  <c r="V334" i="1"/>
  <c r="V660" i="1"/>
  <c r="V378" i="1"/>
  <c r="V677" i="1"/>
  <c r="V897" i="1"/>
  <c r="V958" i="1"/>
  <c r="V403" i="1"/>
  <c r="V120" i="1"/>
  <c r="V85" i="1"/>
  <c r="V676" i="1"/>
  <c r="V888" i="1"/>
  <c r="V856" i="1"/>
  <c r="V991" i="1"/>
  <c r="V149" i="1"/>
  <c r="V28" i="1"/>
  <c r="V519" i="1"/>
  <c r="V225" i="1"/>
  <c r="V50" i="1"/>
  <c r="V911" i="1"/>
  <c r="V335" i="1"/>
  <c r="V763" i="1"/>
  <c r="V721" i="1"/>
  <c r="V31" i="1"/>
  <c r="V88" i="1"/>
  <c r="V565" i="1"/>
  <c r="V105" i="1"/>
  <c r="V825" i="1"/>
  <c r="V84" i="1"/>
  <c r="V363" i="1"/>
  <c r="V256" i="1"/>
  <c r="V511" i="1"/>
  <c r="V92" i="1"/>
  <c r="V321" i="1"/>
  <c r="V394" i="1"/>
  <c r="V370" i="1"/>
  <c r="V97" i="1"/>
  <c r="V282" i="1"/>
  <c r="V332" i="1"/>
  <c r="V541" i="1"/>
  <c r="V45" i="1"/>
  <c r="V718" i="1"/>
  <c r="V749" i="1"/>
  <c r="V509" i="1"/>
  <c r="V754" i="1"/>
  <c r="V68" i="1"/>
  <c r="V267" i="1"/>
  <c r="V485" i="1"/>
  <c r="V400" i="1"/>
  <c r="V78" i="1"/>
  <c r="V343" i="1"/>
  <c r="V741" i="1"/>
  <c r="V402" i="1"/>
  <c r="V514" i="1"/>
  <c r="V297" i="1"/>
  <c r="V140" i="1"/>
  <c r="V480" i="1"/>
  <c r="V496" i="1"/>
  <c r="V46" i="1"/>
  <c r="V377" i="1"/>
  <c r="V887" i="1"/>
  <c r="V890" i="1"/>
  <c r="V662" i="1"/>
  <c r="V980" i="1"/>
  <c r="V326" i="1"/>
  <c r="V618" i="1"/>
  <c r="V130" i="1"/>
  <c r="V603" i="1"/>
  <c r="V832" i="1"/>
  <c r="V128" i="1"/>
  <c r="V405" i="1"/>
  <c r="V540" i="1"/>
  <c r="V228" i="1"/>
  <c r="V734" i="1"/>
  <c r="V942" i="1"/>
  <c r="V999" i="1"/>
  <c r="V196" i="1"/>
  <c r="V629" i="1"/>
  <c r="V841" i="1"/>
  <c r="V914" i="1"/>
  <c r="V561" i="1"/>
  <c r="V450" i="1"/>
  <c r="V285" i="1"/>
  <c r="V239" i="1"/>
  <c r="V37" i="1"/>
  <c r="V827" i="1"/>
  <c r="V488" i="1"/>
  <c r="V263" i="1"/>
  <c r="V62" i="1"/>
  <c r="V344" i="1"/>
  <c r="V457" i="1"/>
  <c r="V552" i="1"/>
  <c r="V453" i="1"/>
  <c r="V839" i="1"/>
  <c r="V745" i="1"/>
  <c r="V698" i="1"/>
  <c r="V610" i="1"/>
  <c r="V717" i="1"/>
  <c r="V354" i="1"/>
  <c r="V64" i="1"/>
  <c r="V208" i="1"/>
  <c r="V701" i="1"/>
  <c r="V840" i="1"/>
  <c r="V642" i="1"/>
  <c r="V653" i="1"/>
  <c r="V822" i="1"/>
  <c r="V908" i="1"/>
  <c r="V135" i="1"/>
  <c r="V460" i="1"/>
  <c r="V237" i="1"/>
  <c r="V1076" i="1"/>
  <c r="V776" i="1"/>
  <c r="V648" i="1"/>
  <c r="V978" i="1"/>
  <c r="V583" i="1"/>
  <c r="V255" i="1"/>
  <c r="V355" i="1"/>
  <c r="V1007" i="1"/>
  <c r="V305" i="1"/>
  <c r="V608" i="1"/>
  <c r="V737" i="1"/>
  <c r="V142" i="1"/>
  <c r="V319" i="1"/>
  <c r="V502" i="1"/>
  <c r="V278" i="1"/>
  <c r="V349" i="1"/>
  <c r="V584" i="1"/>
  <c r="V470" i="1"/>
  <c r="V680" i="1"/>
  <c r="V322" i="1"/>
  <c r="V296" i="1"/>
  <c r="V793" i="1"/>
  <c r="V655" i="1"/>
  <c r="V373" i="1"/>
  <c r="V809" i="1"/>
  <c r="V646" i="1"/>
  <c r="V478" i="1"/>
  <c r="V1022" i="1"/>
  <c r="V375" i="1"/>
  <c r="V575" i="1"/>
  <c r="V138" i="1"/>
  <c r="V376" i="1"/>
  <c r="V104" i="1"/>
  <c r="V704" i="1"/>
  <c r="V1310" i="1"/>
  <c r="V414" i="1"/>
  <c r="V148" i="1"/>
  <c r="V733" i="1"/>
  <c r="V364" i="1"/>
  <c r="V82" i="1"/>
  <c r="V783" i="1"/>
  <c r="V546" i="1"/>
  <c r="V824" i="1"/>
  <c r="V406" i="1"/>
  <c r="V437" i="1"/>
  <c r="V357" i="1"/>
  <c r="V100" i="1"/>
  <c r="V399" i="1"/>
  <c r="V233" i="1"/>
  <c r="V454" i="1"/>
  <c r="V221" i="1"/>
  <c r="V244" i="1"/>
  <c r="V136" i="1"/>
  <c r="V272" i="1"/>
  <c r="V295" i="1"/>
  <c r="V59" i="1"/>
  <c r="V273" i="1"/>
  <c r="V313" i="1"/>
  <c r="V222" i="1"/>
  <c r="V1096" i="1"/>
  <c r="V220" i="1"/>
  <c r="V54" i="1"/>
  <c r="V590" i="1"/>
  <c r="V314" i="1"/>
  <c r="V329" i="1"/>
  <c r="V77" i="1"/>
  <c r="V674" i="1"/>
  <c r="V388" i="1"/>
  <c r="V870" i="1"/>
  <c r="V973" i="1"/>
  <c r="V1034" i="1"/>
  <c r="V350" i="1"/>
  <c r="V114" i="1"/>
  <c r="V279" i="1"/>
  <c r="V484" i="1"/>
  <c r="V327" i="1"/>
  <c r="V526" i="1"/>
  <c r="V1044" i="1"/>
  <c r="V336" i="1"/>
  <c r="V803" i="1"/>
  <c r="V619" i="1"/>
  <c r="V275" i="1"/>
  <c r="V254" i="1"/>
  <c r="V20" i="1"/>
  <c r="V1054" i="1"/>
  <c r="V323" i="1"/>
  <c r="V284" i="1"/>
  <c r="V467" i="1"/>
  <c r="V702" i="1"/>
  <c r="V972" i="1"/>
  <c r="V652" i="1"/>
  <c r="V387" i="1"/>
  <c r="V607" i="1"/>
  <c r="V499" i="1"/>
  <c r="V922" i="1"/>
  <c r="V487" i="1"/>
  <c r="V395" i="1"/>
  <c r="V117" i="1"/>
  <c r="V855" i="1"/>
  <c r="V645" i="1"/>
  <c r="V579" i="1"/>
  <c r="V726" i="1"/>
  <c r="V760" i="1"/>
  <c r="V139" i="1"/>
  <c r="V599" i="1"/>
  <c r="V368" i="1"/>
  <c r="V671" i="1"/>
  <c r="V309" i="1"/>
  <c r="V719" i="1"/>
  <c r="V271" i="1"/>
  <c r="V365" i="1"/>
  <c r="V716" i="1"/>
  <c r="V851" i="1"/>
  <c r="V943" i="1"/>
  <c r="V833" i="1"/>
  <c r="V689" i="1"/>
  <c r="V555" i="1"/>
  <c r="V1132" i="1"/>
  <c r="V238" i="1"/>
  <c r="V241" i="1"/>
  <c r="V633" i="1"/>
  <c r="V57" i="1"/>
  <c r="V274" i="1"/>
  <c r="V248" i="1"/>
  <c r="V529" i="1"/>
  <c r="V384" i="1"/>
  <c r="V592" i="1"/>
  <c r="V351" i="1"/>
  <c r="V341" i="1"/>
  <c r="V1080" i="1"/>
  <c r="V360" i="1"/>
  <c r="V22" i="1"/>
  <c r="V150" i="1"/>
  <c r="V73" i="1"/>
  <c r="V884" i="1"/>
  <c r="V930" i="1"/>
  <c r="V873" i="1"/>
  <c r="V765" i="1"/>
  <c r="V352" i="1"/>
  <c r="V974" i="1"/>
  <c r="V1037" i="1"/>
  <c r="V568" i="1"/>
  <c r="V975" i="1"/>
  <c r="V937" i="1"/>
  <c r="V843" i="1"/>
  <c r="V288" i="1"/>
  <c r="V475" i="1"/>
  <c r="V570" i="1"/>
  <c r="V472" i="1"/>
  <c r="V265" i="1"/>
  <c r="V317" i="1"/>
  <c r="V320" i="1"/>
  <c r="V494" i="1"/>
  <c r="V779" i="1"/>
  <c r="V1059" i="1"/>
  <c r="V636" i="1"/>
  <c r="V325" i="1"/>
  <c r="V119" i="1"/>
  <c r="V661" i="1"/>
  <c r="V477" i="1"/>
  <c r="V422" i="1"/>
  <c r="V577" i="1"/>
  <c r="V257" i="1"/>
  <c r="V647" i="1"/>
  <c r="V381" i="1"/>
  <c r="V857" i="1"/>
  <c r="V412" i="1"/>
  <c r="V979" i="1"/>
  <c r="V861" i="1"/>
  <c r="V245" i="1"/>
  <c r="V253" i="1"/>
  <c r="V280" i="1"/>
  <c r="V101" i="1"/>
  <c r="V103" i="1"/>
  <c r="V1308" i="1"/>
  <c r="V638" i="1"/>
  <c r="V817" i="1"/>
  <c r="V797" i="1"/>
  <c r="V616" i="1"/>
  <c r="V1067" i="1"/>
  <c r="V1094" i="1"/>
  <c r="V990" i="1"/>
  <c r="V838" i="1"/>
  <c r="V210" i="1"/>
  <c r="V300" i="1"/>
  <c r="V462" i="1"/>
  <c r="V463" i="1"/>
  <c r="V826" i="1"/>
  <c r="V736" i="1"/>
  <c r="V47" i="1"/>
  <c r="V682" i="1"/>
  <c r="V497" i="1"/>
  <c r="V318" i="1"/>
  <c r="V585" i="1"/>
  <c r="V859" i="1"/>
  <c r="V598" i="1"/>
  <c r="V801" i="1"/>
  <c r="V813" i="1"/>
  <c r="V312" i="1"/>
  <c r="V110" i="1"/>
  <c r="V393" i="1"/>
  <c r="V72" i="1"/>
  <c r="V308" i="1"/>
  <c r="V778" i="1"/>
  <c r="V931" i="1"/>
  <c r="V1016" i="1"/>
  <c r="V331" i="1"/>
  <c r="V681" i="1"/>
  <c r="V651" i="1"/>
  <c r="V471" i="1"/>
  <c r="V711" i="1"/>
  <c r="V533" i="1"/>
  <c r="V70" i="1"/>
  <c r="V582" i="1"/>
  <c r="V649" i="1"/>
  <c r="V302" i="1"/>
  <c r="V557" i="1"/>
  <c r="V574" i="1"/>
  <c r="V348" i="1"/>
  <c r="V483" i="1"/>
  <c r="V949" i="1"/>
  <c r="V397" i="1"/>
  <c r="V578" i="1"/>
  <c r="V905" i="1"/>
  <c r="V740" i="1"/>
  <c r="V675" i="1"/>
  <c r="V605" i="1"/>
  <c r="V347" i="1"/>
  <c r="V126" i="1"/>
  <c r="V408" i="1"/>
  <c r="V537" i="1"/>
  <c r="V609" i="1"/>
  <c r="V107" i="1"/>
  <c r="V750" i="1"/>
  <c r="V926" i="1"/>
  <c r="V269" i="1"/>
  <c r="V67" i="1"/>
  <c r="V788" i="1"/>
  <c r="V35" i="1"/>
  <c r="V247" i="1"/>
  <c r="V459" i="1"/>
  <c r="V1154" i="1"/>
  <c r="V787" i="1"/>
  <c r="V1248" i="1"/>
  <c r="V860" i="1"/>
  <c r="V539" i="1"/>
  <c r="V251" i="1"/>
  <c r="V504" i="1"/>
  <c r="V944" i="1"/>
  <c r="V587" i="1"/>
  <c r="V523" i="1"/>
  <c r="V800" i="1"/>
  <c r="V34" i="1"/>
  <c r="V697" i="1"/>
  <c r="V283" i="1"/>
  <c r="V986" i="1"/>
  <c r="V276" i="1"/>
  <c r="V562" i="1"/>
  <c r="V576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5" i="1"/>
  <c r="V947" i="1"/>
  <c r="V143" i="1"/>
  <c r="V564" i="1"/>
  <c r="V1142" i="1"/>
  <c r="V171" i="1"/>
  <c r="V60" i="1"/>
  <c r="V1066" i="1"/>
  <c r="V1032" i="1"/>
  <c r="V720" i="1"/>
  <c r="V724" i="1"/>
  <c r="V567" i="1"/>
  <c r="V1113" i="1"/>
  <c r="V1118" i="1"/>
  <c r="V156" i="1"/>
  <c r="V1180" i="1"/>
  <c r="V571" i="1"/>
  <c r="V1040" i="1"/>
  <c r="V1276" i="1"/>
  <c r="V1127" i="1"/>
  <c r="V520" i="1"/>
  <c r="V1084" i="1"/>
  <c r="V757" i="1"/>
  <c r="V1164" i="1"/>
  <c r="V181" i="1"/>
  <c r="V951" i="1"/>
  <c r="V449" i="1"/>
  <c r="V1099" i="1"/>
  <c r="V804" i="1"/>
  <c r="V172" i="1"/>
  <c r="V1175" i="1"/>
  <c r="V1048" i="1"/>
  <c r="V923" i="1"/>
  <c r="V211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2" i="1"/>
  <c r="V1296" i="1"/>
  <c r="V1244" i="1"/>
  <c r="V1110" i="1"/>
  <c r="V231" i="1"/>
  <c r="V1253" i="1"/>
  <c r="V1226" i="1"/>
  <c r="V1256" i="1"/>
  <c r="V1188" i="1"/>
  <c r="V1241" i="1"/>
  <c r="V1200" i="1"/>
  <c r="V892" i="1"/>
  <c r="V56" i="1"/>
  <c r="V1230" i="1"/>
  <c r="V1216" i="1"/>
  <c r="V1213" i="1"/>
  <c r="V1185" i="1"/>
  <c r="V1262" i="1"/>
  <c r="V1291" i="1"/>
  <c r="V1301" i="1"/>
  <c r="V1194" i="1"/>
  <c r="V1243" i="1"/>
  <c r="V1313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7" i="1"/>
  <c r="V1120" i="1"/>
  <c r="V218" i="1"/>
  <c r="V1122" i="1"/>
  <c r="V1306" i="1"/>
  <c r="V202" i="1"/>
  <c r="V1169" i="1"/>
  <c r="V173" i="1"/>
  <c r="V180" i="1"/>
  <c r="V177" i="1"/>
  <c r="V863" i="1"/>
  <c r="V194" i="1"/>
  <c r="V558" i="1"/>
  <c r="V503" i="1"/>
  <c r="V632" i="1"/>
  <c r="V1068" i="1"/>
  <c r="V214" i="1"/>
  <c r="V1062" i="1"/>
  <c r="V687" i="1"/>
  <c r="V695" i="1"/>
  <c r="V213" i="1"/>
  <c r="V369" i="1"/>
  <c r="V878" i="1"/>
  <c r="V597" i="1"/>
  <c r="V212" i="1"/>
  <c r="V227" i="1"/>
  <c r="V229" i="1"/>
  <c r="V781" i="1"/>
  <c r="V637" i="1"/>
  <c r="V492" i="1"/>
  <c r="V983" i="1"/>
  <c r="V358" i="1"/>
  <c r="V625" i="1"/>
  <c r="V853" i="1"/>
  <c r="V673" i="1"/>
  <c r="V678" i="1"/>
  <c r="V891" i="1"/>
  <c r="V672" i="1"/>
  <c r="V919" i="1"/>
  <c r="V727" i="1"/>
  <c r="V547" i="1"/>
  <c r="V640" i="1"/>
  <c r="V1057" i="1"/>
  <c r="V985" i="1"/>
  <c r="V589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5" i="1"/>
  <c r="V195" i="1"/>
  <c r="V1071" i="1"/>
  <c r="V1255" i="1"/>
  <c r="V1297" i="1"/>
  <c r="V1271" i="1"/>
  <c r="V159" i="1"/>
  <c r="V1104" i="1"/>
  <c r="V1101" i="1"/>
  <c r="V957" i="1"/>
  <c r="V219" i="1"/>
  <c r="V1174" i="1"/>
  <c r="V1245" i="1"/>
  <c r="V157" i="1"/>
  <c r="V192" i="1"/>
  <c r="V1031" i="1"/>
  <c r="V1033" i="1"/>
  <c r="V1093" i="1"/>
  <c r="V183" i="1"/>
  <c r="V1146" i="1"/>
  <c r="V871" i="1"/>
  <c r="V1133" i="1"/>
  <c r="V447" i="1"/>
  <c r="V1023" i="1"/>
  <c r="V927" i="1"/>
  <c r="V551" i="1"/>
  <c r="V543" i="1"/>
  <c r="V1045" i="1"/>
  <c r="V446" i="1"/>
  <c r="V845" i="1"/>
  <c r="V441" i="1"/>
  <c r="V814" i="1"/>
  <c r="V798" i="1"/>
  <c r="V772" i="1"/>
  <c r="V21" i="1"/>
  <c r="V881" i="1"/>
  <c r="V806" i="1"/>
  <c r="V924" i="1"/>
  <c r="V426" i="1"/>
  <c r="V877" i="1"/>
  <c r="V728" i="1"/>
  <c r="V962" i="1"/>
  <c r="V596" i="1"/>
  <c r="V581" i="1"/>
  <c r="V686" i="1"/>
  <c r="V1151" i="1"/>
  <c r="V566" i="1"/>
  <c r="V442" i="1"/>
  <c r="V654" i="1"/>
  <c r="V850" i="1"/>
  <c r="V828" i="1"/>
  <c r="V476" i="1"/>
  <c r="V549" i="1"/>
  <c r="V304" i="1"/>
  <c r="V1061" i="1"/>
  <c r="V1085" i="1"/>
  <c r="V906" i="1"/>
  <c r="V997" i="1"/>
  <c r="V688" i="1"/>
  <c r="V624" i="1"/>
  <c r="V1010" i="1"/>
  <c r="V981" i="1"/>
  <c r="V87" i="1"/>
  <c r="V146" i="1"/>
  <c r="V837" i="1"/>
  <c r="V700" i="1"/>
  <c r="V536" i="1"/>
  <c r="V1075" i="1"/>
  <c r="V315" i="1"/>
  <c r="V538" i="1"/>
  <c r="V141" i="1"/>
  <c r="V847" i="1"/>
  <c r="V755" i="1"/>
  <c r="V961" i="1"/>
  <c r="V699" i="1"/>
  <c r="V380" i="1"/>
  <c r="V1065" i="1"/>
  <c r="V424" i="1"/>
  <c r="V1003" i="1"/>
  <c r="V464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1" i="1"/>
  <c r="V572" i="1"/>
  <c r="V715" i="1"/>
  <c r="V298" i="1"/>
  <c r="V473" i="1"/>
  <c r="V933" i="1"/>
  <c r="V1109" i="1"/>
  <c r="V1079" i="1"/>
  <c r="V1107" i="1"/>
  <c r="V1042" i="1"/>
  <c r="V771" i="1"/>
  <c r="V40" i="1"/>
  <c r="V493" i="1"/>
  <c r="V970" i="1"/>
  <c r="V1072" i="1"/>
  <c r="V242" i="1"/>
  <c r="V421" i="1"/>
  <c r="V1259" i="1"/>
  <c r="V1152" i="1"/>
  <c r="V1058" i="1"/>
  <c r="V1119" i="1"/>
  <c r="V310" i="1"/>
  <c r="V761" i="1"/>
  <c r="V386" i="1"/>
  <c r="V548" i="1"/>
  <c r="V941" i="1"/>
  <c r="V976" i="1"/>
  <c r="V852" i="1"/>
  <c r="V1025" i="1"/>
  <c r="V1083" i="1"/>
  <c r="V303" i="1"/>
  <c r="V635" i="1"/>
  <c r="V1124" i="1"/>
  <c r="V766" i="1"/>
  <c r="V306" i="1"/>
  <c r="V1088" i="1"/>
  <c r="V1321" i="1"/>
  <c r="V879" i="1"/>
  <c r="V1143" i="1"/>
  <c r="V953" i="1"/>
  <c r="V133" i="1"/>
  <c r="V184" i="1"/>
  <c r="V270" i="1"/>
  <c r="V162" i="1"/>
  <c r="V333" i="1"/>
  <c r="V1014" i="1"/>
  <c r="V168" i="1"/>
  <c r="V1292" i="1"/>
  <c r="V1269" i="1"/>
  <c r="V1130" i="1"/>
  <c r="V176" i="1"/>
  <c r="V956" i="1"/>
  <c r="V232" i="1"/>
  <c r="V1095" i="1"/>
  <c r="V482" i="1"/>
  <c r="V1128" i="1"/>
  <c r="V1111" i="1"/>
  <c r="V626" i="1"/>
  <c r="V1077" i="1"/>
  <c r="V604" i="1"/>
  <c r="V1317" i="1"/>
  <c r="V204" i="1"/>
  <c r="V26" i="1"/>
  <c r="V1134" i="1"/>
  <c r="V909" i="1"/>
  <c r="V987" i="1"/>
  <c r="V1063" i="1"/>
  <c r="V971" i="1"/>
  <c r="V1115" i="1"/>
  <c r="V1087" i="1"/>
  <c r="V1008" i="1"/>
  <c r="V169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4" i="1"/>
  <c r="V1121" i="1"/>
  <c r="V1051" i="1"/>
  <c r="V29" i="1"/>
  <c r="V1137" i="1"/>
  <c r="V178" i="1"/>
  <c r="V1112" i="1"/>
  <c r="V1036" i="1"/>
  <c r="V1089" i="1"/>
  <c r="V416" i="1"/>
  <c r="V1002" i="1"/>
  <c r="V193" i="1"/>
  <c r="V1207" i="1"/>
  <c r="V1183" i="1"/>
  <c r="V963" i="1"/>
  <c r="V19" i="1"/>
  <c r="V434" i="1"/>
  <c r="V170" i="1"/>
  <c r="V174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6" i="1"/>
  <c r="AF156" i="1" s="1"/>
  <c r="AG1118" i="1"/>
  <c r="AF1118" i="1" s="1"/>
  <c r="AG1066" i="1"/>
  <c r="AF1066" i="1" s="1"/>
  <c r="AG60" i="1"/>
  <c r="AF60" i="1" s="1"/>
  <c r="AG171" i="1"/>
  <c r="AF171" i="1" s="1"/>
  <c r="AF564" i="1"/>
  <c r="AF143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3" i="1"/>
  <c r="AF103" i="1" s="1"/>
  <c r="AG353" i="1"/>
  <c r="AF353" i="1" s="1"/>
  <c r="AF154" i="1" l="1"/>
  <c r="AG168" i="1"/>
  <c r="AF168" i="1" s="1"/>
  <c r="AG1109" i="1"/>
  <c r="AF1109" i="1" s="1"/>
  <c r="AG219" i="1"/>
  <c r="AF219" i="1" s="1"/>
  <c r="AG159" i="1"/>
  <c r="AF159" i="1" s="1"/>
  <c r="AG940" i="1"/>
  <c r="AF940" i="1" s="1"/>
  <c r="AF155" i="1"/>
  <c r="AG590" i="1"/>
  <c r="AF590" i="1" s="1"/>
  <c r="AF195" i="1"/>
  <c r="AF699" i="1"/>
  <c r="AG1015" i="1"/>
  <c r="AF1015" i="1" s="1"/>
  <c r="AF302" i="1"/>
  <c r="AG247" i="1"/>
  <c r="AF247" i="1" s="1"/>
  <c r="AG682" i="1"/>
  <c r="AF682" i="1" s="1"/>
  <c r="AG271" i="1"/>
  <c r="AF271" i="1" s="1"/>
  <c r="AF77" i="1"/>
  <c r="AG551" i="1"/>
  <c r="AF551" i="1" s="1"/>
  <c r="AG457" i="1"/>
  <c r="AF457" i="1" s="1"/>
  <c r="AG285" i="1"/>
  <c r="AF285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0" i="1"/>
  <c r="AG896" i="1" l="1"/>
  <c r="AF896" i="1" s="1"/>
  <c r="AG1145" i="1"/>
  <c r="AF1145" i="1" s="1"/>
  <c r="AF994" i="1" l="1"/>
  <c r="AG824" i="1"/>
  <c r="AF824" i="1" s="1"/>
  <c r="AG365" i="1"/>
  <c r="AF365" i="1" s="1"/>
  <c r="AG677" i="1"/>
  <c r="AF677" i="1" s="1"/>
  <c r="AG322" i="1"/>
  <c r="AF322" i="1" s="1"/>
  <c r="AG974" i="1"/>
  <c r="AF974" i="1" s="1"/>
  <c r="AF228" i="1"/>
  <c r="AG389" i="1"/>
  <c r="AF389" i="1" s="1"/>
  <c r="AG1108" i="1"/>
  <c r="AF1108" i="1" s="1"/>
  <c r="AG739" i="1"/>
  <c r="AF739" i="1" s="1"/>
  <c r="AG314" i="1"/>
  <c r="AF314" i="1" s="1"/>
  <c r="AG943" i="1"/>
  <c r="AF943" i="1" s="1"/>
  <c r="AG975" i="1"/>
  <c r="AF975" i="1" s="1"/>
  <c r="AG721" i="1"/>
  <c r="AF721" i="1" s="1"/>
  <c r="AF377" i="1"/>
  <c r="AG928" i="1"/>
  <c r="AF928" i="1" s="1"/>
  <c r="AG780" i="1"/>
  <c r="AF780" i="1" s="1"/>
  <c r="AG594" i="1"/>
  <c r="AF594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6" i="1"/>
  <c r="AF276" i="1" s="1"/>
  <c r="AG801" i="1"/>
  <c r="AF801" i="1" s="1"/>
  <c r="AG283" i="1"/>
  <c r="AF283" i="1" s="1"/>
  <c r="AG523" i="1"/>
  <c r="AF523" i="1" s="1"/>
  <c r="AG836" i="1"/>
  <c r="AF836" i="1" s="1"/>
  <c r="AG576" i="1"/>
  <c r="AF576" i="1" s="1"/>
  <c r="AG72" i="1"/>
  <c r="AF72" i="1" s="1"/>
  <c r="AG1106" i="1"/>
  <c r="AF1106" i="1" s="1"/>
  <c r="AG956" i="1"/>
  <c r="AF956" i="1" s="1"/>
  <c r="AG242" i="1"/>
  <c r="AF242" i="1" s="1"/>
  <c r="AG459" i="1"/>
  <c r="AF459" i="1" s="1"/>
  <c r="AG1131" i="1"/>
  <c r="AF1131" i="1" s="1"/>
  <c r="AF1248" i="1"/>
  <c r="AG1075" i="1"/>
  <c r="AF1075" i="1" s="1"/>
  <c r="AG380" i="1"/>
  <c r="AF380" i="1" s="1"/>
  <c r="AF3" i="1"/>
  <c r="AG1083" i="1"/>
  <c r="AF1083" i="1" s="1"/>
  <c r="AG269" i="1"/>
  <c r="AF269" i="1" s="1"/>
  <c r="AG596" i="1"/>
  <c r="AF596" i="1" s="1"/>
  <c r="AG549" i="1"/>
  <c r="AF549" i="1" s="1"/>
  <c r="AG979" i="1"/>
  <c r="AF979" i="1" s="1"/>
  <c r="AG826" i="1"/>
  <c r="AF826" i="1" s="1"/>
  <c r="AG877" i="1"/>
  <c r="AF877" i="1" s="1"/>
  <c r="AG929" i="1"/>
  <c r="AF929" i="1" s="1"/>
  <c r="AG344" i="1"/>
  <c r="AF344" i="1" s="1"/>
  <c r="AG962" i="1"/>
  <c r="AF962" i="1" s="1"/>
  <c r="AF226" i="1"/>
  <c r="AG301" i="1"/>
  <c r="AF301" i="1" s="1"/>
  <c r="AG665" i="1"/>
  <c r="AF665" i="1" s="1"/>
  <c r="AG120" i="1"/>
  <c r="AF120" i="1" s="1"/>
  <c r="AG814" i="1"/>
  <c r="AF814" i="1" s="1"/>
  <c r="AG331" i="1"/>
  <c r="AF331" i="1" s="1"/>
  <c r="AG783" i="1"/>
  <c r="AF783" i="1" s="1"/>
  <c r="AG325" i="1"/>
  <c r="AF325" i="1" s="1"/>
  <c r="AG150" i="1"/>
  <c r="AF150" i="1" s="1"/>
  <c r="AG782" i="1"/>
  <c r="AF782" i="1" s="1"/>
  <c r="AG616" i="1"/>
  <c r="AF616" i="1" s="1"/>
  <c r="AG245" i="1"/>
  <c r="AF245" i="1" s="1"/>
  <c r="AG797" i="1"/>
  <c r="AF797" i="1" s="1"/>
  <c r="AG813" i="1"/>
  <c r="AF813" i="1" s="1"/>
  <c r="AF196" i="1"/>
  <c r="AF1039" i="1"/>
  <c r="AF1022" i="1"/>
  <c r="AG568" i="1"/>
  <c r="AF568" i="1" s="1"/>
  <c r="AG1080" i="1"/>
  <c r="AF1080" i="1" s="1"/>
  <c r="AG136" i="1"/>
  <c r="AF136" i="1" s="1"/>
  <c r="AG253" i="1"/>
  <c r="AF253" i="1" s="1"/>
  <c r="AG248" i="1"/>
  <c r="AF248" i="1" s="1"/>
  <c r="AF629" i="1"/>
  <c r="AG347" i="1"/>
  <c r="AF347" i="1" s="1"/>
  <c r="AG138" i="1"/>
  <c r="AF138" i="1" s="1"/>
  <c r="AG309" i="1"/>
  <c r="AF309" i="1" s="1"/>
  <c r="AG67" i="1"/>
  <c r="AF67" i="1" s="1"/>
  <c r="AG765" i="1"/>
  <c r="AF765" i="1" s="1"/>
  <c r="AG652" i="1"/>
  <c r="AF652" i="1" s="1"/>
  <c r="AG671" i="1"/>
  <c r="AF671" i="1" s="1"/>
  <c r="AG509" i="1"/>
  <c r="AF509" i="1" s="1"/>
  <c r="AG648" i="1"/>
  <c r="AF648" i="1" s="1"/>
  <c r="AG1128" i="1"/>
  <c r="AF1128" i="1" s="1"/>
  <c r="AG927" i="1"/>
  <c r="AF927" i="1" s="1"/>
  <c r="AG885" i="1"/>
  <c r="AF885" i="1" s="1"/>
  <c r="AG592" i="1"/>
  <c r="AF592" i="1" s="1"/>
  <c r="AG986" i="1"/>
  <c r="AF986" i="1" s="1"/>
  <c r="AG341" i="1"/>
  <c r="AF341" i="1" s="1"/>
  <c r="AG1111" i="1"/>
  <c r="AF1111" i="1" s="1"/>
  <c r="AG222" i="1"/>
  <c r="AF222" i="1" s="1"/>
  <c r="AF583" i="1"/>
  <c r="AG313" i="1"/>
  <c r="AF313" i="1" s="1"/>
  <c r="AG54" i="1"/>
  <c r="AF54" i="1" s="1"/>
  <c r="AG350" i="1"/>
  <c r="AF350" i="1" s="1"/>
  <c r="AG633" i="1"/>
  <c r="AF633" i="1" s="1"/>
  <c r="AG62" i="1"/>
  <c r="AF62" i="1" s="1"/>
  <c r="AG220" i="1"/>
  <c r="AF220" i="1" s="1"/>
  <c r="AG967" i="1"/>
  <c r="AF967" i="1" s="1"/>
  <c r="AG274" i="1"/>
  <c r="AF274" i="1" s="1"/>
  <c r="AG135" i="1"/>
  <c r="AF135" i="1" s="1"/>
  <c r="AG221" i="1"/>
  <c r="AF221" i="1" s="1"/>
  <c r="AG453" i="1"/>
  <c r="AF453" i="1" s="1"/>
  <c r="AG561" i="1"/>
  <c r="AF561" i="1" s="1"/>
  <c r="AG487" i="1"/>
  <c r="AF487" i="1" s="1"/>
  <c r="AG838" i="1"/>
  <c r="AF838" i="1" s="1"/>
  <c r="AG719" i="1"/>
  <c r="AF719" i="1" s="1"/>
  <c r="AG873" i="1"/>
  <c r="AF873" i="1" s="1"/>
  <c r="AG352" i="1"/>
  <c r="AF352" i="1" s="1"/>
  <c r="AG575" i="1"/>
  <c r="AF575" i="1" s="1"/>
  <c r="AG462" i="1"/>
  <c r="AF462" i="1" s="1"/>
  <c r="AG336" i="1"/>
  <c r="AF336" i="1" s="1"/>
  <c r="AF20" i="1"/>
  <c r="AG701" i="1"/>
  <c r="AF701" i="1" s="1"/>
  <c r="AG237" i="1"/>
  <c r="AF237" i="1" s="1"/>
  <c r="AG1144" i="1"/>
  <c r="AF1144" i="1" s="1"/>
  <c r="AG810" i="1"/>
  <c r="AF810" i="1" s="1"/>
  <c r="AG513" i="1"/>
  <c r="AF513" i="1" s="1"/>
  <c r="AG1049" i="1"/>
  <c r="AF1049" i="1" s="1"/>
  <c r="AG872" i="1"/>
  <c r="AF872" i="1" s="1"/>
  <c r="AG200" i="1"/>
  <c r="AF200" i="1" s="1"/>
  <c r="AG602" i="1"/>
  <c r="AF602" i="1" s="1"/>
  <c r="AG205" i="1"/>
  <c r="AF205" i="1" s="1"/>
  <c r="AG51" i="1"/>
  <c r="AF51" i="1" s="1"/>
  <c r="AG57" i="1" l="1"/>
  <c r="AF57" i="1" s="1"/>
  <c r="AG238" i="1"/>
  <c r="AF238" i="1" s="1"/>
  <c r="AG454" i="1"/>
  <c r="AF454" i="1" s="1"/>
  <c r="AG399" i="1"/>
  <c r="AF399" i="1" s="1"/>
  <c r="AG414" i="1"/>
  <c r="AF414" i="1" s="1"/>
  <c r="AG128" i="1"/>
  <c r="AF128" i="1" s="1"/>
  <c r="AG978" i="1"/>
  <c r="AF978" i="1" s="1"/>
  <c r="AG375" i="1"/>
  <c r="AF375" i="1" s="1"/>
  <c r="AG327" i="1"/>
  <c r="AF327" i="1" s="1"/>
  <c r="AG972" i="1"/>
  <c r="AF972" i="1" s="1"/>
  <c r="AG502" i="1"/>
  <c r="AF502" i="1" s="1"/>
  <c r="AG608" i="1"/>
  <c r="AF608" i="1" s="1"/>
  <c r="AG887" i="1"/>
  <c r="AF887" i="1" s="1"/>
  <c r="AG843" i="1"/>
  <c r="AF843" i="1" s="1"/>
  <c r="AG255" i="1"/>
  <c r="AF255" i="1" s="1"/>
  <c r="AG256" i="1"/>
  <c r="AF256" i="1" s="1"/>
  <c r="AG284" i="1"/>
  <c r="AF284" i="1" s="1"/>
  <c r="AG819" i="1"/>
  <c r="AF819" i="1" s="1"/>
  <c r="AG1054" i="1"/>
  <c r="AF1054" i="1" s="1"/>
  <c r="AG14" i="1"/>
  <c r="AF14" i="1" s="1"/>
  <c r="AG745" i="1"/>
  <c r="AF745" i="1" s="1"/>
  <c r="AG351" i="1"/>
  <c r="AF351" i="1" s="1"/>
  <c r="AG762" i="1"/>
  <c r="AF762" i="1" s="1"/>
  <c r="AG759" i="1"/>
  <c r="AF759" i="1" s="1"/>
  <c r="AG263" i="1"/>
  <c r="AF263" i="1" s="1"/>
  <c r="AF817" i="1"/>
  <c r="AG359" i="1"/>
  <c r="AF359" i="1" s="1"/>
  <c r="AG1094" i="1"/>
  <c r="AF1094" i="1" s="1"/>
  <c r="AG277" i="1"/>
  <c r="AF277" i="1" s="1"/>
  <c r="AG841" i="1"/>
  <c r="AF841" i="1" s="1"/>
  <c r="AG246" i="1"/>
  <c r="AF246" i="1" s="1"/>
  <c r="AG1019" i="1"/>
  <c r="AF1019" i="1" s="1"/>
  <c r="AG178" i="1"/>
  <c r="AF178" i="1" s="1"/>
  <c r="AG235" i="1"/>
  <c r="AF235" i="1" s="1"/>
  <c r="AG243" i="1"/>
  <c r="AF243" i="1" s="1"/>
  <c r="AF1018" i="1"/>
  <c r="AG45" i="1"/>
  <c r="AF45" i="1" s="1"/>
  <c r="AG400" i="1"/>
  <c r="AF400" i="1" s="1"/>
  <c r="AG496" i="1"/>
  <c r="AF496" i="1" s="1"/>
  <c r="AG784" i="1"/>
  <c r="AF784" i="1" s="1"/>
  <c r="AF1174" i="1"/>
  <c r="AG995" i="1"/>
  <c r="AF995" i="1" s="1"/>
  <c r="AG546" i="1"/>
  <c r="AF546" i="1" s="1"/>
  <c r="AF646" i="1"/>
  <c r="AG68" i="1"/>
  <c r="AF68" i="1" s="1"/>
  <c r="AF1037" i="1"/>
  <c r="AG998" i="1" l="1"/>
  <c r="AF998" i="1" s="1"/>
  <c r="AG88" i="1"/>
  <c r="AF88" i="1" s="1"/>
  <c r="AG216" i="1"/>
  <c r="AF216" i="1" s="1"/>
  <c r="AG31" i="1"/>
  <c r="AF31" i="1" s="1"/>
  <c r="AG1044" i="1"/>
  <c r="AF1044" i="1" s="1"/>
  <c r="AF628" i="1"/>
  <c r="AG718" i="1"/>
  <c r="AF718" i="1" s="1"/>
  <c r="AG908" i="1"/>
  <c r="AF908" i="1" s="1"/>
  <c r="AG425" i="1"/>
  <c r="AF425" i="1" s="1"/>
  <c r="AG75" i="1" l="1"/>
  <c r="AF75" i="1" s="1"/>
  <c r="AG187" i="1" l="1"/>
  <c r="AF187" i="1" s="1"/>
  <c r="AG86" i="1"/>
  <c r="AF86" i="1" s="1"/>
  <c r="AG58" i="1"/>
  <c r="AF58" i="1" s="1"/>
  <c r="AG33" i="1"/>
  <c r="AF33" i="1" s="1"/>
  <c r="AG116" i="1"/>
  <c r="AF116" i="1" s="1"/>
  <c r="AG1078" i="1" l="1"/>
  <c r="AF1078" i="1" s="1"/>
  <c r="AG519" i="1"/>
  <c r="AF519" i="1" s="1"/>
  <c r="AG460" i="1"/>
  <c r="AF460" i="1" s="1"/>
  <c r="AG149" i="1"/>
  <c r="AF149" i="1" s="1"/>
  <c r="AG261" i="1"/>
  <c r="AF261" i="1" s="1"/>
  <c r="AG1315" i="1"/>
  <c r="AF1315" i="1" s="1"/>
  <c r="AG660" i="1"/>
  <c r="AF660" i="1" s="1"/>
  <c r="AG1034" i="1"/>
  <c r="AF1034" i="1" s="1"/>
  <c r="AG613" i="1"/>
  <c r="AF613" i="1" s="1"/>
  <c r="AG973" i="1"/>
  <c r="AF973" i="1" s="1"/>
  <c r="AG486" i="1"/>
  <c r="AF486" i="1" s="1"/>
  <c r="AG423" i="1"/>
  <c r="AF423" i="1" s="1"/>
  <c r="AG131" i="1"/>
  <c r="AF131" i="1" s="1"/>
  <c r="AG217" i="1"/>
  <c r="AF217" i="1" s="1"/>
  <c r="AG36" i="1"/>
  <c r="AF36" i="1" s="1"/>
  <c r="AG324" i="1"/>
  <c r="AF324" i="1" s="1"/>
  <c r="AG345" i="1"/>
  <c r="AF345" i="1" s="1"/>
  <c r="AG259" i="1"/>
  <c r="AF259" i="1" s="1"/>
  <c r="AG240" i="1"/>
  <c r="AF240" i="1" s="1"/>
  <c r="AG461" i="1"/>
  <c r="AF461" i="1" s="1"/>
  <c r="AF1086" i="1"/>
  <c r="AF1138" i="1"/>
  <c r="AF25" i="1"/>
  <c r="AG144" i="1"/>
  <c r="AF144" i="1" s="1"/>
  <c r="AG402" i="1"/>
  <c r="AF402" i="1" s="1"/>
  <c r="AG268" i="1"/>
  <c r="AF268" i="1" s="1"/>
  <c r="AG855" i="1"/>
  <c r="AF855" i="1" s="1"/>
  <c r="AG809" i="1"/>
  <c r="AF809" i="1" s="1"/>
  <c r="AG396" i="1"/>
  <c r="AF396" i="1" s="1"/>
  <c r="AG866" i="1"/>
  <c r="AF866" i="1" s="1"/>
  <c r="AG469" i="1"/>
  <c r="AF469" i="1" s="1"/>
  <c r="AG286" i="1"/>
  <c r="AF286" i="1" s="1"/>
  <c r="AG570" i="1"/>
  <c r="AF570" i="1" s="1"/>
  <c r="AG895" i="1"/>
  <c r="AF895" i="1" s="1"/>
  <c r="AG229" i="1"/>
  <c r="AF229" i="1" s="1"/>
  <c r="AG714" i="1"/>
  <c r="AF714" i="1" s="1"/>
  <c r="AG694" i="1"/>
  <c r="AF694" i="1" s="1"/>
  <c r="AG490" i="1"/>
  <c r="AF490" i="1" s="1"/>
  <c r="AG545" i="1"/>
  <c r="AF545" i="1" s="1"/>
  <c r="AG668" i="1"/>
  <c r="AF668" i="1" s="1"/>
  <c r="AG512" i="1"/>
  <c r="AF512" i="1" s="1"/>
  <c r="AG275" i="1"/>
  <c r="AF275" i="1" s="1"/>
  <c r="AG1013" i="1"/>
  <c r="AF1013" i="1" s="1"/>
  <c r="AG634" i="1"/>
  <c r="AF634" i="1" s="1"/>
  <c r="AF18" i="1"/>
  <c r="AG1282" i="1" l="1"/>
  <c r="AF1282" i="1" s="1"/>
  <c r="AG489" i="1" l="1"/>
  <c r="AF489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0" i="1"/>
  <c r="AG206" i="1"/>
  <c r="AF206" i="1" s="1"/>
  <c r="AG573" i="1"/>
  <c r="AF573" i="1" s="1"/>
  <c r="AG669" i="1"/>
  <c r="AF669" i="1" s="1"/>
  <c r="AG667" i="1"/>
  <c r="AF667" i="1" s="1"/>
  <c r="AG311" i="1"/>
  <c r="AF311" i="1" s="1"/>
  <c r="AG639" i="1"/>
  <c r="AF639" i="1" s="1"/>
  <c r="AF448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5" i="1"/>
  <c r="AF445" i="1" s="1"/>
  <c r="AG398" i="1"/>
  <c r="AF398" i="1" s="1"/>
  <c r="AG842" i="1"/>
  <c r="AF842" i="1" s="1"/>
  <c r="AG474" i="1"/>
  <c r="AF474" i="1" s="1"/>
  <c r="AG982" i="1"/>
  <c r="AF982" i="1" s="1"/>
  <c r="AG744" i="1"/>
  <c r="AF744" i="1" s="1"/>
  <c r="AG249" i="1"/>
  <c r="AF249" i="1" s="1"/>
  <c r="AG356" i="1"/>
  <c r="AF356" i="1" s="1"/>
  <c r="AG631" i="1"/>
  <c r="AF631" i="1" s="1"/>
  <c r="AG769" i="1"/>
  <c r="AF769" i="1" s="1"/>
  <c r="AG1311" i="1"/>
  <c r="AF1311" i="1" s="1"/>
  <c r="AG417" i="1"/>
  <c r="AF417" i="1" s="1"/>
  <c r="AG901" i="1"/>
  <c r="AF901" i="1" s="1"/>
  <c r="AG439" i="1"/>
  <c r="AF439" i="1" s="1"/>
  <c r="AF1005" i="1"/>
  <c r="AG984" i="1"/>
  <c r="AF984" i="1" s="1"/>
  <c r="AG952" i="1"/>
  <c r="AF952" i="1" s="1"/>
  <c r="AG479" i="1"/>
  <c r="AF479" i="1" s="1"/>
  <c r="AG569" i="1"/>
  <c r="AF569" i="1" s="1"/>
  <c r="AG42" i="1"/>
  <c r="AF42" i="1" s="1"/>
  <c r="AG66" i="1"/>
  <c r="AF66" i="1" s="1"/>
  <c r="AG858" i="1"/>
  <c r="AF858" i="1" s="1"/>
  <c r="AG917" i="1"/>
  <c r="AF917" i="1" s="1"/>
  <c r="AG15" i="1"/>
  <c r="AF15" i="1" s="1"/>
  <c r="AG663" i="1"/>
  <c r="AF663" i="1" s="1"/>
  <c r="AG518" i="1"/>
  <c r="AF518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0" i="1"/>
  <c r="AF250" i="1" s="1"/>
  <c r="AG262" i="1"/>
  <c r="AF262" i="1" s="1"/>
  <c r="AG932" i="1"/>
  <c r="AF932" i="1" s="1"/>
  <c r="AG1307" i="1"/>
  <c r="AF1307" i="1" s="1"/>
  <c r="AG455" i="1"/>
  <c r="AF455" i="1" s="1"/>
  <c r="AF236" i="1"/>
  <c r="AG374" i="1"/>
  <c r="AF374" i="1" s="1"/>
  <c r="AG709" i="1"/>
  <c r="AF709" i="1" s="1"/>
  <c r="AG522" i="1"/>
  <c r="AF522" i="1" s="1"/>
  <c r="AF63" i="1"/>
  <c r="AF1009" i="1"/>
  <c r="AG1133" i="1"/>
  <c r="AF1133" i="1" s="1"/>
  <c r="AG529" i="1"/>
  <c r="AF529" i="1" s="1"/>
  <c r="AF601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59" i="1"/>
  <c r="AF559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2" i="1"/>
  <c r="AF192" i="1" s="1"/>
  <c r="AG1081" i="1"/>
  <c r="AF1081" i="1" s="1"/>
  <c r="AG452" i="1"/>
  <c r="AF452" i="1" s="1"/>
  <c r="AG232" i="1"/>
  <c r="AF232" i="1" s="1"/>
  <c r="AG413" i="1"/>
  <c r="AF413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6" i="1"/>
  <c r="AG534" i="1"/>
  <c r="AF534" i="1" s="1"/>
  <c r="AG992" i="1"/>
  <c r="AF992" i="1" s="1"/>
  <c r="AG831" i="1"/>
  <c r="AF831" i="1" s="1"/>
  <c r="AF1170" i="1"/>
  <c r="AG1038" i="1"/>
  <c r="AF1038" i="1" s="1"/>
  <c r="AG179" i="1"/>
  <c r="AF179" i="1" s="1"/>
  <c r="AG7" i="1"/>
  <c r="AF7" i="1" s="1"/>
  <c r="AG1167" i="1"/>
  <c r="AF1167" i="1" s="1"/>
  <c r="AF183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7" i="1" l="1"/>
  <c r="AF427" i="1" s="1"/>
  <c r="AG904" i="1" l="1"/>
  <c r="AF904" i="1" s="1"/>
  <c r="W988" i="1"/>
  <c r="AN988" i="1"/>
  <c r="AO988" i="1"/>
  <c r="AP988" i="1"/>
  <c r="AU988" i="1"/>
  <c r="AF337" i="1"/>
  <c r="W337" i="1"/>
  <c r="AN337" i="1"/>
  <c r="AO337" i="1"/>
  <c r="AP337" i="1"/>
  <c r="AU337" i="1"/>
  <c r="W1058" i="1"/>
  <c r="AN1058" i="1"/>
  <c r="AO1058" i="1"/>
  <c r="AP1058" i="1"/>
  <c r="AU1058" i="1"/>
  <c r="W1287" i="1"/>
  <c r="AN1287" i="1"/>
  <c r="AO1287" i="1"/>
  <c r="AP1287" i="1"/>
  <c r="AU1287" i="1"/>
  <c r="W226" i="1"/>
  <c r="AN226" i="1"/>
  <c r="AO226" i="1"/>
  <c r="AP226" i="1"/>
  <c r="AU226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7" i="1"/>
  <c r="AN257" i="1"/>
  <c r="AO257" i="1"/>
  <c r="AP257" i="1"/>
  <c r="AU257" i="1"/>
  <c r="W302" i="1"/>
  <c r="AN302" i="1"/>
  <c r="AO302" i="1"/>
  <c r="AP302" i="1"/>
  <c r="AU302" i="1"/>
  <c r="W860" i="1"/>
  <c r="AN860" i="1"/>
  <c r="AO860" i="1"/>
  <c r="AP860" i="1"/>
  <c r="AU860" i="1"/>
  <c r="W550" i="1"/>
  <c r="AN550" i="1"/>
  <c r="AO550" i="1"/>
  <c r="AP550" i="1"/>
  <c r="AU550" i="1"/>
  <c r="W270" i="1"/>
  <c r="AN270" i="1"/>
  <c r="AO270" i="1"/>
  <c r="AP270" i="1"/>
  <c r="AU270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89" i="1"/>
  <c r="AN189" i="1"/>
  <c r="AO189" i="1"/>
  <c r="AP189" i="1"/>
  <c r="AU189" i="1"/>
  <c r="W498" i="1"/>
  <c r="AN498" i="1"/>
  <c r="AO498" i="1"/>
  <c r="AP498" i="1"/>
  <c r="AU498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3" i="1"/>
  <c r="AF193" i="1" s="1"/>
  <c r="C337" i="1" l="1"/>
  <c r="D337" i="1"/>
  <c r="L337" i="1"/>
  <c r="E337" i="1"/>
  <c r="M337" i="1"/>
  <c r="F337" i="1"/>
  <c r="G337" i="1"/>
  <c r="H337" i="1"/>
  <c r="I337" i="1"/>
  <c r="J337" i="1"/>
  <c r="K337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7" i="1"/>
  <c r="F257" i="1"/>
  <c r="G257" i="1"/>
  <c r="H257" i="1"/>
  <c r="I257" i="1"/>
  <c r="J257" i="1"/>
  <c r="D257" i="1"/>
  <c r="L257" i="1"/>
  <c r="E257" i="1"/>
  <c r="M257" i="1"/>
  <c r="K257" i="1"/>
  <c r="C270" i="1"/>
  <c r="D270" i="1"/>
  <c r="L270" i="1"/>
  <c r="E270" i="1"/>
  <c r="M270" i="1"/>
  <c r="F270" i="1"/>
  <c r="G270" i="1"/>
  <c r="H270" i="1"/>
  <c r="J270" i="1"/>
  <c r="K270" i="1"/>
  <c r="I270" i="1"/>
  <c r="C189" i="1"/>
  <c r="H189" i="1"/>
  <c r="I189" i="1"/>
  <c r="J189" i="1"/>
  <c r="K189" i="1"/>
  <c r="D189" i="1"/>
  <c r="L189" i="1"/>
  <c r="F189" i="1"/>
  <c r="G189" i="1"/>
  <c r="E189" i="1"/>
  <c r="M189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2" i="1"/>
  <c r="D302" i="1"/>
  <c r="L302" i="1"/>
  <c r="E302" i="1"/>
  <c r="M302" i="1"/>
  <c r="F302" i="1"/>
  <c r="G302" i="1"/>
  <c r="H302" i="1"/>
  <c r="J302" i="1"/>
  <c r="K302" i="1"/>
  <c r="I302" i="1"/>
  <c r="C226" i="1"/>
  <c r="D226" i="1"/>
  <c r="L226" i="1"/>
  <c r="E226" i="1"/>
  <c r="M226" i="1"/>
  <c r="F226" i="1"/>
  <c r="G226" i="1"/>
  <c r="H226" i="1"/>
  <c r="J226" i="1"/>
  <c r="K226" i="1"/>
  <c r="I226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4" i="1"/>
  <c r="AF64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6" i="1" l="1"/>
  <c r="AF126" i="1" s="1"/>
  <c r="AG1073" i="1"/>
  <c r="AF1073" i="1" s="1"/>
  <c r="AG1141" i="1" l="1"/>
  <c r="AF1141" i="1" s="1"/>
  <c r="AG796" i="1"/>
  <c r="AF796" i="1" s="1"/>
  <c r="AG151" i="1"/>
  <c r="AF151" i="1" s="1"/>
  <c r="AG850" i="1" l="1"/>
  <c r="AF850" i="1" s="1"/>
  <c r="AG533" i="1"/>
  <c r="AF533" i="1" s="1"/>
  <c r="AG1010" i="1"/>
  <c r="AF1010" i="1" s="1"/>
  <c r="AG803" i="1"/>
  <c r="AF803" i="1" s="1"/>
  <c r="AG59" i="1"/>
  <c r="AF59" i="1" s="1"/>
  <c r="AG308" i="1"/>
  <c r="AF308" i="1" s="1"/>
  <c r="AG504" i="1"/>
  <c r="AF504" i="1" s="1"/>
  <c r="AG280" i="1"/>
  <c r="AF280" i="1" s="1"/>
  <c r="AG779" i="1"/>
  <c r="AF779" i="1" s="1"/>
  <c r="AG381" i="1"/>
  <c r="AF381" i="1" s="1"/>
  <c r="AG317" i="1"/>
  <c r="AF317" i="1" s="1"/>
  <c r="AG1030" i="1"/>
  <c r="AF1030" i="1" s="1"/>
  <c r="AG931" i="1"/>
  <c r="AF931" i="1" s="1"/>
  <c r="AG930" i="1"/>
  <c r="AF930" i="1" s="1"/>
  <c r="AG376" i="1"/>
  <c r="AF376" i="1" s="1"/>
  <c r="AG526" i="1"/>
  <c r="AF526" i="1" s="1"/>
  <c r="AG384" i="1"/>
  <c r="AF384" i="1" s="1"/>
  <c r="AG241" i="1"/>
  <c r="AF241" i="1" s="1"/>
  <c r="AG1102" i="1"/>
  <c r="AF1102" i="1" s="1"/>
  <c r="AG1121" i="1"/>
  <c r="AF1121" i="1" s="1"/>
  <c r="AG1126" i="1"/>
  <c r="AF1126" i="1" s="1"/>
  <c r="AG244" i="1"/>
  <c r="AF244" i="1" s="1"/>
  <c r="AG1016" i="1"/>
  <c r="AF1016" i="1" s="1"/>
  <c r="AG41" i="1"/>
  <c r="AF41" i="1" s="1"/>
  <c r="AG603" i="1"/>
  <c r="AF603" i="1" s="1"/>
  <c r="AG645" i="1"/>
  <c r="AF645" i="1" s="1"/>
  <c r="AG763" i="1"/>
  <c r="AF763" i="1" s="1"/>
  <c r="AG50" i="1"/>
  <c r="AF50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7" i="1"/>
  <c r="AF97" i="1" s="1"/>
  <c r="AG514" i="1"/>
  <c r="AF514" i="1" s="1"/>
  <c r="AG78" i="1"/>
  <c r="AF78" i="1" s="1"/>
  <c r="AG485" i="1"/>
  <c r="AF485" i="1" s="1"/>
  <c r="AG525" i="1"/>
  <c r="AF525" i="1" s="1"/>
  <c r="AG38" i="1"/>
  <c r="AF38" i="1" s="1"/>
  <c r="AG403" i="1"/>
  <c r="AF403" i="1" s="1"/>
  <c r="AG642" i="1"/>
  <c r="AF642" i="1" s="1"/>
  <c r="AG354" i="1"/>
  <c r="AF354" i="1" s="1"/>
  <c r="AG717" i="1"/>
  <c r="AF717" i="1" s="1"/>
  <c r="AG410" i="1"/>
  <c r="AF410" i="1" s="1"/>
  <c r="AG807" i="1"/>
  <c r="AF807" i="1" s="1"/>
  <c r="AG827" i="1"/>
  <c r="AF827" i="1" s="1"/>
  <c r="AG234" i="1"/>
  <c r="AF234" i="1" s="1"/>
  <c r="AG612" i="1"/>
  <c r="AF612" i="1" s="1"/>
  <c r="AG734" i="1"/>
  <c r="AF734" i="1" s="1"/>
  <c r="AG754" i="1"/>
  <c r="AF754" i="1" s="1"/>
  <c r="AG743" i="1"/>
  <c r="AF743" i="1" s="1"/>
  <c r="AG363" i="1"/>
  <c r="AF363" i="1" s="1"/>
  <c r="AG207" i="1"/>
  <c r="AF207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6" i="1"/>
  <c r="AF106" i="1" s="1"/>
  <c r="AG335" i="1"/>
  <c r="AF335" i="1" s="1"/>
  <c r="AG225" i="1"/>
  <c r="AF225" i="1" s="1"/>
  <c r="AG443" i="1"/>
  <c r="AF443" i="1" s="1"/>
  <c r="AG113" i="1"/>
  <c r="AF113" i="1" s="1"/>
  <c r="AG74" i="1"/>
  <c r="AF74" i="1" s="1"/>
  <c r="AG433" i="1"/>
  <c r="AF433" i="1" s="1"/>
  <c r="AG80" i="1"/>
  <c r="AF80" i="1" s="1"/>
  <c r="AG839" i="1"/>
  <c r="AF839" i="1" s="1"/>
  <c r="AG81" i="1"/>
  <c r="AF81" i="1" s="1"/>
  <c r="AG914" i="1"/>
  <c r="AF914" i="1" s="1"/>
  <c r="AG438" i="1"/>
  <c r="AF438" i="1" s="1"/>
  <c r="AG664" i="1"/>
  <c r="AF664" i="1" s="1"/>
  <c r="AG428" i="1"/>
  <c r="AF428" i="1" s="1"/>
  <c r="AG611" i="1"/>
  <c r="AF611" i="1" s="1"/>
  <c r="AG621" i="1"/>
  <c r="AF621" i="1" s="1"/>
  <c r="AG554" i="1"/>
  <c r="AF554" i="1" s="1"/>
  <c r="AG96" i="1"/>
  <c r="AF96" i="1" s="1"/>
  <c r="AF346" i="1"/>
  <c r="AG532" i="1"/>
  <c r="AF532" i="1" s="1"/>
  <c r="AG811" i="1"/>
  <c r="AF811" i="1" s="1"/>
  <c r="AG215" i="1"/>
  <c r="AF215" i="1" s="1"/>
  <c r="AG435" i="1"/>
  <c r="AF435" i="1" s="1"/>
  <c r="AG614" i="1"/>
  <c r="AF614" i="1" s="1"/>
  <c r="AG224" i="1"/>
  <c r="AF224" i="1" s="1"/>
  <c r="AG76" i="1"/>
  <c r="AF76" i="1" s="1"/>
  <c r="AG91" i="1"/>
  <c r="AF91" i="1" s="1"/>
  <c r="AG713" i="1"/>
  <c r="AF713" i="1" s="1"/>
  <c r="AG48" i="1"/>
  <c r="AF48" i="1" s="1"/>
  <c r="AG1123" i="1"/>
  <c r="AF1123" i="1" s="1"/>
  <c r="AG252" i="1"/>
  <c r="AF252" i="1" s="1"/>
  <c r="AG436" i="1"/>
  <c r="AF436" i="1" s="1"/>
  <c r="AG340" i="1"/>
  <c r="AF340" i="1" s="1"/>
  <c r="AG508" i="1"/>
  <c r="AF508" i="1" s="1"/>
  <c r="AG958" i="1"/>
  <c r="AF958" i="1" s="1"/>
  <c r="AG679" i="1"/>
  <c r="AF679" i="1" s="1"/>
  <c r="AG111" i="1"/>
  <c r="AF111" i="1" s="1"/>
  <c r="AG289" i="1"/>
  <c r="AF289" i="1" s="1"/>
  <c r="AG466" i="1"/>
  <c r="AF466" i="1" s="1"/>
  <c r="AG415" i="1"/>
  <c r="AF415" i="1" s="1"/>
  <c r="AG108" i="1"/>
  <c r="AF108" i="1" s="1"/>
  <c r="AG705" i="1"/>
  <c r="AF705" i="1" s="1"/>
  <c r="AG409" i="1"/>
  <c r="AF409" i="1" s="1"/>
  <c r="AG401" i="1"/>
  <c r="AF401" i="1" s="1"/>
  <c r="AG591" i="1"/>
  <c r="AF591" i="1" s="1"/>
  <c r="AG659" i="1"/>
  <c r="AF659" i="1" s="1"/>
  <c r="AG834" i="1"/>
  <c r="AF834" i="1" s="1"/>
  <c r="AG129" i="1"/>
  <c r="AF129" i="1" s="1"/>
  <c r="AG203" i="1"/>
  <c r="AF203" i="1" s="1"/>
  <c r="AG515" i="1"/>
  <c r="AF515" i="1" s="1"/>
  <c r="AG290" i="1"/>
  <c r="AF290" i="1" s="1"/>
  <c r="AG83" i="1"/>
  <c r="AF83" i="1" s="1"/>
  <c r="AG307" i="1"/>
  <c r="AF307" i="1" s="1"/>
  <c r="AG223" i="1"/>
  <c r="AF223" i="1" s="1"/>
  <c r="AG85" i="1"/>
  <c r="AF85" i="1" s="1"/>
  <c r="AG500" i="1"/>
  <c r="AF500" i="1" s="1"/>
  <c r="AG528" i="1"/>
  <c r="AF528" i="1" s="1"/>
  <c r="AG201" i="1"/>
  <c r="AF201" i="1" s="1"/>
  <c r="AG407" i="1"/>
  <c r="AF407" i="1" s="1"/>
  <c r="AG79" i="1"/>
  <c r="AF79" i="1" s="1"/>
  <c r="AG115" i="1"/>
  <c r="AF115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1" i="1"/>
  <c r="AF101" i="1" s="1"/>
  <c r="W475" i="1" l="1"/>
  <c r="AN475" i="1"/>
  <c r="AO475" i="1"/>
  <c r="AP475" i="1"/>
  <c r="AU475" i="1"/>
  <c r="W139" i="1"/>
  <c r="AN139" i="1"/>
  <c r="AO139" i="1"/>
  <c r="AP139" i="1"/>
  <c r="AU139" i="1"/>
  <c r="W684" i="1"/>
  <c r="AN684" i="1"/>
  <c r="AO684" i="1"/>
  <c r="AP684" i="1"/>
  <c r="AU684" i="1"/>
  <c r="W1060" i="1"/>
  <c r="AN1060" i="1"/>
  <c r="AO1060" i="1"/>
  <c r="AP1060" i="1"/>
  <c r="AU1060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8" i="1"/>
  <c r="AN1088" i="1"/>
  <c r="AO1088" i="1"/>
  <c r="AP1088" i="1"/>
  <c r="AU1088" i="1"/>
  <c r="W920" i="1"/>
  <c r="AN920" i="1"/>
  <c r="AO920" i="1"/>
  <c r="AP920" i="1"/>
  <c r="AU920" i="1"/>
  <c r="W517" i="1"/>
  <c r="AN517" i="1"/>
  <c r="AO517" i="1"/>
  <c r="AP517" i="1"/>
  <c r="AU517" i="1"/>
  <c r="W395" i="1"/>
  <c r="AN395" i="1"/>
  <c r="AO395" i="1"/>
  <c r="AP395" i="1"/>
  <c r="AU395" i="1"/>
  <c r="W1160" i="1"/>
  <c r="AN1160" i="1"/>
  <c r="AO1160" i="1"/>
  <c r="AP1160" i="1"/>
  <c r="AU1160" i="1"/>
  <c r="W98" i="1"/>
  <c r="AN98" i="1"/>
  <c r="AO98" i="1"/>
  <c r="AP98" i="1"/>
  <c r="AU98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4" i="1"/>
  <c r="AN424" i="1"/>
  <c r="AO424" i="1"/>
  <c r="AP424" i="1"/>
  <c r="AU424" i="1"/>
  <c r="W572" i="1"/>
  <c r="AN572" i="1"/>
  <c r="AO572" i="1"/>
  <c r="AP572" i="1"/>
  <c r="AU572" i="1"/>
  <c r="W833" i="1"/>
  <c r="AN833" i="1"/>
  <c r="AO833" i="1"/>
  <c r="AP833" i="1"/>
  <c r="AU833" i="1"/>
  <c r="W316" i="1"/>
  <c r="AN316" i="1"/>
  <c r="AO316" i="1"/>
  <c r="AP316" i="1"/>
  <c r="AU316" i="1"/>
  <c r="W852" i="1"/>
  <c r="AN852" i="1"/>
  <c r="AO852" i="1"/>
  <c r="AP852" i="1"/>
  <c r="AU852" i="1"/>
  <c r="W957" i="1"/>
  <c r="AN957" i="1"/>
  <c r="AO957" i="1"/>
  <c r="AP957" i="1"/>
  <c r="AU957" i="1"/>
  <c r="W312" i="1"/>
  <c r="AN312" i="1"/>
  <c r="AO312" i="1"/>
  <c r="AP312" i="1"/>
  <c r="AU312" i="1"/>
  <c r="W1234" i="1"/>
  <c r="AN1234" i="1"/>
  <c r="AO1234" i="1"/>
  <c r="AP1234" i="1"/>
  <c r="AU1234" i="1"/>
  <c r="W909" i="1"/>
  <c r="AN909" i="1"/>
  <c r="AO909" i="1"/>
  <c r="AP909" i="1"/>
  <c r="AU909" i="1"/>
  <c r="W434" i="1"/>
  <c r="AN434" i="1"/>
  <c r="AO434" i="1"/>
  <c r="AP434" i="1"/>
  <c r="AU434" i="1"/>
  <c r="W865" i="1"/>
  <c r="AN865" i="1"/>
  <c r="AO865" i="1"/>
  <c r="AP865" i="1"/>
  <c r="AU865" i="1"/>
  <c r="W849" i="1"/>
  <c r="AN849" i="1"/>
  <c r="AO849" i="1"/>
  <c r="AP849" i="1"/>
  <c r="AU849" i="1"/>
  <c r="AG208" i="1"/>
  <c r="AF208" i="1" s="1"/>
  <c r="C316" i="1" l="1"/>
  <c r="H316" i="1"/>
  <c r="I316" i="1"/>
  <c r="J316" i="1"/>
  <c r="K316" i="1"/>
  <c r="D316" i="1"/>
  <c r="L316" i="1"/>
  <c r="F316" i="1"/>
  <c r="G316" i="1"/>
  <c r="E316" i="1"/>
  <c r="M316" i="1"/>
  <c r="C1160" i="1"/>
  <c r="K1160" i="1"/>
  <c r="D1160" i="1"/>
  <c r="L1160" i="1"/>
  <c r="E1160" i="1"/>
  <c r="M1160" i="1"/>
  <c r="F1160" i="1"/>
  <c r="G1160" i="1"/>
  <c r="I1160" i="1"/>
  <c r="J1160" i="1"/>
  <c r="H1160" i="1"/>
  <c r="C434" i="1"/>
  <c r="D434" i="1"/>
  <c r="L434" i="1"/>
  <c r="E434" i="1"/>
  <c r="M434" i="1"/>
  <c r="F434" i="1"/>
  <c r="G434" i="1"/>
  <c r="H434" i="1"/>
  <c r="J434" i="1"/>
  <c r="I434" i="1"/>
  <c r="K434" i="1"/>
  <c r="C572" i="1"/>
  <c r="F572" i="1"/>
  <c r="G572" i="1"/>
  <c r="H572" i="1"/>
  <c r="I572" i="1"/>
  <c r="J572" i="1"/>
  <c r="K572" i="1"/>
  <c r="D572" i="1"/>
  <c r="L572" i="1"/>
  <c r="E572" i="1"/>
  <c r="M572" i="1"/>
  <c r="C517" i="1"/>
  <c r="J517" i="1"/>
  <c r="K517" i="1"/>
  <c r="D517" i="1"/>
  <c r="L517" i="1"/>
  <c r="E517" i="1"/>
  <c r="M517" i="1"/>
  <c r="F517" i="1"/>
  <c r="G517" i="1"/>
  <c r="H517" i="1"/>
  <c r="I517" i="1"/>
  <c r="C139" i="1"/>
  <c r="J139" i="1"/>
  <c r="K139" i="1"/>
  <c r="D139" i="1"/>
  <c r="L139" i="1"/>
  <c r="E139" i="1"/>
  <c r="M139" i="1"/>
  <c r="H139" i="1"/>
  <c r="F139" i="1"/>
  <c r="G139" i="1"/>
  <c r="I139" i="1"/>
  <c r="C852" i="1"/>
  <c r="D852" i="1"/>
  <c r="L852" i="1"/>
  <c r="E852" i="1"/>
  <c r="M852" i="1"/>
  <c r="F852" i="1"/>
  <c r="G852" i="1"/>
  <c r="H852" i="1"/>
  <c r="I852" i="1"/>
  <c r="J852" i="1"/>
  <c r="K852" i="1"/>
  <c r="C98" i="1"/>
  <c r="H98" i="1"/>
  <c r="J98" i="1"/>
  <c r="E98" i="1"/>
  <c r="M98" i="1"/>
  <c r="F98" i="1"/>
  <c r="D98" i="1"/>
  <c r="K98" i="1"/>
  <c r="L98" i="1"/>
  <c r="G98" i="1"/>
  <c r="I98" i="1"/>
  <c r="C385" i="1"/>
  <c r="D385" i="1"/>
  <c r="L385" i="1"/>
  <c r="E385" i="1"/>
  <c r="M385" i="1"/>
  <c r="F385" i="1"/>
  <c r="G385" i="1"/>
  <c r="H385" i="1"/>
  <c r="I385" i="1"/>
  <c r="J385" i="1"/>
  <c r="K385" i="1"/>
  <c r="C1060" i="1"/>
  <c r="K1060" i="1"/>
  <c r="D1060" i="1"/>
  <c r="L1060" i="1"/>
  <c r="E1060" i="1"/>
  <c r="M1060" i="1"/>
  <c r="F1060" i="1"/>
  <c r="G1060" i="1"/>
  <c r="H1060" i="1"/>
  <c r="I1060" i="1"/>
  <c r="J1060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5" i="1"/>
  <c r="H395" i="1"/>
  <c r="I395" i="1"/>
  <c r="D395" i="1"/>
  <c r="E395" i="1"/>
  <c r="F395" i="1"/>
  <c r="G395" i="1"/>
  <c r="J395" i="1"/>
  <c r="L395" i="1"/>
  <c r="K395" i="1"/>
  <c r="M395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4" i="1"/>
  <c r="H424" i="1"/>
  <c r="I424" i="1"/>
  <c r="J424" i="1"/>
  <c r="K424" i="1"/>
  <c r="D424" i="1"/>
  <c r="L424" i="1"/>
  <c r="F424" i="1"/>
  <c r="E424" i="1"/>
  <c r="G424" i="1"/>
  <c r="M424" i="1"/>
  <c r="C920" i="1"/>
  <c r="G920" i="1"/>
  <c r="H920" i="1"/>
  <c r="I920" i="1"/>
  <c r="J920" i="1"/>
  <c r="K920" i="1"/>
  <c r="E920" i="1"/>
  <c r="M920" i="1"/>
  <c r="D920" i="1"/>
  <c r="F920" i="1"/>
  <c r="L920" i="1"/>
  <c r="C475" i="1"/>
  <c r="D475" i="1"/>
  <c r="L475" i="1"/>
  <c r="E475" i="1"/>
  <c r="M475" i="1"/>
  <c r="F475" i="1"/>
  <c r="G475" i="1"/>
  <c r="H475" i="1"/>
  <c r="J475" i="1"/>
  <c r="I475" i="1"/>
  <c r="K475" i="1"/>
  <c r="W757" i="1"/>
  <c r="AN757" i="1"/>
  <c r="AO757" i="1"/>
  <c r="AP757" i="1"/>
  <c r="AU757" i="1"/>
  <c r="W258" i="1"/>
  <c r="AN258" i="1"/>
  <c r="AO258" i="1"/>
  <c r="AP258" i="1"/>
  <c r="AU258" i="1"/>
  <c r="W1318" i="1"/>
  <c r="AN1318" i="1"/>
  <c r="AO1318" i="1"/>
  <c r="AP1318" i="1"/>
  <c r="AU1318" i="1"/>
  <c r="W1163" i="1"/>
  <c r="AN1163" i="1"/>
  <c r="AO1163" i="1"/>
  <c r="AP1163" i="1"/>
  <c r="AU1163" i="1"/>
  <c r="W465" i="1"/>
  <c r="AN465" i="1"/>
  <c r="AO465" i="1"/>
  <c r="AP465" i="1"/>
  <c r="AU465" i="1"/>
  <c r="W683" i="1"/>
  <c r="AN683" i="1"/>
  <c r="AO683" i="1"/>
  <c r="AP683" i="1"/>
  <c r="AU683" i="1"/>
  <c r="W543" i="1"/>
  <c r="AN543" i="1"/>
  <c r="AO543" i="1"/>
  <c r="AP543" i="1"/>
  <c r="AU543" i="1"/>
  <c r="W736" i="1"/>
  <c r="AN736" i="1"/>
  <c r="AO736" i="1"/>
  <c r="AP736" i="1"/>
  <c r="AU736" i="1"/>
  <c r="W112" i="1"/>
  <c r="AN112" i="1"/>
  <c r="AO112" i="1"/>
  <c r="AP112" i="1"/>
  <c r="AU112" i="1"/>
  <c r="W394" i="1"/>
  <c r="AN394" i="1"/>
  <c r="AO394" i="1"/>
  <c r="AP394" i="1"/>
  <c r="AU394" i="1"/>
  <c r="W1153" i="1"/>
  <c r="AN1153" i="1"/>
  <c r="AO1153" i="1"/>
  <c r="AP1153" i="1"/>
  <c r="AU1153" i="1"/>
  <c r="W662" i="1"/>
  <c r="AN662" i="1"/>
  <c r="AO662" i="1"/>
  <c r="AP662" i="1"/>
  <c r="AU662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2" i="1"/>
  <c r="AN382" i="1"/>
  <c r="AO382" i="1"/>
  <c r="AP382" i="1"/>
  <c r="AU382" i="1"/>
  <c r="W1156" i="1"/>
  <c r="AN1156" i="1"/>
  <c r="AO1156" i="1"/>
  <c r="AP1156" i="1"/>
  <c r="AU1156" i="1"/>
  <c r="W193" i="1"/>
  <c r="AN193" i="1"/>
  <c r="AO193" i="1"/>
  <c r="AP193" i="1"/>
  <c r="AU193" i="1"/>
  <c r="W787" i="1"/>
  <c r="AN787" i="1"/>
  <c r="AO787" i="1"/>
  <c r="AP787" i="1"/>
  <c r="AU787" i="1"/>
  <c r="W524" i="1"/>
  <c r="AN524" i="1"/>
  <c r="AO524" i="1"/>
  <c r="AP524" i="1"/>
  <c r="AU524" i="1"/>
  <c r="W1207" i="1"/>
  <c r="AN1207" i="1"/>
  <c r="AO1207" i="1"/>
  <c r="AP1207" i="1"/>
  <c r="AU1207" i="1"/>
  <c r="W429" i="1"/>
  <c r="AN429" i="1"/>
  <c r="AO429" i="1"/>
  <c r="AP429" i="1"/>
  <c r="AU429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4" i="1"/>
  <c r="D524" i="1"/>
  <c r="L524" i="1"/>
  <c r="E524" i="1"/>
  <c r="M524" i="1"/>
  <c r="F524" i="1"/>
  <c r="G524" i="1"/>
  <c r="H524" i="1"/>
  <c r="I524" i="1"/>
  <c r="J524" i="1"/>
  <c r="K524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3" i="1"/>
  <c r="D503" i="1"/>
  <c r="L503" i="1"/>
  <c r="E503" i="1"/>
  <c r="M503" i="1"/>
  <c r="F503" i="1"/>
  <c r="G503" i="1"/>
  <c r="H503" i="1"/>
  <c r="J503" i="1"/>
  <c r="I503" i="1"/>
  <c r="K503" i="1"/>
  <c r="C193" i="1"/>
  <c r="H193" i="1"/>
  <c r="I193" i="1"/>
  <c r="J193" i="1"/>
  <c r="K193" i="1"/>
  <c r="D193" i="1"/>
  <c r="L193" i="1"/>
  <c r="F193" i="1"/>
  <c r="G193" i="1"/>
  <c r="M193" i="1"/>
  <c r="E193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8" i="1"/>
  <c r="D258" i="1"/>
  <c r="L258" i="1"/>
  <c r="E258" i="1"/>
  <c r="M258" i="1"/>
  <c r="F258" i="1"/>
  <c r="G258" i="1"/>
  <c r="H258" i="1"/>
  <c r="J258" i="1"/>
  <c r="K258" i="1"/>
  <c r="I258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79" i="1"/>
  <c r="AN579" i="1"/>
  <c r="AO579" i="1"/>
  <c r="AP579" i="1"/>
  <c r="AU579" i="1"/>
  <c r="W162" i="1"/>
  <c r="AN162" i="1"/>
  <c r="AO162" i="1"/>
  <c r="AP162" i="1"/>
  <c r="AU162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2" i="1"/>
  <c r="D162" i="1"/>
  <c r="L162" i="1"/>
  <c r="E162" i="1"/>
  <c r="M162" i="1"/>
  <c r="F162" i="1"/>
  <c r="G162" i="1"/>
  <c r="H162" i="1"/>
  <c r="J162" i="1"/>
  <c r="K162" i="1"/>
  <c r="I162" i="1"/>
  <c r="C281" i="1"/>
  <c r="F281" i="1"/>
  <c r="G281" i="1"/>
  <c r="H281" i="1"/>
  <c r="I281" i="1"/>
  <c r="J281" i="1"/>
  <c r="D281" i="1"/>
  <c r="L281" i="1"/>
  <c r="E281" i="1"/>
  <c r="M281" i="1"/>
  <c r="K281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79" i="1"/>
  <c r="H579" i="1"/>
  <c r="I579" i="1"/>
  <c r="J579" i="1"/>
  <c r="K579" i="1"/>
  <c r="D579" i="1"/>
  <c r="L579" i="1"/>
  <c r="E579" i="1"/>
  <c r="M579" i="1"/>
  <c r="F579" i="1"/>
  <c r="G579" i="1"/>
  <c r="W107" i="1"/>
  <c r="AN107" i="1"/>
  <c r="AO107" i="1"/>
  <c r="AP107" i="1"/>
  <c r="AU107" i="1"/>
  <c r="W912" i="1"/>
  <c r="AN912" i="1"/>
  <c r="AO912" i="1"/>
  <c r="AP912" i="1"/>
  <c r="AU912" i="1"/>
  <c r="W199" i="1"/>
  <c r="AN199" i="1"/>
  <c r="AO199" i="1"/>
  <c r="AP199" i="1"/>
  <c r="AU199" i="1"/>
  <c r="W1042" i="1"/>
  <c r="AN1042" i="1"/>
  <c r="AO1042" i="1"/>
  <c r="AP1042" i="1"/>
  <c r="AU1042" i="1"/>
  <c r="W1168" i="1"/>
  <c r="AN1168" i="1"/>
  <c r="AO1168" i="1"/>
  <c r="AP1168" i="1"/>
  <c r="AU1168" i="1"/>
  <c r="W563" i="1"/>
  <c r="AN563" i="1"/>
  <c r="AO563" i="1"/>
  <c r="AP563" i="1"/>
  <c r="AU563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7" i="1"/>
  <c r="AN527" i="1"/>
  <c r="AO527" i="1"/>
  <c r="AP527" i="1"/>
  <c r="AU527" i="1"/>
  <c r="W310" i="1"/>
  <c r="AN310" i="1"/>
  <c r="AO310" i="1"/>
  <c r="AP310" i="1"/>
  <c r="AU310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7" i="1"/>
  <c r="AN77" i="1"/>
  <c r="AO77" i="1"/>
  <c r="AP77" i="1"/>
  <c r="AU77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4" i="1"/>
  <c r="AN464" i="1"/>
  <c r="AO464" i="1"/>
  <c r="AP464" i="1"/>
  <c r="AU464" i="1"/>
  <c r="W121" i="1"/>
  <c r="AN121" i="1"/>
  <c r="AO121" i="1"/>
  <c r="AP121" i="1"/>
  <c r="AU121" i="1"/>
  <c r="W748" i="1"/>
  <c r="AN748" i="1"/>
  <c r="AO748" i="1"/>
  <c r="AP748" i="1"/>
  <c r="AU748" i="1"/>
  <c r="W468" i="1"/>
  <c r="AN468" i="1"/>
  <c r="AO468" i="1"/>
  <c r="AP468" i="1"/>
  <c r="AU468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1" i="1"/>
  <c r="AN421" i="1"/>
  <c r="AO421" i="1"/>
  <c r="AP421" i="1"/>
  <c r="AU421" i="1"/>
  <c r="W1001" i="1"/>
  <c r="AN1001" i="1"/>
  <c r="AO1001" i="1"/>
  <c r="AP1001" i="1"/>
  <c r="AU1001" i="1"/>
  <c r="W478" i="1"/>
  <c r="AN478" i="1"/>
  <c r="AO478" i="1"/>
  <c r="AP478" i="1"/>
  <c r="AU478" i="1"/>
  <c r="AU575" i="1"/>
  <c r="W575" i="1"/>
  <c r="AN575" i="1"/>
  <c r="AO575" i="1"/>
  <c r="AP575" i="1"/>
  <c r="W711" i="1"/>
  <c r="AN711" i="1"/>
  <c r="AO711" i="1"/>
  <c r="AP711" i="1"/>
  <c r="AU711" i="1"/>
  <c r="W339" i="1"/>
  <c r="AN339" i="1"/>
  <c r="AO339" i="1"/>
  <c r="AP339" i="1"/>
  <c r="AU339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88" i="1"/>
  <c r="AN388" i="1"/>
  <c r="AO388" i="1"/>
  <c r="AP388" i="1"/>
  <c r="AU388" i="1"/>
  <c r="W581" i="1"/>
  <c r="AN581" i="1"/>
  <c r="AO581" i="1"/>
  <c r="AP581" i="1"/>
  <c r="AU581" i="1"/>
  <c r="C748" i="1" l="1"/>
  <c r="H748" i="1"/>
  <c r="I748" i="1"/>
  <c r="J748" i="1"/>
  <c r="K748" i="1"/>
  <c r="D748" i="1"/>
  <c r="L748" i="1"/>
  <c r="E748" i="1"/>
  <c r="M748" i="1"/>
  <c r="F748" i="1"/>
  <c r="G748" i="1"/>
  <c r="C199" i="1"/>
  <c r="D199" i="1"/>
  <c r="L199" i="1"/>
  <c r="E199" i="1"/>
  <c r="M199" i="1"/>
  <c r="F199" i="1"/>
  <c r="G199" i="1"/>
  <c r="H199" i="1"/>
  <c r="I199" i="1"/>
  <c r="J199" i="1"/>
  <c r="K199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3" i="1"/>
  <c r="H563" i="1"/>
  <c r="I563" i="1"/>
  <c r="J563" i="1"/>
  <c r="K563" i="1"/>
  <c r="D563" i="1"/>
  <c r="L563" i="1"/>
  <c r="E563" i="1"/>
  <c r="M563" i="1"/>
  <c r="F563" i="1"/>
  <c r="G563" i="1"/>
  <c r="C464" i="1"/>
  <c r="J464" i="1"/>
  <c r="K464" i="1"/>
  <c r="D464" i="1"/>
  <c r="L464" i="1"/>
  <c r="E464" i="1"/>
  <c r="M464" i="1"/>
  <c r="F464" i="1"/>
  <c r="H464" i="1"/>
  <c r="G464" i="1"/>
  <c r="I464" i="1"/>
  <c r="C711" i="1"/>
  <c r="K711" i="1"/>
  <c r="D711" i="1"/>
  <c r="L711" i="1"/>
  <c r="E711" i="1"/>
  <c r="M711" i="1"/>
  <c r="F711" i="1"/>
  <c r="G711" i="1"/>
  <c r="H711" i="1"/>
  <c r="I711" i="1"/>
  <c r="J711" i="1"/>
  <c r="C468" i="1"/>
  <c r="J468" i="1"/>
  <c r="K468" i="1"/>
  <c r="D468" i="1"/>
  <c r="L468" i="1"/>
  <c r="E468" i="1"/>
  <c r="M468" i="1"/>
  <c r="F468" i="1"/>
  <c r="H468" i="1"/>
  <c r="G468" i="1"/>
  <c r="I468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88" i="1"/>
  <c r="F388" i="1"/>
  <c r="G388" i="1"/>
  <c r="H388" i="1"/>
  <c r="J388" i="1"/>
  <c r="E388" i="1"/>
  <c r="I388" i="1"/>
  <c r="K388" i="1"/>
  <c r="L388" i="1"/>
  <c r="M388" i="1"/>
  <c r="D388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0" i="1"/>
  <c r="D310" i="1"/>
  <c r="L310" i="1"/>
  <c r="E310" i="1"/>
  <c r="M310" i="1"/>
  <c r="F310" i="1"/>
  <c r="G310" i="1"/>
  <c r="H310" i="1"/>
  <c r="J310" i="1"/>
  <c r="K310" i="1"/>
  <c r="I310" i="1"/>
  <c r="C830" i="1"/>
  <c r="F830" i="1"/>
  <c r="G830" i="1"/>
  <c r="H830" i="1"/>
  <c r="I830" i="1"/>
  <c r="J830" i="1"/>
  <c r="K830" i="1"/>
  <c r="D830" i="1"/>
  <c r="E830" i="1"/>
  <c r="L830" i="1"/>
  <c r="M830" i="1"/>
  <c r="C581" i="1"/>
  <c r="D581" i="1"/>
  <c r="L581" i="1"/>
  <c r="E581" i="1"/>
  <c r="M581" i="1"/>
  <c r="F581" i="1"/>
  <c r="G581" i="1"/>
  <c r="H581" i="1"/>
  <c r="I581" i="1"/>
  <c r="J581" i="1"/>
  <c r="K581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39" i="1"/>
  <c r="H339" i="1"/>
  <c r="I339" i="1"/>
  <c r="J339" i="1"/>
  <c r="K339" i="1"/>
  <c r="D339" i="1"/>
  <c r="L339" i="1"/>
  <c r="E339" i="1"/>
  <c r="M339" i="1"/>
  <c r="F339" i="1"/>
  <c r="G339" i="1"/>
  <c r="C981" i="1"/>
  <c r="G981" i="1"/>
  <c r="H981" i="1"/>
  <c r="I981" i="1"/>
  <c r="J981" i="1"/>
  <c r="K981" i="1"/>
  <c r="D981" i="1"/>
  <c r="L981" i="1"/>
  <c r="E981" i="1"/>
  <c r="M981" i="1"/>
  <c r="F981" i="1"/>
  <c r="C77" i="1"/>
  <c r="E77" i="1"/>
  <c r="M77" i="1"/>
  <c r="G77" i="1"/>
  <c r="J77" i="1"/>
  <c r="K77" i="1"/>
  <c r="F77" i="1"/>
  <c r="I77" i="1"/>
  <c r="L77" i="1"/>
  <c r="D77" i="1"/>
  <c r="H77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7" i="1"/>
  <c r="D107" i="1"/>
  <c r="L107" i="1"/>
  <c r="F107" i="1"/>
  <c r="I107" i="1"/>
  <c r="J107" i="1"/>
  <c r="E107" i="1"/>
  <c r="G107" i="1"/>
  <c r="H107" i="1"/>
  <c r="K107" i="1"/>
  <c r="M107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5" i="1"/>
  <c r="H575" i="1"/>
  <c r="I575" i="1"/>
  <c r="J575" i="1"/>
  <c r="K575" i="1"/>
  <c r="D575" i="1"/>
  <c r="L575" i="1"/>
  <c r="E575" i="1"/>
  <c r="M575" i="1"/>
  <c r="F575" i="1"/>
  <c r="G575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2" i="1"/>
  <c r="AN582" i="1"/>
  <c r="AO582" i="1"/>
  <c r="AP582" i="1"/>
  <c r="AU582" i="1"/>
  <c r="W1079" i="1"/>
  <c r="AN1079" i="1"/>
  <c r="AO1079" i="1"/>
  <c r="AP1079" i="1"/>
  <c r="AU1079" i="1"/>
  <c r="W1103" i="1"/>
  <c r="AN1103" i="1"/>
  <c r="AO1103" i="1"/>
  <c r="AP1103" i="1"/>
  <c r="AU1103" i="1"/>
  <c r="W102" i="1"/>
  <c r="AN102" i="1"/>
  <c r="AO102" i="1"/>
  <c r="AP102" i="1"/>
  <c r="AU102" i="1"/>
  <c r="W47" i="1"/>
  <c r="AN47" i="1"/>
  <c r="AO47" i="1"/>
  <c r="AP47" i="1"/>
  <c r="AU47" i="1"/>
  <c r="W279" i="1"/>
  <c r="AN279" i="1"/>
  <c r="AO279" i="1"/>
  <c r="AP279" i="1"/>
  <c r="AU279" i="1"/>
  <c r="W948" i="1"/>
  <c r="AN948" i="1"/>
  <c r="AO948" i="1"/>
  <c r="AP948" i="1"/>
  <c r="AU948" i="1"/>
  <c r="W585" i="1"/>
  <c r="AN585" i="1"/>
  <c r="AO585" i="1"/>
  <c r="AP585" i="1"/>
  <c r="AU585" i="1"/>
  <c r="W43" i="1"/>
  <c r="AN43" i="1"/>
  <c r="AO43" i="1"/>
  <c r="AP43" i="1"/>
  <c r="AU43" i="1"/>
  <c r="W605" i="1"/>
  <c r="AN605" i="1"/>
  <c r="AO605" i="1"/>
  <c r="AP605" i="1"/>
  <c r="AU605" i="1"/>
  <c r="W140" i="1"/>
  <c r="AN140" i="1"/>
  <c r="AO140" i="1"/>
  <c r="AP140" i="1"/>
  <c r="AU140" i="1"/>
  <c r="W899" i="1"/>
  <c r="AN899" i="1"/>
  <c r="AO899" i="1"/>
  <c r="AP899" i="1"/>
  <c r="AU899" i="1"/>
  <c r="W305" i="1"/>
  <c r="AN305" i="1"/>
  <c r="AO305" i="1"/>
  <c r="AP305" i="1"/>
  <c r="AU305" i="1"/>
  <c r="W775" i="1"/>
  <c r="AN775" i="1"/>
  <c r="AO775" i="1"/>
  <c r="AP775" i="1"/>
  <c r="AU775" i="1"/>
  <c r="W491" i="1"/>
  <c r="AN491" i="1"/>
  <c r="AO491" i="1"/>
  <c r="AP491" i="1"/>
  <c r="AU491" i="1"/>
  <c r="W473" i="1"/>
  <c r="AN473" i="1"/>
  <c r="AO473" i="1"/>
  <c r="AP473" i="1"/>
  <c r="AU473" i="1"/>
  <c r="W61" i="1"/>
  <c r="AN61" i="1"/>
  <c r="AO61" i="1"/>
  <c r="AP61" i="1"/>
  <c r="AU61" i="1"/>
  <c r="W373" i="1"/>
  <c r="AN373" i="1"/>
  <c r="AO373" i="1"/>
  <c r="AP373" i="1"/>
  <c r="AU373" i="1"/>
  <c r="W756" i="1"/>
  <c r="AN756" i="1"/>
  <c r="AO756" i="1"/>
  <c r="AP756" i="1"/>
  <c r="AU756" i="1"/>
  <c r="W1027" i="1"/>
  <c r="AN1027" i="1"/>
  <c r="AO1027" i="1"/>
  <c r="AP1027" i="1"/>
  <c r="AU1027" i="1"/>
  <c r="W416" i="1"/>
  <c r="AN416" i="1"/>
  <c r="AO416" i="1"/>
  <c r="AP416" i="1"/>
  <c r="AU416" i="1"/>
  <c r="W726" i="1"/>
  <c r="AN726" i="1"/>
  <c r="AO726" i="1"/>
  <c r="AP726" i="1"/>
  <c r="AU726" i="1"/>
  <c r="W980" i="1"/>
  <c r="AN980" i="1"/>
  <c r="AO980" i="1"/>
  <c r="AP980" i="1"/>
  <c r="AU980" i="1"/>
  <c r="W577" i="1"/>
  <c r="AN577" i="1"/>
  <c r="AO577" i="1"/>
  <c r="AP577" i="1"/>
  <c r="AU577" i="1"/>
  <c r="W209" i="1"/>
  <c r="AN209" i="1"/>
  <c r="AO209" i="1"/>
  <c r="AP209" i="1"/>
  <c r="AU209" i="1"/>
  <c r="W326" i="1"/>
  <c r="AN326" i="1"/>
  <c r="AO326" i="1"/>
  <c r="AP326" i="1"/>
  <c r="AU326" i="1"/>
  <c r="W1065" i="1"/>
  <c r="AN1065" i="1"/>
  <c r="AO1065" i="1"/>
  <c r="AP1065" i="1"/>
  <c r="AU1065" i="1"/>
  <c r="W521" i="1"/>
  <c r="AN521" i="1"/>
  <c r="AO521" i="1"/>
  <c r="AP521" i="1"/>
  <c r="AU521" i="1"/>
  <c r="W715" i="1"/>
  <c r="AN715" i="1"/>
  <c r="AO715" i="1"/>
  <c r="AP715" i="1"/>
  <c r="AU715" i="1"/>
  <c r="W330" i="1"/>
  <c r="AN330" i="1"/>
  <c r="AO330" i="1"/>
  <c r="AP330" i="1"/>
  <c r="AU330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6" i="1"/>
  <c r="AN46" i="1"/>
  <c r="AO46" i="1"/>
  <c r="AP46" i="1"/>
  <c r="AU46" i="1"/>
  <c r="W99" i="1"/>
  <c r="AN99" i="1"/>
  <c r="AO99" i="1"/>
  <c r="AP99" i="1"/>
  <c r="AU99" i="1"/>
  <c r="W567" i="1"/>
  <c r="AN567" i="1"/>
  <c r="AO567" i="1"/>
  <c r="AP567" i="1"/>
  <c r="AU567" i="1"/>
  <c r="W484" i="1"/>
  <c r="AN484" i="1"/>
  <c r="AO484" i="1"/>
  <c r="AP484" i="1"/>
  <c r="AU484" i="1"/>
  <c r="W837" i="1"/>
  <c r="AN837" i="1"/>
  <c r="AO837" i="1"/>
  <c r="AP837" i="1"/>
  <c r="AU837" i="1"/>
  <c r="W905" i="1"/>
  <c r="AN905" i="1"/>
  <c r="AO905" i="1"/>
  <c r="AP905" i="1"/>
  <c r="AU905" i="1"/>
  <c r="W49" i="1"/>
  <c r="AN49" i="1"/>
  <c r="AO49" i="1"/>
  <c r="AP49" i="1"/>
  <c r="AU49" i="1"/>
  <c r="W698" i="1"/>
  <c r="AN698" i="1"/>
  <c r="AO698" i="1"/>
  <c r="AP698" i="1"/>
  <c r="AU698" i="1"/>
  <c r="W122" i="1"/>
  <c r="AN122" i="1"/>
  <c r="AO122" i="1"/>
  <c r="AP122" i="1"/>
  <c r="AU122" i="1"/>
  <c r="W105" i="1"/>
  <c r="AN105" i="1"/>
  <c r="AO105" i="1"/>
  <c r="AP105" i="1"/>
  <c r="AU105" i="1"/>
  <c r="W319" i="1"/>
  <c r="AN319" i="1"/>
  <c r="AO319" i="1"/>
  <c r="AP319" i="1"/>
  <c r="AU319" i="1"/>
  <c r="W945" i="1"/>
  <c r="AN945" i="1"/>
  <c r="AO945" i="1"/>
  <c r="AP945" i="1"/>
  <c r="AU945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1" i="1"/>
  <c r="AN691" i="1"/>
  <c r="AO691" i="1"/>
  <c r="AP691" i="1"/>
  <c r="AU691" i="1"/>
  <c r="W1059" i="1"/>
  <c r="AN1059" i="1"/>
  <c r="AO1059" i="1"/>
  <c r="AP1059" i="1"/>
  <c r="AU1059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7" i="1"/>
  <c r="AN117" i="1"/>
  <c r="AO117" i="1"/>
  <c r="AP117" i="1"/>
  <c r="AU117" i="1"/>
  <c r="W92" i="1"/>
  <c r="AN92" i="1"/>
  <c r="AO92" i="1"/>
  <c r="AP92" i="1"/>
  <c r="AU92" i="1"/>
  <c r="W970" i="1"/>
  <c r="AN970" i="1"/>
  <c r="AO970" i="1"/>
  <c r="AP970" i="1"/>
  <c r="AU970" i="1"/>
  <c r="W157" i="1"/>
  <c r="AN157" i="1"/>
  <c r="AO157" i="1"/>
  <c r="AP157" i="1"/>
  <c r="AU157" i="1"/>
  <c r="W366" i="1"/>
  <c r="AN366" i="1"/>
  <c r="AO366" i="1"/>
  <c r="AP366" i="1"/>
  <c r="AU366" i="1"/>
  <c r="W1097" i="1"/>
  <c r="AN1097" i="1"/>
  <c r="AO1097" i="1"/>
  <c r="AP1097" i="1"/>
  <c r="AU1097" i="1"/>
  <c r="W580" i="1"/>
  <c r="AN580" i="1"/>
  <c r="AO580" i="1"/>
  <c r="AP580" i="1"/>
  <c r="AU580" i="1"/>
  <c r="W32" i="1"/>
  <c r="AN32" i="1"/>
  <c r="AO32" i="1"/>
  <c r="AP32" i="1"/>
  <c r="AU32" i="1"/>
  <c r="W791" i="1"/>
  <c r="AN791" i="1"/>
  <c r="AO791" i="1"/>
  <c r="AP791" i="1"/>
  <c r="AU791" i="1"/>
  <c r="W476" i="1"/>
  <c r="AN476" i="1"/>
  <c r="AO476" i="1"/>
  <c r="AP476" i="1"/>
  <c r="AU476" i="1"/>
  <c r="W964" i="1"/>
  <c r="AN964" i="1"/>
  <c r="AO964" i="1"/>
  <c r="AP964" i="1"/>
  <c r="AU964" i="1"/>
  <c r="W889" i="1"/>
  <c r="AN889" i="1"/>
  <c r="AO889" i="1"/>
  <c r="AP889" i="1"/>
  <c r="AU889" i="1"/>
  <c r="C473" i="1" l="1"/>
  <c r="H473" i="1"/>
  <c r="I473" i="1"/>
  <c r="J473" i="1"/>
  <c r="K473" i="1"/>
  <c r="D473" i="1"/>
  <c r="L473" i="1"/>
  <c r="F473" i="1"/>
  <c r="E473" i="1"/>
  <c r="G473" i="1"/>
  <c r="M473" i="1"/>
  <c r="C585" i="1"/>
  <c r="D585" i="1"/>
  <c r="L585" i="1"/>
  <c r="E585" i="1"/>
  <c r="M585" i="1"/>
  <c r="F585" i="1"/>
  <c r="G585" i="1"/>
  <c r="H585" i="1"/>
  <c r="I585" i="1"/>
  <c r="J585" i="1"/>
  <c r="K585" i="1"/>
  <c r="C889" i="1"/>
  <c r="E889" i="1"/>
  <c r="M889" i="1"/>
  <c r="F889" i="1"/>
  <c r="G889" i="1"/>
  <c r="H889" i="1"/>
  <c r="I889" i="1"/>
  <c r="J889" i="1"/>
  <c r="K889" i="1"/>
  <c r="D889" i="1"/>
  <c r="L889" i="1"/>
  <c r="C157" i="1"/>
  <c r="F157" i="1"/>
  <c r="G157" i="1"/>
  <c r="H157" i="1"/>
  <c r="I157" i="1"/>
  <c r="J157" i="1"/>
  <c r="D157" i="1"/>
  <c r="L157" i="1"/>
  <c r="E157" i="1"/>
  <c r="M157" i="1"/>
  <c r="K157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0" i="1"/>
  <c r="H140" i="1"/>
  <c r="I140" i="1"/>
  <c r="J140" i="1"/>
  <c r="K140" i="1"/>
  <c r="F140" i="1"/>
  <c r="G140" i="1"/>
  <c r="L140" i="1"/>
  <c r="M140" i="1"/>
  <c r="D140" i="1"/>
  <c r="E140" i="1"/>
  <c r="C1103" i="1"/>
  <c r="E1103" i="1"/>
  <c r="M1103" i="1"/>
  <c r="F1103" i="1"/>
  <c r="G1103" i="1"/>
  <c r="H1103" i="1"/>
  <c r="I1103" i="1"/>
  <c r="K1103" i="1"/>
  <c r="L1103" i="1"/>
  <c r="D1103" i="1"/>
  <c r="J1103" i="1"/>
  <c r="C476" i="1"/>
  <c r="J476" i="1"/>
  <c r="K476" i="1"/>
  <c r="D476" i="1"/>
  <c r="L476" i="1"/>
  <c r="E476" i="1"/>
  <c r="M476" i="1"/>
  <c r="F476" i="1"/>
  <c r="H476" i="1"/>
  <c r="G476" i="1"/>
  <c r="I476" i="1"/>
  <c r="C92" i="1"/>
  <c r="I92" i="1"/>
  <c r="F92" i="1"/>
  <c r="J92" i="1"/>
  <c r="L92" i="1"/>
  <c r="E92" i="1"/>
  <c r="G92" i="1"/>
  <c r="H92" i="1"/>
  <c r="K92" i="1"/>
  <c r="M92" i="1"/>
  <c r="D92" i="1"/>
  <c r="C300" i="1"/>
  <c r="H300" i="1"/>
  <c r="I300" i="1"/>
  <c r="J300" i="1"/>
  <c r="K300" i="1"/>
  <c r="D300" i="1"/>
  <c r="L300" i="1"/>
  <c r="F300" i="1"/>
  <c r="G300" i="1"/>
  <c r="E300" i="1"/>
  <c r="M300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09" i="1"/>
  <c r="J209" i="1"/>
  <c r="K209" i="1"/>
  <c r="D209" i="1"/>
  <c r="L209" i="1"/>
  <c r="E209" i="1"/>
  <c r="M209" i="1"/>
  <c r="H209" i="1"/>
  <c r="I209" i="1"/>
  <c r="F209" i="1"/>
  <c r="G209" i="1"/>
  <c r="C61" i="1"/>
  <c r="K61" i="1"/>
  <c r="E61" i="1"/>
  <c r="M61" i="1"/>
  <c r="H61" i="1"/>
  <c r="I61" i="1"/>
  <c r="L61" i="1"/>
  <c r="F61" i="1"/>
  <c r="G61" i="1"/>
  <c r="J61" i="1"/>
  <c r="D61" i="1"/>
  <c r="C43" i="1"/>
  <c r="I43" i="1"/>
  <c r="K43" i="1"/>
  <c r="F43" i="1"/>
  <c r="G43" i="1"/>
  <c r="J43" i="1"/>
  <c r="M43" i="1"/>
  <c r="D43" i="1"/>
  <c r="E43" i="1"/>
  <c r="H43" i="1"/>
  <c r="L43" i="1"/>
  <c r="C582" i="1"/>
  <c r="J582" i="1"/>
  <c r="K582" i="1"/>
  <c r="D582" i="1"/>
  <c r="L582" i="1"/>
  <c r="E582" i="1"/>
  <c r="M582" i="1"/>
  <c r="F582" i="1"/>
  <c r="G582" i="1"/>
  <c r="H582" i="1"/>
  <c r="I582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5" i="1"/>
  <c r="J775" i="1"/>
  <c r="K775" i="1"/>
  <c r="D775" i="1"/>
  <c r="L775" i="1"/>
  <c r="E775" i="1"/>
  <c r="M775" i="1"/>
  <c r="F775" i="1"/>
  <c r="G775" i="1"/>
  <c r="H775" i="1"/>
  <c r="I775" i="1"/>
  <c r="C366" i="1"/>
  <c r="J366" i="1"/>
  <c r="K366" i="1"/>
  <c r="D366" i="1"/>
  <c r="L366" i="1"/>
  <c r="E366" i="1"/>
  <c r="M366" i="1"/>
  <c r="F366" i="1"/>
  <c r="G366" i="1"/>
  <c r="H366" i="1"/>
  <c r="I366" i="1"/>
  <c r="C1059" i="1"/>
  <c r="E1059" i="1"/>
  <c r="M1059" i="1"/>
  <c r="F1059" i="1"/>
  <c r="G1059" i="1"/>
  <c r="H1059" i="1"/>
  <c r="I1059" i="1"/>
  <c r="J1059" i="1"/>
  <c r="K1059" i="1"/>
  <c r="D1059" i="1"/>
  <c r="L1059" i="1"/>
  <c r="C122" i="1"/>
  <c r="H122" i="1"/>
  <c r="I122" i="1"/>
  <c r="J122" i="1"/>
  <c r="K122" i="1"/>
  <c r="F122" i="1"/>
  <c r="D122" i="1"/>
  <c r="E122" i="1"/>
  <c r="G122" i="1"/>
  <c r="L122" i="1"/>
  <c r="M122" i="1"/>
  <c r="C46" i="1"/>
  <c r="I46" i="1"/>
  <c r="K46" i="1"/>
  <c r="F46" i="1"/>
  <c r="G46" i="1"/>
  <c r="E46" i="1"/>
  <c r="L46" i="1"/>
  <c r="M46" i="1"/>
  <c r="D46" i="1"/>
  <c r="H46" i="1"/>
  <c r="J46" i="1"/>
  <c r="C521" i="1"/>
  <c r="J521" i="1"/>
  <c r="K521" i="1"/>
  <c r="D521" i="1"/>
  <c r="L521" i="1"/>
  <c r="E521" i="1"/>
  <c r="M521" i="1"/>
  <c r="F521" i="1"/>
  <c r="G521" i="1"/>
  <c r="H521" i="1"/>
  <c r="I521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2" i="1"/>
  <c r="F102" i="1"/>
  <c r="H102" i="1"/>
  <c r="K102" i="1"/>
  <c r="D102" i="1"/>
  <c r="L102" i="1"/>
  <c r="E102" i="1"/>
  <c r="G102" i="1"/>
  <c r="I102" i="1"/>
  <c r="J102" i="1"/>
  <c r="M102" i="1"/>
  <c r="C894" i="1"/>
  <c r="K894" i="1"/>
  <c r="D894" i="1"/>
  <c r="L894" i="1"/>
  <c r="E894" i="1"/>
  <c r="M894" i="1"/>
  <c r="F894" i="1"/>
  <c r="G894" i="1"/>
  <c r="H894" i="1"/>
  <c r="I894" i="1"/>
  <c r="J894" i="1"/>
  <c r="C577" i="1"/>
  <c r="D577" i="1"/>
  <c r="L577" i="1"/>
  <c r="E577" i="1"/>
  <c r="M577" i="1"/>
  <c r="F577" i="1"/>
  <c r="G577" i="1"/>
  <c r="H577" i="1"/>
  <c r="I577" i="1"/>
  <c r="J577" i="1"/>
  <c r="K577" i="1"/>
  <c r="C318" i="1"/>
  <c r="D318" i="1"/>
  <c r="L318" i="1"/>
  <c r="E318" i="1"/>
  <c r="M318" i="1"/>
  <c r="F318" i="1"/>
  <c r="G318" i="1"/>
  <c r="H318" i="1"/>
  <c r="J318" i="1"/>
  <c r="K318" i="1"/>
  <c r="I318" i="1"/>
  <c r="C945" i="1"/>
  <c r="G945" i="1"/>
  <c r="H945" i="1"/>
  <c r="I945" i="1"/>
  <c r="J945" i="1"/>
  <c r="K945" i="1"/>
  <c r="E945" i="1"/>
  <c r="M945" i="1"/>
  <c r="L945" i="1"/>
  <c r="D945" i="1"/>
  <c r="F945" i="1"/>
  <c r="C484" i="1"/>
  <c r="J484" i="1"/>
  <c r="K484" i="1"/>
  <c r="D484" i="1"/>
  <c r="L484" i="1"/>
  <c r="E484" i="1"/>
  <c r="M484" i="1"/>
  <c r="F484" i="1"/>
  <c r="H484" i="1"/>
  <c r="G484" i="1"/>
  <c r="I484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1" i="1"/>
  <c r="D491" i="1"/>
  <c r="L491" i="1"/>
  <c r="E491" i="1"/>
  <c r="M491" i="1"/>
  <c r="F491" i="1"/>
  <c r="G491" i="1"/>
  <c r="H491" i="1"/>
  <c r="J491" i="1"/>
  <c r="I491" i="1"/>
  <c r="K491" i="1"/>
  <c r="C948" i="1"/>
  <c r="I948" i="1"/>
  <c r="J948" i="1"/>
  <c r="K948" i="1"/>
  <c r="D948" i="1"/>
  <c r="L948" i="1"/>
  <c r="E948" i="1"/>
  <c r="M948" i="1"/>
  <c r="G948" i="1"/>
  <c r="F948" i="1"/>
  <c r="H948" i="1"/>
  <c r="C117" i="1"/>
  <c r="D117" i="1"/>
  <c r="L117" i="1"/>
  <c r="F117" i="1"/>
  <c r="I117" i="1"/>
  <c r="J117" i="1"/>
  <c r="K117" i="1"/>
  <c r="M117" i="1"/>
  <c r="G117" i="1"/>
  <c r="H117" i="1"/>
  <c r="E117" i="1"/>
  <c r="C580" i="1"/>
  <c r="F580" i="1"/>
  <c r="G580" i="1"/>
  <c r="H580" i="1"/>
  <c r="I580" i="1"/>
  <c r="J580" i="1"/>
  <c r="K580" i="1"/>
  <c r="D580" i="1"/>
  <c r="L580" i="1"/>
  <c r="E580" i="1"/>
  <c r="M580" i="1"/>
  <c r="C319" i="1"/>
  <c r="J319" i="1"/>
  <c r="K319" i="1"/>
  <c r="D319" i="1"/>
  <c r="L319" i="1"/>
  <c r="E319" i="1"/>
  <c r="M319" i="1"/>
  <c r="F319" i="1"/>
  <c r="H319" i="1"/>
  <c r="I319" i="1"/>
  <c r="G319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1" i="1"/>
  <c r="D541" i="1"/>
  <c r="L541" i="1"/>
  <c r="E541" i="1"/>
  <c r="M541" i="1"/>
  <c r="F541" i="1"/>
  <c r="G541" i="1"/>
  <c r="H541" i="1"/>
  <c r="I541" i="1"/>
  <c r="J541" i="1"/>
  <c r="K541" i="1"/>
  <c r="C49" i="1"/>
  <c r="E49" i="1"/>
  <c r="M49" i="1"/>
  <c r="G49" i="1"/>
  <c r="J49" i="1"/>
  <c r="K49" i="1"/>
  <c r="H49" i="1"/>
  <c r="I49" i="1"/>
  <c r="L49" i="1"/>
  <c r="D49" i="1"/>
  <c r="F49" i="1"/>
  <c r="C886" i="1"/>
  <c r="K886" i="1"/>
  <c r="D886" i="1"/>
  <c r="L886" i="1"/>
  <c r="E886" i="1"/>
  <c r="M886" i="1"/>
  <c r="F886" i="1"/>
  <c r="G886" i="1"/>
  <c r="H886" i="1"/>
  <c r="I886" i="1"/>
  <c r="J886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3" i="1"/>
  <c r="D463" i="1"/>
  <c r="L463" i="1"/>
  <c r="E463" i="1"/>
  <c r="M463" i="1"/>
  <c r="F463" i="1"/>
  <c r="G463" i="1"/>
  <c r="H463" i="1"/>
  <c r="J463" i="1"/>
  <c r="I463" i="1"/>
  <c r="K463" i="1"/>
  <c r="C567" i="1"/>
  <c r="H567" i="1"/>
  <c r="I567" i="1"/>
  <c r="J567" i="1"/>
  <c r="K567" i="1"/>
  <c r="D567" i="1"/>
  <c r="L567" i="1"/>
  <c r="E567" i="1"/>
  <c r="M567" i="1"/>
  <c r="F567" i="1"/>
  <c r="G567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0" i="1"/>
  <c r="J480" i="1"/>
  <c r="K480" i="1"/>
  <c r="D480" i="1"/>
  <c r="L480" i="1"/>
  <c r="E480" i="1"/>
  <c r="M480" i="1"/>
  <c r="F480" i="1"/>
  <c r="H480" i="1"/>
  <c r="G480" i="1"/>
  <c r="I480" i="1"/>
  <c r="C105" i="1"/>
  <c r="H105" i="1"/>
  <c r="J105" i="1"/>
  <c r="E105" i="1"/>
  <c r="M105" i="1"/>
  <c r="F105" i="1"/>
  <c r="G105" i="1"/>
  <c r="I105" i="1"/>
  <c r="K105" i="1"/>
  <c r="L105" i="1"/>
  <c r="D105" i="1"/>
  <c r="C99" i="1"/>
  <c r="J99" i="1"/>
  <c r="D99" i="1"/>
  <c r="L99" i="1"/>
  <c r="G99" i="1"/>
  <c r="H99" i="1"/>
  <c r="E99" i="1"/>
  <c r="F99" i="1"/>
  <c r="M99" i="1"/>
  <c r="I99" i="1"/>
  <c r="K99" i="1"/>
  <c r="C715" i="1"/>
  <c r="K715" i="1"/>
  <c r="D715" i="1"/>
  <c r="L715" i="1"/>
  <c r="E715" i="1"/>
  <c r="M715" i="1"/>
  <c r="F715" i="1"/>
  <c r="G715" i="1"/>
  <c r="H715" i="1"/>
  <c r="I715" i="1"/>
  <c r="J715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7" i="1"/>
  <c r="K47" i="1"/>
  <c r="E47" i="1"/>
  <c r="M47" i="1"/>
  <c r="H47" i="1"/>
  <c r="I47" i="1"/>
  <c r="D47" i="1"/>
  <c r="G47" i="1"/>
  <c r="F47" i="1"/>
  <c r="J47" i="1"/>
  <c r="L47" i="1"/>
  <c r="W353" i="1"/>
  <c r="AN353" i="1"/>
  <c r="AO353" i="1"/>
  <c r="AP353" i="1"/>
  <c r="AU353" i="1"/>
  <c r="W506" i="1"/>
  <c r="AN506" i="1"/>
  <c r="AO506" i="1"/>
  <c r="AP506" i="1"/>
  <c r="AU506" i="1"/>
  <c r="W675" i="1"/>
  <c r="AN675" i="1"/>
  <c r="AO675" i="1"/>
  <c r="AP675" i="1"/>
  <c r="AU675" i="1"/>
  <c r="W1025" i="1"/>
  <c r="AN1025" i="1"/>
  <c r="AO1025" i="1"/>
  <c r="AP1025" i="1"/>
  <c r="AU1025" i="1"/>
  <c r="W185" i="1"/>
  <c r="AN185" i="1"/>
  <c r="AO185" i="1"/>
  <c r="AP185" i="1"/>
  <c r="AU185" i="1"/>
  <c r="W87" i="1"/>
  <c r="AN87" i="1"/>
  <c r="AO87" i="1"/>
  <c r="AP87" i="1"/>
  <c r="AU87" i="1"/>
  <c r="W412" i="1"/>
  <c r="AN412" i="1"/>
  <c r="AO412" i="1"/>
  <c r="AP412" i="1"/>
  <c r="AU412" i="1"/>
  <c r="W228" i="1"/>
  <c r="AN228" i="1"/>
  <c r="AO228" i="1"/>
  <c r="AP228" i="1"/>
  <c r="AU228" i="1"/>
  <c r="W44" i="1"/>
  <c r="AN44" i="1"/>
  <c r="AO44" i="1"/>
  <c r="AP44" i="1"/>
  <c r="AU44" i="1"/>
  <c r="W357" i="1"/>
  <c r="AN357" i="1"/>
  <c r="AO357" i="1"/>
  <c r="AP357" i="1"/>
  <c r="AU357" i="1"/>
  <c r="W1149" i="1"/>
  <c r="AN1149" i="1"/>
  <c r="AO1149" i="1"/>
  <c r="AP1149" i="1"/>
  <c r="AU1149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5" i="1"/>
  <c r="H185" i="1"/>
  <c r="I185" i="1"/>
  <c r="J185" i="1"/>
  <c r="K185" i="1"/>
  <c r="D185" i="1"/>
  <c r="L185" i="1"/>
  <c r="F185" i="1"/>
  <c r="G185" i="1"/>
  <c r="M185" i="1"/>
  <c r="E185" i="1"/>
  <c r="C412" i="1"/>
  <c r="F412" i="1"/>
  <c r="G412" i="1"/>
  <c r="H412" i="1"/>
  <c r="I412" i="1"/>
  <c r="J412" i="1"/>
  <c r="D412" i="1"/>
  <c r="L412" i="1"/>
  <c r="K412" i="1"/>
  <c r="M412" i="1"/>
  <c r="E412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28" i="1"/>
  <c r="H228" i="1"/>
  <c r="I228" i="1"/>
  <c r="J228" i="1"/>
  <c r="K228" i="1"/>
  <c r="D228" i="1"/>
  <c r="L228" i="1"/>
  <c r="F228" i="1"/>
  <c r="G228" i="1"/>
  <c r="E228" i="1"/>
  <c r="M228" i="1"/>
  <c r="C87" i="1"/>
  <c r="I87" i="1"/>
  <c r="F87" i="1"/>
  <c r="G87" i="1"/>
  <c r="J87" i="1"/>
  <c r="M87" i="1"/>
  <c r="D87" i="1"/>
  <c r="E87" i="1"/>
  <c r="H87" i="1"/>
  <c r="K87" i="1"/>
  <c r="L87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5" i="1"/>
  <c r="I1025" i="1"/>
  <c r="J1025" i="1"/>
  <c r="K1025" i="1"/>
  <c r="D1025" i="1"/>
  <c r="L1025" i="1"/>
  <c r="E1025" i="1"/>
  <c r="M1025" i="1"/>
  <c r="F1025" i="1"/>
  <c r="G1025" i="1"/>
  <c r="H1025" i="1"/>
  <c r="W408" i="1"/>
  <c r="AN408" i="1"/>
  <c r="AO408" i="1"/>
  <c r="AP408" i="1"/>
  <c r="AU408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3" i="1"/>
  <c r="AN493" i="1"/>
  <c r="AO493" i="1"/>
  <c r="AP493" i="1"/>
  <c r="AU493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7" i="1"/>
  <c r="AN587" i="1"/>
  <c r="AO587" i="1"/>
  <c r="AP587" i="1"/>
  <c r="AU587" i="1"/>
  <c r="W815" i="1"/>
  <c r="AN815" i="1"/>
  <c r="AO815" i="1"/>
  <c r="AP815" i="1"/>
  <c r="AU815" i="1"/>
  <c r="W333" i="1"/>
  <c r="AN333" i="1"/>
  <c r="AO333" i="1"/>
  <c r="AP333" i="1"/>
  <c r="AU333" i="1"/>
  <c r="W440" i="1"/>
  <c r="AN440" i="1"/>
  <c r="AO440" i="1"/>
  <c r="AP440" i="1"/>
  <c r="AU440" i="1"/>
  <c r="W968" i="1"/>
  <c r="AN968" i="1"/>
  <c r="AO968" i="1"/>
  <c r="AP968" i="1"/>
  <c r="AU968" i="1"/>
  <c r="W686" i="1"/>
  <c r="AN686" i="1"/>
  <c r="AO686" i="1"/>
  <c r="AP686" i="1"/>
  <c r="AU686" i="1"/>
  <c r="W494" i="1"/>
  <c r="AN494" i="1"/>
  <c r="AO494" i="1"/>
  <c r="AP494" i="1"/>
  <c r="AU494" i="1"/>
  <c r="W278" i="1"/>
  <c r="AN278" i="1"/>
  <c r="AO278" i="1"/>
  <c r="AP278" i="1"/>
  <c r="AU278" i="1"/>
  <c r="W993" i="1"/>
  <c r="AN993" i="1"/>
  <c r="AO993" i="1"/>
  <c r="AP993" i="1"/>
  <c r="AU993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7" i="1"/>
  <c r="F437" i="1"/>
  <c r="G437" i="1"/>
  <c r="H437" i="1"/>
  <c r="I437" i="1"/>
  <c r="J437" i="1"/>
  <c r="D437" i="1"/>
  <c r="L437" i="1"/>
  <c r="E437" i="1"/>
  <c r="K437" i="1"/>
  <c r="M437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3" i="1"/>
  <c r="G993" i="1"/>
  <c r="H993" i="1"/>
  <c r="I993" i="1"/>
  <c r="J993" i="1"/>
  <c r="K993" i="1"/>
  <c r="D993" i="1"/>
  <c r="L993" i="1"/>
  <c r="E993" i="1"/>
  <c r="M993" i="1"/>
  <c r="F993" i="1"/>
  <c r="C587" i="1"/>
  <c r="H587" i="1"/>
  <c r="I587" i="1"/>
  <c r="J587" i="1"/>
  <c r="K587" i="1"/>
  <c r="D587" i="1"/>
  <c r="L587" i="1"/>
  <c r="E587" i="1"/>
  <c r="M587" i="1"/>
  <c r="F587" i="1"/>
  <c r="G587" i="1"/>
  <c r="C788" i="1"/>
  <c r="J788" i="1"/>
  <c r="K788" i="1"/>
  <c r="D788" i="1"/>
  <c r="L788" i="1"/>
  <c r="E788" i="1"/>
  <c r="M788" i="1"/>
  <c r="F788" i="1"/>
  <c r="G788" i="1"/>
  <c r="H788" i="1"/>
  <c r="I788" i="1"/>
  <c r="W133" i="1"/>
  <c r="AN133" i="1"/>
  <c r="AO133" i="1"/>
  <c r="AP133" i="1"/>
  <c r="AU133" i="1"/>
  <c r="W897" i="1"/>
  <c r="AN897" i="1"/>
  <c r="AO897" i="1"/>
  <c r="AP897" i="1"/>
  <c r="AU897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1" i="1"/>
  <c r="AN851" i="1"/>
  <c r="AO851" i="1"/>
  <c r="AP851" i="1"/>
  <c r="AU851" i="1"/>
  <c r="W511" i="1"/>
  <c r="AN511" i="1"/>
  <c r="AO511" i="1"/>
  <c r="AP511" i="1"/>
  <c r="AU511" i="1"/>
  <c r="W1006" i="1"/>
  <c r="AN1006" i="1"/>
  <c r="AO1006" i="1"/>
  <c r="AP1006" i="1"/>
  <c r="AU1006" i="1"/>
  <c r="W100" i="1"/>
  <c r="AN100" i="1"/>
  <c r="AO100" i="1"/>
  <c r="AP100" i="1"/>
  <c r="AU100" i="1"/>
  <c r="W467" i="1"/>
  <c r="AN467" i="1"/>
  <c r="AO467" i="1"/>
  <c r="AP467" i="1"/>
  <c r="AU467" i="1"/>
  <c r="W935" i="1"/>
  <c r="AN935" i="1"/>
  <c r="AO935" i="1"/>
  <c r="AP935" i="1"/>
  <c r="AU935" i="1"/>
  <c r="W355" i="1"/>
  <c r="AN355" i="1"/>
  <c r="AO355" i="1"/>
  <c r="AP355" i="1"/>
  <c r="AU355" i="1"/>
  <c r="W393" i="1"/>
  <c r="AN393" i="1"/>
  <c r="AO393" i="1"/>
  <c r="AP393" i="1"/>
  <c r="AU393" i="1"/>
  <c r="W654" i="1"/>
  <c r="AN654" i="1"/>
  <c r="AO654" i="1"/>
  <c r="AP654" i="1"/>
  <c r="AU654" i="1"/>
  <c r="W118" i="1"/>
  <c r="AN118" i="1"/>
  <c r="AO118" i="1"/>
  <c r="AP118" i="1"/>
  <c r="AU118" i="1"/>
  <c r="BI5" i="1"/>
  <c r="W706" i="1"/>
  <c r="AN706" i="1"/>
  <c r="AO706" i="1"/>
  <c r="AP706" i="1"/>
  <c r="AU706" i="1"/>
  <c r="W303" i="1"/>
  <c r="AN303" i="1"/>
  <c r="AO303" i="1"/>
  <c r="AP303" i="1"/>
  <c r="AU303" i="1"/>
  <c r="W869" i="1"/>
  <c r="AN869" i="1"/>
  <c r="AO869" i="1"/>
  <c r="AP869" i="1"/>
  <c r="AU869" i="1"/>
  <c r="W939" i="1"/>
  <c r="AN939" i="1"/>
  <c r="AO939" i="1"/>
  <c r="AP939" i="1"/>
  <c r="AU939" i="1"/>
  <c r="W377" i="1"/>
  <c r="AN377" i="1"/>
  <c r="AO377" i="1"/>
  <c r="AP377" i="1"/>
  <c r="AU377" i="1"/>
  <c r="W119" i="1"/>
  <c r="AN119" i="1"/>
  <c r="AO119" i="1"/>
  <c r="AP119" i="1"/>
  <c r="AU119" i="1"/>
  <c r="W924" i="1"/>
  <c r="AN924" i="1"/>
  <c r="AO924" i="1"/>
  <c r="AP924" i="1"/>
  <c r="AU924" i="1"/>
  <c r="W499" i="1"/>
  <c r="AN499" i="1"/>
  <c r="AO499" i="1"/>
  <c r="AP499" i="1"/>
  <c r="AU499" i="1"/>
  <c r="W716" i="1"/>
  <c r="AN716" i="1"/>
  <c r="AO716" i="1"/>
  <c r="AP716" i="1"/>
  <c r="AU716" i="1"/>
  <c r="W536" i="1"/>
  <c r="AN536" i="1"/>
  <c r="AO536" i="1"/>
  <c r="AP536" i="1"/>
  <c r="AU536" i="1"/>
  <c r="W578" i="1"/>
  <c r="AN578" i="1"/>
  <c r="AO578" i="1"/>
  <c r="AP578" i="1"/>
  <c r="AU578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7" i="1"/>
  <c r="AN557" i="1"/>
  <c r="AO557" i="1"/>
  <c r="AP557" i="1"/>
  <c r="AU557" i="1"/>
  <c r="W828" i="1"/>
  <c r="AG828" i="1"/>
  <c r="AF828" i="1" s="1"/>
  <c r="AN828" i="1"/>
  <c r="AO828" i="1"/>
  <c r="AP828" i="1"/>
  <c r="AU828" i="1"/>
  <c r="W481" i="1"/>
  <c r="AN481" i="1"/>
  <c r="AO481" i="1"/>
  <c r="AP481" i="1"/>
  <c r="AU481" i="1"/>
  <c r="W604" i="1"/>
  <c r="AN604" i="1"/>
  <c r="AO604" i="1"/>
  <c r="AP604" i="1"/>
  <c r="AU604" i="1"/>
  <c r="W868" i="1"/>
  <c r="AN868" i="1"/>
  <c r="AO868" i="1"/>
  <c r="AP868" i="1"/>
  <c r="AU868" i="1"/>
  <c r="W298" i="1"/>
  <c r="AN298" i="1"/>
  <c r="AO298" i="1"/>
  <c r="AP298" i="1"/>
  <c r="AU298" i="1"/>
  <c r="AO472" i="1"/>
  <c r="AO288" i="1"/>
  <c r="AO884" i="1"/>
  <c r="AO700" i="1"/>
  <c r="W700" i="1"/>
  <c r="AN700" i="1"/>
  <c r="AP700" i="1"/>
  <c r="AU700" i="1"/>
  <c r="W884" i="1"/>
  <c r="AN884" i="1"/>
  <c r="AP884" i="1"/>
  <c r="AU884" i="1"/>
  <c r="W288" i="1"/>
  <c r="AN288" i="1"/>
  <c r="AP288" i="1"/>
  <c r="AU288" i="1"/>
  <c r="W472" i="1"/>
  <c r="AN472" i="1"/>
  <c r="AP472" i="1"/>
  <c r="AU472" i="1"/>
  <c r="AO1035" i="1"/>
  <c r="W1035" i="1"/>
  <c r="AN1035" i="1"/>
  <c r="AP1035" i="1"/>
  <c r="AU1035" i="1"/>
  <c r="W681" i="1"/>
  <c r="AN681" i="1"/>
  <c r="AO681" i="1"/>
  <c r="AP681" i="1"/>
  <c r="AU681" i="1"/>
  <c r="W510" i="1"/>
  <c r="AN510" i="1"/>
  <c r="AO510" i="1"/>
  <c r="AP510" i="1"/>
  <c r="AU510" i="1"/>
  <c r="W741" i="1"/>
  <c r="AN741" i="1"/>
  <c r="AO741" i="1"/>
  <c r="AP741" i="1"/>
  <c r="AU741" i="1"/>
  <c r="W644" i="1"/>
  <c r="AN644" i="1"/>
  <c r="AO644" i="1"/>
  <c r="AP644" i="1"/>
  <c r="AU644" i="1"/>
  <c r="W405" i="1"/>
  <c r="AN405" i="1"/>
  <c r="AO405" i="1"/>
  <c r="AP405" i="1"/>
  <c r="AU405" i="1"/>
  <c r="AN956" i="1"/>
  <c r="AO956" i="1"/>
  <c r="AP956" i="1"/>
  <c r="AN1140" i="1"/>
  <c r="AO1140" i="1"/>
  <c r="AP1140" i="1"/>
  <c r="AN219" i="1"/>
  <c r="AO219" i="1"/>
  <c r="AP219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198" i="1"/>
  <c r="AO198" i="1"/>
  <c r="AP198" i="1"/>
  <c r="AN862" i="1"/>
  <c r="AO862" i="1"/>
  <c r="AP862" i="1"/>
  <c r="AN482" i="1"/>
  <c r="AO482" i="1"/>
  <c r="AP482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38" i="1"/>
  <c r="AO338" i="1"/>
  <c r="AP338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1" i="1"/>
  <c r="AO191" i="1"/>
  <c r="AP191" i="1"/>
  <c r="AN1171" i="1"/>
  <c r="AO1171" i="1"/>
  <c r="AP1171" i="1"/>
  <c r="AN831" i="1"/>
  <c r="AO831" i="1"/>
  <c r="AP831" i="1"/>
  <c r="AN615" i="1"/>
  <c r="AO615" i="1"/>
  <c r="AP615" i="1"/>
  <c r="AN534" i="1"/>
  <c r="AO534" i="1"/>
  <c r="AP534" i="1"/>
  <c r="AN179" i="1"/>
  <c r="AO179" i="1"/>
  <c r="AP179" i="1"/>
  <c r="AN559" i="1"/>
  <c r="AO559" i="1"/>
  <c r="AP559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6" i="1"/>
  <c r="AO266" i="1"/>
  <c r="AP266" i="1"/>
  <c r="AN665" i="1"/>
  <c r="AO665" i="1"/>
  <c r="AP665" i="1"/>
  <c r="AN883" i="1"/>
  <c r="AO883" i="1"/>
  <c r="AP883" i="1"/>
  <c r="AN192" i="1"/>
  <c r="AO192" i="1"/>
  <c r="AP192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6" i="1"/>
  <c r="AO586" i="1"/>
  <c r="AP586" i="1"/>
  <c r="AN1011" i="1"/>
  <c r="AO1011" i="1"/>
  <c r="AP1011" i="1"/>
  <c r="AN51" i="1"/>
  <c r="AO51" i="1"/>
  <c r="AP51" i="1"/>
  <c r="AN5" i="1"/>
  <c r="AO5" i="1"/>
  <c r="AP5" i="1"/>
  <c r="AN1135" i="1"/>
  <c r="AO1135" i="1"/>
  <c r="AP1135" i="1"/>
  <c r="AN431" i="1"/>
  <c r="AO431" i="1"/>
  <c r="AP431" i="1"/>
  <c r="AN690" i="1"/>
  <c r="AO690" i="1"/>
  <c r="AP690" i="1"/>
  <c r="AN53" i="1"/>
  <c r="AO53" i="1"/>
  <c r="AP53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2" i="1"/>
  <c r="AO522" i="1"/>
  <c r="AP522" i="1"/>
  <c r="AN933" i="1"/>
  <c r="AO933" i="1"/>
  <c r="AP933" i="1"/>
  <c r="AN623" i="1"/>
  <c r="AO623" i="1"/>
  <c r="AP623" i="1"/>
  <c r="AN908" i="1"/>
  <c r="AO908" i="1"/>
  <c r="AP908" i="1"/>
  <c r="AN63" i="1"/>
  <c r="AO63" i="1"/>
  <c r="AP63" i="1"/>
  <c r="AN696" i="1"/>
  <c r="AO696" i="1"/>
  <c r="AP696" i="1"/>
  <c r="AN601" i="1"/>
  <c r="AO601" i="1"/>
  <c r="AP601" i="1"/>
  <c r="AN896" i="1"/>
  <c r="AO896" i="1"/>
  <c r="AP896" i="1"/>
  <c r="AN115" i="1"/>
  <c r="AO115" i="1"/>
  <c r="AP115" i="1"/>
  <c r="AN709" i="1"/>
  <c r="AO709" i="1"/>
  <c r="AP709" i="1"/>
  <c r="AN79" i="1"/>
  <c r="AO79" i="1"/>
  <c r="AP79" i="1"/>
  <c r="AN479" i="1"/>
  <c r="AO479" i="1"/>
  <c r="AP479" i="1"/>
  <c r="AN952" i="1"/>
  <c r="AO952" i="1"/>
  <c r="AP952" i="1"/>
  <c r="AN969" i="1"/>
  <c r="AO969" i="1"/>
  <c r="AP969" i="1"/>
  <c r="AN1307" i="1"/>
  <c r="AO1307" i="1"/>
  <c r="AP1307" i="1"/>
  <c r="AN374" i="1"/>
  <c r="AO374" i="1"/>
  <c r="AP374" i="1"/>
  <c r="AN932" i="1"/>
  <c r="AO932" i="1"/>
  <c r="AP932" i="1"/>
  <c r="AN30" i="1"/>
  <c r="AO30" i="1"/>
  <c r="AP30" i="1"/>
  <c r="AN795" i="1"/>
  <c r="AO795" i="1"/>
  <c r="AP795" i="1"/>
  <c r="AN356" i="1"/>
  <c r="AO356" i="1"/>
  <c r="AP356" i="1"/>
  <c r="AN287" i="1"/>
  <c r="AO287" i="1"/>
  <c r="AP287" i="1"/>
  <c r="AN998" i="1"/>
  <c r="AO998" i="1"/>
  <c r="AP998" i="1"/>
  <c r="AN528" i="1"/>
  <c r="AO528" i="1"/>
  <c r="AP528" i="1"/>
  <c r="AN666" i="1"/>
  <c r="AO666" i="1"/>
  <c r="AP666" i="1"/>
  <c r="AN432" i="1"/>
  <c r="AO432" i="1"/>
  <c r="AP432" i="1"/>
  <c r="AN556" i="1"/>
  <c r="AO556" i="1"/>
  <c r="AP556" i="1"/>
  <c r="AN752" i="1"/>
  <c r="AO752" i="1"/>
  <c r="AP752" i="1"/>
  <c r="AN201" i="1"/>
  <c r="AO201" i="1"/>
  <c r="AP201" i="1"/>
  <c r="AN500" i="1"/>
  <c r="AO500" i="1"/>
  <c r="AP500" i="1"/>
  <c r="AN307" i="1"/>
  <c r="AO307" i="1"/>
  <c r="AP307" i="1"/>
  <c r="AN85" i="1"/>
  <c r="AO85" i="1"/>
  <c r="AP85" i="1"/>
  <c r="AN747" i="1"/>
  <c r="AO747" i="1"/>
  <c r="AP747" i="1"/>
  <c r="AN946" i="1"/>
  <c r="AO946" i="1"/>
  <c r="AP946" i="1"/>
  <c r="AN294" i="1"/>
  <c r="AO294" i="1"/>
  <c r="AP294" i="1"/>
  <c r="AN223" i="1"/>
  <c r="AO223" i="1"/>
  <c r="AP223" i="1"/>
  <c r="AN974" i="1"/>
  <c r="AO974" i="1"/>
  <c r="AP974" i="1"/>
  <c r="AN125" i="1"/>
  <c r="AO125" i="1"/>
  <c r="AP125" i="1"/>
  <c r="AN818" i="1"/>
  <c r="AO818" i="1"/>
  <c r="AP818" i="1"/>
  <c r="AN379" i="1"/>
  <c r="AO379" i="1"/>
  <c r="AP379" i="1"/>
  <c r="AN505" i="1"/>
  <c r="AO505" i="1"/>
  <c r="AP505" i="1"/>
  <c r="AN595" i="1"/>
  <c r="AO595" i="1"/>
  <c r="AP595" i="1"/>
  <c r="AN844" i="1"/>
  <c r="AO844" i="1"/>
  <c r="AP844" i="1"/>
  <c r="AN427" i="1"/>
  <c r="AO427" i="1"/>
  <c r="AP427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3" i="1"/>
  <c r="AO83" i="1"/>
  <c r="AP83" i="1"/>
  <c r="AN531" i="1"/>
  <c r="AO531" i="1"/>
  <c r="AP531" i="1"/>
  <c r="AN1029" i="1"/>
  <c r="AO1029" i="1"/>
  <c r="AP1029" i="1"/>
  <c r="AN594" i="1"/>
  <c r="AO594" i="1"/>
  <c r="AP594" i="1"/>
  <c r="AN518" i="1"/>
  <c r="AO518" i="1"/>
  <c r="AP518" i="1"/>
  <c r="AN290" i="1"/>
  <c r="AO290" i="1"/>
  <c r="AP290" i="1"/>
  <c r="AN663" i="1"/>
  <c r="AO663" i="1"/>
  <c r="AP663" i="1"/>
  <c r="AN41" i="1"/>
  <c r="AO41" i="1"/>
  <c r="AP41" i="1"/>
  <c r="AN858" i="1"/>
  <c r="AO858" i="1"/>
  <c r="AP858" i="1"/>
  <c r="AN515" i="1"/>
  <c r="AO515" i="1"/>
  <c r="AP515" i="1"/>
  <c r="AN42" i="1"/>
  <c r="AO42" i="1"/>
  <c r="AP42" i="1"/>
  <c r="AN874" i="1"/>
  <c r="AO874" i="1"/>
  <c r="AP874" i="1"/>
  <c r="AN1076" i="1"/>
  <c r="AO1076" i="1"/>
  <c r="AP1076" i="1"/>
  <c r="AN1105" i="1"/>
  <c r="AO1105" i="1"/>
  <c r="AP1105" i="1"/>
  <c r="AN203" i="1"/>
  <c r="AO203" i="1"/>
  <c r="AP203" i="1"/>
  <c r="AN129" i="1"/>
  <c r="AO129" i="1"/>
  <c r="AP129" i="1"/>
  <c r="AN407" i="1"/>
  <c r="AO407" i="1"/>
  <c r="AP407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1" i="1"/>
  <c r="AO401" i="1"/>
  <c r="AP401" i="1"/>
  <c r="AN75" i="1"/>
  <c r="AO75" i="1"/>
  <c r="AP75" i="1"/>
  <c r="AN785" i="1"/>
  <c r="AO785" i="1"/>
  <c r="AP785" i="1"/>
  <c r="AN659" i="1"/>
  <c r="AO659" i="1"/>
  <c r="AP659" i="1"/>
  <c r="AN591" i="1"/>
  <c r="AO591" i="1"/>
  <c r="AP591" i="1"/>
  <c r="AN1005" i="1"/>
  <c r="AO1005" i="1"/>
  <c r="AP1005" i="1"/>
  <c r="AN439" i="1"/>
  <c r="AO439" i="1"/>
  <c r="AP439" i="1"/>
  <c r="AN901" i="1"/>
  <c r="AO901" i="1"/>
  <c r="AP901" i="1"/>
  <c r="AN89" i="1"/>
  <c r="AO89" i="1"/>
  <c r="AP89" i="1"/>
  <c r="AN409" i="1"/>
  <c r="AO409" i="1"/>
  <c r="AP409" i="1"/>
  <c r="AN417" i="1"/>
  <c r="AO417" i="1"/>
  <c r="AP417" i="1"/>
  <c r="AN705" i="1"/>
  <c r="AO705" i="1"/>
  <c r="AP705" i="1"/>
  <c r="AN798" i="1"/>
  <c r="AO798" i="1"/>
  <c r="AP798" i="1"/>
  <c r="AN55" i="1"/>
  <c r="AO55" i="1"/>
  <c r="AP55" i="1"/>
  <c r="AN262" i="1"/>
  <c r="AO262" i="1"/>
  <c r="AP262" i="1"/>
  <c r="AN925" i="1"/>
  <c r="AO925" i="1"/>
  <c r="AP925" i="1"/>
  <c r="AN455" i="1"/>
  <c r="AO455" i="1"/>
  <c r="AP455" i="1"/>
  <c r="AN631" i="1"/>
  <c r="AO631" i="1"/>
  <c r="AP631" i="1"/>
  <c r="AN569" i="1"/>
  <c r="AO569" i="1"/>
  <c r="AP569" i="1"/>
  <c r="AN249" i="1"/>
  <c r="AO249" i="1"/>
  <c r="AP249" i="1"/>
  <c r="AN474" i="1"/>
  <c r="AO474" i="1"/>
  <c r="AP474" i="1"/>
  <c r="AN744" i="1"/>
  <c r="AO744" i="1"/>
  <c r="AP744" i="1"/>
  <c r="AN415" i="1"/>
  <c r="AO415" i="1"/>
  <c r="AP415" i="1"/>
  <c r="AN466" i="1"/>
  <c r="AO466" i="1"/>
  <c r="AP466" i="1"/>
  <c r="AN289" i="1"/>
  <c r="AO289" i="1"/>
  <c r="AP289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3" i="1"/>
  <c r="AO593" i="1"/>
  <c r="AP593" i="1"/>
  <c r="AN820" i="1"/>
  <c r="AO820" i="1"/>
  <c r="AP820" i="1"/>
  <c r="AN71" i="1"/>
  <c r="AO71" i="1"/>
  <c r="AP71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3" i="1"/>
  <c r="AO213" i="1"/>
  <c r="AP213" i="1"/>
  <c r="AN108" i="1"/>
  <c r="AO108" i="1"/>
  <c r="AP108" i="1"/>
  <c r="AN810" i="1"/>
  <c r="AO810" i="1"/>
  <c r="AP810" i="1"/>
  <c r="AN872" i="1"/>
  <c r="AO872" i="1"/>
  <c r="AP872" i="1"/>
  <c r="AN542" i="1"/>
  <c r="AO542" i="1"/>
  <c r="AP542" i="1"/>
  <c r="AN489" i="1"/>
  <c r="AO489" i="1"/>
  <c r="AP489" i="1"/>
  <c r="AN1049" i="1"/>
  <c r="AO1049" i="1"/>
  <c r="AP1049" i="1"/>
  <c r="AN324" i="1"/>
  <c r="AO324" i="1"/>
  <c r="AP324" i="1"/>
  <c r="AN111" i="1"/>
  <c r="AO111" i="1"/>
  <c r="AP111" i="1"/>
  <c r="AN588" i="1"/>
  <c r="AO588" i="1"/>
  <c r="AP588" i="1"/>
  <c r="AN679" i="1"/>
  <c r="AO679" i="1"/>
  <c r="AP679" i="1"/>
  <c r="AN1316" i="1"/>
  <c r="AO1316" i="1"/>
  <c r="AP1316" i="1"/>
  <c r="AN958" i="1"/>
  <c r="AO958" i="1"/>
  <c r="AP958" i="1"/>
  <c r="AN602" i="1"/>
  <c r="AO602" i="1"/>
  <c r="AP602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7" i="1"/>
  <c r="AO1067" i="1"/>
  <c r="AP1067" i="1"/>
  <c r="AN17" i="1"/>
  <c r="AO17" i="1"/>
  <c r="AP17" i="1"/>
  <c r="AN116" i="1"/>
  <c r="AO116" i="1"/>
  <c r="AP116" i="1"/>
  <c r="AN436" i="1"/>
  <c r="AO436" i="1"/>
  <c r="AP436" i="1"/>
  <c r="AN867" i="1"/>
  <c r="AO867" i="1"/>
  <c r="AP867" i="1"/>
  <c r="AN653" i="1"/>
  <c r="AO653" i="1"/>
  <c r="AP653" i="1"/>
  <c r="AN1115" i="1"/>
  <c r="AO1115" i="1"/>
  <c r="AP1115" i="1"/>
  <c r="AN236" i="1"/>
  <c r="AO236" i="1"/>
  <c r="AP236" i="1"/>
  <c r="AN252" i="1"/>
  <c r="AO252" i="1"/>
  <c r="AP252" i="1"/>
  <c r="AN186" i="1"/>
  <c r="AO186" i="1"/>
  <c r="AP186" i="1"/>
  <c r="AN261" i="1"/>
  <c r="AO261" i="1"/>
  <c r="AP261" i="1"/>
  <c r="AN206" i="1"/>
  <c r="AO206" i="1"/>
  <c r="AP206" i="1"/>
  <c r="AN66" i="1"/>
  <c r="AO66" i="1"/>
  <c r="AP66" i="1"/>
  <c r="AN311" i="1"/>
  <c r="AO311" i="1"/>
  <c r="AP311" i="1"/>
  <c r="AN667" i="1"/>
  <c r="AO667" i="1"/>
  <c r="AP667" i="1"/>
  <c r="AN573" i="1"/>
  <c r="AO573" i="1"/>
  <c r="AP573" i="1"/>
  <c r="AN15" i="1"/>
  <c r="AO15" i="1"/>
  <c r="AP15" i="1"/>
  <c r="AN669" i="1"/>
  <c r="AO669" i="1"/>
  <c r="AP669" i="1"/>
  <c r="AN260" i="1"/>
  <c r="AO260" i="1"/>
  <c r="AP260" i="1"/>
  <c r="AN657" i="1"/>
  <c r="AO657" i="1"/>
  <c r="AP657" i="1"/>
  <c r="AN48" i="1"/>
  <c r="AO48" i="1"/>
  <c r="AP48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5" i="1"/>
  <c r="AO275" i="1"/>
  <c r="AP275" i="1"/>
  <c r="AN91" i="1"/>
  <c r="AO91" i="1"/>
  <c r="AP91" i="1"/>
  <c r="AN512" i="1"/>
  <c r="AO512" i="1"/>
  <c r="AP512" i="1"/>
  <c r="AN668" i="1"/>
  <c r="AO668" i="1"/>
  <c r="AP668" i="1"/>
  <c r="AN90" i="1"/>
  <c r="AO90" i="1"/>
  <c r="AP90" i="1"/>
  <c r="AN76" i="1"/>
  <c r="AO76" i="1"/>
  <c r="AP76" i="1"/>
  <c r="AN991" i="1"/>
  <c r="AO991" i="1"/>
  <c r="AP991" i="1"/>
  <c r="AN545" i="1"/>
  <c r="AO545" i="1"/>
  <c r="AP545" i="1"/>
  <c r="AN456" i="1"/>
  <c r="AO456" i="1"/>
  <c r="AP456" i="1"/>
  <c r="AN842" i="1"/>
  <c r="AO842" i="1"/>
  <c r="AP842" i="1"/>
  <c r="AN398" i="1"/>
  <c r="AO398" i="1"/>
  <c r="AP398" i="1"/>
  <c r="AN224" i="1"/>
  <c r="AO224" i="1"/>
  <c r="AP224" i="1"/>
  <c r="AN714" i="1"/>
  <c r="AO714" i="1"/>
  <c r="AP714" i="1"/>
  <c r="AN490" i="1"/>
  <c r="AO490" i="1"/>
  <c r="AP490" i="1"/>
  <c r="AN694" i="1"/>
  <c r="AO694" i="1"/>
  <c r="AP694" i="1"/>
  <c r="AN895" i="1"/>
  <c r="AO895" i="1"/>
  <c r="AP895" i="1"/>
  <c r="AN1077" i="1"/>
  <c r="AO1077" i="1"/>
  <c r="AP1077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5" i="1"/>
  <c r="AO215" i="1"/>
  <c r="AP215" i="1"/>
  <c r="AN396" i="1"/>
  <c r="AO396" i="1"/>
  <c r="AP396" i="1"/>
  <c r="AN811" i="1"/>
  <c r="AO811" i="1"/>
  <c r="AP811" i="1"/>
  <c r="AN346" i="1"/>
  <c r="AO346" i="1"/>
  <c r="AP346" i="1"/>
  <c r="AN96" i="1"/>
  <c r="AO96" i="1"/>
  <c r="AP96" i="1"/>
  <c r="AN109" i="1"/>
  <c r="AO109" i="1"/>
  <c r="AP109" i="1"/>
  <c r="AN425" i="1"/>
  <c r="AO425" i="1"/>
  <c r="AP425" i="1"/>
  <c r="AN621" i="1"/>
  <c r="AO621" i="1"/>
  <c r="AP621" i="1"/>
  <c r="AN554" i="1"/>
  <c r="AO554" i="1"/>
  <c r="AP554" i="1"/>
  <c r="AN513" i="1"/>
  <c r="AO513" i="1"/>
  <c r="AP513" i="1"/>
  <c r="AN611" i="1"/>
  <c r="AO611" i="1"/>
  <c r="AP611" i="1"/>
  <c r="AN622" i="1"/>
  <c r="AO622" i="1"/>
  <c r="AP622" i="1"/>
  <c r="AN428" i="1"/>
  <c r="AO428" i="1"/>
  <c r="AP428" i="1"/>
  <c r="AN664" i="1"/>
  <c r="AO664" i="1"/>
  <c r="AP664" i="1"/>
  <c r="AN438" i="1"/>
  <c r="AO438" i="1"/>
  <c r="AP438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0" i="1"/>
  <c r="AO250" i="1"/>
  <c r="AP250" i="1"/>
  <c r="AN1132" i="1"/>
  <c r="AO1132" i="1"/>
  <c r="AP1132" i="1"/>
  <c r="AN259" i="1"/>
  <c r="AO259" i="1"/>
  <c r="AP259" i="1"/>
  <c r="AN81" i="1"/>
  <c r="AO81" i="1"/>
  <c r="AP81" i="1"/>
  <c r="AN839" i="1"/>
  <c r="AO839" i="1"/>
  <c r="AP839" i="1"/>
  <c r="AN80" i="1"/>
  <c r="AO80" i="1"/>
  <c r="AP80" i="1"/>
  <c r="AN345" i="1"/>
  <c r="AO345" i="1"/>
  <c r="AP345" i="1"/>
  <c r="AN217" i="1"/>
  <c r="AO217" i="1"/>
  <c r="AP217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1" i="1"/>
  <c r="AO151" i="1"/>
  <c r="AP151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2" i="1"/>
  <c r="AO452" i="1"/>
  <c r="AP452" i="1"/>
  <c r="AN74" i="1"/>
  <c r="AO74" i="1"/>
  <c r="AP74" i="1"/>
  <c r="AN113" i="1"/>
  <c r="AO113" i="1"/>
  <c r="AP113" i="1"/>
  <c r="AN443" i="1"/>
  <c r="AO443" i="1"/>
  <c r="AP443" i="1"/>
  <c r="AN352" i="1"/>
  <c r="AO352" i="1"/>
  <c r="AP352" i="1"/>
  <c r="AN1044" i="1"/>
  <c r="AO1044" i="1"/>
  <c r="AP1044" i="1"/>
  <c r="AN878" i="1"/>
  <c r="AO878" i="1"/>
  <c r="AP878" i="1"/>
  <c r="AN822" i="1"/>
  <c r="AO822" i="1"/>
  <c r="AP822" i="1"/>
  <c r="AN448" i="1"/>
  <c r="AO448" i="1"/>
  <c r="AP448" i="1"/>
  <c r="AN149" i="1"/>
  <c r="AO149" i="1"/>
  <c r="AP149" i="1"/>
  <c r="AN225" i="1"/>
  <c r="AO225" i="1"/>
  <c r="AP225" i="1"/>
  <c r="AN445" i="1"/>
  <c r="AO445" i="1"/>
  <c r="AP445" i="1"/>
  <c r="AN229" i="1"/>
  <c r="AO229" i="1"/>
  <c r="AP229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5" i="1"/>
  <c r="AO335" i="1"/>
  <c r="AP335" i="1"/>
  <c r="AN978" i="1"/>
  <c r="AO978" i="1"/>
  <c r="AP978" i="1"/>
  <c r="AN58" i="1"/>
  <c r="AO58" i="1"/>
  <c r="AP58" i="1"/>
  <c r="AN975" i="1"/>
  <c r="AO975" i="1"/>
  <c r="AP975" i="1"/>
  <c r="AN1037" i="1"/>
  <c r="AO1037" i="1"/>
  <c r="AP1037" i="1"/>
  <c r="AN11" i="1"/>
  <c r="AO11" i="1"/>
  <c r="AP11" i="1"/>
  <c r="AN187" i="1"/>
  <c r="AO187" i="1"/>
  <c r="AP187" i="1"/>
  <c r="AN88" i="1"/>
  <c r="AO88" i="1"/>
  <c r="AP88" i="1"/>
  <c r="AN106" i="1"/>
  <c r="AO106" i="1"/>
  <c r="AP106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39" i="1"/>
  <c r="AO739" i="1"/>
  <c r="AP739" i="1"/>
  <c r="AN809" i="1"/>
  <c r="AO809" i="1"/>
  <c r="AP809" i="1"/>
  <c r="AN972" i="1"/>
  <c r="AO972" i="1"/>
  <c r="AP972" i="1"/>
  <c r="AN216" i="1"/>
  <c r="AO216" i="1"/>
  <c r="AP216" i="1"/>
  <c r="AN268" i="1"/>
  <c r="AO268" i="1"/>
  <c r="AP268" i="1"/>
  <c r="AN84" i="1"/>
  <c r="AO84" i="1"/>
  <c r="AP84" i="1"/>
  <c r="AN389" i="1"/>
  <c r="AO389" i="1"/>
  <c r="AP389" i="1"/>
  <c r="AN825" i="1"/>
  <c r="AO825" i="1"/>
  <c r="AP825" i="1"/>
  <c r="AN207" i="1"/>
  <c r="AO207" i="1"/>
  <c r="AP207" i="1"/>
  <c r="AN321" i="1"/>
  <c r="AO321" i="1"/>
  <c r="AP321" i="1"/>
  <c r="AN362" i="1"/>
  <c r="AO362" i="1"/>
  <c r="AP362" i="1"/>
  <c r="AN332" i="1"/>
  <c r="AO332" i="1"/>
  <c r="AP332" i="1"/>
  <c r="AN784" i="1"/>
  <c r="AO784" i="1"/>
  <c r="AP784" i="1"/>
  <c r="AN363" i="1"/>
  <c r="AO363" i="1"/>
  <c r="AP363" i="1"/>
  <c r="AN282" i="1"/>
  <c r="AO282" i="1"/>
  <c r="AP282" i="1"/>
  <c r="AN501" i="1"/>
  <c r="AO501" i="1"/>
  <c r="AP501" i="1"/>
  <c r="AN145" i="1"/>
  <c r="AO145" i="1"/>
  <c r="AP145" i="1"/>
  <c r="AN1022" i="1"/>
  <c r="AO1022" i="1"/>
  <c r="AP1022" i="1"/>
  <c r="AN496" i="1"/>
  <c r="AO496" i="1"/>
  <c r="AP496" i="1"/>
  <c r="AN890" i="1"/>
  <c r="AO890" i="1"/>
  <c r="AP890" i="1"/>
  <c r="AN400" i="1"/>
  <c r="AO400" i="1"/>
  <c r="AP400" i="1"/>
  <c r="AN45" i="1"/>
  <c r="AO45" i="1"/>
  <c r="AP45" i="1"/>
  <c r="AN832" i="1"/>
  <c r="AO832" i="1"/>
  <c r="AP832" i="1"/>
  <c r="AN1310" i="1"/>
  <c r="AO1310" i="1"/>
  <c r="AP1310" i="1"/>
  <c r="AN754" i="1"/>
  <c r="AO754" i="1"/>
  <c r="AP754" i="1"/>
  <c r="AN553" i="1"/>
  <c r="AO553" i="1"/>
  <c r="AP553" i="1"/>
  <c r="AN760" i="1"/>
  <c r="AO760" i="1"/>
  <c r="AP760" i="1"/>
  <c r="AN936" i="1"/>
  <c r="AO936" i="1"/>
  <c r="AP936" i="1"/>
  <c r="AN124" i="1"/>
  <c r="AO124" i="1"/>
  <c r="AP124" i="1"/>
  <c r="AN734" i="1"/>
  <c r="AO734" i="1"/>
  <c r="AP734" i="1"/>
  <c r="AN612" i="1"/>
  <c r="AO612" i="1"/>
  <c r="AP612" i="1"/>
  <c r="AN910" i="1"/>
  <c r="AO910" i="1"/>
  <c r="AP910" i="1"/>
  <c r="AN137" i="1"/>
  <c r="AO137" i="1"/>
  <c r="AP137" i="1"/>
  <c r="AN235" i="1"/>
  <c r="AO235" i="1"/>
  <c r="AP235" i="1"/>
  <c r="AN243" i="1"/>
  <c r="AO243" i="1"/>
  <c r="AP243" i="1"/>
  <c r="AN240" i="1"/>
  <c r="AO240" i="1"/>
  <c r="AP240" i="1"/>
  <c r="AN451" i="1"/>
  <c r="AO451" i="1"/>
  <c r="AP451" i="1"/>
  <c r="AN246" i="1"/>
  <c r="AO246" i="1"/>
  <c r="AP246" i="1"/>
  <c r="AN234" i="1"/>
  <c r="AO234" i="1"/>
  <c r="AP234" i="1"/>
  <c r="AN239" i="1"/>
  <c r="AO239" i="1"/>
  <c r="AP239" i="1"/>
  <c r="AN277" i="1"/>
  <c r="AO277" i="1"/>
  <c r="AP277" i="1"/>
  <c r="AN827" i="1"/>
  <c r="AO827" i="1"/>
  <c r="AP827" i="1"/>
  <c r="AN1019" i="1"/>
  <c r="AO1019" i="1"/>
  <c r="AP1019" i="1"/>
  <c r="AN808" i="1"/>
  <c r="AO808" i="1"/>
  <c r="AP808" i="1"/>
  <c r="AN486" i="1"/>
  <c r="AO486" i="1"/>
  <c r="AP486" i="1"/>
  <c r="AN285" i="1"/>
  <c r="AO285" i="1"/>
  <c r="AP285" i="1"/>
  <c r="AN1166" i="1"/>
  <c r="AO1166" i="1"/>
  <c r="AP1166" i="1"/>
  <c r="AN251" i="1"/>
  <c r="AO251" i="1"/>
  <c r="AP251" i="1"/>
  <c r="AN529" i="1"/>
  <c r="AO529" i="1"/>
  <c r="AP529" i="1"/>
  <c r="AN817" i="1"/>
  <c r="AO817" i="1"/>
  <c r="AP817" i="1"/>
  <c r="AN457" i="1"/>
  <c r="AO457" i="1"/>
  <c r="AP457" i="1"/>
  <c r="AN807" i="1"/>
  <c r="AO807" i="1"/>
  <c r="AP807" i="1"/>
  <c r="AN263" i="1"/>
  <c r="AO263" i="1"/>
  <c r="AP263" i="1"/>
  <c r="AN410" i="1"/>
  <c r="AO410" i="1"/>
  <c r="AP410" i="1"/>
  <c r="AN488" i="1"/>
  <c r="AO488" i="1"/>
  <c r="AP488" i="1"/>
  <c r="AN717" i="1"/>
  <c r="AO717" i="1"/>
  <c r="AP717" i="1"/>
  <c r="AN745" i="1"/>
  <c r="AO745" i="1"/>
  <c r="AP745" i="1"/>
  <c r="AN354" i="1"/>
  <c r="AO354" i="1"/>
  <c r="AP354" i="1"/>
  <c r="AN973" i="1"/>
  <c r="AO973" i="1"/>
  <c r="AP973" i="1"/>
  <c r="AN378" i="1"/>
  <c r="AO378" i="1"/>
  <c r="AP378" i="1"/>
  <c r="AN642" i="1"/>
  <c r="AO642" i="1"/>
  <c r="AP642" i="1"/>
  <c r="AN403" i="1"/>
  <c r="AO403" i="1"/>
  <c r="AP403" i="1"/>
  <c r="AN1315" i="1"/>
  <c r="AO1315" i="1"/>
  <c r="AP1315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0" i="1"/>
  <c r="AO460" i="1"/>
  <c r="AP460" i="1"/>
  <c r="AN1078" i="1"/>
  <c r="AO1078" i="1"/>
  <c r="AP1078" i="1"/>
  <c r="AN856" i="1"/>
  <c r="AO856" i="1"/>
  <c r="AP856" i="1"/>
  <c r="AN256" i="1"/>
  <c r="AO256" i="1"/>
  <c r="AP256" i="1"/>
  <c r="AN284" i="1"/>
  <c r="AO284" i="1"/>
  <c r="AP284" i="1"/>
  <c r="AN525" i="1"/>
  <c r="AO525" i="1"/>
  <c r="AP525" i="1"/>
  <c r="AN673" i="1"/>
  <c r="AO673" i="1"/>
  <c r="AP673" i="1"/>
  <c r="AN565" i="1"/>
  <c r="AO565" i="1"/>
  <c r="AP565" i="1"/>
  <c r="AN485" i="1"/>
  <c r="AO485" i="1"/>
  <c r="AP485" i="1"/>
  <c r="AN514" i="1"/>
  <c r="AO514" i="1"/>
  <c r="AP514" i="1"/>
  <c r="AN68" i="1"/>
  <c r="AO68" i="1"/>
  <c r="AP68" i="1"/>
  <c r="AN78" i="1"/>
  <c r="AO78" i="1"/>
  <c r="AP78" i="1"/>
  <c r="AN255" i="1"/>
  <c r="AO255" i="1"/>
  <c r="AP255" i="1"/>
  <c r="AN887" i="1"/>
  <c r="AO887" i="1"/>
  <c r="AP887" i="1"/>
  <c r="AN97" i="1"/>
  <c r="AO97" i="1"/>
  <c r="AP97" i="1"/>
  <c r="AN404" i="1"/>
  <c r="AO404" i="1"/>
  <c r="AP404" i="1"/>
  <c r="AN719" i="1"/>
  <c r="AO719" i="1"/>
  <c r="AP719" i="1"/>
  <c r="AN743" i="1"/>
  <c r="AO743" i="1"/>
  <c r="AP743" i="1"/>
  <c r="AN1016" i="1"/>
  <c r="AO1016" i="1"/>
  <c r="AP1016" i="1"/>
  <c r="AN502" i="1"/>
  <c r="AO502" i="1"/>
  <c r="AP502" i="1"/>
  <c r="AN402" i="1"/>
  <c r="AO402" i="1"/>
  <c r="AP402" i="1"/>
  <c r="AN264" i="1"/>
  <c r="AO264" i="1"/>
  <c r="AP264" i="1"/>
  <c r="AN655" i="1"/>
  <c r="AO655" i="1"/>
  <c r="AP655" i="1"/>
  <c r="AN130" i="1"/>
  <c r="AO130" i="1"/>
  <c r="AP130" i="1"/>
  <c r="AN855" i="1"/>
  <c r="AO855" i="1"/>
  <c r="AP855" i="1"/>
  <c r="AN297" i="1"/>
  <c r="AO297" i="1"/>
  <c r="AP297" i="1"/>
  <c r="AN771" i="1"/>
  <c r="AO771" i="1"/>
  <c r="AP771" i="1"/>
  <c r="AN343" i="1"/>
  <c r="AO343" i="1"/>
  <c r="AP343" i="1"/>
  <c r="AN646" i="1"/>
  <c r="AO646" i="1"/>
  <c r="AP646" i="1"/>
  <c r="AN128" i="1"/>
  <c r="AO128" i="1"/>
  <c r="AP128" i="1"/>
  <c r="AN414" i="1"/>
  <c r="AO414" i="1"/>
  <c r="AP414" i="1"/>
  <c r="AN399" i="1"/>
  <c r="AO399" i="1"/>
  <c r="AP399" i="1"/>
  <c r="AN857" i="1"/>
  <c r="AO857" i="1"/>
  <c r="AP857" i="1"/>
  <c r="AN824" i="1"/>
  <c r="AO824" i="1"/>
  <c r="AP824" i="1"/>
  <c r="AN1018" i="1"/>
  <c r="AO1018" i="1"/>
  <c r="AP1018" i="1"/>
  <c r="AN233" i="1"/>
  <c r="AO233" i="1"/>
  <c r="AP233" i="1"/>
  <c r="AN841" i="1"/>
  <c r="AO841" i="1"/>
  <c r="AP841" i="1"/>
  <c r="AN37" i="1"/>
  <c r="AO37" i="1"/>
  <c r="AP37" i="1"/>
  <c r="AN200" i="1"/>
  <c r="AO200" i="1"/>
  <c r="AP200" i="1"/>
  <c r="AN759" i="1"/>
  <c r="AO759" i="1"/>
  <c r="AP759" i="1"/>
  <c r="AN461" i="1"/>
  <c r="AO461" i="1"/>
  <c r="AP461" i="1"/>
  <c r="AN57" i="1"/>
  <c r="AO57" i="1"/>
  <c r="AP57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0" i="1"/>
  <c r="AO110" i="1"/>
  <c r="AP110" i="1"/>
  <c r="AN244" i="1"/>
  <c r="AO244" i="1"/>
  <c r="AP244" i="1"/>
  <c r="AN273" i="1"/>
  <c r="AO273" i="1"/>
  <c r="AP273" i="1"/>
  <c r="AN351" i="1"/>
  <c r="AO351" i="1"/>
  <c r="AP351" i="1"/>
  <c r="AN334" i="1"/>
  <c r="AO334" i="1"/>
  <c r="AP334" i="1"/>
  <c r="AN610" i="1"/>
  <c r="AO610" i="1"/>
  <c r="AP610" i="1"/>
  <c r="AN986" i="1"/>
  <c r="AO986" i="1"/>
  <c r="AP986" i="1"/>
  <c r="AN359" i="1"/>
  <c r="AO359" i="1"/>
  <c r="AP359" i="1"/>
  <c r="AN220" i="1"/>
  <c r="AO220" i="1"/>
  <c r="AP220" i="1"/>
  <c r="AN329" i="1"/>
  <c r="AO329" i="1"/>
  <c r="AP329" i="1"/>
  <c r="AN1112" i="1"/>
  <c r="AO1112" i="1"/>
  <c r="AP1112" i="1"/>
  <c r="AN208" i="1"/>
  <c r="AO208" i="1"/>
  <c r="AP208" i="1"/>
  <c r="AN873" i="1"/>
  <c r="AO873" i="1"/>
  <c r="AP873" i="1"/>
  <c r="AN327" i="1"/>
  <c r="AO327" i="1"/>
  <c r="AP327" i="1"/>
  <c r="AN28" i="1"/>
  <c r="AO28" i="1"/>
  <c r="AP28" i="1"/>
  <c r="AN519" i="1"/>
  <c r="AO519" i="1"/>
  <c r="AP519" i="1"/>
  <c r="AN50" i="1"/>
  <c r="AO50" i="1"/>
  <c r="AP50" i="1"/>
  <c r="AN336" i="1"/>
  <c r="AO336" i="1"/>
  <c r="AP336" i="1"/>
  <c r="AN776" i="1"/>
  <c r="AO776" i="1"/>
  <c r="AP776" i="1"/>
  <c r="AN763" i="1"/>
  <c r="AO763" i="1"/>
  <c r="AP763" i="1"/>
  <c r="AN254" i="1"/>
  <c r="AO254" i="1"/>
  <c r="AP254" i="1"/>
  <c r="AN20" i="1"/>
  <c r="AO20" i="1"/>
  <c r="AP20" i="1"/>
  <c r="AN286" i="1"/>
  <c r="AO286" i="1"/>
  <c r="AP286" i="1"/>
  <c r="AN322" i="1"/>
  <c r="AO322" i="1"/>
  <c r="AP322" i="1"/>
  <c r="AN608" i="1"/>
  <c r="AO608" i="1"/>
  <c r="AP608" i="1"/>
  <c r="AN718" i="1"/>
  <c r="AO718" i="1"/>
  <c r="AP718" i="1"/>
  <c r="AN323" i="1"/>
  <c r="AO323" i="1"/>
  <c r="AP323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4" i="1"/>
  <c r="AO104" i="1"/>
  <c r="AP104" i="1"/>
  <c r="AN704" i="1"/>
  <c r="AO704" i="1"/>
  <c r="AP704" i="1"/>
  <c r="AN546" i="1"/>
  <c r="AO546" i="1"/>
  <c r="AP546" i="1"/>
  <c r="AN607" i="1"/>
  <c r="AO607" i="1"/>
  <c r="AP607" i="1"/>
  <c r="AN671" i="1"/>
  <c r="AO671" i="1"/>
  <c r="AP671" i="1"/>
  <c r="AN387" i="1"/>
  <c r="AO387" i="1"/>
  <c r="AP387" i="1"/>
  <c r="AN647" i="1"/>
  <c r="AO647" i="1"/>
  <c r="AP647" i="1"/>
  <c r="AN376" i="1"/>
  <c r="AO376" i="1"/>
  <c r="AP376" i="1"/>
  <c r="AN406" i="1"/>
  <c r="AO406" i="1"/>
  <c r="AP406" i="1"/>
  <c r="AN702" i="1"/>
  <c r="AO702" i="1"/>
  <c r="AP702" i="1"/>
  <c r="AN487" i="1"/>
  <c r="AO487" i="1"/>
  <c r="AP487" i="1"/>
  <c r="AN907" i="1"/>
  <c r="AO907" i="1"/>
  <c r="AP907" i="1"/>
  <c r="AN364" i="1"/>
  <c r="AO364" i="1"/>
  <c r="AP364" i="1"/>
  <c r="AN535" i="1"/>
  <c r="AO535" i="1"/>
  <c r="AP535" i="1"/>
  <c r="AN238" i="1"/>
  <c r="AO238" i="1"/>
  <c r="AP238" i="1"/>
  <c r="AN241" i="1"/>
  <c r="AO241" i="1"/>
  <c r="AP241" i="1"/>
  <c r="AN453" i="1"/>
  <c r="AO453" i="1"/>
  <c r="AP453" i="1"/>
  <c r="AN454" i="1"/>
  <c r="AO454" i="1"/>
  <c r="AP454" i="1"/>
  <c r="AN221" i="1"/>
  <c r="AO221" i="1"/>
  <c r="AP221" i="1"/>
  <c r="AN178" i="1"/>
  <c r="AO178" i="1"/>
  <c r="AP178" i="1"/>
  <c r="AN967" i="1"/>
  <c r="AO967" i="1"/>
  <c r="AP967" i="1"/>
  <c r="AN313" i="1"/>
  <c r="AO313" i="1"/>
  <c r="AP313" i="1"/>
  <c r="AN384" i="1"/>
  <c r="AO384" i="1"/>
  <c r="AP384" i="1"/>
  <c r="AN222" i="1"/>
  <c r="AO222" i="1"/>
  <c r="AP222" i="1"/>
  <c r="AN633" i="1"/>
  <c r="AO633" i="1"/>
  <c r="AP633" i="1"/>
  <c r="AN314" i="1"/>
  <c r="AO314" i="1"/>
  <c r="AP314" i="1"/>
  <c r="AN341" i="1"/>
  <c r="AO341" i="1"/>
  <c r="AP341" i="1"/>
  <c r="AN22" i="1"/>
  <c r="AO22" i="1"/>
  <c r="AP22" i="1"/>
  <c r="AN1080" i="1"/>
  <c r="AO1080" i="1"/>
  <c r="AP1080" i="1"/>
  <c r="AN701" i="1"/>
  <c r="AO701" i="1"/>
  <c r="AP701" i="1"/>
  <c r="AN350" i="1"/>
  <c r="AO350" i="1"/>
  <c r="AP350" i="1"/>
  <c r="AN592" i="1"/>
  <c r="AO592" i="1"/>
  <c r="AP592" i="1"/>
  <c r="AN526" i="1"/>
  <c r="AO526" i="1"/>
  <c r="AP526" i="1"/>
  <c r="AN762" i="1"/>
  <c r="AO762" i="1"/>
  <c r="AP762" i="1"/>
  <c r="AN838" i="1"/>
  <c r="AO838" i="1"/>
  <c r="AP838" i="1"/>
  <c r="AN583" i="1"/>
  <c r="AO583" i="1"/>
  <c r="AP583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8" i="1"/>
  <c r="AO148" i="1"/>
  <c r="AP148" i="1"/>
  <c r="AN309" i="1"/>
  <c r="AO309" i="1"/>
  <c r="AP309" i="1"/>
  <c r="AN462" i="1"/>
  <c r="AO462" i="1"/>
  <c r="AP462" i="1"/>
  <c r="AN843" i="1"/>
  <c r="AO843" i="1"/>
  <c r="AP843" i="1"/>
  <c r="AN570" i="1"/>
  <c r="AO570" i="1"/>
  <c r="AP570" i="1"/>
  <c r="AN471" i="1"/>
  <c r="AO471" i="1"/>
  <c r="AP471" i="1"/>
  <c r="AN67" i="1"/>
  <c r="AO67" i="1"/>
  <c r="AP67" i="1"/>
  <c r="AN859" i="1"/>
  <c r="AO859" i="1"/>
  <c r="AP859" i="1"/>
  <c r="AN689" i="1"/>
  <c r="AO689" i="1"/>
  <c r="AP689" i="1"/>
  <c r="AN347" i="1"/>
  <c r="AO347" i="1"/>
  <c r="AP347" i="1"/>
  <c r="AN365" i="1"/>
  <c r="AO365" i="1"/>
  <c r="AP365" i="1"/>
  <c r="AN82" i="1"/>
  <c r="AO82" i="1"/>
  <c r="AP82" i="1"/>
  <c r="AN54" i="1"/>
  <c r="AO54" i="1"/>
  <c r="AP54" i="1"/>
  <c r="AN638" i="1"/>
  <c r="AO638" i="1"/>
  <c r="AP638" i="1"/>
  <c r="AN562" i="1"/>
  <c r="AO562" i="1"/>
  <c r="AP562" i="1"/>
  <c r="AN248" i="1"/>
  <c r="AO248" i="1"/>
  <c r="AP248" i="1"/>
  <c r="AN62" i="1"/>
  <c r="AO62" i="1"/>
  <c r="AP62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7" i="1"/>
  <c r="AO237" i="1"/>
  <c r="AP237" i="1"/>
  <c r="AN929" i="1"/>
  <c r="AO929" i="1"/>
  <c r="AP929" i="1"/>
  <c r="AN990" i="1"/>
  <c r="AO990" i="1"/>
  <c r="AP990" i="1"/>
  <c r="AN1081" i="1"/>
  <c r="AO1081" i="1"/>
  <c r="AP1081" i="1"/>
  <c r="AN568" i="1"/>
  <c r="AO568" i="1"/>
  <c r="AP568" i="1"/>
  <c r="AN721" i="1"/>
  <c r="AO721" i="1"/>
  <c r="AP721" i="1"/>
  <c r="AN1007" i="1"/>
  <c r="AO1007" i="1"/>
  <c r="AP1007" i="1"/>
  <c r="AN317" i="1"/>
  <c r="AO317" i="1"/>
  <c r="AP317" i="1"/>
  <c r="AN712" i="1"/>
  <c r="AO712" i="1"/>
  <c r="AP712" i="1"/>
  <c r="AN375" i="1"/>
  <c r="AO375" i="1"/>
  <c r="AP375" i="1"/>
  <c r="AN296" i="1"/>
  <c r="AO296" i="1"/>
  <c r="AP296" i="1"/>
  <c r="AN1030" i="1"/>
  <c r="AO1030" i="1"/>
  <c r="AP1030" i="1"/>
  <c r="AN265" i="1"/>
  <c r="AO265" i="1"/>
  <c r="AP265" i="1"/>
  <c r="AN320" i="1"/>
  <c r="AO320" i="1"/>
  <c r="AP320" i="1"/>
  <c r="AN819" i="1"/>
  <c r="AO819" i="1"/>
  <c r="AP819" i="1"/>
  <c r="AN142" i="1"/>
  <c r="AO142" i="1"/>
  <c r="AP142" i="1"/>
  <c r="AN325" i="1"/>
  <c r="AO325" i="1"/>
  <c r="AP325" i="1"/>
  <c r="AN737" i="1"/>
  <c r="AO737" i="1"/>
  <c r="AP737" i="1"/>
  <c r="AN381" i="1"/>
  <c r="AO381" i="1"/>
  <c r="AP381" i="1"/>
  <c r="AN750" i="1"/>
  <c r="AO750" i="1"/>
  <c r="AP750" i="1"/>
  <c r="AN210" i="1"/>
  <c r="AO210" i="1"/>
  <c r="AP210" i="1"/>
  <c r="AN70" i="1"/>
  <c r="AO70" i="1"/>
  <c r="AP70" i="1"/>
  <c r="AN422" i="1"/>
  <c r="AO422" i="1"/>
  <c r="AP422" i="1"/>
  <c r="AN271" i="1"/>
  <c r="AO271" i="1"/>
  <c r="AP271" i="1"/>
  <c r="AN682" i="1"/>
  <c r="AO682" i="1"/>
  <c r="AP682" i="1"/>
  <c r="AN1055" i="1"/>
  <c r="AO1055" i="1"/>
  <c r="AP1055" i="1"/>
  <c r="AN368" i="1"/>
  <c r="AO368" i="1"/>
  <c r="AP368" i="1"/>
  <c r="AN331" i="1"/>
  <c r="AO331" i="1"/>
  <c r="AP331" i="1"/>
  <c r="AN1015" i="1"/>
  <c r="AO1015" i="1"/>
  <c r="AP1015" i="1"/>
  <c r="AN779" i="1"/>
  <c r="AO779" i="1"/>
  <c r="AP779" i="1"/>
  <c r="AN138" i="1"/>
  <c r="AO138" i="1"/>
  <c r="AP138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4" i="1"/>
  <c r="AO584" i="1"/>
  <c r="AP584" i="1"/>
  <c r="AN574" i="1"/>
  <c r="AO574" i="1"/>
  <c r="AP574" i="1"/>
  <c r="AN769" i="1"/>
  <c r="AO769" i="1"/>
  <c r="AP769" i="1"/>
  <c r="AN937" i="1"/>
  <c r="AO937" i="1"/>
  <c r="AP937" i="1"/>
  <c r="AN1154" i="1"/>
  <c r="AO1154" i="1"/>
  <c r="AP1154" i="1"/>
  <c r="AN269" i="1"/>
  <c r="AO269" i="1"/>
  <c r="AP269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1" i="1"/>
  <c r="AO561" i="1"/>
  <c r="AP561" i="1"/>
  <c r="AN797" i="1"/>
  <c r="AO797" i="1"/>
  <c r="AP797" i="1"/>
  <c r="AN274" i="1"/>
  <c r="AO274" i="1"/>
  <c r="AP274" i="1"/>
  <c r="AN175" i="1"/>
  <c r="AO175" i="1"/>
  <c r="AP175" i="1"/>
  <c r="AN764" i="1"/>
  <c r="AO764" i="1"/>
  <c r="AP764" i="1"/>
  <c r="AN64" i="1"/>
  <c r="AO64" i="1"/>
  <c r="AP64" i="1"/>
  <c r="AN944" i="1"/>
  <c r="AO944" i="1"/>
  <c r="AP944" i="1"/>
  <c r="AN1308" i="1"/>
  <c r="AO1308" i="1"/>
  <c r="AP1308" i="1"/>
  <c r="AN245" i="1"/>
  <c r="AO245" i="1"/>
  <c r="AP245" i="1"/>
  <c r="AN778" i="1"/>
  <c r="AO778" i="1"/>
  <c r="AP778" i="1"/>
  <c r="AN280" i="1"/>
  <c r="AO280" i="1"/>
  <c r="AP280" i="1"/>
  <c r="AN504" i="1"/>
  <c r="AO504" i="1"/>
  <c r="AP504" i="1"/>
  <c r="AN114" i="1"/>
  <c r="AO114" i="1"/>
  <c r="AP114" i="1"/>
  <c r="AN150" i="1"/>
  <c r="AO150" i="1"/>
  <c r="AP150" i="1"/>
  <c r="AN870" i="1"/>
  <c r="AO870" i="1"/>
  <c r="AP870" i="1"/>
  <c r="AN101" i="1"/>
  <c r="AO101" i="1"/>
  <c r="AP101" i="1"/>
  <c r="AN72" i="1"/>
  <c r="AO72" i="1"/>
  <c r="AP72" i="1"/>
  <c r="AN308" i="1"/>
  <c r="AO308" i="1"/>
  <c r="AP308" i="1"/>
  <c r="AN782" i="1"/>
  <c r="AO782" i="1"/>
  <c r="AP782" i="1"/>
  <c r="AN576" i="1"/>
  <c r="AO576" i="1"/>
  <c r="AP576" i="1"/>
  <c r="AN934" i="1"/>
  <c r="AO934" i="1"/>
  <c r="AP934" i="1"/>
  <c r="AN283" i="1"/>
  <c r="AO283" i="1"/>
  <c r="AP283" i="1"/>
  <c r="AN801" i="1"/>
  <c r="AO801" i="1"/>
  <c r="AP801" i="1"/>
  <c r="AN59" i="1"/>
  <c r="AO59" i="1"/>
  <c r="AP59" i="1"/>
  <c r="AN276" i="1"/>
  <c r="AO276" i="1"/>
  <c r="AP276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6" i="1"/>
  <c r="AO136" i="1"/>
  <c r="AP136" i="1"/>
  <c r="AN253" i="1"/>
  <c r="AO253" i="1"/>
  <c r="AP253" i="1"/>
  <c r="AN449" i="1"/>
  <c r="AO449" i="1"/>
  <c r="AP449" i="1"/>
  <c r="AN1090" i="1"/>
  <c r="AO1090" i="1"/>
  <c r="AP1090" i="1"/>
  <c r="AN135" i="1"/>
  <c r="AO135" i="1"/>
  <c r="AP135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7" i="1"/>
  <c r="AO197" i="1"/>
  <c r="AP197" i="1"/>
  <c r="AN218" i="1"/>
  <c r="AO218" i="1"/>
  <c r="AP218" i="1"/>
  <c r="AN1306" i="1"/>
  <c r="AO1306" i="1"/>
  <c r="AP1306" i="1"/>
  <c r="AN202" i="1"/>
  <c r="AO202" i="1"/>
  <c r="AP202" i="1"/>
  <c r="AN173" i="1"/>
  <c r="AO173" i="1"/>
  <c r="AP173" i="1"/>
  <c r="AN180" i="1"/>
  <c r="AO180" i="1"/>
  <c r="AP180" i="1"/>
  <c r="AN177" i="1"/>
  <c r="AO177" i="1"/>
  <c r="AP177" i="1"/>
  <c r="AN1068" i="1"/>
  <c r="AO1068" i="1"/>
  <c r="AP1068" i="1"/>
  <c r="AN863" i="1"/>
  <c r="AO863" i="1"/>
  <c r="AP863" i="1"/>
  <c r="AN194" i="1"/>
  <c r="AO194" i="1"/>
  <c r="AP194" i="1"/>
  <c r="AN558" i="1"/>
  <c r="AO558" i="1"/>
  <c r="AP558" i="1"/>
  <c r="AN632" i="1"/>
  <c r="AO632" i="1"/>
  <c r="AP632" i="1"/>
  <c r="AN205" i="1"/>
  <c r="AO205" i="1"/>
  <c r="AP205" i="1"/>
  <c r="AN606" i="1"/>
  <c r="AO606" i="1"/>
  <c r="AP606" i="1"/>
  <c r="AN214" i="1"/>
  <c r="AO214" i="1"/>
  <c r="AP214" i="1"/>
  <c r="AN6" i="1"/>
  <c r="AO6" i="1"/>
  <c r="AP6" i="1"/>
  <c r="AN687" i="1"/>
  <c r="AO687" i="1"/>
  <c r="AP687" i="1"/>
  <c r="AN695" i="1"/>
  <c r="AO695" i="1"/>
  <c r="AP695" i="1"/>
  <c r="AN369" i="1"/>
  <c r="AO369" i="1"/>
  <c r="AP369" i="1"/>
  <c r="AN597" i="1"/>
  <c r="AO597" i="1"/>
  <c r="AP597" i="1"/>
  <c r="AN212" i="1"/>
  <c r="AO212" i="1"/>
  <c r="AP212" i="1"/>
  <c r="AN227" i="1"/>
  <c r="AO227" i="1"/>
  <c r="AP227" i="1"/>
  <c r="AN781" i="1"/>
  <c r="AO781" i="1"/>
  <c r="AP781" i="1"/>
  <c r="AN637" i="1"/>
  <c r="AO637" i="1"/>
  <c r="AP637" i="1"/>
  <c r="AN492" i="1"/>
  <c r="AO492" i="1"/>
  <c r="AP492" i="1"/>
  <c r="AN983" i="1"/>
  <c r="AO983" i="1"/>
  <c r="AP983" i="1"/>
  <c r="AN358" i="1"/>
  <c r="AO358" i="1"/>
  <c r="AP358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7" i="1"/>
  <c r="AO547" i="1"/>
  <c r="AP547" i="1"/>
  <c r="AN640" i="1"/>
  <c r="AO640" i="1"/>
  <c r="AP640" i="1"/>
  <c r="AN1057" i="1"/>
  <c r="AO1057" i="1"/>
  <c r="AP1057" i="1"/>
  <c r="AN589" i="1"/>
  <c r="AO589" i="1"/>
  <c r="AP589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59" i="1"/>
  <c r="AO159" i="1"/>
  <c r="AP159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69" i="1"/>
  <c r="AO69" i="1"/>
  <c r="AP69" i="1"/>
  <c r="AN1093" i="1"/>
  <c r="AO1093" i="1"/>
  <c r="AP1093" i="1"/>
  <c r="AN989" i="1"/>
  <c r="AO989" i="1"/>
  <c r="AP989" i="1"/>
  <c r="AN40" i="1"/>
  <c r="AO40" i="1"/>
  <c r="AP40" i="1"/>
  <c r="AN166" i="1"/>
  <c r="AO166" i="1"/>
  <c r="AP166" i="1"/>
  <c r="AN1146" i="1"/>
  <c r="AO1146" i="1"/>
  <c r="AP1146" i="1"/>
  <c r="AN1169" i="1"/>
  <c r="AO1169" i="1"/>
  <c r="AP1169" i="1"/>
  <c r="AN1248" i="1"/>
  <c r="AO1248" i="1"/>
  <c r="AP1248" i="1"/>
  <c r="AN182" i="1"/>
  <c r="AO182" i="1"/>
  <c r="AP182" i="1"/>
  <c r="AN1096" i="1"/>
  <c r="AO1096" i="1"/>
  <c r="AP1096" i="1"/>
  <c r="AN230" i="1"/>
  <c r="AO230" i="1"/>
  <c r="AP230" i="1"/>
  <c r="AN413" i="1"/>
  <c r="AO413" i="1"/>
  <c r="AP413" i="1"/>
  <c r="AN154" i="1"/>
  <c r="AO154" i="1"/>
  <c r="AP154" i="1"/>
  <c r="AN155" i="1"/>
  <c r="AO155" i="1"/>
  <c r="AP155" i="1"/>
  <c r="AN507" i="1"/>
  <c r="AO507" i="1"/>
  <c r="AP507" i="1"/>
  <c r="AN891" i="1"/>
  <c r="AO891" i="1"/>
  <c r="AP891" i="1"/>
  <c r="AN641" i="1"/>
  <c r="AO641" i="1"/>
  <c r="AP641" i="1"/>
  <c r="AN768" i="1"/>
  <c r="AO768" i="1"/>
  <c r="AP768" i="1"/>
  <c r="AN539" i="1"/>
  <c r="AO539" i="1"/>
  <c r="AP539" i="1"/>
  <c r="AN792" i="1"/>
  <c r="AO792" i="1"/>
  <c r="AP792" i="1"/>
  <c r="AN626" i="1"/>
  <c r="AO626" i="1"/>
  <c r="AP626" i="1"/>
  <c r="AN383" i="1"/>
  <c r="AO383" i="1"/>
  <c r="AP383" i="1"/>
  <c r="AN742" i="1"/>
  <c r="AO742" i="1"/>
  <c r="AP742" i="1"/>
  <c r="AN1170" i="1"/>
  <c r="AO1170" i="1"/>
  <c r="AP1170" i="1"/>
  <c r="AN1062" i="1"/>
  <c r="AO1062" i="1"/>
  <c r="AP1062" i="1"/>
  <c r="AN411" i="1"/>
  <c r="AO411" i="1"/>
  <c r="AP411" i="1"/>
  <c r="AN123" i="1"/>
  <c r="AO123" i="1"/>
  <c r="AP123" i="1"/>
  <c r="AN1131" i="1"/>
  <c r="AO1131" i="1"/>
  <c r="AP1131" i="1"/>
  <c r="AN904" i="1"/>
  <c r="AO904" i="1"/>
  <c r="AP904" i="1"/>
  <c r="AN73" i="1"/>
  <c r="AO73" i="1"/>
  <c r="AP73" i="1"/>
  <c r="AN1133" i="1"/>
  <c r="AO1133" i="1"/>
  <c r="AP1133" i="1"/>
  <c r="AN190" i="1"/>
  <c r="AO190" i="1"/>
  <c r="AP190" i="1"/>
  <c r="AN386" i="1"/>
  <c r="AO386" i="1"/>
  <c r="AP386" i="1"/>
  <c r="AN733" i="1"/>
  <c r="AO733" i="1"/>
  <c r="AP733" i="1"/>
  <c r="AN761" i="1"/>
  <c r="AO761" i="1"/>
  <c r="AP761" i="1"/>
  <c r="AN497" i="1"/>
  <c r="AO497" i="1"/>
  <c r="AP497" i="1"/>
  <c r="AN628" i="1"/>
  <c r="AO628" i="1"/>
  <c r="AP628" i="1"/>
  <c r="AN349" i="1"/>
  <c r="AO349" i="1"/>
  <c r="AP349" i="1"/>
  <c r="AN306" i="1"/>
  <c r="AO306" i="1"/>
  <c r="AP306" i="1"/>
  <c r="AN853" i="1"/>
  <c r="AO853" i="1"/>
  <c r="AP853" i="1"/>
  <c r="AN548" i="1"/>
  <c r="AO548" i="1"/>
  <c r="AP548" i="1"/>
  <c r="AN169" i="1"/>
  <c r="AO169" i="1"/>
  <c r="AP169" i="1"/>
  <c r="AN538" i="1"/>
  <c r="AO538" i="1"/>
  <c r="AP538" i="1"/>
  <c r="AN1111" i="1"/>
  <c r="AO1111" i="1"/>
  <c r="AP1111" i="1"/>
  <c r="AN803" i="1"/>
  <c r="AO803" i="1"/>
  <c r="AP803" i="1"/>
  <c r="AN168" i="1"/>
  <c r="AO168" i="1"/>
  <c r="AP168" i="1"/>
  <c r="AN1063" i="1"/>
  <c r="AO1063" i="1"/>
  <c r="AP1063" i="1"/>
  <c r="AN551" i="1"/>
  <c r="AO551" i="1"/>
  <c r="AP551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447" i="1"/>
  <c r="AO447" i="1"/>
  <c r="AP447" i="1"/>
  <c r="AN999" i="1"/>
  <c r="AO999" i="1"/>
  <c r="AP999" i="1"/>
  <c r="AN196" i="1"/>
  <c r="AO196" i="1"/>
  <c r="AP196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599" i="1"/>
  <c r="AO599" i="1"/>
  <c r="AP599" i="1"/>
  <c r="AN596" i="1"/>
  <c r="AO596" i="1"/>
  <c r="AP596" i="1"/>
  <c r="AN882" i="1"/>
  <c r="AO882" i="1"/>
  <c r="AP882" i="1"/>
  <c r="AN877" i="1"/>
  <c r="AO877" i="1"/>
  <c r="AP877" i="1"/>
  <c r="AN598" i="1"/>
  <c r="AO598" i="1"/>
  <c r="AP598" i="1"/>
  <c r="AN566" i="1"/>
  <c r="AO566" i="1"/>
  <c r="AP566" i="1"/>
  <c r="AN146" i="1"/>
  <c r="AO146" i="1"/>
  <c r="AP146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6" i="1"/>
  <c r="AO126" i="1"/>
  <c r="AP126" i="1"/>
  <c r="AN1023" i="1"/>
  <c r="AO1023" i="1"/>
  <c r="AP1023" i="1"/>
  <c r="AN397" i="1"/>
  <c r="AO397" i="1"/>
  <c r="AP397" i="1"/>
  <c r="AN533" i="1"/>
  <c r="AO533" i="1"/>
  <c r="AP533" i="1"/>
  <c r="AN304" i="1"/>
  <c r="AO304" i="1"/>
  <c r="AP304" i="1"/>
  <c r="AN997" i="1"/>
  <c r="AO997" i="1"/>
  <c r="AP997" i="1"/>
  <c r="AN549" i="1"/>
  <c r="AO549" i="1"/>
  <c r="AP549" i="1"/>
  <c r="AN1139" i="1"/>
  <c r="AO1139" i="1"/>
  <c r="AP1139" i="1"/>
  <c r="AN850" i="1"/>
  <c r="AO850" i="1"/>
  <c r="AP850" i="1"/>
  <c r="AN442" i="1"/>
  <c r="AO442" i="1"/>
  <c r="AP442" i="1"/>
  <c r="AN680" i="1"/>
  <c r="AO680" i="1"/>
  <c r="AP680" i="1"/>
  <c r="AN926" i="1"/>
  <c r="AO926" i="1"/>
  <c r="AP926" i="1"/>
  <c r="AN1130" i="1"/>
  <c r="AO1130" i="1"/>
  <c r="AP1130" i="1"/>
  <c r="AN144" i="1"/>
  <c r="AO144" i="1"/>
  <c r="AP144" i="1"/>
  <c r="AN755" i="1"/>
  <c r="AO755" i="1"/>
  <c r="AP755" i="1"/>
  <c r="AN315" i="1"/>
  <c r="AO315" i="1"/>
  <c r="AP315" i="1"/>
  <c r="AN120" i="1"/>
  <c r="AO120" i="1"/>
  <c r="AP120" i="1"/>
  <c r="AN1075" i="1"/>
  <c r="AO1075" i="1"/>
  <c r="AP1075" i="1"/>
  <c r="AN699" i="1"/>
  <c r="AO699" i="1"/>
  <c r="AP699" i="1"/>
  <c r="AN441" i="1"/>
  <c r="AO441" i="1"/>
  <c r="AP441" i="1"/>
  <c r="AN1311" i="1"/>
  <c r="AO1311" i="1"/>
  <c r="AP1311" i="1"/>
  <c r="AN35" i="1"/>
  <c r="AO35" i="1"/>
  <c r="AP35" i="1"/>
  <c r="AN902" i="1"/>
  <c r="AO902" i="1"/>
  <c r="AP902" i="1"/>
  <c r="AN141" i="1"/>
  <c r="AO141" i="1"/>
  <c r="AP141" i="1"/>
  <c r="AN247" i="1"/>
  <c r="AO247" i="1"/>
  <c r="AP247" i="1"/>
  <c r="AN725" i="1"/>
  <c r="AO725" i="1"/>
  <c r="AP725" i="1"/>
  <c r="AN537" i="1"/>
  <c r="AO537" i="1"/>
  <c r="AP537" i="1"/>
  <c r="AN847" i="1"/>
  <c r="AO847" i="1"/>
  <c r="AP847" i="1"/>
  <c r="AN380" i="1"/>
  <c r="AO380" i="1"/>
  <c r="AP380" i="1"/>
  <c r="AN509" i="1"/>
  <c r="AO509" i="1"/>
  <c r="AP509" i="1"/>
  <c r="AN459" i="1"/>
  <c r="AO459" i="1"/>
  <c r="AP459" i="1"/>
  <c r="AN866" i="1"/>
  <c r="AO866" i="1"/>
  <c r="AP866" i="1"/>
  <c r="AN1152" i="1"/>
  <c r="AO1152" i="1"/>
  <c r="AP1152" i="1"/>
  <c r="AN242" i="1"/>
  <c r="AO242" i="1"/>
  <c r="AP242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6" i="1"/>
  <c r="AO176" i="1"/>
  <c r="AP176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2" i="1"/>
  <c r="AO232" i="1"/>
  <c r="AP232" i="1"/>
  <c r="AN1269" i="1"/>
  <c r="AO1269" i="1"/>
  <c r="AP1269" i="1"/>
  <c r="AN184" i="1"/>
  <c r="AO184" i="1"/>
  <c r="AP184" i="1"/>
  <c r="AN1292" i="1"/>
  <c r="AO1292" i="1"/>
  <c r="AP1292" i="1"/>
  <c r="AN1309" i="1"/>
  <c r="AO1309" i="1"/>
  <c r="AP1309" i="1"/>
  <c r="AN13" i="1"/>
  <c r="AO13" i="1"/>
  <c r="AP13" i="1"/>
  <c r="AN195" i="1"/>
  <c r="AO195" i="1"/>
  <c r="AP195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4" i="1"/>
  <c r="AO204" i="1"/>
  <c r="AP204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6" i="1"/>
  <c r="AO86" i="1"/>
  <c r="AP86" i="1"/>
  <c r="AN1087" i="1"/>
  <c r="AO1087" i="1"/>
  <c r="AP1087" i="1"/>
  <c r="AN1045" i="1"/>
  <c r="AO1045" i="1"/>
  <c r="AP1045" i="1"/>
  <c r="AN1008" i="1"/>
  <c r="AO1008" i="1"/>
  <c r="AP1008" i="1"/>
  <c r="AN523" i="1"/>
  <c r="AO523" i="1"/>
  <c r="AP523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3" i="1"/>
  <c r="AO143" i="1"/>
  <c r="AP143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60" i="1"/>
  <c r="AO60" i="1"/>
  <c r="AP60" i="1"/>
  <c r="AN1089" i="1"/>
  <c r="AO1089" i="1"/>
  <c r="AP1089" i="1"/>
  <c r="AN707" i="1"/>
  <c r="AO707" i="1"/>
  <c r="AP707" i="1"/>
  <c r="AN564" i="1"/>
  <c r="AO564" i="1"/>
  <c r="AP564" i="1"/>
  <c r="AN674" i="1"/>
  <c r="AO674" i="1"/>
  <c r="AP674" i="1"/>
  <c r="AN590" i="1"/>
  <c r="AO590" i="1"/>
  <c r="AP590" i="1"/>
  <c r="AN1040" i="1"/>
  <c r="AO1040" i="1"/>
  <c r="AP1040" i="1"/>
  <c r="AN520" i="1"/>
  <c r="AO520" i="1"/>
  <c r="AP520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1" i="1"/>
  <c r="AO571" i="1"/>
  <c r="AP571" i="1"/>
  <c r="AN156" i="1"/>
  <c r="AO156" i="1"/>
  <c r="AP156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3" i="1"/>
  <c r="AO103" i="1"/>
  <c r="AP103" i="1"/>
  <c r="AN1084" i="1"/>
  <c r="AO1084" i="1"/>
  <c r="AP1084" i="1"/>
  <c r="AN1227" i="1"/>
  <c r="AO1227" i="1"/>
  <c r="AP1227" i="1"/>
  <c r="AN181" i="1"/>
  <c r="AO181" i="1"/>
  <c r="AP181" i="1"/>
  <c r="AN183" i="1"/>
  <c r="AO183" i="1"/>
  <c r="AP183" i="1"/>
  <c r="AN1099" i="1"/>
  <c r="AO1099" i="1"/>
  <c r="AP1099" i="1"/>
  <c r="AN804" i="1"/>
  <c r="AO804" i="1"/>
  <c r="AP804" i="1"/>
  <c r="AN951" i="1"/>
  <c r="AO951" i="1"/>
  <c r="AP951" i="1"/>
  <c r="AN172" i="1"/>
  <c r="AO172" i="1"/>
  <c r="AP172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1" i="1"/>
  <c r="AO211" i="1"/>
  <c r="AP211" i="1"/>
  <c r="AN171" i="1"/>
  <c r="AO171" i="1"/>
  <c r="AP171" i="1"/>
  <c r="AN170" i="1"/>
  <c r="AO170" i="1"/>
  <c r="AP170" i="1"/>
  <c r="AN1155" i="1"/>
  <c r="AO1155" i="1"/>
  <c r="AP1155" i="1"/>
  <c r="AN174" i="1"/>
  <c r="AO174" i="1"/>
  <c r="AP174" i="1"/>
  <c r="AN450" i="1"/>
  <c r="AO450" i="1"/>
  <c r="AP450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1" i="1"/>
  <c r="AO231" i="1"/>
  <c r="AP231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2" i="1"/>
  <c r="AO52" i="1"/>
  <c r="AP52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6" i="1"/>
  <c r="AO56" i="1"/>
  <c r="AP56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3" i="1"/>
  <c r="AO153" i="1"/>
  <c r="AP153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3" i="1"/>
  <c r="AF213" i="1" s="1"/>
  <c r="AG985" i="1"/>
  <c r="AF985" i="1" s="1"/>
  <c r="AF287" i="1"/>
  <c r="W1037" i="1"/>
  <c r="AU1037" i="1"/>
  <c r="AG1020" i="1"/>
  <c r="AF1020" i="1" s="1"/>
  <c r="W881" i="1"/>
  <c r="AU881" i="1"/>
  <c r="W772" i="1"/>
  <c r="AU772" i="1"/>
  <c r="W951" i="1"/>
  <c r="AU951" i="1"/>
  <c r="W535" i="1"/>
  <c r="AU535" i="1"/>
  <c r="W1151" i="1"/>
  <c r="AU1151" i="1"/>
  <c r="W862" i="1"/>
  <c r="AU862" i="1"/>
  <c r="W758" i="1"/>
  <c r="AU758" i="1"/>
  <c r="W937" i="1"/>
  <c r="AU937" i="1"/>
  <c r="W315" i="1"/>
  <c r="AU315" i="1"/>
  <c r="W859" i="1"/>
  <c r="AU859" i="1"/>
  <c r="W323" i="1"/>
  <c r="AU323" i="1"/>
  <c r="W760" i="1"/>
  <c r="AU760" i="1"/>
  <c r="W1007" i="1"/>
  <c r="AU1007" i="1"/>
  <c r="W431" i="1"/>
  <c r="AU431" i="1"/>
  <c r="W1284" i="1"/>
  <c r="AU1284" i="1"/>
  <c r="W293" i="1"/>
  <c r="AU293" i="1"/>
  <c r="W647" i="1"/>
  <c r="AU647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100" i="1"/>
  <c r="H100" i="1"/>
  <c r="J100" i="1"/>
  <c r="E100" i="1"/>
  <c r="M100" i="1"/>
  <c r="F100" i="1"/>
  <c r="G100" i="1"/>
  <c r="I100" i="1"/>
  <c r="K100" i="1"/>
  <c r="L100" i="1"/>
  <c r="D100" i="1"/>
  <c r="C897" i="1"/>
  <c r="E897" i="1"/>
  <c r="M897" i="1"/>
  <c r="F897" i="1"/>
  <c r="G897" i="1"/>
  <c r="H897" i="1"/>
  <c r="I897" i="1"/>
  <c r="J897" i="1"/>
  <c r="K897" i="1"/>
  <c r="D897" i="1"/>
  <c r="L897" i="1"/>
  <c r="C293" i="1"/>
  <c r="F293" i="1"/>
  <c r="G293" i="1"/>
  <c r="H293" i="1"/>
  <c r="I293" i="1"/>
  <c r="J293" i="1"/>
  <c r="D293" i="1"/>
  <c r="L293" i="1"/>
  <c r="E293" i="1"/>
  <c r="M293" i="1"/>
  <c r="K293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5" i="1"/>
  <c r="H535" i="1"/>
  <c r="I535" i="1"/>
  <c r="J535" i="1"/>
  <c r="K535" i="1"/>
  <c r="D535" i="1"/>
  <c r="L535" i="1"/>
  <c r="E535" i="1"/>
  <c r="M535" i="1"/>
  <c r="F535" i="1"/>
  <c r="G535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7" i="1"/>
  <c r="D557" i="1"/>
  <c r="L557" i="1"/>
  <c r="E557" i="1"/>
  <c r="M557" i="1"/>
  <c r="F557" i="1"/>
  <c r="G557" i="1"/>
  <c r="H557" i="1"/>
  <c r="I557" i="1"/>
  <c r="J557" i="1"/>
  <c r="K557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4" i="1"/>
  <c r="I644" i="1"/>
  <c r="J644" i="1"/>
  <c r="K644" i="1"/>
  <c r="D644" i="1"/>
  <c r="L644" i="1"/>
  <c r="E644" i="1"/>
  <c r="M644" i="1"/>
  <c r="F644" i="1"/>
  <c r="G644" i="1"/>
  <c r="H644" i="1"/>
  <c r="C472" i="1"/>
  <c r="J472" i="1"/>
  <c r="K472" i="1"/>
  <c r="D472" i="1"/>
  <c r="L472" i="1"/>
  <c r="E472" i="1"/>
  <c r="M472" i="1"/>
  <c r="F472" i="1"/>
  <c r="H472" i="1"/>
  <c r="G472" i="1"/>
  <c r="I472" i="1"/>
  <c r="C884" i="1"/>
  <c r="G884" i="1"/>
  <c r="H884" i="1"/>
  <c r="I884" i="1"/>
  <c r="J884" i="1"/>
  <c r="K884" i="1"/>
  <c r="D884" i="1"/>
  <c r="L884" i="1"/>
  <c r="E884" i="1"/>
  <c r="M884" i="1"/>
  <c r="F884" i="1"/>
  <c r="C578" i="1"/>
  <c r="J578" i="1"/>
  <c r="K578" i="1"/>
  <c r="D578" i="1"/>
  <c r="L578" i="1"/>
  <c r="E578" i="1"/>
  <c r="M578" i="1"/>
  <c r="F578" i="1"/>
  <c r="G578" i="1"/>
  <c r="H578" i="1"/>
  <c r="I578" i="1"/>
  <c r="C869" i="1"/>
  <c r="E869" i="1"/>
  <c r="M869" i="1"/>
  <c r="F869" i="1"/>
  <c r="G869" i="1"/>
  <c r="H869" i="1"/>
  <c r="I869" i="1"/>
  <c r="J869" i="1"/>
  <c r="K869" i="1"/>
  <c r="D869" i="1"/>
  <c r="L869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2" i="1"/>
  <c r="H292" i="1"/>
  <c r="I292" i="1"/>
  <c r="J292" i="1"/>
  <c r="K292" i="1"/>
  <c r="D292" i="1"/>
  <c r="L292" i="1"/>
  <c r="F292" i="1"/>
  <c r="G292" i="1"/>
  <c r="E292" i="1"/>
  <c r="M292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5" i="1"/>
  <c r="D405" i="1"/>
  <c r="L405" i="1"/>
  <c r="E405" i="1"/>
  <c r="M405" i="1"/>
  <c r="F405" i="1"/>
  <c r="G405" i="1"/>
  <c r="H405" i="1"/>
  <c r="J405" i="1"/>
  <c r="I405" i="1"/>
  <c r="K405" i="1"/>
  <c r="C1035" i="1"/>
  <c r="E1035" i="1"/>
  <c r="M1035" i="1"/>
  <c r="F1035" i="1"/>
  <c r="G1035" i="1"/>
  <c r="H1035" i="1"/>
  <c r="I1035" i="1"/>
  <c r="J1035" i="1"/>
  <c r="K1035" i="1"/>
  <c r="D1035" i="1"/>
  <c r="L1035" i="1"/>
  <c r="C540" i="1"/>
  <c r="F540" i="1"/>
  <c r="G540" i="1"/>
  <c r="H540" i="1"/>
  <c r="I540" i="1"/>
  <c r="J540" i="1"/>
  <c r="K540" i="1"/>
  <c r="D540" i="1"/>
  <c r="L540" i="1"/>
  <c r="E540" i="1"/>
  <c r="M540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0" i="1"/>
  <c r="I700" i="1"/>
  <c r="J700" i="1"/>
  <c r="K700" i="1"/>
  <c r="D700" i="1"/>
  <c r="L700" i="1"/>
  <c r="E700" i="1"/>
  <c r="M700" i="1"/>
  <c r="F700" i="1"/>
  <c r="G700" i="1"/>
  <c r="H700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48" i="1"/>
  <c r="F348" i="1"/>
  <c r="G348" i="1"/>
  <c r="H348" i="1"/>
  <c r="I348" i="1"/>
  <c r="J348" i="1"/>
  <c r="K348" i="1"/>
  <c r="D348" i="1"/>
  <c r="L348" i="1"/>
  <c r="E348" i="1"/>
  <c r="M348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5" i="1"/>
  <c r="J315" i="1"/>
  <c r="K315" i="1"/>
  <c r="D315" i="1"/>
  <c r="L315" i="1"/>
  <c r="E315" i="1"/>
  <c r="M315" i="1"/>
  <c r="F315" i="1"/>
  <c r="H315" i="1"/>
  <c r="I315" i="1"/>
  <c r="G315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2" i="1"/>
  <c r="AU82" i="1"/>
  <c r="W1047" i="1"/>
  <c r="AG1047" i="1"/>
  <c r="AF1047" i="1" s="1"/>
  <c r="AU1047" i="1"/>
  <c r="W766" i="1"/>
  <c r="AU766" i="1"/>
  <c r="W40" i="1"/>
  <c r="AU40" i="1"/>
  <c r="W607" i="1"/>
  <c r="AU607" i="1"/>
  <c r="W296" i="1"/>
  <c r="AU296" i="1"/>
  <c r="W733" i="1"/>
  <c r="AU733" i="1"/>
  <c r="W69" i="1"/>
  <c r="AU69" i="1"/>
  <c r="W329" i="1"/>
  <c r="AU329" i="1"/>
  <c r="W146" i="1"/>
  <c r="AU146" i="1"/>
  <c r="W332" i="1"/>
  <c r="AU332" i="1"/>
  <c r="W593" i="1"/>
  <c r="AU593" i="1"/>
  <c r="W790" i="1"/>
  <c r="AU790" i="1"/>
  <c r="W5" i="1"/>
  <c r="AU5" i="1"/>
  <c r="W880" i="1"/>
  <c r="AU880" i="1"/>
  <c r="W656" i="1"/>
  <c r="AU656" i="1"/>
  <c r="W922" i="1"/>
  <c r="AU922" i="1"/>
  <c r="W145" i="1"/>
  <c r="AU145" i="1"/>
  <c r="W104" i="1"/>
  <c r="AU104" i="1"/>
  <c r="W35" i="1"/>
  <c r="AU35" i="1"/>
  <c r="W84" i="1"/>
  <c r="AU84" i="1"/>
  <c r="W641" i="1"/>
  <c r="AU641" i="1"/>
  <c r="W921" i="1"/>
  <c r="AU921" i="1"/>
  <c r="W501" i="1"/>
  <c r="AU501" i="1"/>
  <c r="W861" i="1"/>
  <c r="AU861" i="1"/>
  <c r="W638" i="1"/>
  <c r="AU638" i="1"/>
  <c r="W320" i="1"/>
  <c r="AU320" i="1"/>
  <c r="W1148" i="1"/>
  <c r="AU1148" i="1"/>
  <c r="AU13" i="1"/>
  <c r="W1150" i="1"/>
  <c r="AU1150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6" i="1"/>
  <c r="AU926" i="1"/>
  <c r="W11" i="1"/>
  <c r="AU11" i="1"/>
  <c r="W109" i="1"/>
  <c r="AU109" i="1"/>
  <c r="W750" i="1"/>
  <c r="AU750" i="1"/>
  <c r="W702" i="1"/>
  <c r="AU702" i="1"/>
  <c r="W704" i="1"/>
  <c r="AU704" i="1"/>
  <c r="W210" i="1"/>
  <c r="AU210" i="1"/>
  <c r="W471" i="1"/>
  <c r="AU471" i="1"/>
  <c r="W1129" i="1"/>
  <c r="AU1129" i="1"/>
  <c r="AU306" i="1"/>
  <c r="W539" i="1"/>
  <c r="AU539" i="1"/>
  <c r="W73" i="1"/>
  <c r="AU73" i="1"/>
  <c r="W282" i="1"/>
  <c r="AU282" i="1"/>
  <c r="W708" i="1"/>
  <c r="AU708" i="1"/>
  <c r="W961" i="1"/>
  <c r="AU961" i="1"/>
  <c r="W825" i="1"/>
  <c r="AU825" i="1"/>
  <c r="AF1143" i="1"/>
  <c r="W941" i="1"/>
  <c r="AU941" i="1"/>
  <c r="C282" i="1" l="1"/>
  <c r="D282" i="1"/>
  <c r="L282" i="1"/>
  <c r="E282" i="1"/>
  <c r="M282" i="1"/>
  <c r="F282" i="1"/>
  <c r="G282" i="1"/>
  <c r="H282" i="1"/>
  <c r="J282" i="1"/>
  <c r="K282" i="1"/>
  <c r="I282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69" i="1"/>
  <c r="E69" i="1"/>
  <c r="M69" i="1"/>
  <c r="G69" i="1"/>
  <c r="J69" i="1"/>
  <c r="K69" i="1"/>
  <c r="F69" i="1"/>
  <c r="I69" i="1"/>
  <c r="D69" i="1"/>
  <c r="H69" i="1"/>
  <c r="L69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5" i="1"/>
  <c r="D145" i="1"/>
  <c r="L145" i="1"/>
  <c r="G145" i="1"/>
  <c r="J145" i="1"/>
  <c r="K145" i="1"/>
  <c r="M145" i="1"/>
  <c r="E145" i="1"/>
  <c r="H145" i="1"/>
  <c r="I145" i="1"/>
  <c r="F145" i="1"/>
  <c r="C5" i="1"/>
  <c r="E5" i="1"/>
  <c r="M5" i="1"/>
  <c r="F5" i="1"/>
  <c r="G5" i="1"/>
  <c r="H5" i="1"/>
  <c r="I5" i="1"/>
  <c r="K5" i="1"/>
  <c r="D5" i="1"/>
  <c r="L5" i="1"/>
  <c r="J5" i="1"/>
  <c r="C146" i="1"/>
  <c r="J146" i="1"/>
  <c r="E146" i="1"/>
  <c r="M146" i="1"/>
  <c r="K146" i="1"/>
  <c r="L146" i="1"/>
  <c r="D146" i="1"/>
  <c r="F146" i="1"/>
  <c r="H146" i="1"/>
  <c r="I146" i="1"/>
  <c r="G146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10" i="1"/>
  <c r="H210" i="1"/>
  <c r="I210" i="1"/>
  <c r="J210" i="1"/>
  <c r="K210" i="1"/>
  <c r="D210" i="1"/>
  <c r="E210" i="1"/>
  <c r="F210" i="1"/>
  <c r="L210" i="1"/>
  <c r="M210" i="1"/>
  <c r="G210" i="1"/>
  <c r="C961" i="1"/>
  <c r="G961" i="1"/>
  <c r="H961" i="1"/>
  <c r="I961" i="1"/>
  <c r="J961" i="1"/>
  <c r="K961" i="1"/>
  <c r="D961" i="1"/>
  <c r="L961" i="1"/>
  <c r="E961" i="1"/>
  <c r="M961" i="1"/>
  <c r="F961" i="1"/>
  <c r="C104" i="1"/>
  <c r="J104" i="1"/>
  <c r="D104" i="1"/>
  <c r="L104" i="1"/>
  <c r="G104" i="1"/>
  <c r="H104" i="1"/>
  <c r="E104" i="1"/>
  <c r="F104" i="1"/>
  <c r="M104" i="1"/>
  <c r="I104" i="1"/>
  <c r="K104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4" i="1"/>
  <c r="F364" i="1"/>
  <c r="G364" i="1"/>
  <c r="H364" i="1"/>
  <c r="I364" i="1"/>
  <c r="J364" i="1"/>
  <c r="K364" i="1"/>
  <c r="D364" i="1"/>
  <c r="L364" i="1"/>
  <c r="E364" i="1"/>
  <c r="M364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4" i="1"/>
  <c r="E84" i="1"/>
  <c r="M84" i="1"/>
  <c r="G84" i="1"/>
  <c r="J84" i="1"/>
  <c r="D84" i="1"/>
  <c r="I84" i="1"/>
  <c r="K84" i="1"/>
  <c r="F84" i="1"/>
  <c r="H84" i="1"/>
  <c r="L84" i="1"/>
  <c r="C471" i="1"/>
  <c r="D471" i="1"/>
  <c r="L471" i="1"/>
  <c r="E471" i="1"/>
  <c r="M471" i="1"/>
  <c r="F471" i="1"/>
  <c r="G471" i="1"/>
  <c r="H471" i="1"/>
  <c r="J471" i="1"/>
  <c r="I471" i="1"/>
  <c r="K471" i="1"/>
  <c r="C750" i="1"/>
  <c r="D750" i="1"/>
  <c r="L750" i="1"/>
  <c r="E750" i="1"/>
  <c r="M750" i="1"/>
  <c r="F750" i="1"/>
  <c r="G750" i="1"/>
  <c r="H750" i="1"/>
  <c r="I750" i="1"/>
  <c r="J750" i="1"/>
  <c r="K750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2" i="1"/>
  <c r="I82" i="1"/>
  <c r="K82" i="1"/>
  <c r="F82" i="1"/>
  <c r="H82" i="1"/>
  <c r="L82" i="1"/>
  <c r="D82" i="1"/>
  <c r="E82" i="1"/>
  <c r="M82" i="1"/>
  <c r="G82" i="1"/>
  <c r="J82" i="1"/>
  <c r="C607" i="1"/>
  <c r="J607" i="1"/>
  <c r="K607" i="1"/>
  <c r="D607" i="1"/>
  <c r="L607" i="1"/>
  <c r="E607" i="1"/>
  <c r="M607" i="1"/>
  <c r="F607" i="1"/>
  <c r="G607" i="1"/>
  <c r="H607" i="1"/>
  <c r="I607" i="1"/>
  <c r="C593" i="1"/>
  <c r="D593" i="1"/>
  <c r="L593" i="1"/>
  <c r="E593" i="1"/>
  <c r="M593" i="1"/>
  <c r="F593" i="1"/>
  <c r="G593" i="1"/>
  <c r="H593" i="1"/>
  <c r="I593" i="1"/>
  <c r="J593" i="1"/>
  <c r="K593" i="1"/>
  <c r="C109" i="1"/>
  <c r="F109" i="1"/>
  <c r="H109" i="1"/>
  <c r="K109" i="1"/>
  <c r="D109" i="1"/>
  <c r="L109" i="1"/>
  <c r="E109" i="1"/>
  <c r="G109" i="1"/>
  <c r="I109" i="1"/>
  <c r="J109" i="1"/>
  <c r="M109" i="1"/>
  <c r="C861" i="1"/>
  <c r="E861" i="1"/>
  <c r="M861" i="1"/>
  <c r="F861" i="1"/>
  <c r="G861" i="1"/>
  <c r="H861" i="1"/>
  <c r="I861" i="1"/>
  <c r="J861" i="1"/>
  <c r="K861" i="1"/>
  <c r="D861" i="1"/>
  <c r="L861" i="1"/>
  <c r="C73" i="1"/>
  <c r="K73" i="1"/>
  <c r="E73" i="1"/>
  <c r="M73" i="1"/>
  <c r="H73" i="1"/>
  <c r="I73" i="1"/>
  <c r="D73" i="1"/>
  <c r="G73" i="1"/>
  <c r="J73" i="1"/>
  <c r="L73" i="1"/>
  <c r="F73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0" i="1"/>
  <c r="H320" i="1"/>
  <c r="I320" i="1"/>
  <c r="J320" i="1"/>
  <c r="K320" i="1"/>
  <c r="D320" i="1"/>
  <c r="L320" i="1"/>
  <c r="F320" i="1"/>
  <c r="G320" i="1"/>
  <c r="M320" i="1"/>
  <c r="E320" i="1"/>
  <c r="C880" i="1"/>
  <c r="G880" i="1"/>
  <c r="H880" i="1"/>
  <c r="I880" i="1"/>
  <c r="J880" i="1"/>
  <c r="K880" i="1"/>
  <c r="D880" i="1"/>
  <c r="L880" i="1"/>
  <c r="E880" i="1"/>
  <c r="M880" i="1"/>
  <c r="F880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2" i="1"/>
  <c r="AU712" i="1"/>
  <c r="W1099" i="1"/>
  <c r="AU1099" i="1"/>
  <c r="W482" i="1"/>
  <c r="AU482" i="1"/>
  <c r="W321" i="1"/>
  <c r="AU321" i="1"/>
  <c r="W680" i="1"/>
  <c r="AU680" i="1"/>
  <c r="W890" i="1"/>
  <c r="AU890" i="1"/>
  <c r="W265" i="1"/>
  <c r="AU265" i="1"/>
  <c r="W294" i="1"/>
  <c r="AU294" i="1"/>
  <c r="W349" i="1"/>
  <c r="AU349" i="1"/>
  <c r="W19" i="1"/>
  <c r="AU19" i="1"/>
  <c r="W622" i="1"/>
  <c r="AU622" i="1"/>
  <c r="W442" i="1"/>
  <c r="AU442" i="1"/>
  <c r="W556" i="1"/>
  <c r="AU556" i="1"/>
  <c r="W390" i="1"/>
  <c r="AU390" i="1"/>
  <c r="W1003" i="1"/>
  <c r="AU1003" i="1"/>
  <c r="W615" i="1"/>
  <c r="AU615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4" i="1"/>
  <c r="D294" i="1"/>
  <c r="L294" i="1"/>
  <c r="E294" i="1"/>
  <c r="M294" i="1"/>
  <c r="F294" i="1"/>
  <c r="G294" i="1"/>
  <c r="H294" i="1"/>
  <c r="J294" i="1"/>
  <c r="K294" i="1"/>
  <c r="I294" i="1"/>
  <c r="C680" i="1"/>
  <c r="I680" i="1"/>
  <c r="J680" i="1"/>
  <c r="K680" i="1"/>
  <c r="D680" i="1"/>
  <c r="L680" i="1"/>
  <c r="E680" i="1"/>
  <c r="M680" i="1"/>
  <c r="F680" i="1"/>
  <c r="G680" i="1"/>
  <c r="H680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4" i="1"/>
  <c r="W441" i="1"/>
  <c r="AU441" i="1"/>
  <c r="W1154" i="1"/>
  <c r="AU1154" i="1"/>
  <c r="W142" i="1"/>
  <c r="AU142" i="1"/>
  <c r="W571" i="1"/>
  <c r="AU571" i="1"/>
  <c r="W538" i="1"/>
  <c r="AU538" i="1"/>
  <c r="W913" i="1"/>
  <c r="AU913" i="1"/>
  <c r="W976" i="1"/>
  <c r="AU976" i="1"/>
  <c r="W1068" i="1"/>
  <c r="AU1068" i="1"/>
  <c r="W191" i="1"/>
  <c r="AU191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1" i="1"/>
  <c r="F441" i="1"/>
  <c r="G441" i="1"/>
  <c r="H441" i="1"/>
  <c r="I441" i="1"/>
  <c r="J441" i="1"/>
  <c r="D441" i="1"/>
  <c r="L441" i="1"/>
  <c r="E441" i="1"/>
  <c r="K441" i="1"/>
  <c r="M441" i="1"/>
  <c r="C820" i="1"/>
  <c r="J820" i="1"/>
  <c r="K820" i="1"/>
  <c r="D820" i="1"/>
  <c r="L820" i="1"/>
  <c r="E820" i="1"/>
  <c r="M820" i="1"/>
  <c r="F820" i="1"/>
  <c r="G820" i="1"/>
  <c r="H820" i="1"/>
  <c r="I820" i="1"/>
  <c r="C538" i="1"/>
  <c r="J538" i="1"/>
  <c r="K538" i="1"/>
  <c r="D538" i="1"/>
  <c r="L538" i="1"/>
  <c r="E538" i="1"/>
  <c r="M538" i="1"/>
  <c r="F538" i="1"/>
  <c r="G538" i="1"/>
  <c r="H538" i="1"/>
  <c r="I538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1" i="1"/>
  <c r="H571" i="1"/>
  <c r="I571" i="1"/>
  <c r="J571" i="1"/>
  <c r="K571" i="1"/>
  <c r="D571" i="1"/>
  <c r="L571" i="1"/>
  <c r="E571" i="1"/>
  <c r="M571" i="1"/>
  <c r="F571" i="1"/>
  <c r="G571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1" i="1"/>
  <c r="D191" i="1"/>
  <c r="L191" i="1"/>
  <c r="E191" i="1"/>
  <c r="M191" i="1"/>
  <c r="F191" i="1"/>
  <c r="G191" i="1"/>
  <c r="H191" i="1"/>
  <c r="J191" i="1"/>
  <c r="K191" i="1"/>
  <c r="I191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2" i="1"/>
  <c r="D142" i="1"/>
  <c r="L142" i="1"/>
  <c r="E142" i="1"/>
  <c r="M142" i="1"/>
  <c r="F142" i="1"/>
  <c r="G142" i="1"/>
  <c r="J142" i="1"/>
  <c r="I142" i="1"/>
  <c r="K142" i="1"/>
  <c r="H142" i="1"/>
  <c r="W918" i="1"/>
  <c r="AU918" i="1"/>
  <c r="W910" i="1"/>
  <c r="AU910" i="1"/>
  <c r="W387" i="1"/>
  <c r="AU387" i="1"/>
  <c r="W1159" i="1"/>
  <c r="AU1159" i="1"/>
  <c r="W755" i="1"/>
  <c r="AU755" i="1"/>
  <c r="W599" i="1"/>
  <c r="AU599" i="1"/>
  <c r="W761" i="1"/>
  <c r="AU761" i="1"/>
  <c r="W661" i="1"/>
  <c r="AU661" i="1"/>
  <c r="W857" i="1"/>
  <c r="AU857" i="1"/>
  <c r="W584" i="1"/>
  <c r="AU584" i="1"/>
  <c r="W898" i="1"/>
  <c r="AU898" i="1"/>
  <c r="W497" i="1"/>
  <c r="AU497" i="1"/>
  <c r="W609" i="1"/>
  <c r="AU609" i="1"/>
  <c r="W386" i="1"/>
  <c r="AU386" i="1"/>
  <c r="W1175" i="1"/>
  <c r="AU1175" i="1"/>
  <c r="W650" i="1"/>
  <c r="AU650" i="1"/>
  <c r="C386" i="1" l="1"/>
  <c r="J386" i="1"/>
  <c r="K386" i="1"/>
  <c r="D386" i="1"/>
  <c r="L386" i="1"/>
  <c r="F386" i="1"/>
  <c r="I386" i="1"/>
  <c r="M386" i="1"/>
  <c r="G386" i="1"/>
  <c r="E386" i="1"/>
  <c r="H386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4" i="1"/>
  <c r="F584" i="1"/>
  <c r="G584" i="1"/>
  <c r="H584" i="1"/>
  <c r="I584" i="1"/>
  <c r="J584" i="1"/>
  <c r="K584" i="1"/>
  <c r="D584" i="1"/>
  <c r="L584" i="1"/>
  <c r="E584" i="1"/>
  <c r="M584" i="1"/>
  <c r="C857" i="1"/>
  <c r="E857" i="1"/>
  <c r="M857" i="1"/>
  <c r="F857" i="1"/>
  <c r="G857" i="1"/>
  <c r="H857" i="1"/>
  <c r="I857" i="1"/>
  <c r="J857" i="1"/>
  <c r="K857" i="1"/>
  <c r="D857" i="1"/>
  <c r="L857" i="1"/>
  <c r="C497" i="1"/>
  <c r="H497" i="1"/>
  <c r="I497" i="1"/>
  <c r="J497" i="1"/>
  <c r="K497" i="1"/>
  <c r="D497" i="1"/>
  <c r="L497" i="1"/>
  <c r="F497" i="1"/>
  <c r="M497" i="1"/>
  <c r="E497" i="1"/>
  <c r="G497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7" i="1"/>
  <c r="H387" i="1"/>
  <c r="I387" i="1"/>
  <c r="J387" i="1"/>
  <c r="D387" i="1"/>
  <c r="L387" i="1"/>
  <c r="E387" i="1"/>
  <c r="F387" i="1"/>
  <c r="G387" i="1"/>
  <c r="M387" i="1"/>
  <c r="K387" i="1"/>
  <c r="C599" i="1"/>
  <c r="H599" i="1"/>
  <c r="I599" i="1"/>
  <c r="J599" i="1"/>
  <c r="K599" i="1"/>
  <c r="D599" i="1"/>
  <c r="L599" i="1"/>
  <c r="E599" i="1"/>
  <c r="M599" i="1"/>
  <c r="F599" i="1"/>
  <c r="G599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4" i="1"/>
  <c r="AU564" i="1"/>
  <c r="W548" i="1"/>
  <c r="AU548" i="1"/>
  <c r="W703" i="1"/>
  <c r="AU703" i="1"/>
  <c r="W699" i="1"/>
  <c r="AU699" i="1"/>
  <c r="W653" i="1"/>
  <c r="AU653" i="1"/>
  <c r="W190" i="1"/>
  <c r="AU190" i="1"/>
  <c r="W70" i="1"/>
  <c r="AU70" i="1"/>
  <c r="W876" i="1"/>
  <c r="AU876" i="1"/>
  <c r="W1085" i="1"/>
  <c r="AU1085" i="1"/>
  <c r="W771" i="1"/>
  <c r="AU771" i="1"/>
  <c r="W598" i="1"/>
  <c r="AU598" i="1"/>
  <c r="W574" i="1"/>
  <c r="AU574" i="1"/>
  <c r="W998" i="1"/>
  <c r="AU998" i="1"/>
  <c r="W1269" i="1"/>
  <c r="AU1269" i="1"/>
  <c r="W989" i="1"/>
  <c r="AU989" i="1"/>
  <c r="W148" i="1"/>
  <c r="AU148" i="1"/>
  <c r="W1180" i="1"/>
  <c r="AG1180" i="1"/>
  <c r="AF1180" i="1" s="1"/>
  <c r="AU1180" i="1"/>
  <c r="C148" i="1" l="1"/>
  <c r="F148" i="1"/>
  <c r="H148" i="1"/>
  <c r="K148" i="1"/>
  <c r="D148" i="1"/>
  <c r="L148" i="1"/>
  <c r="E148" i="1"/>
  <c r="G148" i="1"/>
  <c r="I148" i="1"/>
  <c r="J148" i="1"/>
  <c r="M148" i="1"/>
  <c r="C598" i="1"/>
  <c r="J598" i="1"/>
  <c r="K598" i="1"/>
  <c r="D598" i="1"/>
  <c r="L598" i="1"/>
  <c r="E598" i="1"/>
  <c r="M598" i="1"/>
  <c r="F598" i="1"/>
  <c r="G598" i="1"/>
  <c r="H598" i="1"/>
  <c r="I598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0" i="1"/>
  <c r="F190" i="1"/>
  <c r="G190" i="1"/>
  <c r="H190" i="1"/>
  <c r="I190" i="1"/>
  <c r="J190" i="1"/>
  <c r="D190" i="1"/>
  <c r="L190" i="1"/>
  <c r="E190" i="1"/>
  <c r="M190" i="1"/>
  <c r="K190" i="1"/>
  <c r="C548" i="1"/>
  <c r="F548" i="1"/>
  <c r="G548" i="1"/>
  <c r="H548" i="1"/>
  <c r="I548" i="1"/>
  <c r="J548" i="1"/>
  <c r="K548" i="1"/>
  <c r="D548" i="1"/>
  <c r="L548" i="1"/>
  <c r="E548" i="1"/>
  <c r="M548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4" i="1"/>
  <c r="F564" i="1"/>
  <c r="G564" i="1"/>
  <c r="H564" i="1"/>
  <c r="I564" i="1"/>
  <c r="J564" i="1"/>
  <c r="K564" i="1"/>
  <c r="D564" i="1"/>
  <c r="L564" i="1"/>
  <c r="E564" i="1"/>
  <c r="M564" i="1"/>
  <c r="C574" i="1"/>
  <c r="J574" i="1"/>
  <c r="K574" i="1"/>
  <c r="D574" i="1"/>
  <c r="L574" i="1"/>
  <c r="E574" i="1"/>
  <c r="M574" i="1"/>
  <c r="F574" i="1"/>
  <c r="G574" i="1"/>
  <c r="H574" i="1"/>
  <c r="I574" i="1"/>
  <c r="C70" i="1"/>
  <c r="I70" i="1"/>
  <c r="K70" i="1"/>
  <c r="F70" i="1"/>
  <c r="G70" i="1"/>
  <c r="E70" i="1"/>
  <c r="L70" i="1"/>
  <c r="M70" i="1"/>
  <c r="H70" i="1"/>
  <c r="J70" i="1"/>
  <c r="D70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1" i="1"/>
  <c r="AU141" i="1"/>
  <c r="AG1191" i="1"/>
  <c r="AF1191" i="1" s="1"/>
  <c r="AG915" i="1"/>
  <c r="AF915" i="1" s="1"/>
  <c r="AG934" i="1"/>
  <c r="AF934" i="1" s="1"/>
  <c r="AG492" i="1"/>
  <c r="AF492" i="1" s="1"/>
  <c r="C141" i="1" l="1"/>
  <c r="F141" i="1"/>
  <c r="G141" i="1"/>
  <c r="H141" i="1"/>
  <c r="I141" i="1"/>
  <c r="D141" i="1"/>
  <c r="L141" i="1"/>
  <c r="E141" i="1"/>
  <c r="J141" i="1"/>
  <c r="M141" i="1"/>
  <c r="K141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59" i="1"/>
  <c r="AU159" i="1"/>
  <c r="W447" i="1"/>
  <c r="AU447" i="1"/>
  <c r="W720" i="1"/>
  <c r="AU720" i="1"/>
  <c r="W729" i="1"/>
  <c r="AU729" i="1"/>
  <c r="W1105" i="1"/>
  <c r="AU1105" i="1"/>
  <c r="W297" i="1"/>
  <c r="AU297" i="1"/>
  <c r="W1095" i="1"/>
  <c r="AU1095" i="1"/>
  <c r="W802" i="1"/>
  <c r="AU802" i="1"/>
  <c r="W198" i="1"/>
  <c r="AU198" i="1"/>
  <c r="W406" i="1"/>
  <c r="AU406" i="1"/>
  <c r="W798" i="1"/>
  <c r="AU798" i="1"/>
  <c r="W595" i="1"/>
  <c r="AU595" i="1"/>
  <c r="W124" i="1"/>
  <c r="AU124" i="1"/>
  <c r="W1165" i="1"/>
  <c r="AU1165" i="1"/>
  <c r="W1251" i="1"/>
  <c r="AU1251" i="1"/>
  <c r="W153" i="1"/>
  <c r="AU153" i="1"/>
  <c r="W963" i="1"/>
  <c r="AU963" i="1"/>
  <c r="C124" i="1" l="1"/>
  <c r="H124" i="1"/>
  <c r="J124" i="1"/>
  <c r="K124" i="1"/>
  <c r="L124" i="1"/>
  <c r="D124" i="1"/>
  <c r="M124" i="1"/>
  <c r="G124" i="1"/>
  <c r="I124" i="1"/>
  <c r="E124" i="1"/>
  <c r="F124" i="1"/>
  <c r="C1105" i="1"/>
  <c r="I1105" i="1"/>
  <c r="J1105" i="1"/>
  <c r="K1105" i="1"/>
  <c r="D1105" i="1"/>
  <c r="L1105" i="1"/>
  <c r="E1105" i="1"/>
  <c r="M1105" i="1"/>
  <c r="G1105" i="1"/>
  <c r="F1105" i="1"/>
  <c r="H1105" i="1"/>
  <c r="C595" i="1"/>
  <c r="H595" i="1"/>
  <c r="I595" i="1"/>
  <c r="J595" i="1"/>
  <c r="K595" i="1"/>
  <c r="D595" i="1"/>
  <c r="L595" i="1"/>
  <c r="E595" i="1"/>
  <c r="M595" i="1"/>
  <c r="F595" i="1"/>
  <c r="G595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59" i="1"/>
  <c r="J159" i="1"/>
  <c r="K159" i="1"/>
  <c r="D159" i="1"/>
  <c r="L159" i="1"/>
  <c r="E159" i="1"/>
  <c r="M159" i="1"/>
  <c r="F159" i="1"/>
  <c r="H159" i="1"/>
  <c r="I159" i="1"/>
  <c r="G159" i="1"/>
  <c r="C802" i="1"/>
  <c r="F802" i="1"/>
  <c r="G802" i="1"/>
  <c r="H802" i="1"/>
  <c r="I802" i="1"/>
  <c r="J802" i="1"/>
  <c r="K802" i="1"/>
  <c r="L802" i="1"/>
  <c r="M802" i="1"/>
  <c r="D802" i="1"/>
  <c r="E802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8" i="1"/>
  <c r="F198" i="1"/>
  <c r="G198" i="1"/>
  <c r="H198" i="1"/>
  <c r="I198" i="1"/>
  <c r="J198" i="1"/>
  <c r="D198" i="1"/>
  <c r="L198" i="1"/>
  <c r="M198" i="1"/>
  <c r="E198" i="1"/>
  <c r="K198" i="1"/>
  <c r="C153" i="1"/>
  <c r="F153" i="1"/>
  <c r="G153" i="1"/>
  <c r="H153" i="1"/>
  <c r="I153" i="1"/>
  <c r="J153" i="1"/>
  <c r="D153" i="1"/>
  <c r="L153" i="1"/>
  <c r="E153" i="1"/>
  <c r="M153" i="1"/>
  <c r="K153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7" i="1"/>
  <c r="F297" i="1"/>
  <c r="G297" i="1"/>
  <c r="H297" i="1"/>
  <c r="I297" i="1"/>
  <c r="J297" i="1"/>
  <c r="D297" i="1"/>
  <c r="L297" i="1"/>
  <c r="E297" i="1"/>
  <c r="M297" i="1"/>
  <c r="K297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7" i="1"/>
  <c r="AF177" i="1" s="1"/>
  <c r="AU1301" i="1" l="1"/>
  <c r="W1301" i="1"/>
  <c r="AU182" i="1"/>
  <c r="W182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6" i="1"/>
  <c r="W236" i="1"/>
  <c r="AU1322" i="1"/>
  <c r="W1322" i="1"/>
  <c r="AU27" i="1"/>
  <c r="W27" i="1"/>
  <c r="AU56" i="1"/>
  <c r="W56" i="1"/>
  <c r="AU1274" i="1"/>
  <c r="W1274" i="1"/>
  <c r="AU1086" i="1"/>
  <c r="W1086" i="1"/>
  <c r="AU52" i="1"/>
  <c r="W52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1" i="1"/>
  <c r="W231" i="1"/>
  <c r="AU1182" i="1"/>
  <c r="W1182" i="1"/>
  <c r="AU629" i="1"/>
  <c r="W629" i="1"/>
  <c r="AU1294" i="1"/>
  <c r="W1294" i="1"/>
  <c r="AU9" i="1"/>
  <c r="W9" i="1"/>
  <c r="AU1261" i="1"/>
  <c r="W1261" i="1"/>
  <c r="AU450" i="1"/>
  <c r="W450" i="1"/>
  <c r="AU1271" i="1"/>
  <c r="W1271" i="1"/>
  <c r="AU1308" i="1"/>
  <c r="W1308" i="1"/>
  <c r="AU169" i="1"/>
  <c r="W169" i="1"/>
  <c r="AU1155" i="1"/>
  <c r="W1155" i="1"/>
  <c r="AU170" i="1"/>
  <c r="W170" i="1"/>
  <c r="AU449" i="1"/>
  <c r="W449" i="1"/>
  <c r="AU1227" i="1"/>
  <c r="W1227" i="1"/>
  <c r="AU172" i="1"/>
  <c r="W172" i="1"/>
  <c r="AU171" i="1"/>
  <c r="W171" i="1"/>
  <c r="AU1048" i="1"/>
  <c r="W1048" i="1"/>
  <c r="AU804" i="1"/>
  <c r="W804" i="1"/>
  <c r="AU174" i="1"/>
  <c r="W174" i="1"/>
  <c r="AU870" i="1"/>
  <c r="W870" i="1"/>
  <c r="AU183" i="1"/>
  <c r="W183" i="1"/>
  <c r="AU211" i="1"/>
  <c r="W211" i="1"/>
  <c r="AU947" i="1"/>
  <c r="W947" i="1"/>
  <c r="AU542" i="1"/>
  <c r="W542" i="1"/>
  <c r="AU1002" i="1"/>
  <c r="W1002" i="1"/>
  <c r="AU1288" i="1"/>
  <c r="W1288" i="1"/>
  <c r="AU1084" i="1"/>
  <c r="W1084" i="1"/>
  <c r="AU181" i="1"/>
  <c r="W181" i="1"/>
  <c r="AU103" i="1"/>
  <c r="W103" i="1"/>
  <c r="AU816" i="1"/>
  <c r="W816" i="1"/>
  <c r="AU590" i="1"/>
  <c r="W590" i="1"/>
  <c r="AU1113" i="1"/>
  <c r="W1113" i="1"/>
  <c r="AU721" i="1"/>
  <c r="W721" i="1"/>
  <c r="AU520" i="1"/>
  <c r="W520" i="1"/>
  <c r="AU60" i="1"/>
  <c r="W60" i="1"/>
  <c r="AU1074" i="1"/>
  <c r="AG1074" i="1"/>
  <c r="AF1074" i="1" s="1"/>
  <c r="W1074" i="1"/>
  <c r="AU1112" i="1"/>
  <c r="W1112" i="1"/>
  <c r="AU1051" i="1"/>
  <c r="W1051" i="1"/>
  <c r="AU1137" i="1"/>
  <c r="W1137" i="1"/>
  <c r="AU143" i="1"/>
  <c r="W143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59" i="1"/>
  <c r="W59" i="1"/>
  <c r="AU934" i="1"/>
  <c r="W934" i="1"/>
  <c r="AU707" i="1"/>
  <c r="W707" i="1"/>
  <c r="AU1032" i="1"/>
  <c r="W1032" i="1"/>
  <c r="AU492" i="1"/>
  <c r="W492" i="1"/>
  <c r="AU796" i="1"/>
  <c r="W796" i="1"/>
  <c r="AU154" i="1"/>
  <c r="W154" i="1"/>
  <c r="AU114" i="1"/>
  <c r="W114" i="1"/>
  <c r="AU1045" i="1"/>
  <c r="W1045" i="1"/>
  <c r="AU1089" i="1"/>
  <c r="W1089" i="1"/>
  <c r="AU1008" i="1"/>
  <c r="W1008" i="1"/>
  <c r="AU523" i="1"/>
  <c r="W523" i="1"/>
  <c r="AU308" i="1"/>
  <c r="W308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4" i="1"/>
  <c r="W204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09" i="1"/>
  <c r="W1309" i="1"/>
  <c r="AU1292" i="1"/>
  <c r="W1292" i="1"/>
  <c r="AU1144" i="1"/>
  <c r="W1144" i="1"/>
  <c r="AU195" i="1"/>
  <c r="W195" i="1"/>
  <c r="AU184" i="1"/>
  <c r="W184" i="1"/>
  <c r="AU1143" i="1"/>
  <c r="W1143" i="1"/>
  <c r="AU635" i="1"/>
  <c r="W635" i="1"/>
  <c r="AU176" i="1"/>
  <c r="W176" i="1"/>
  <c r="AU1083" i="1"/>
  <c r="W1083" i="1"/>
  <c r="AU1131" i="1"/>
  <c r="W1131" i="1"/>
  <c r="AU725" i="1"/>
  <c r="W725" i="1"/>
  <c r="AU850" i="1"/>
  <c r="W850" i="1"/>
  <c r="AU783" i="1"/>
  <c r="W783" i="1"/>
  <c r="AU242" i="1"/>
  <c r="W242" i="1"/>
  <c r="AU739" i="1"/>
  <c r="W739" i="1"/>
  <c r="AU459" i="1"/>
  <c r="W459" i="1"/>
  <c r="AU247" i="1"/>
  <c r="W247" i="1"/>
  <c r="AU380" i="1"/>
  <c r="W380" i="1"/>
  <c r="AU847" i="1"/>
  <c r="W847" i="1"/>
  <c r="AU533" i="1"/>
  <c r="W533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0" i="1"/>
  <c r="W120" i="1"/>
  <c r="AU688" i="1"/>
  <c r="W688" i="1"/>
  <c r="AU737" i="1"/>
  <c r="W737" i="1"/>
  <c r="AU882" i="1"/>
  <c r="W882" i="1"/>
  <c r="AU1139" i="1"/>
  <c r="W1139" i="1"/>
  <c r="AU397" i="1"/>
  <c r="W397" i="1"/>
  <c r="AU422" i="1"/>
  <c r="W422" i="1"/>
  <c r="AU126" i="1"/>
  <c r="W126" i="1"/>
  <c r="AU331" i="1"/>
  <c r="W331" i="1"/>
  <c r="AU596" i="1"/>
  <c r="W596" i="1"/>
  <c r="AU997" i="1"/>
  <c r="W997" i="1"/>
  <c r="AU999" i="1"/>
  <c r="W999" i="1"/>
  <c r="AU144" i="1"/>
  <c r="W144" i="1"/>
  <c r="AU168" i="1"/>
  <c r="W168" i="1"/>
  <c r="AU365" i="1"/>
  <c r="W365" i="1"/>
  <c r="AU549" i="1"/>
  <c r="W549" i="1"/>
  <c r="AU803" i="1"/>
  <c r="W803" i="1"/>
  <c r="AU627" i="1"/>
  <c r="W627" i="1"/>
  <c r="AU640" i="1"/>
  <c r="W640" i="1"/>
  <c r="AU196" i="1"/>
  <c r="W196" i="1"/>
  <c r="AU994" i="1"/>
  <c r="W994" i="1"/>
  <c r="AU853" i="1"/>
  <c r="W853" i="1"/>
  <c r="AS156" i="1"/>
  <c r="AU156" i="1" s="1"/>
  <c r="W156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3" i="1"/>
  <c r="W123" i="1"/>
  <c r="AU1133" i="1"/>
  <c r="W1133" i="1"/>
  <c r="AU1128" i="1"/>
  <c r="W1128" i="1"/>
  <c r="AU1096" i="1"/>
  <c r="W1096" i="1"/>
  <c r="AU814" i="1"/>
  <c r="W814" i="1"/>
  <c r="AU507" i="1"/>
  <c r="W507" i="1"/>
  <c r="AU232" i="1"/>
  <c r="W232" i="1"/>
  <c r="AU155" i="1"/>
  <c r="W155" i="1"/>
  <c r="AU173" i="1"/>
  <c r="AG173" i="1"/>
  <c r="AF173" i="1" s="1"/>
  <c r="W173" i="1"/>
  <c r="AU1169" i="1"/>
  <c r="W1169" i="1"/>
  <c r="AU1146" i="1"/>
  <c r="W1146" i="1"/>
  <c r="AU166" i="1"/>
  <c r="W166" i="1"/>
  <c r="AU202" i="1"/>
  <c r="AG202" i="1"/>
  <c r="AF202" i="1" s="1"/>
  <c r="W202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7" i="1"/>
  <c r="AG197" i="1"/>
  <c r="AF197" i="1" s="1"/>
  <c r="W197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7" i="1"/>
  <c r="W547" i="1"/>
  <c r="AU625" i="1"/>
  <c r="W625" i="1"/>
  <c r="AU358" i="1"/>
  <c r="W358" i="1"/>
  <c r="AU983" i="1"/>
  <c r="W983" i="1"/>
  <c r="AU637" i="1"/>
  <c r="W637" i="1"/>
  <c r="AU781" i="1"/>
  <c r="W781" i="1"/>
  <c r="AU212" i="1"/>
  <c r="AG212" i="1"/>
  <c r="AF212" i="1" s="1"/>
  <c r="W212" i="1"/>
  <c r="AU227" i="1"/>
  <c r="W227" i="1"/>
  <c r="AU597" i="1"/>
  <c r="W597" i="1"/>
  <c r="AU537" i="1"/>
  <c r="W537" i="1"/>
  <c r="AU1020" i="1"/>
  <c r="W1020" i="1"/>
  <c r="AU695" i="1"/>
  <c r="W695" i="1"/>
  <c r="AU687" i="1"/>
  <c r="W687" i="1"/>
  <c r="AU1125" i="1"/>
  <c r="W1125" i="1"/>
  <c r="AU867" i="1"/>
  <c r="W867" i="1"/>
  <c r="AU214" i="1"/>
  <c r="W214" i="1"/>
  <c r="AU632" i="1"/>
  <c r="W632" i="1"/>
  <c r="AU558" i="1"/>
  <c r="W558" i="1"/>
  <c r="AU863" i="1"/>
  <c r="AG863" i="1"/>
  <c r="AF863" i="1" s="1"/>
  <c r="W863" i="1"/>
  <c r="AU230" i="1"/>
  <c r="W230" i="1"/>
  <c r="AU218" i="1"/>
  <c r="W218" i="1"/>
  <c r="AU1140" i="1"/>
  <c r="W1140" i="1"/>
  <c r="AU1295" i="1"/>
  <c r="W1295" i="1"/>
  <c r="AU135" i="1"/>
  <c r="W135" i="1"/>
  <c r="AU50" i="1"/>
  <c r="W50" i="1"/>
  <c r="AU765" i="1"/>
  <c r="W765" i="1"/>
  <c r="AU589" i="1"/>
  <c r="AG589" i="1"/>
  <c r="AF589" i="1" s="1"/>
  <c r="W589" i="1"/>
  <c r="AU526" i="1"/>
  <c r="W526" i="1"/>
  <c r="AU990" i="1"/>
  <c r="W990" i="1"/>
  <c r="AU327" i="1"/>
  <c r="W327" i="1"/>
  <c r="AU1005" i="1"/>
  <c r="W1005" i="1"/>
  <c r="AU821" i="1"/>
  <c r="W821" i="1"/>
  <c r="AU276" i="1"/>
  <c r="W276" i="1"/>
  <c r="AU253" i="1"/>
  <c r="W253" i="1"/>
  <c r="AU923" i="1"/>
  <c r="W923" i="1"/>
  <c r="AU136" i="1"/>
  <c r="W136" i="1"/>
  <c r="AU62" i="1"/>
  <c r="W62" i="1"/>
  <c r="AU283" i="1"/>
  <c r="W283" i="1"/>
  <c r="AU1102" i="1"/>
  <c r="W1102" i="1"/>
  <c r="AU488" i="1"/>
  <c r="W488" i="1"/>
  <c r="AU967" i="1"/>
  <c r="W967" i="1"/>
  <c r="AU854" i="1"/>
  <c r="W854" i="1"/>
  <c r="AU200" i="1"/>
  <c r="W200" i="1"/>
  <c r="AU835" i="1"/>
  <c r="W835" i="1"/>
  <c r="AU245" i="1"/>
  <c r="W245" i="1"/>
  <c r="AU764" i="1"/>
  <c r="W764" i="1"/>
  <c r="AU801" i="1"/>
  <c r="W801" i="1"/>
  <c r="AU576" i="1"/>
  <c r="W576" i="1"/>
  <c r="AU250" i="1"/>
  <c r="W250" i="1"/>
  <c r="AU101" i="1"/>
  <c r="W101" i="1"/>
  <c r="AU944" i="1"/>
  <c r="W944" i="1"/>
  <c r="AU561" i="1"/>
  <c r="W561" i="1"/>
  <c r="AU633" i="1"/>
  <c r="W633" i="1"/>
  <c r="AU280" i="1"/>
  <c r="W280" i="1"/>
  <c r="AU453" i="1"/>
  <c r="W453" i="1"/>
  <c r="AU72" i="1"/>
  <c r="W72" i="1"/>
  <c r="AU54" i="1"/>
  <c r="W54" i="1"/>
  <c r="AU1092" i="1"/>
  <c r="W1092" i="1"/>
  <c r="AU64" i="1"/>
  <c r="W64" i="1"/>
  <c r="AU778" i="1"/>
  <c r="W778" i="1"/>
  <c r="AU222" i="1"/>
  <c r="W222" i="1"/>
  <c r="AU150" i="1"/>
  <c r="W150" i="1"/>
  <c r="AU813" i="1"/>
  <c r="W813" i="1"/>
  <c r="AU1034" i="1"/>
  <c r="W1034" i="1"/>
  <c r="AU797" i="1"/>
  <c r="W797" i="1"/>
  <c r="AU552" i="1"/>
  <c r="W552" i="1"/>
  <c r="AU504" i="1"/>
  <c r="W504" i="1"/>
  <c r="AU836" i="1"/>
  <c r="W836" i="1"/>
  <c r="AU350" i="1"/>
  <c r="W350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69" i="1"/>
  <c r="W269" i="1"/>
  <c r="AU67" i="1"/>
  <c r="W67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5" i="1"/>
  <c r="W325" i="1"/>
  <c r="AU652" i="1"/>
  <c r="W652" i="1"/>
  <c r="AU570" i="1"/>
  <c r="W570" i="1"/>
  <c r="AU381" i="1"/>
  <c r="W381" i="1"/>
  <c r="AU402" i="1"/>
  <c r="W402" i="1"/>
  <c r="AU376" i="1"/>
  <c r="W376" i="1"/>
  <c r="AU138" i="1"/>
  <c r="W138" i="1"/>
  <c r="AU264" i="1"/>
  <c r="W264" i="1"/>
  <c r="AU286" i="1"/>
  <c r="W286" i="1"/>
  <c r="AU271" i="1"/>
  <c r="W271" i="1"/>
  <c r="AU462" i="1"/>
  <c r="W462" i="1"/>
  <c r="AU1055" i="1"/>
  <c r="W1055" i="1"/>
  <c r="AU509" i="1"/>
  <c r="W509" i="1"/>
  <c r="AU779" i="1"/>
  <c r="W779" i="1"/>
  <c r="AU317" i="1"/>
  <c r="W317" i="1"/>
  <c r="AU603" i="1"/>
  <c r="W603" i="1"/>
  <c r="AU322" i="1"/>
  <c r="W322" i="1"/>
  <c r="AU399" i="1"/>
  <c r="W399" i="1"/>
  <c r="AU763" i="1"/>
  <c r="W763" i="1"/>
  <c r="AU254" i="1"/>
  <c r="W254" i="1"/>
  <c r="AU568" i="1"/>
  <c r="W568" i="1"/>
  <c r="AU1081" i="1"/>
  <c r="W1081" i="1"/>
  <c r="AU648" i="1"/>
  <c r="W648" i="1"/>
  <c r="AU448" i="1"/>
  <c r="W448" i="1"/>
  <c r="AU583" i="1"/>
  <c r="W583" i="1"/>
  <c r="AU25" i="1"/>
  <c r="W25" i="1"/>
  <c r="AU178" i="1"/>
  <c r="W178" i="1"/>
  <c r="AU241" i="1"/>
  <c r="W241" i="1"/>
  <c r="AU1138" i="1"/>
  <c r="W1138" i="1"/>
  <c r="AU274" i="1"/>
  <c r="W274" i="1"/>
  <c r="AU562" i="1"/>
  <c r="W562" i="1"/>
  <c r="AU221" i="1"/>
  <c r="W221" i="1"/>
  <c r="AU248" i="1"/>
  <c r="W248" i="1"/>
  <c r="AU359" i="1"/>
  <c r="W359" i="1"/>
  <c r="AU313" i="1"/>
  <c r="W313" i="1"/>
  <c r="AU273" i="1"/>
  <c r="W273" i="1"/>
  <c r="AU351" i="1"/>
  <c r="W351" i="1"/>
  <c r="AU592" i="1"/>
  <c r="W592" i="1"/>
  <c r="AU1080" i="1"/>
  <c r="W1080" i="1"/>
  <c r="AU341" i="1"/>
  <c r="W341" i="1"/>
  <c r="AU384" i="1"/>
  <c r="W384" i="1"/>
  <c r="AU807" i="1"/>
  <c r="W807" i="1"/>
  <c r="AU856" i="1"/>
  <c r="W856" i="1"/>
  <c r="AU284" i="1"/>
  <c r="W284" i="1"/>
  <c r="AU1054" i="1"/>
  <c r="W1054" i="1"/>
  <c r="AU502" i="1"/>
  <c r="W502" i="1"/>
  <c r="AU487" i="1"/>
  <c r="W487" i="1"/>
  <c r="AU565" i="1"/>
  <c r="W565" i="1"/>
  <c r="AU255" i="1"/>
  <c r="W255" i="1"/>
  <c r="AU742" i="1"/>
  <c r="W742" i="1"/>
  <c r="AU187" i="1"/>
  <c r="W187" i="1"/>
  <c r="AU128" i="1"/>
  <c r="W128" i="1"/>
  <c r="AU404" i="1"/>
  <c r="W404" i="1"/>
  <c r="AU855" i="1"/>
  <c r="W855" i="1"/>
  <c r="AU546" i="1"/>
  <c r="W546" i="1"/>
  <c r="AU727" i="1"/>
  <c r="AG727" i="1"/>
  <c r="AF727" i="1" s="1"/>
  <c r="W727" i="1"/>
  <c r="AU375" i="1"/>
  <c r="W375" i="1"/>
  <c r="AU824" i="1"/>
  <c r="W824" i="1"/>
  <c r="AU20" i="1"/>
  <c r="W20" i="1"/>
  <c r="AU336" i="1"/>
  <c r="W336" i="1"/>
  <c r="AU919" i="1"/>
  <c r="AG919" i="1"/>
  <c r="AF919" i="1" s="1"/>
  <c r="W919" i="1"/>
  <c r="AU28" i="1"/>
  <c r="W28" i="1"/>
  <c r="AU460" i="1"/>
  <c r="W460" i="1"/>
  <c r="AU237" i="1"/>
  <c r="W237" i="1"/>
  <c r="AU1078" i="1"/>
  <c r="W1078" i="1"/>
  <c r="AU403" i="1"/>
  <c r="W403" i="1"/>
  <c r="AU873" i="1"/>
  <c r="W873" i="1"/>
  <c r="AU38" i="1"/>
  <c r="W38" i="1"/>
  <c r="AU175" i="1"/>
  <c r="W175" i="1"/>
  <c r="AU244" i="1"/>
  <c r="W244" i="1"/>
  <c r="AU461" i="1"/>
  <c r="W461" i="1"/>
  <c r="AU110" i="1"/>
  <c r="W110" i="1"/>
  <c r="AU995" i="1"/>
  <c r="W995" i="1"/>
  <c r="AU272" i="1"/>
  <c r="W272" i="1"/>
  <c r="AU827" i="1"/>
  <c r="W827" i="1"/>
  <c r="AU1018" i="1"/>
  <c r="W1018" i="1"/>
  <c r="AU285" i="1"/>
  <c r="W285" i="1"/>
  <c r="AU610" i="1"/>
  <c r="W610" i="1"/>
  <c r="AU334" i="1"/>
  <c r="W334" i="1"/>
  <c r="AU782" i="1"/>
  <c r="W782" i="1"/>
  <c r="AU314" i="1"/>
  <c r="W314" i="1"/>
  <c r="AU238" i="1"/>
  <c r="W238" i="1"/>
  <c r="AU57" i="1"/>
  <c r="W57" i="1"/>
  <c r="AU454" i="1"/>
  <c r="W454" i="1"/>
  <c r="AU233" i="1"/>
  <c r="W233" i="1"/>
  <c r="AU235" i="1"/>
  <c r="W235" i="1"/>
  <c r="AU220" i="1"/>
  <c r="W220" i="1"/>
  <c r="AU208" i="1"/>
  <c r="W208" i="1"/>
  <c r="AU344" i="1"/>
  <c r="W344" i="1"/>
  <c r="AU295" i="1"/>
  <c r="W295" i="1"/>
  <c r="AU78" i="1"/>
  <c r="W78" i="1"/>
  <c r="AU719" i="1"/>
  <c r="W719" i="1"/>
  <c r="AU525" i="1"/>
  <c r="W525" i="1"/>
  <c r="AU646" i="1"/>
  <c r="W646" i="1"/>
  <c r="AU256" i="1"/>
  <c r="W256" i="1"/>
  <c r="AU514" i="1"/>
  <c r="W514" i="1"/>
  <c r="AU106" i="1"/>
  <c r="W106" i="1"/>
  <c r="AU347" i="1"/>
  <c r="W347" i="1"/>
  <c r="AU784" i="1"/>
  <c r="W784" i="1"/>
  <c r="AU130" i="1"/>
  <c r="W130" i="1"/>
  <c r="AU887" i="1"/>
  <c r="W887" i="1"/>
  <c r="AU673" i="1"/>
  <c r="W673" i="1"/>
  <c r="AU672" i="1"/>
  <c r="W672" i="1"/>
  <c r="AU1016" i="1"/>
  <c r="W1016" i="1"/>
  <c r="AU551" i="1"/>
  <c r="W551" i="1"/>
  <c r="AU97" i="1"/>
  <c r="W97" i="1"/>
  <c r="AU754" i="1"/>
  <c r="W754" i="1"/>
  <c r="AU414" i="1"/>
  <c r="W414" i="1"/>
  <c r="AU45" i="1"/>
  <c r="W45" i="1"/>
  <c r="AU671" i="1"/>
  <c r="W671" i="1"/>
  <c r="AU268" i="1"/>
  <c r="W268" i="1"/>
  <c r="AU68" i="1"/>
  <c r="W68" i="1"/>
  <c r="AU943" i="1"/>
  <c r="W943" i="1"/>
  <c r="AU678" i="1"/>
  <c r="AG678" i="1"/>
  <c r="AF678" i="1" s="1"/>
  <c r="W678" i="1"/>
  <c r="AU343" i="1"/>
  <c r="W343" i="1"/>
  <c r="AU1057" i="1"/>
  <c r="AG1057" i="1"/>
  <c r="AF1057" i="1" s="1"/>
  <c r="W1057" i="1"/>
  <c r="AU838" i="1"/>
  <c r="W838" i="1"/>
  <c r="AU76" i="1"/>
  <c r="W76" i="1"/>
  <c r="AU929" i="1"/>
  <c r="W929" i="1"/>
  <c r="AU776" i="1"/>
  <c r="W776" i="1"/>
  <c r="AU519" i="1"/>
  <c r="W519" i="1"/>
  <c r="AU822" i="1"/>
  <c r="W822" i="1"/>
  <c r="AU878" i="1"/>
  <c r="W878" i="1"/>
  <c r="AU1019" i="1"/>
  <c r="W1019" i="1"/>
  <c r="AU717" i="1"/>
  <c r="W717" i="1"/>
  <c r="AU745" i="1"/>
  <c r="W745" i="1"/>
  <c r="AU457" i="1"/>
  <c r="W457" i="1"/>
  <c r="AU930" i="1"/>
  <c r="W930" i="1"/>
  <c r="AU137" i="1"/>
  <c r="W137" i="1"/>
  <c r="AU986" i="1"/>
  <c r="W986" i="1"/>
  <c r="AU263" i="1"/>
  <c r="W263" i="1"/>
  <c r="AU37" i="1"/>
  <c r="W37" i="1"/>
  <c r="AU660" i="1"/>
  <c r="W660" i="1"/>
  <c r="AU759" i="1"/>
  <c r="W759" i="1"/>
  <c r="AU354" i="1"/>
  <c r="W354" i="1"/>
  <c r="AU410" i="1"/>
  <c r="W410" i="1"/>
  <c r="AU251" i="1"/>
  <c r="W251" i="1"/>
  <c r="AU151" i="1"/>
  <c r="W151" i="1"/>
  <c r="AU246" i="1"/>
  <c r="W246" i="1"/>
  <c r="AU613" i="1"/>
  <c r="W613" i="1"/>
  <c r="AU445" i="1"/>
  <c r="W445" i="1"/>
  <c r="AU234" i="1"/>
  <c r="W234" i="1"/>
  <c r="AU423" i="1"/>
  <c r="W423" i="1"/>
  <c r="AU486" i="1"/>
  <c r="W486" i="1"/>
  <c r="AU277" i="1"/>
  <c r="W277" i="1"/>
  <c r="AU529" i="1"/>
  <c r="W529" i="1"/>
  <c r="AU914" i="1"/>
  <c r="AU243" i="1"/>
  <c r="W243" i="1"/>
  <c r="AU345" i="1"/>
  <c r="W345" i="1"/>
  <c r="AU841" i="1"/>
  <c r="W841" i="1"/>
  <c r="AU55" i="1"/>
  <c r="W55" i="1"/>
  <c r="AU655" i="1"/>
  <c r="W655" i="1"/>
  <c r="AU216" i="1"/>
  <c r="W216" i="1"/>
  <c r="AS400" i="1"/>
  <c r="AU400" i="1" s="1"/>
  <c r="W400" i="1"/>
  <c r="AU645" i="1"/>
  <c r="W645" i="1"/>
  <c r="AU485" i="1"/>
  <c r="W485" i="1"/>
  <c r="AU363" i="1"/>
  <c r="W363" i="1"/>
  <c r="AU809" i="1"/>
  <c r="W809" i="1"/>
  <c r="AU127" i="1"/>
  <c r="W127" i="1"/>
  <c r="AU207" i="1"/>
  <c r="W207" i="1"/>
  <c r="AU718" i="1"/>
  <c r="W718" i="1"/>
  <c r="AU438" i="1"/>
  <c r="W438" i="1"/>
  <c r="AU612" i="1"/>
  <c r="W612" i="1"/>
  <c r="AU96" i="1"/>
  <c r="W96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1" i="1"/>
  <c r="W611" i="1"/>
  <c r="AU430" i="1"/>
  <c r="W430" i="1"/>
  <c r="AU458" i="1"/>
  <c r="W458" i="1"/>
  <c r="AU31" i="1"/>
  <c r="W31" i="1"/>
  <c r="AU1121" i="1"/>
  <c r="W1121" i="1"/>
  <c r="AU206" i="1"/>
  <c r="W206" i="1"/>
  <c r="AU895" i="1"/>
  <c r="W895" i="1"/>
  <c r="AU714" i="1"/>
  <c r="W714" i="1"/>
  <c r="AU33" i="1"/>
  <c r="W33" i="1"/>
  <c r="AU978" i="1"/>
  <c r="W978" i="1"/>
  <c r="AU90" i="1"/>
  <c r="W90" i="1"/>
  <c r="AU14" i="1"/>
  <c r="W14" i="1"/>
  <c r="AU846" i="1"/>
  <c r="W846" i="1"/>
  <c r="AU762" i="1"/>
  <c r="W762" i="1"/>
  <c r="AU48" i="1"/>
  <c r="W48" i="1"/>
  <c r="AU66" i="1"/>
  <c r="W66" i="1"/>
  <c r="AU669" i="1"/>
  <c r="W669" i="1"/>
  <c r="AU1094" i="1"/>
  <c r="W1094" i="1"/>
  <c r="AU149" i="1"/>
  <c r="W149" i="1"/>
  <c r="AU1010" i="1"/>
  <c r="W1010" i="1"/>
  <c r="AU566" i="1"/>
  <c r="W566" i="1"/>
  <c r="AU642" i="1"/>
  <c r="W642" i="1"/>
  <c r="AU352" i="1"/>
  <c r="W352" i="1"/>
  <c r="AU439" i="1"/>
  <c r="W439" i="1"/>
  <c r="AU443" i="1"/>
  <c r="W443" i="1"/>
  <c r="AU116" i="1"/>
  <c r="W116" i="1"/>
  <c r="AU113" i="1"/>
  <c r="W113" i="1"/>
  <c r="AU1319" i="1"/>
  <c r="W1319" i="1"/>
  <c r="AU531" i="1"/>
  <c r="W531" i="1"/>
  <c r="AU1049" i="1"/>
  <c r="W1049" i="1"/>
  <c r="AU701" i="1"/>
  <c r="W701" i="1"/>
  <c r="AU1077" i="1"/>
  <c r="W1077" i="1"/>
  <c r="AU973" i="1"/>
  <c r="W973" i="1"/>
  <c r="AU694" i="1"/>
  <c r="W694" i="1"/>
  <c r="AU80" i="1"/>
  <c r="W80" i="1"/>
  <c r="AU808" i="1"/>
  <c r="W808" i="1"/>
  <c r="AU324" i="1"/>
  <c r="W324" i="1"/>
  <c r="AU872" i="1"/>
  <c r="W872" i="1"/>
  <c r="AU433" i="1"/>
  <c r="W433" i="1"/>
  <c r="AU217" i="1"/>
  <c r="W217" i="1"/>
  <c r="AU240" i="1"/>
  <c r="W240" i="1"/>
  <c r="AU131" i="1"/>
  <c r="W131" i="1"/>
  <c r="AU36" i="1"/>
  <c r="W36" i="1"/>
  <c r="AU839" i="1"/>
  <c r="W839" i="1"/>
  <c r="AU1166" i="1"/>
  <c r="W1166" i="1"/>
  <c r="AU982" i="1"/>
  <c r="W982" i="1"/>
  <c r="AU81" i="1"/>
  <c r="W81" i="1"/>
  <c r="AU229" i="1"/>
  <c r="W229" i="1"/>
  <c r="AU489" i="1"/>
  <c r="W489" i="1"/>
  <c r="AU259" i="1"/>
  <c r="W259" i="1"/>
  <c r="AU810" i="1"/>
  <c r="W810" i="1"/>
  <c r="AU108" i="1"/>
  <c r="W108" i="1"/>
  <c r="AU239" i="1"/>
  <c r="W239" i="1"/>
  <c r="AU780" i="1"/>
  <c r="W780" i="1"/>
  <c r="AU817" i="1"/>
  <c r="W817" i="1"/>
  <c r="AU1132" i="1"/>
  <c r="W1132" i="1"/>
  <c r="AU451" i="1"/>
  <c r="W451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8" i="1"/>
  <c r="W88" i="1"/>
  <c r="AU705" i="1"/>
  <c r="W705" i="1"/>
  <c r="AU425" i="1"/>
  <c r="W425" i="1"/>
  <c r="AU962" i="1"/>
  <c r="W962" i="1"/>
  <c r="AU469" i="1"/>
  <c r="W469" i="1"/>
  <c r="AU215" i="1"/>
  <c r="W215" i="1"/>
  <c r="AU428" i="1"/>
  <c r="W428" i="1"/>
  <c r="AU532" i="1"/>
  <c r="W532" i="1"/>
  <c r="AU972" i="1"/>
  <c r="W972" i="1"/>
  <c r="AU743" i="1"/>
  <c r="W743" i="1"/>
  <c r="AU396" i="1"/>
  <c r="W396" i="1"/>
  <c r="AU71" i="1"/>
  <c r="W71" i="1"/>
  <c r="AU346" i="1"/>
  <c r="W346" i="1"/>
  <c r="AU513" i="1"/>
  <c r="W513" i="1"/>
  <c r="AU676" i="1"/>
  <c r="W676" i="1"/>
  <c r="AU17" i="1"/>
  <c r="W17" i="1"/>
  <c r="AU512" i="1"/>
  <c r="W512" i="1"/>
  <c r="AU369" i="1"/>
  <c r="AG369" i="1"/>
  <c r="AF369" i="1" s="1"/>
  <c r="W369" i="1"/>
  <c r="AU834" i="1"/>
  <c r="W834" i="1"/>
  <c r="AU843" i="1"/>
  <c r="W843" i="1"/>
  <c r="AU86" i="1"/>
  <c r="W86" i="1"/>
  <c r="AU398" i="1"/>
  <c r="W398" i="1"/>
  <c r="AU1106" i="1"/>
  <c r="W1106" i="1"/>
  <c r="AU490" i="1"/>
  <c r="W490" i="1"/>
  <c r="AU842" i="1"/>
  <c r="W842" i="1"/>
  <c r="AU732" i="1"/>
  <c r="W732" i="1"/>
  <c r="AU91" i="1"/>
  <c r="W91" i="1"/>
  <c r="AU619" i="1"/>
  <c r="W619" i="1"/>
  <c r="AU1315" i="1"/>
  <c r="W1315" i="1"/>
  <c r="AU1013" i="1"/>
  <c r="W1013" i="1"/>
  <c r="AU785" i="1"/>
  <c r="W785" i="1"/>
  <c r="AU679" i="1"/>
  <c r="W679" i="1"/>
  <c r="AU225" i="1"/>
  <c r="W225" i="1"/>
  <c r="AU685" i="1"/>
  <c r="W685" i="1"/>
  <c r="AU657" i="1"/>
  <c r="W657" i="1"/>
  <c r="AU573" i="1"/>
  <c r="W573" i="1"/>
  <c r="AU261" i="1"/>
  <c r="W261" i="1"/>
  <c r="AU311" i="1"/>
  <c r="W311" i="1"/>
  <c r="AU252" i="1"/>
  <c r="W252" i="1"/>
  <c r="AU6" i="1"/>
  <c r="W6" i="1"/>
  <c r="AU631" i="1"/>
  <c r="W631" i="1"/>
  <c r="AU436" i="1"/>
  <c r="W436" i="1"/>
  <c r="AU74" i="1"/>
  <c r="W74" i="1"/>
  <c r="AU1044" i="1"/>
  <c r="W1044" i="1"/>
  <c r="AU1067" i="1"/>
  <c r="AF1067" i="1"/>
  <c r="W1067" i="1"/>
  <c r="AU340" i="1"/>
  <c r="W340" i="1"/>
  <c r="AU505" i="1"/>
  <c r="W505" i="1"/>
  <c r="AU508" i="1"/>
  <c r="W508" i="1"/>
  <c r="AU958" i="1"/>
  <c r="W958" i="1"/>
  <c r="AU427" i="1"/>
  <c r="W427" i="1"/>
  <c r="AU659" i="1"/>
  <c r="W659" i="1"/>
  <c r="AU588" i="1"/>
  <c r="W588" i="1"/>
  <c r="AU379" i="1"/>
  <c r="W379" i="1"/>
  <c r="AU452" i="1"/>
  <c r="W452" i="1"/>
  <c r="AU125" i="1"/>
  <c r="W125" i="1"/>
  <c r="AU213" i="1"/>
  <c r="W213" i="1"/>
  <c r="AU1023" i="1"/>
  <c r="W1023" i="1"/>
  <c r="AU417" i="1"/>
  <c r="W417" i="1"/>
  <c r="AU602" i="1"/>
  <c r="W602" i="1"/>
  <c r="AU955" i="1"/>
  <c r="W955" i="1"/>
  <c r="AU713" i="1"/>
  <c r="W713" i="1"/>
  <c r="AU911" i="1"/>
  <c r="W911" i="1"/>
  <c r="AU224" i="1"/>
  <c r="W224" i="1"/>
  <c r="AU975" i="1"/>
  <c r="W975" i="1"/>
  <c r="AU954" i="1"/>
  <c r="W954" i="1"/>
  <c r="AU58" i="1"/>
  <c r="W58" i="1"/>
  <c r="AU977" i="1"/>
  <c r="W977" i="1"/>
  <c r="AU289" i="1"/>
  <c r="W289" i="1"/>
  <c r="AU744" i="1"/>
  <c r="W744" i="1"/>
  <c r="AU466" i="1"/>
  <c r="W466" i="1"/>
  <c r="AU456" i="1"/>
  <c r="W456" i="1"/>
  <c r="AU415" i="1"/>
  <c r="W415" i="1"/>
  <c r="AU290" i="1"/>
  <c r="W290" i="1"/>
  <c r="AU249" i="1"/>
  <c r="W249" i="1"/>
  <c r="AU186" i="1"/>
  <c r="W186" i="1"/>
  <c r="AU287" i="1"/>
  <c r="W287" i="1"/>
  <c r="AU545" i="1"/>
  <c r="W545" i="1"/>
  <c r="AU335" i="1"/>
  <c r="W335" i="1"/>
  <c r="AU409" i="1"/>
  <c r="W409" i="1"/>
  <c r="AU591" i="1"/>
  <c r="W591" i="1"/>
  <c r="AU89" i="1"/>
  <c r="W89" i="1"/>
  <c r="AU301" i="1"/>
  <c r="W301" i="1"/>
  <c r="AU658" i="1"/>
  <c r="W658" i="1"/>
  <c r="AU401" i="1"/>
  <c r="W401" i="1"/>
  <c r="AU203" i="1"/>
  <c r="W203" i="1"/>
  <c r="AU479" i="1"/>
  <c r="W479" i="1"/>
  <c r="AU901" i="1"/>
  <c r="W901" i="1"/>
  <c r="AU129" i="1"/>
  <c r="W129" i="1"/>
  <c r="AU407" i="1"/>
  <c r="W407" i="1"/>
  <c r="AU888" i="1"/>
  <c r="W888" i="1"/>
  <c r="AU984" i="1"/>
  <c r="W984" i="1"/>
  <c r="AU75" i="1"/>
  <c r="W75" i="1"/>
  <c r="AU606" i="1"/>
  <c r="W606" i="1"/>
  <c r="AU952" i="1"/>
  <c r="W952" i="1"/>
  <c r="AU275" i="1"/>
  <c r="W275" i="1"/>
  <c r="AU260" i="1"/>
  <c r="W260" i="1"/>
  <c r="AU917" i="1"/>
  <c r="W917" i="1"/>
  <c r="AU965" i="1"/>
  <c r="W965" i="1"/>
  <c r="AU515" i="1"/>
  <c r="W515" i="1"/>
  <c r="AU1116" i="1"/>
  <c r="W1116" i="1"/>
  <c r="AU858" i="1"/>
  <c r="W858" i="1"/>
  <c r="AU663" i="1"/>
  <c r="W663" i="1"/>
  <c r="AU594" i="1"/>
  <c r="W594" i="1"/>
  <c r="AU41" i="1"/>
  <c r="W41" i="1"/>
  <c r="AU667" i="1"/>
  <c r="W667" i="1"/>
  <c r="AU1123" i="1"/>
  <c r="W1123" i="1"/>
  <c r="AU205" i="1"/>
  <c r="W205" i="1"/>
  <c r="AU30" i="1"/>
  <c r="W30" i="1"/>
  <c r="AU356" i="1"/>
  <c r="W356" i="1"/>
  <c r="AU518" i="1"/>
  <c r="W518" i="1"/>
  <c r="AU639" i="1"/>
  <c r="W639" i="1"/>
  <c r="AU668" i="1"/>
  <c r="W668" i="1"/>
  <c r="AU1316" i="1"/>
  <c r="W1316" i="1"/>
  <c r="AU111" i="1"/>
  <c r="W111" i="1"/>
  <c r="AU223" i="1"/>
  <c r="W223" i="1"/>
  <c r="AU747" i="1"/>
  <c r="W747" i="1"/>
  <c r="AU896" i="1"/>
  <c r="W896" i="1"/>
  <c r="AU85" i="1"/>
  <c r="W85" i="1"/>
  <c r="AU522" i="1"/>
  <c r="W522" i="1"/>
  <c r="AU946" i="1"/>
  <c r="W946" i="1"/>
  <c r="AU500" i="1"/>
  <c r="W500" i="1"/>
  <c r="AU1090" i="1"/>
  <c r="W1090" i="1"/>
  <c r="AU928" i="1"/>
  <c r="W928" i="1"/>
  <c r="AU752" i="1"/>
  <c r="W752" i="1"/>
  <c r="AU985" i="1"/>
  <c r="W985" i="1"/>
  <c r="AU432" i="1"/>
  <c r="W432" i="1"/>
  <c r="AU42" i="1"/>
  <c r="W42" i="1"/>
  <c r="AU528" i="1"/>
  <c r="W528" i="1"/>
  <c r="AU83" i="1"/>
  <c r="W83" i="1"/>
  <c r="AU474" i="1"/>
  <c r="W474" i="1"/>
  <c r="AU795" i="1"/>
  <c r="W795" i="1"/>
  <c r="AU925" i="1"/>
  <c r="W925" i="1"/>
  <c r="AU666" i="1"/>
  <c r="W666" i="1"/>
  <c r="AU374" i="1"/>
  <c r="W374" i="1"/>
  <c r="AU455" i="1"/>
  <c r="W455" i="1"/>
  <c r="AU991" i="1"/>
  <c r="W991" i="1"/>
  <c r="AU818" i="1"/>
  <c r="W818" i="1"/>
  <c r="AU844" i="1"/>
  <c r="W844" i="1"/>
  <c r="AU115" i="1"/>
  <c r="W115" i="1"/>
  <c r="AU79" i="1"/>
  <c r="W79" i="1"/>
  <c r="AU696" i="1"/>
  <c r="W696" i="1"/>
  <c r="AU623" i="1"/>
  <c r="W623" i="1"/>
  <c r="AU601" i="1"/>
  <c r="W601" i="1"/>
  <c r="AU974" i="1"/>
  <c r="W974" i="1"/>
  <c r="AU709" i="1"/>
  <c r="W709" i="1"/>
  <c r="AU908" i="1"/>
  <c r="W908" i="1"/>
  <c r="AU307" i="1"/>
  <c r="W307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3" i="1"/>
  <c r="W53" i="1"/>
  <c r="AU831" i="1"/>
  <c r="W831" i="1"/>
  <c r="AU559" i="1"/>
  <c r="W559" i="1"/>
  <c r="AU179" i="1"/>
  <c r="W179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3" i="1"/>
  <c r="W413" i="1"/>
  <c r="AU219" i="1"/>
  <c r="W219" i="1"/>
  <c r="AU871" i="1"/>
  <c r="W871" i="1"/>
  <c r="AU51" i="1"/>
  <c r="W51" i="1"/>
  <c r="AU1108" i="1"/>
  <c r="W1108" i="1"/>
  <c r="AU194" i="1"/>
  <c r="AG194" i="1"/>
  <c r="AF194" i="1" s="1"/>
  <c r="W194" i="1"/>
  <c r="AU932" i="1"/>
  <c r="W932" i="1"/>
  <c r="AU586" i="1"/>
  <c r="W586" i="1"/>
  <c r="AU1115" i="1"/>
  <c r="W1115" i="1"/>
  <c r="AU770" i="1"/>
  <c r="W770" i="1"/>
  <c r="AU262" i="1"/>
  <c r="W262" i="1"/>
  <c r="AU16" i="1"/>
  <c r="W16" i="1"/>
  <c r="AU1307" i="1"/>
  <c r="W1307" i="1"/>
  <c r="AU823" i="1"/>
  <c r="W823" i="1"/>
  <c r="AU180" i="1"/>
  <c r="AG180" i="1"/>
  <c r="AF180" i="1" s="1"/>
  <c r="W180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3" i="1"/>
  <c r="W63" i="1"/>
  <c r="AU201" i="1"/>
  <c r="W201" i="1"/>
  <c r="AU266" i="1"/>
  <c r="W266" i="1"/>
  <c r="AU1026" i="1"/>
  <c r="W1026" i="1"/>
  <c r="AU1011" i="1"/>
  <c r="W1011" i="1"/>
  <c r="AU992" i="1"/>
  <c r="W992" i="1"/>
  <c r="AU7" i="1"/>
  <c r="AU15" i="1"/>
  <c r="W15" i="1"/>
  <c r="AU534" i="1"/>
  <c r="W534" i="1"/>
  <c r="AU789" i="1"/>
  <c r="W789" i="1"/>
  <c r="AU1050" i="1"/>
  <c r="W1050" i="1"/>
  <c r="AU1306" i="1"/>
  <c r="W1306" i="1"/>
  <c r="AU1052" i="1"/>
  <c r="W1052" i="1"/>
  <c r="AU177" i="1"/>
  <c r="W177" i="1"/>
  <c r="AU338" i="1"/>
  <c r="W338" i="1"/>
  <c r="AU569" i="1"/>
  <c r="W569" i="1"/>
  <c r="AU634" i="1"/>
  <c r="W634" i="1"/>
  <c r="AU192" i="1"/>
  <c r="W192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19" i="1"/>
  <c r="J219" i="1"/>
  <c r="K219" i="1"/>
  <c r="D219" i="1"/>
  <c r="L219" i="1"/>
  <c r="E219" i="1"/>
  <c r="M219" i="1"/>
  <c r="O219" i="1" s="1"/>
  <c r="F219" i="1"/>
  <c r="H219" i="1"/>
  <c r="I219" i="1"/>
  <c r="G219" i="1"/>
  <c r="C1135" i="1"/>
  <c r="E1135" i="1"/>
  <c r="M1135" i="1"/>
  <c r="F1135" i="1"/>
  <c r="G1135" i="1"/>
  <c r="H1135" i="1"/>
  <c r="I1135" i="1"/>
  <c r="D1135" i="1"/>
  <c r="J1135" i="1"/>
  <c r="K1135" i="1"/>
  <c r="L1135" i="1"/>
  <c r="C179" i="1"/>
  <c r="B179" i="1" s="1"/>
  <c r="D179" i="1"/>
  <c r="L179" i="1"/>
  <c r="E179" i="1"/>
  <c r="M179" i="1"/>
  <c r="F179" i="1"/>
  <c r="G179" i="1"/>
  <c r="H179" i="1"/>
  <c r="J179" i="1"/>
  <c r="K179" i="1"/>
  <c r="I179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O773" i="1" s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H974" i="1"/>
  <c r="I974" i="1"/>
  <c r="J974" i="1"/>
  <c r="K974" i="1"/>
  <c r="D974" i="1"/>
  <c r="L974" i="1"/>
  <c r="C79" i="1"/>
  <c r="I79" i="1"/>
  <c r="K79" i="1"/>
  <c r="F79" i="1"/>
  <c r="G79" i="1"/>
  <c r="E79" i="1"/>
  <c r="L79" i="1"/>
  <c r="M79" i="1"/>
  <c r="D79" i="1"/>
  <c r="H79" i="1"/>
  <c r="J79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8" i="1"/>
  <c r="D528" i="1"/>
  <c r="L528" i="1"/>
  <c r="E528" i="1"/>
  <c r="M528" i="1"/>
  <c r="F528" i="1"/>
  <c r="G528" i="1"/>
  <c r="H528" i="1"/>
  <c r="I528" i="1"/>
  <c r="J528" i="1"/>
  <c r="K528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O946" i="1" s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B41" i="1" s="1"/>
  <c r="M41" i="1"/>
  <c r="E41" i="1"/>
  <c r="K41" i="1"/>
  <c r="L41" i="1"/>
  <c r="C1116" i="1"/>
  <c r="K1116" i="1"/>
  <c r="D1116" i="1"/>
  <c r="L1116" i="1"/>
  <c r="E1116" i="1"/>
  <c r="M1116" i="1"/>
  <c r="F1116" i="1"/>
  <c r="G1116" i="1"/>
  <c r="I1116" i="1"/>
  <c r="J1116" i="1"/>
  <c r="H1116" i="1"/>
  <c r="C260" i="1"/>
  <c r="H260" i="1"/>
  <c r="I260" i="1"/>
  <c r="J260" i="1"/>
  <c r="K260" i="1"/>
  <c r="D260" i="1"/>
  <c r="L260" i="1"/>
  <c r="F260" i="1"/>
  <c r="G260" i="1"/>
  <c r="E260" i="1"/>
  <c r="M260" i="1"/>
  <c r="C75" i="1"/>
  <c r="G75" i="1"/>
  <c r="I75" i="1"/>
  <c r="D75" i="1"/>
  <c r="L75" i="1"/>
  <c r="E75" i="1"/>
  <c r="M75" i="1"/>
  <c r="H75" i="1"/>
  <c r="K75" i="1"/>
  <c r="F75" i="1"/>
  <c r="J75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1" i="1"/>
  <c r="H591" i="1"/>
  <c r="I591" i="1"/>
  <c r="J591" i="1"/>
  <c r="K591" i="1"/>
  <c r="D591" i="1"/>
  <c r="L591" i="1"/>
  <c r="E591" i="1"/>
  <c r="M591" i="1"/>
  <c r="F591" i="1"/>
  <c r="G591" i="1"/>
  <c r="C287" i="1"/>
  <c r="J287" i="1"/>
  <c r="K287" i="1"/>
  <c r="D287" i="1"/>
  <c r="L287" i="1"/>
  <c r="E287" i="1"/>
  <c r="M287" i="1"/>
  <c r="F287" i="1"/>
  <c r="H287" i="1"/>
  <c r="I287" i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O955" i="1" s="1"/>
  <c r="F955" i="1"/>
  <c r="G955" i="1"/>
  <c r="I955" i="1"/>
  <c r="H955" i="1"/>
  <c r="J955" i="1"/>
  <c r="C213" i="1"/>
  <c r="J213" i="1"/>
  <c r="K213" i="1"/>
  <c r="D213" i="1"/>
  <c r="L213" i="1"/>
  <c r="M213" i="1"/>
  <c r="E213" i="1"/>
  <c r="F213" i="1"/>
  <c r="H213" i="1"/>
  <c r="I213" i="1"/>
  <c r="G213" i="1"/>
  <c r="C588" i="1"/>
  <c r="F588" i="1"/>
  <c r="G588" i="1"/>
  <c r="H588" i="1"/>
  <c r="I588" i="1"/>
  <c r="J588" i="1"/>
  <c r="K588" i="1"/>
  <c r="D588" i="1"/>
  <c r="L588" i="1"/>
  <c r="E588" i="1"/>
  <c r="M588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2" i="1"/>
  <c r="I972" i="1"/>
  <c r="J972" i="1"/>
  <c r="K972" i="1"/>
  <c r="D972" i="1"/>
  <c r="L972" i="1"/>
  <c r="E972" i="1"/>
  <c r="M972" i="1"/>
  <c r="F972" i="1"/>
  <c r="G972" i="1"/>
  <c r="H972" i="1"/>
  <c r="C469" i="1"/>
  <c r="H469" i="1"/>
  <c r="I469" i="1"/>
  <c r="J469" i="1"/>
  <c r="K469" i="1"/>
  <c r="D469" i="1"/>
  <c r="L469" i="1"/>
  <c r="F469" i="1"/>
  <c r="E469" i="1"/>
  <c r="G469" i="1"/>
  <c r="M469" i="1"/>
  <c r="C88" i="1"/>
  <c r="G88" i="1"/>
  <c r="D88" i="1"/>
  <c r="L88" i="1"/>
  <c r="H88" i="1"/>
  <c r="J88" i="1"/>
  <c r="E88" i="1"/>
  <c r="K88" i="1"/>
  <c r="M88" i="1"/>
  <c r="F88" i="1"/>
  <c r="I88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9" i="1"/>
  <c r="F229" i="1"/>
  <c r="G229" i="1"/>
  <c r="H229" i="1"/>
  <c r="I229" i="1"/>
  <c r="J229" i="1"/>
  <c r="D229" i="1"/>
  <c r="L229" i="1"/>
  <c r="E229" i="1"/>
  <c r="M229" i="1"/>
  <c r="O229" i="1" s="1"/>
  <c r="K229" i="1"/>
  <c r="C839" i="1"/>
  <c r="F839" i="1"/>
  <c r="G839" i="1"/>
  <c r="H839" i="1"/>
  <c r="I839" i="1"/>
  <c r="J839" i="1"/>
  <c r="K839" i="1"/>
  <c r="D839" i="1"/>
  <c r="E839" i="1"/>
  <c r="L839" i="1"/>
  <c r="M839" i="1"/>
  <c r="C217" i="1"/>
  <c r="D217" i="1"/>
  <c r="F217" i="1"/>
  <c r="G217" i="1"/>
  <c r="H217" i="1"/>
  <c r="I217" i="1"/>
  <c r="J217" i="1"/>
  <c r="L217" i="1"/>
  <c r="E217" i="1"/>
  <c r="M217" i="1"/>
  <c r="K217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C439" i="1"/>
  <c r="J439" i="1"/>
  <c r="K439" i="1"/>
  <c r="D439" i="1"/>
  <c r="L439" i="1"/>
  <c r="E439" i="1"/>
  <c r="M439" i="1"/>
  <c r="F439" i="1"/>
  <c r="H439" i="1"/>
  <c r="G439" i="1"/>
  <c r="I439" i="1"/>
  <c r="C1010" i="1"/>
  <c r="G1010" i="1"/>
  <c r="H1010" i="1"/>
  <c r="I1010" i="1"/>
  <c r="J1010" i="1"/>
  <c r="K1010" i="1"/>
  <c r="D1010" i="1"/>
  <c r="L1010" i="1"/>
  <c r="E1010" i="1"/>
  <c r="M1010" i="1"/>
  <c r="F1010" i="1"/>
  <c r="C66" i="1"/>
  <c r="K66" i="1"/>
  <c r="E66" i="1"/>
  <c r="M66" i="1"/>
  <c r="H66" i="1"/>
  <c r="I66" i="1"/>
  <c r="D66" i="1"/>
  <c r="G66" i="1"/>
  <c r="F66" i="1"/>
  <c r="J66" i="1"/>
  <c r="L66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B435" i="1" s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6" i="1"/>
  <c r="D96" i="1"/>
  <c r="L96" i="1"/>
  <c r="F96" i="1"/>
  <c r="I96" i="1"/>
  <c r="J96" i="1"/>
  <c r="E96" i="1"/>
  <c r="G96" i="1"/>
  <c r="H96" i="1"/>
  <c r="K96" i="1"/>
  <c r="M96" i="1"/>
  <c r="C207" i="1"/>
  <c r="F207" i="1"/>
  <c r="G207" i="1"/>
  <c r="H207" i="1"/>
  <c r="I207" i="1"/>
  <c r="L207" i="1"/>
  <c r="M207" i="1"/>
  <c r="D207" i="1"/>
  <c r="J207" i="1"/>
  <c r="K207" i="1"/>
  <c r="E207" i="1"/>
  <c r="C485" i="1"/>
  <c r="H485" i="1"/>
  <c r="I485" i="1"/>
  <c r="J485" i="1"/>
  <c r="K485" i="1"/>
  <c r="D485" i="1"/>
  <c r="L485" i="1"/>
  <c r="F485" i="1"/>
  <c r="E485" i="1"/>
  <c r="G485" i="1"/>
  <c r="M485" i="1"/>
  <c r="C655" i="1"/>
  <c r="K655" i="1"/>
  <c r="D655" i="1"/>
  <c r="L655" i="1"/>
  <c r="E655" i="1"/>
  <c r="M655" i="1"/>
  <c r="F655" i="1"/>
  <c r="G655" i="1"/>
  <c r="H655" i="1"/>
  <c r="I655" i="1"/>
  <c r="J655" i="1"/>
  <c r="C243" i="1"/>
  <c r="J243" i="1"/>
  <c r="K243" i="1"/>
  <c r="D243" i="1"/>
  <c r="L243" i="1"/>
  <c r="E243" i="1"/>
  <c r="M243" i="1"/>
  <c r="F243" i="1"/>
  <c r="H243" i="1"/>
  <c r="I243" i="1"/>
  <c r="G243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6" i="1"/>
  <c r="G166" i="1"/>
  <c r="H166" i="1"/>
  <c r="I166" i="1"/>
  <c r="J166" i="1"/>
  <c r="K166" i="1"/>
  <c r="E166" i="1"/>
  <c r="M166" i="1"/>
  <c r="F166" i="1"/>
  <c r="D166" i="1"/>
  <c r="L166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6" i="1"/>
  <c r="J196" i="1"/>
  <c r="K196" i="1"/>
  <c r="D196" i="1"/>
  <c r="L196" i="1"/>
  <c r="E196" i="1"/>
  <c r="M196" i="1"/>
  <c r="F196" i="1"/>
  <c r="H196" i="1"/>
  <c r="I196" i="1"/>
  <c r="G196" i="1"/>
  <c r="C549" i="1"/>
  <c r="D549" i="1"/>
  <c r="L549" i="1"/>
  <c r="E549" i="1"/>
  <c r="M549" i="1"/>
  <c r="F549" i="1"/>
  <c r="G549" i="1"/>
  <c r="H549" i="1"/>
  <c r="I549" i="1"/>
  <c r="J549" i="1"/>
  <c r="K549" i="1"/>
  <c r="C999" i="1"/>
  <c r="K999" i="1"/>
  <c r="D999" i="1"/>
  <c r="L999" i="1"/>
  <c r="E999" i="1"/>
  <c r="M999" i="1"/>
  <c r="O999" i="1" s="1"/>
  <c r="F999" i="1"/>
  <c r="G999" i="1"/>
  <c r="H999" i="1"/>
  <c r="I999" i="1"/>
  <c r="J999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O635" i="1" s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O26" i="1" s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O934" i="1" s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0" i="1"/>
  <c r="E930" i="1"/>
  <c r="M930" i="1"/>
  <c r="O930" i="1" s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O887" i="1" s="1"/>
  <c r="F887" i="1"/>
  <c r="G887" i="1"/>
  <c r="H887" i="1"/>
  <c r="C285" i="1"/>
  <c r="F285" i="1"/>
  <c r="G285" i="1"/>
  <c r="H285" i="1"/>
  <c r="I285" i="1"/>
  <c r="J285" i="1"/>
  <c r="D285" i="1"/>
  <c r="L285" i="1"/>
  <c r="E285" i="1"/>
  <c r="M285" i="1"/>
  <c r="K285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0" i="1"/>
  <c r="J590" i="1"/>
  <c r="K590" i="1"/>
  <c r="D590" i="1"/>
  <c r="L590" i="1"/>
  <c r="E590" i="1"/>
  <c r="M590" i="1"/>
  <c r="F590" i="1"/>
  <c r="G590" i="1"/>
  <c r="H590" i="1"/>
  <c r="I590" i="1"/>
  <c r="C1162" i="1"/>
  <c r="G1162" i="1"/>
  <c r="H1162" i="1"/>
  <c r="I1162" i="1"/>
  <c r="J1162" i="1"/>
  <c r="K1162" i="1"/>
  <c r="L1162" i="1"/>
  <c r="M1162" i="1"/>
  <c r="O1162" i="1" s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O1307" i="1" s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6" i="1"/>
  <c r="D246" i="1"/>
  <c r="L246" i="1"/>
  <c r="E246" i="1"/>
  <c r="M246" i="1"/>
  <c r="F246" i="1"/>
  <c r="G246" i="1"/>
  <c r="H246" i="1"/>
  <c r="J246" i="1"/>
  <c r="K246" i="1"/>
  <c r="I246" i="1"/>
  <c r="C782" i="1"/>
  <c r="D782" i="1"/>
  <c r="L782" i="1"/>
  <c r="E782" i="1"/>
  <c r="M782" i="1"/>
  <c r="F782" i="1"/>
  <c r="G782" i="1"/>
  <c r="H782" i="1"/>
  <c r="I782" i="1"/>
  <c r="J782" i="1"/>
  <c r="K782" i="1"/>
  <c r="C255" i="1"/>
  <c r="J255" i="1"/>
  <c r="K255" i="1"/>
  <c r="D255" i="1"/>
  <c r="L255" i="1"/>
  <c r="E255" i="1"/>
  <c r="M255" i="1"/>
  <c r="F255" i="1"/>
  <c r="H255" i="1"/>
  <c r="I255" i="1"/>
  <c r="G255" i="1"/>
  <c r="C322" i="1"/>
  <c r="D322" i="1"/>
  <c r="L322" i="1"/>
  <c r="E322" i="1"/>
  <c r="M322" i="1"/>
  <c r="F322" i="1"/>
  <c r="G322" i="1"/>
  <c r="H322" i="1"/>
  <c r="J322" i="1"/>
  <c r="K322" i="1"/>
  <c r="I322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1" i="1"/>
  <c r="K81" i="1"/>
  <c r="E81" i="1"/>
  <c r="M81" i="1"/>
  <c r="H81" i="1"/>
  <c r="I81" i="1"/>
  <c r="D81" i="1"/>
  <c r="G81" i="1"/>
  <c r="F81" i="1"/>
  <c r="J81" i="1"/>
  <c r="L81" i="1"/>
  <c r="C127" i="1"/>
  <c r="D127" i="1"/>
  <c r="L127" i="1"/>
  <c r="H127" i="1"/>
  <c r="I127" i="1"/>
  <c r="J127" i="1"/>
  <c r="K127" i="1"/>
  <c r="F127" i="1"/>
  <c r="G127" i="1"/>
  <c r="M127" i="1"/>
  <c r="E127" i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6" i="1"/>
  <c r="B156" i="1" s="1"/>
  <c r="H156" i="1"/>
  <c r="I156" i="1"/>
  <c r="J156" i="1"/>
  <c r="K156" i="1"/>
  <c r="D156" i="1"/>
  <c r="L156" i="1"/>
  <c r="F156" i="1"/>
  <c r="G156" i="1"/>
  <c r="E156" i="1"/>
  <c r="M156" i="1"/>
  <c r="C640" i="1"/>
  <c r="I640" i="1"/>
  <c r="J640" i="1"/>
  <c r="K640" i="1"/>
  <c r="D640" i="1"/>
  <c r="L640" i="1"/>
  <c r="E640" i="1"/>
  <c r="M640" i="1"/>
  <c r="F640" i="1"/>
  <c r="G640" i="1"/>
  <c r="H640" i="1"/>
  <c r="C365" i="1"/>
  <c r="D365" i="1"/>
  <c r="L365" i="1"/>
  <c r="E365" i="1"/>
  <c r="M365" i="1"/>
  <c r="F365" i="1"/>
  <c r="G365" i="1"/>
  <c r="H365" i="1"/>
  <c r="I365" i="1"/>
  <c r="J365" i="1"/>
  <c r="K365" i="1"/>
  <c r="C997" i="1"/>
  <c r="G997" i="1"/>
  <c r="H997" i="1"/>
  <c r="I997" i="1"/>
  <c r="J997" i="1"/>
  <c r="K997" i="1"/>
  <c r="D997" i="1"/>
  <c r="L997" i="1"/>
  <c r="E997" i="1"/>
  <c r="M997" i="1"/>
  <c r="F997" i="1"/>
  <c r="C422" i="1"/>
  <c r="J422" i="1"/>
  <c r="K422" i="1"/>
  <c r="D422" i="1"/>
  <c r="L422" i="1"/>
  <c r="E422" i="1"/>
  <c r="M422" i="1"/>
  <c r="F422" i="1"/>
  <c r="H422" i="1"/>
  <c r="G422" i="1"/>
  <c r="I422" i="1"/>
  <c r="C737" i="1"/>
  <c r="F737" i="1"/>
  <c r="G737" i="1"/>
  <c r="H737" i="1"/>
  <c r="I737" i="1"/>
  <c r="J737" i="1"/>
  <c r="K737" i="1"/>
  <c r="L737" i="1"/>
  <c r="M737" i="1"/>
  <c r="D737" i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2" i="1"/>
  <c r="D242" i="1"/>
  <c r="L242" i="1"/>
  <c r="E242" i="1"/>
  <c r="M242" i="1"/>
  <c r="F242" i="1"/>
  <c r="G242" i="1"/>
  <c r="H242" i="1"/>
  <c r="J242" i="1"/>
  <c r="K242" i="1"/>
  <c r="I242" i="1"/>
  <c r="C1131" i="1"/>
  <c r="E1131" i="1"/>
  <c r="M1131" i="1"/>
  <c r="O1131" i="1" s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4" i="1"/>
  <c r="J204" i="1"/>
  <c r="K204" i="1"/>
  <c r="D204" i="1"/>
  <c r="L204" i="1"/>
  <c r="E204" i="1"/>
  <c r="M204" i="1"/>
  <c r="O204" i="1" s="1"/>
  <c r="F204" i="1"/>
  <c r="G204" i="1"/>
  <c r="H204" i="1"/>
  <c r="I204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8" i="1"/>
  <c r="G1118" i="1"/>
  <c r="H1118" i="1"/>
  <c r="I1118" i="1"/>
  <c r="J1118" i="1"/>
  <c r="K1118" i="1"/>
  <c r="E1118" i="1"/>
  <c r="M1118" i="1"/>
  <c r="D1118" i="1"/>
  <c r="F1118" i="1"/>
  <c r="L1118" i="1"/>
  <c r="C308" i="1"/>
  <c r="H308" i="1"/>
  <c r="I308" i="1"/>
  <c r="J308" i="1"/>
  <c r="K308" i="1"/>
  <c r="D308" i="1"/>
  <c r="B308" i="1" s="1"/>
  <c r="L308" i="1"/>
  <c r="F308" i="1"/>
  <c r="G308" i="1"/>
  <c r="E308" i="1"/>
  <c r="M308" i="1"/>
  <c r="C1045" i="1"/>
  <c r="I1045" i="1"/>
  <c r="J1045" i="1"/>
  <c r="K1045" i="1"/>
  <c r="D1045" i="1"/>
  <c r="L1045" i="1"/>
  <c r="E1045" i="1"/>
  <c r="M1045" i="1"/>
  <c r="F1045" i="1"/>
  <c r="G1045" i="1"/>
  <c r="H1045" i="1"/>
  <c r="C492" i="1"/>
  <c r="J492" i="1"/>
  <c r="K492" i="1"/>
  <c r="D492" i="1"/>
  <c r="L492" i="1"/>
  <c r="E492" i="1"/>
  <c r="M492" i="1"/>
  <c r="F492" i="1"/>
  <c r="H492" i="1"/>
  <c r="G492" i="1"/>
  <c r="I492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5" i="1"/>
  <c r="F225" i="1"/>
  <c r="G225" i="1"/>
  <c r="H225" i="1"/>
  <c r="I225" i="1"/>
  <c r="J225" i="1"/>
  <c r="D225" i="1"/>
  <c r="L225" i="1"/>
  <c r="E225" i="1"/>
  <c r="M225" i="1"/>
  <c r="K225" i="1"/>
  <c r="C486" i="1"/>
  <c r="F486" i="1"/>
  <c r="G486" i="1"/>
  <c r="H486" i="1"/>
  <c r="I486" i="1"/>
  <c r="J486" i="1"/>
  <c r="D486" i="1"/>
  <c r="L486" i="1"/>
  <c r="E486" i="1"/>
  <c r="K486" i="1"/>
  <c r="M486" i="1"/>
  <c r="C776" i="1"/>
  <c r="H776" i="1"/>
  <c r="I776" i="1"/>
  <c r="J776" i="1"/>
  <c r="K776" i="1"/>
  <c r="D776" i="1"/>
  <c r="L776" i="1"/>
  <c r="E776" i="1"/>
  <c r="M776" i="1"/>
  <c r="F776" i="1"/>
  <c r="G776" i="1"/>
  <c r="C106" i="1"/>
  <c r="F106" i="1"/>
  <c r="H106" i="1"/>
  <c r="K106" i="1"/>
  <c r="D106" i="1"/>
  <c r="L106" i="1"/>
  <c r="M106" i="1"/>
  <c r="I106" i="1"/>
  <c r="J106" i="1"/>
  <c r="E106" i="1"/>
  <c r="G106" i="1"/>
  <c r="C175" i="1"/>
  <c r="D175" i="1"/>
  <c r="L175" i="1"/>
  <c r="E175" i="1"/>
  <c r="M175" i="1"/>
  <c r="O175" i="1" s="1"/>
  <c r="F175" i="1"/>
  <c r="G175" i="1"/>
  <c r="H175" i="1"/>
  <c r="J175" i="1"/>
  <c r="K175" i="1"/>
  <c r="I175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O779" i="1" s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0" i="1"/>
  <c r="B200" i="1" s="1"/>
  <c r="J200" i="1"/>
  <c r="K200" i="1"/>
  <c r="D200" i="1"/>
  <c r="L200" i="1"/>
  <c r="E200" i="1"/>
  <c r="M200" i="1"/>
  <c r="H200" i="1"/>
  <c r="I200" i="1"/>
  <c r="F200" i="1"/>
  <c r="G200" i="1"/>
  <c r="C227" i="1"/>
  <c r="J227" i="1"/>
  <c r="K227" i="1"/>
  <c r="D227" i="1"/>
  <c r="L227" i="1"/>
  <c r="E227" i="1"/>
  <c r="M227" i="1"/>
  <c r="F227" i="1"/>
  <c r="H227" i="1"/>
  <c r="I227" i="1"/>
  <c r="G227" i="1"/>
  <c r="C172" i="1"/>
  <c r="J172" i="1"/>
  <c r="K172" i="1"/>
  <c r="D172" i="1"/>
  <c r="L172" i="1"/>
  <c r="E172" i="1"/>
  <c r="M172" i="1"/>
  <c r="F172" i="1"/>
  <c r="H172" i="1"/>
  <c r="I172" i="1"/>
  <c r="G172" i="1"/>
  <c r="C1189" i="1"/>
  <c r="I1189" i="1"/>
  <c r="J1189" i="1"/>
  <c r="K1189" i="1"/>
  <c r="D1189" i="1"/>
  <c r="L1189" i="1"/>
  <c r="E1189" i="1"/>
  <c r="M1189" i="1"/>
  <c r="O1189" i="1" s="1"/>
  <c r="F1189" i="1"/>
  <c r="G1189" i="1"/>
  <c r="H1189" i="1"/>
  <c r="C892" i="1"/>
  <c r="G892" i="1"/>
  <c r="H892" i="1"/>
  <c r="I892" i="1"/>
  <c r="J892" i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3" i="1"/>
  <c r="D573" i="1"/>
  <c r="L573" i="1"/>
  <c r="E573" i="1"/>
  <c r="M573" i="1"/>
  <c r="F573" i="1"/>
  <c r="G573" i="1"/>
  <c r="H573" i="1"/>
  <c r="I573" i="1"/>
  <c r="J573" i="1"/>
  <c r="K573" i="1"/>
  <c r="C878" i="1"/>
  <c r="K878" i="1"/>
  <c r="D878" i="1"/>
  <c r="L878" i="1"/>
  <c r="E878" i="1"/>
  <c r="M878" i="1"/>
  <c r="O878" i="1" s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4" i="1"/>
  <c r="F404" i="1"/>
  <c r="G404" i="1"/>
  <c r="H404" i="1"/>
  <c r="I404" i="1"/>
  <c r="J404" i="1"/>
  <c r="D404" i="1"/>
  <c r="L404" i="1"/>
  <c r="E404" i="1"/>
  <c r="K404" i="1"/>
  <c r="M404" i="1"/>
  <c r="C1138" i="1"/>
  <c r="G1138" i="1"/>
  <c r="H1138" i="1"/>
  <c r="I1138" i="1"/>
  <c r="J1138" i="1"/>
  <c r="K1138" i="1"/>
  <c r="M1138" i="1"/>
  <c r="D1138" i="1"/>
  <c r="L1138" i="1"/>
  <c r="E1138" i="1"/>
  <c r="F1138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50" i="1"/>
  <c r="H150" i="1"/>
  <c r="K150" i="1"/>
  <c r="D150" i="1"/>
  <c r="E150" i="1"/>
  <c r="F150" i="1"/>
  <c r="G150" i="1"/>
  <c r="I150" i="1"/>
  <c r="L150" i="1"/>
  <c r="M150" i="1"/>
  <c r="J150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O1020" i="1" s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1" i="1"/>
  <c r="F211" i="1"/>
  <c r="G211" i="1"/>
  <c r="H211" i="1"/>
  <c r="I211" i="1"/>
  <c r="D211" i="1"/>
  <c r="E211" i="1"/>
  <c r="J211" i="1"/>
  <c r="K211" i="1"/>
  <c r="L211" i="1"/>
  <c r="M211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O1086" i="1" s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6" i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5" i="1"/>
  <c r="G665" i="1"/>
  <c r="H665" i="1"/>
  <c r="I665" i="1"/>
  <c r="J665" i="1"/>
  <c r="K665" i="1"/>
  <c r="D665" i="1"/>
  <c r="L665" i="1"/>
  <c r="E665" i="1"/>
  <c r="M665" i="1"/>
  <c r="F665" i="1"/>
  <c r="C601" i="1"/>
  <c r="D601" i="1"/>
  <c r="L601" i="1"/>
  <c r="E601" i="1"/>
  <c r="M601" i="1"/>
  <c r="F601" i="1"/>
  <c r="G601" i="1"/>
  <c r="H601" i="1"/>
  <c r="I601" i="1"/>
  <c r="J601" i="1"/>
  <c r="K601" i="1"/>
  <c r="C223" i="1"/>
  <c r="J223" i="1"/>
  <c r="K223" i="1"/>
  <c r="D223" i="1"/>
  <c r="L223" i="1"/>
  <c r="E223" i="1"/>
  <c r="M223" i="1"/>
  <c r="F223" i="1"/>
  <c r="H223" i="1"/>
  <c r="I223" i="1"/>
  <c r="G223" i="1"/>
  <c r="C275" i="1"/>
  <c r="J275" i="1"/>
  <c r="K275" i="1"/>
  <c r="D275" i="1"/>
  <c r="L275" i="1"/>
  <c r="E275" i="1"/>
  <c r="M275" i="1"/>
  <c r="F275" i="1"/>
  <c r="H275" i="1"/>
  <c r="I275" i="1"/>
  <c r="G275" i="1"/>
  <c r="C186" i="1"/>
  <c r="F186" i="1"/>
  <c r="G186" i="1"/>
  <c r="H186" i="1"/>
  <c r="I186" i="1"/>
  <c r="J186" i="1"/>
  <c r="D186" i="1"/>
  <c r="B186" i="1" s="1"/>
  <c r="L186" i="1"/>
  <c r="E186" i="1"/>
  <c r="M186" i="1"/>
  <c r="K186" i="1"/>
  <c r="C125" i="1"/>
  <c r="J125" i="1"/>
  <c r="D125" i="1"/>
  <c r="L125" i="1"/>
  <c r="G125" i="1"/>
  <c r="H125" i="1"/>
  <c r="I125" i="1"/>
  <c r="K125" i="1"/>
  <c r="M125" i="1"/>
  <c r="E125" i="1"/>
  <c r="F125" i="1"/>
  <c r="C71" i="1"/>
  <c r="G71" i="1"/>
  <c r="I71" i="1"/>
  <c r="D71" i="1"/>
  <c r="L71" i="1"/>
  <c r="E71" i="1"/>
  <c r="M71" i="1"/>
  <c r="O71" i="1" s="1"/>
  <c r="H71" i="1"/>
  <c r="K71" i="1"/>
  <c r="F71" i="1"/>
  <c r="J71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C149" i="1"/>
  <c r="D149" i="1"/>
  <c r="L149" i="1"/>
  <c r="G149" i="1"/>
  <c r="M149" i="1"/>
  <c r="E149" i="1"/>
  <c r="F149" i="1"/>
  <c r="H149" i="1"/>
  <c r="J149" i="1"/>
  <c r="K149" i="1"/>
  <c r="I149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I1073" i="1"/>
  <c r="J1073" i="1"/>
  <c r="K1073" i="1"/>
  <c r="D1073" i="1"/>
  <c r="L1073" i="1"/>
  <c r="E1073" i="1"/>
  <c r="M1073" i="1"/>
  <c r="F1073" i="1"/>
  <c r="G1073" i="1"/>
  <c r="H1073" i="1"/>
  <c r="C338" i="1"/>
  <c r="J338" i="1"/>
  <c r="K338" i="1"/>
  <c r="D338" i="1"/>
  <c r="L338" i="1"/>
  <c r="E338" i="1"/>
  <c r="M338" i="1"/>
  <c r="F338" i="1"/>
  <c r="G338" i="1"/>
  <c r="H338" i="1"/>
  <c r="I338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6" i="1"/>
  <c r="J586" i="1"/>
  <c r="K586" i="1"/>
  <c r="D586" i="1"/>
  <c r="L586" i="1"/>
  <c r="E586" i="1"/>
  <c r="M586" i="1"/>
  <c r="F586" i="1"/>
  <c r="G586" i="1"/>
  <c r="H586" i="1"/>
  <c r="I586" i="1"/>
  <c r="C74" i="1"/>
  <c r="I74" i="1"/>
  <c r="K74" i="1"/>
  <c r="F74" i="1"/>
  <c r="G74" i="1"/>
  <c r="J74" i="1"/>
  <c r="M74" i="1"/>
  <c r="D74" i="1"/>
  <c r="E74" i="1"/>
  <c r="H74" i="1"/>
  <c r="L74" i="1"/>
  <c r="C252" i="1"/>
  <c r="H252" i="1"/>
  <c r="I252" i="1"/>
  <c r="J252" i="1"/>
  <c r="K252" i="1"/>
  <c r="D252" i="1"/>
  <c r="L252" i="1"/>
  <c r="F252" i="1"/>
  <c r="G252" i="1"/>
  <c r="E252" i="1"/>
  <c r="M252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O785" i="1" s="1"/>
  <c r="F785" i="1"/>
  <c r="G785" i="1"/>
  <c r="C91" i="1"/>
  <c r="K91" i="1"/>
  <c r="H91" i="1"/>
  <c r="I91" i="1"/>
  <c r="L91" i="1"/>
  <c r="E91" i="1"/>
  <c r="F91" i="1"/>
  <c r="D91" i="1"/>
  <c r="M91" i="1"/>
  <c r="G91" i="1"/>
  <c r="J91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29" i="1"/>
  <c r="J529" i="1"/>
  <c r="K529" i="1"/>
  <c r="D529" i="1"/>
  <c r="L529" i="1"/>
  <c r="E529" i="1"/>
  <c r="M529" i="1"/>
  <c r="F529" i="1"/>
  <c r="G529" i="1"/>
  <c r="H529" i="1"/>
  <c r="I529" i="1"/>
  <c r="C234" i="1"/>
  <c r="D234" i="1"/>
  <c r="L234" i="1"/>
  <c r="E234" i="1"/>
  <c r="M234" i="1"/>
  <c r="F234" i="1"/>
  <c r="G234" i="1"/>
  <c r="H234" i="1"/>
  <c r="J234" i="1"/>
  <c r="K234" i="1"/>
  <c r="I234" i="1"/>
  <c r="C151" i="1"/>
  <c r="D151" i="1"/>
  <c r="L151" i="1"/>
  <c r="G151" i="1"/>
  <c r="E151" i="1"/>
  <c r="F151" i="1"/>
  <c r="H151" i="1"/>
  <c r="I151" i="1"/>
  <c r="J151" i="1"/>
  <c r="M151" i="1"/>
  <c r="K151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O822" i="1" s="1"/>
  <c r="C76" i="1"/>
  <c r="G76" i="1"/>
  <c r="I76" i="1"/>
  <c r="D76" i="1"/>
  <c r="L76" i="1"/>
  <c r="E76" i="1"/>
  <c r="M76" i="1"/>
  <c r="J76" i="1"/>
  <c r="K76" i="1"/>
  <c r="F76" i="1"/>
  <c r="H76" i="1"/>
  <c r="C268" i="1"/>
  <c r="H268" i="1"/>
  <c r="I268" i="1"/>
  <c r="J268" i="1"/>
  <c r="K268" i="1"/>
  <c r="D268" i="1"/>
  <c r="L268" i="1"/>
  <c r="F268" i="1"/>
  <c r="G268" i="1"/>
  <c r="E268" i="1"/>
  <c r="M268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6" i="1"/>
  <c r="H256" i="1"/>
  <c r="I256" i="1"/>
  <c r="J256" i="1"/>
  <c r="K256" i="1"/>
  <c r="D256" i="1"/>
  <c r="L256" i="1"/>
  <c r="F256" i="1"/>
  <c r="G256" i="1"/>
  <c r="M256" i="1"/>
  <c r="E256" i="1"/>
  <c r="C78" i="1"/>
  <c r="K78" i="1"/>
  <c r="E78" i="1"/>
  <c r="M78" i="1"/>
  <c r="H78" i="1"/>
  <c r="I78" i="1"/>
  <c r="L78" i="1"/>
  <c r="F78" i="1"/>
  <c r="G78" i="1"/>
  <c r="J78" i="1"/>
  <c r="D78" i="1"/>
  <c r="C220" i="1"/>
  <c r="H220" i="1"/>
  <c r="I220" i="1"/>
  <c r="J220" i="1"/>
  <c r="K220" i="1"/>
  <c r="D220" i="1"/>
  <c r="L220" i="1"/>
  <c r="F220" i="1"/>
  <c r="G220" i="1"/>
  <c r="E220" i="1"/>
  <c r="M220" i="1"/>
  <c r="O220" i="1" s="1"/>
  <c r="C57" i="1"/>
  <c r="I57" i="1"/>
  <c r="K57" i="1"/>
  <c r="F57" i="1"/>
  <c r="G57" i="1"/>
  <c r="J57" i="1"/>
  <c r="M57" i="1"/>
  <c r="D57" i="1"/>
  <c r="B57" i="1" s="1"/>
  <c r="E57" i="1"/>
  <c r="H57" i="1"/>
  <c r="L57" i="1"/>
  <c r="C334" i="1"/>
  <c r="D334" i="1"/>
  <c r="E334" i="1"/>
  <c r="F334" i="1"/>
  <c r="G334" i="1"/>
  <c r="K334" i="1"/>
  <c r="I334" i="1"/>
  <c r="J334" i="1"/>
  <c r="L334" i="1"/>
  <c r="M334" i="1"/>
  <c r="H334" i="1"/>
  <c r="C827" i="1"/>
  <c r="D827" i="1"/>
  <c r="L827" i="1"/>
  <c r="E827" i="1"/>
  <c r="M827" i="1"/>
  <c r="F827" i="1"/>
  <c r="G827" i="1"/>
  <c r="H827" i="1"/>
  <c r="I827" i="1"/>
  <c r="J827" i="1"/>
  <c r="K827" i="1"/>
  <c r="C461" i="1"/>
  <c r="H461" i="1"/>
  <c r="I461" i="1"/>
  <c r="J461" i="1"/>
  <c r="K461" i="1"/>
  <c r="D461" i="1"/>
  <c r="L461" i="1"/>
  <c r="F461" i="1"/>
  <c r="E461" i="1"/>
  <c r="G461" i="1"/>
  <c r="M461" i="1"/>
  <c r="C873" i="1"/>
  <c r="E873" i="1"/>
  <c r="M873" i="1"/>
  <c r="F873" i="1"/>
  <c r="G873" i="1"/>
  <c r="H873" i="1"/>
  <c r="I873" i="1"/>
  <c r="J873" i="1"/>
  <c r="K873" i="1"/>
  <c r="L873" i="1"/>
  <c r="D873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5" i="1"/>
  <c r="D565" i="1"/>
  <c r="L565" i="1"/>
  <c r="E565" i="1"/>
  <c r="M565" i="1"/>
  <c r="F565" i="1"/>
  <c r="G565" i="1"/>
  <c r="H565" i="1"/>
  <c r="I565" i="1"/>
  <c r="J565" i="1"/>
  <c r="K565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1" i="1"/>
  <c r="F221" i="1"/>
  <c r="G221" i="1"/>
  <c r="H221" i="1"/>
  <c r="I221" i="1"/>
  <c r="J221" i="1"/>
  <c r="D221" i="1"/>
  <c r="L221" i="1"/>
  <c r="E221" i="1"/>
  <c r="M221" i="1"/>
  <c r="K221" i="1"/>
  <c r="C241" i="1"/>
  <c r="F241" i="1"/>
  <c r="G241" i="1"/>
  <c r="H241" i="1"/>
  <c r="I241" i="1"/>
  <c r="J241" i="1"/>
  <c r="D241" i="1"/>
  <c r="L241" i="1"/>
  <c r="E241" i="1"/>
  <c r="M241" i="1"/>
  <c r="K241" i="1"/>
  <c r="C448" i="1"/>
  <c r="J448" i="1"/>
  <c r="K448" i="1"/>
  <c r="D448" i="1"/>
  <c r="L448" i="1"/>
  <c r="E448" i="1"/>
  <c r="M448" i="1"/>
  <c r="F448" i="1"/>
  <c r="H448" i="1"/>
  <c r="G448" i="1"/>
  <c r="I448" i="1"/>
  <c r="C254" i="1"/>
  <c r="D254" i="1"/>
  <c r="L254" i="1"/>
  <c r="E254" i="1"/>
  <c r="M254" i="1"/>
  <c r="F254" i="1"/>
  <c r="G254" i="1"/>
  <c r="H254" i="1"/>
  <c r="J254" i="1"/>
  <c r="K254" i="1"/>
  <c r="I254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7" i="1"/>
  <c r="I67" i="1"/>
  <c r="K67" i="1"/>
  <c r="F67" i="1"/>
  <c r="G67" i="1"/>
  <c r="J67" i="1"/>
  <c r="M67" i="1"/>
  <c r="D67" i="1"/>
  <c r="E67" i="1"/>
  <c r="H67" i="1"/>
  <c r="L67" i="1"/>
  <c r="C1030" i="1"/>
  <c r="G1030" i="1"/>
  <c r="H1030" i="1"/>
  <c r="I1030" i="1"/>
  <c r="J1030" i="1"/>
  <c r="K1030" i="1"/>
  <c r="D1030" i="1"/>
  <c r="L1030" i="1"/>
  <c r="E1030" i="1"/>
  <c r="M1030" i="1"/>
  <c r="F1030" i="1"/>
  <c r="C350" i="1"/>
  <c r="J350" i="1"/>
  <c r="K350" i="1"/>
  <c r="D350" i="1"/>
  <c r="L350" i="1"/>
  <c r="E350" i="1"/>
  <c r="M350" i="1"/>
  <c r="F350" i="1"/>
  <c r="G350" i="1"/>
  <c r="H350" i="1"/>
  <c r="I350" i="1"/>
  <c r="C797" i="1"/>
  <c r="H797" i="1"/>
  <c r="I797" i="1"/>
  <c r="J797" i="1"/>
  <c r="K797" i="1"/>
  <c r="D797" i="1"/>
  <c r="L797" i="1"/>
  <c r="E797" i="1"/>
  <c r="M797" i="1"/>
  <c r="F797" i="1"/>
  <c r="G797" i="1"/>
  <c r="C222" i="1"/>
  <c r="D222" i="1"/>
  <c r="L222" i="1"/>
  <c r="E222" i="1"/>
  <c r="M222" i="1"/>
  <c r="O222" i="1" s="1"/>
  <c r="F222" i="1"/>
  <c r="G222" i="1"/>
  <c r="H222" i="1"/>
  <c r="J222" i="1"/>
  <c r="K222" i="1"/>
  <c r="I222" i="1"/>
  <c r="C54" i="1"/>
  <c r="G54" i="1"/>
  <c r="I54" i="1"/>
  <c r="D54" i="1"/>
  <c r="L54" i="1"/>
  <c r="E54" i="1"/>
  <c r="M54" i="1"/>
  <c r="H54" i="1"/>
  <c r="K54" i="1"/>
  <c r="F54" i="1"/>
  <c r="J54" i="1"/>
  <c r="C633" i="1"/>
  <c r="G633" i="1"/>
  <c r="H633" i="1"/>
  <c r="I633" i="1"/>
  <c r="J633" i="1"/>
  <c r="K633" i="1"/>
  <c r="D633" i="1"/>
  <c r="L633" i="1"/>
  <c r="E633" i="1"/>
  <c r="M633" i="1"/>
  <c r="F633" i="1"/>
  <c r="C250" i="1"/>
  <c r="D250" i="1"/>
  <c r="L250" i="1"/>
  <c r="E250" i="1"/>
  <c r="M250" i="1"/>
  <c r="F250" i="1"/>
  <c r="G250" i="1"/>
  <c r="H250" i="1"/>
  <c r="J250" i="1"/>
  <c r="K250" i="1"/>
  <c r="I250" i="1"/>
  <c r="C245" i="1"/>
  <c r="F245" i="1"/>
  <c r="G245" i="1"/>
  <c r="H245" i="1"/>
  <c r="I245" i="1"/>
  <c r="J245" i="1"/>
  <c r="D245" i="1"/>
  <c r="L245" i="1"/>
  <c r="E245" i="1"/>
  <c r="M245" i="1"/>
  <c r="K245" i="1"/>
  <c r="C967" i="1"/>
  <c r="K967" i="1"/>
  <c r="D967" i="1"/>
  <c r="L967" i="1"/>
  <c r="E967" i="1"/>
  <c r="M967" i="1"/>
  <c r="F967" i="1"/>
  <c r="G967" i="1"/>
  <c r="H967" i="1"/>
  <c r="I967" i="1"/>
  <c r="J967" i="1"/>
  <c r="C62" i="1"/>
  <c r="I62" i="1"/>
  <c r="K62" i="1"/>
  <c r="F62" i="1"/>
  <c r="G62" i="1"/>
  <c r="E62" i="1"/>
  <c r="L62" i="1"/>
  <c r="M62" i="1"/>
  <c r="D62" i="1"/>
  <c r="H62" i="1"/>
  <c r="J62" i="1"/>
  <c r="C276" i="1"/>
  <c r="H276" i="1"/>
  <c r="I276" i="1"/>
  <c r="J276" i="1"/>
  <c r="K276" i="1"/>
  <c r="D276" i="1"/>
  <c r="L276" i="1"/>
  <c r="F276" i="1"/>
  <c r="G276" i="1"/>
  <c r="E276" i="1"/>
  <c r="M276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8" i="1"/>
  <c r="J558" i="1"/>
  <c r="K558" i="1"/>
  <c r="D558" i="1"/>
  <c r="L558" i="1"/>
  <c r="E558" i="1"/>
  <c r="M558" i="1"/>
  <c r="F558" i="1"/>
  <c r="G558" i="1"/>
  <c r="H558" i="1"/>
  <c r="I558" i="1"/>
  <c r="C1125" i="1"/>
  <c r="I1125" i="1"/>
  <c r="J1125" i="1"/>
  <c r="K1125" i="1"/>
  <c r="D1125" i="1"/>
  <c r="L1125" i="1"/>
  <c r="E1125" i="1"/>
  <c r="M1125" i="1"/>
  <c r="F1125" i="1"/>
  <c r="G1125" i="1"/>
  <c r="H1125" i="1"/>
  <c r="C537" i="1"/>
  <c r="D537" i="1"/>
  <c r="L537" i="1"/>
  <c r="E537" i="1"/>
  <c r="M537" i="1"/>
  <c r="F537" i="1"/>
  <c r="G537" i="1"/>
  <c r="H537" i="1"/>
  <c r="I537" i="1"/>
  <c r="J537" i="1"/>
  <c r="K537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M1174" i="1"/>
  <c r="D1174" i="1"/>
  <c r="E1174" i="1"/>
  <c r="F1174" i="1"/>
  <c r="L1174" i="1"/>
  <c r="C232" i="1"/>
  <c r="H232" i="1"/>
  <c r="I232" i="1"/>
  <c r="J232" i="1"/>
  <c r="K232" i="1"/>
  <c r="D232" i="1"/>
  <c r="L232" i="1"/>
  <c r="F232" i="1"/>
  <c r="G232" i="1"/>
  <c r="E232" i="1"/>
  <c r="M232" i="1"/>
  <c r="O232" i="1" s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O721" i="1" s="1"/>
  <c r="F721" i="1"/>
  <c r="C103" i="1"/>
  <c r="D103" i="1"/>
  <c r="L103" i="1"/>
  <c r="F103" i="1"/>
  <c r="I103" i="1"/>
  <c r="J103" i="1"/>
  <c r="K103" i="1"/>
  <c r="M103" i="1"/>
  <c r="G103" i="1"/>
  <c r="H103" i="1"/>
  <c r="E103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3" i="1"/>
  <c r="B183" i="1" s="1"/>
  <c r="D183" i="1"/>
  <c r="L183" i="1"/>
  <c r="E183" i="1"/>
  <c r="M183" i="1"/>
  <c r="F183" i="1"/>
  <c r="G183" i="1"/>
  <c r="H183" i="1"/>
  <c r="J183" i="1"/>
  <c r="K183" i="1"/>
  <c r="I183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449" i="1"/>
  <c r="H449" i="1"/>
  <c r="I449" i="1"/>
  <c r="J449" i="1"/>
  <c r="K449" i="1"/>
  <c r="D449" i="1"/>
  <c r="L449" i="1"/>
  <c r="F449" i="1"/>
  <c r="M449" i="1"/>
  <c r="E449" i="1"/>
  <c r="G449" i="1"/>
  <c r="C1308" i="1"/>
  <c r="E1308" i="1"/>
  <c r="M1308" i="1"/>
  <c r="F1308" i="1"/>
  <c r="G1308" i="1"/>
  <c r="J1308" i="1"/>
  <c r="K1308" i="1"/>
  <c r="H1308" i="1"/>
  <c r="L1308" i="1"/>
  <c r="I1308" i="1"/>
  <c r="D1308" i="1"/>
  <c r="C9" i="1"/>
  <c r="E9" i="1"/>
  <c r="M9" i="1"/>
  <c r="O9" i="1" s="1"/>
  <c r="F9" i="1"/>
  <c r="G9" i="1"/>
  <c r="H9" i="1"/>
  <c r="I9" i="1"/>
  <c r="K9" i="1"/>
  <c r="D9" i="1"/>
  <c r="J9" i="1"/>
  <c r="L9" i="1"/>
  <c r="C231" i="1"/>
  <c r="J231" i="1"/>
  <c r="K231" i="1"/>
  <c r="D231" i="1"/>
  <c r="L231" i="1"/>
  <c r="E231" i="1"/>
  <c r="M231" i="1"/>
  <c r="F231" i="1"/>
  <c r="H231" i="1"/>
  <c r="I231" i="1"/>
  <c r="G231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09" i="1"/>
  <c r="K1209" i="1"/>
  <c r="D1209" i="1"/>
  <c r="L1209" i="1"/>
  <c r="E1209" i="1"/>
  <c r="M1209" i="1"/>
  <c r="O1209" i="1" s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6" i="1"/>
  <c r="H236" i="1"/>
  <c r="I236" i="1"/>
  <c r="J236" i="1"/>
  <c r="K236" i="1"/>
  <c r="D236" i="1"/>
  <c r="L236" i="1"/>
  <c r="F236" i="1"/>
  <c r="G236" i="1"/>
  <c r="E236" i="1"/>
  <c r="M236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2" i="1"/>
  <c r="F182" i="1"/>
  <c r="G182" i="1"/>
  <c r="H182" i="1"/>
  <c r="I182" i="1"/>
  <c r="J182" i="1"/>
  <c r="D182" i="1"/>
  <c r="L182" i="1"/>
  <c r="E182" i="1"/>
  <c r="M182" i="1"/>
  <c r="K182" i="1"/>
  <c r="C620" i="1"/>
  <c r="I620" i="1"/>
  <c r="J620" i="1"/>
  <c r="K620" i="1"/>
  <c r="D620" i="1"/>
  <c r="L620" i="1"/>
  <c r="E620" i="1"/>
  <c r="M620" i="1"/>
  <c r="F620" i="1"/>
  <c r="G620" i="1"/>
  <c r="H620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5" i="1"/>
  <c r="K995" i="1"/>
  <c r="D995" i="1"/>
  <c r="L995" i="1"/>
  <c r="E995" i="1"/>
  <c r="M995" i="1"/>
  <c r="F995" i="1"/>
  <c r="G995" i="1"/>
  <c r="H995" i="1"/>
  <c r="I995" i="1"/>
  <c r="J995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19" i="1"/>
  <c r="D819" i="1"/>
  <c r="L819" i="1"/>
  <c r="E819" i="1"/>
  <c r="M819" i="1"/>
  <c r="F819" i="1"/>
  <c r="G819" i="1"/>
  <c r="H819" i="1"/>
  <c r="I819" i="1"/>
  <c r="J819" i="1"/>
  <c r="K819" i="1"/>
  <c r="C64" i="1"/>
  <c r="E64" i="1"/>
  <c r="M64" i="1"/>
  <c r="O64" i="1" s="1"/>
  <c r="G64" i="1"/>
  <c r="J64" i="1"/>
  <c r="K64" i="1"/>
  <c r="H64" i="1"/>
  <c r="I64" i="1"/>
  <c r="D64" i="1"/>
  <c r="F64" i="1"/>
  <c r="L64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4" i="1"/>
  <c r="H214" i="1"/>
  <c r="I214" i="1"/>
  <c r="J214" i="1"/>
  <c r="D214" i="1"/>
  <c r="E214" i="1"/>
  <c r="F214" i="1"/>
  <c r="G214" i="1"/>
  <c r="L214" i="1"/>
  <c r="M214" i="1"/>
  <c r="K214" i="1"/>
  <c r="C1084" i="1"/>
  <c r="K1084" i="1"/>
  <c r="D1084" i="1"/>
  <c r="L1084" i="1"/>
  <c r="E1084" i="1"/>
  <c r="M1084" i="1"/>
  <c r="F1084" i="1"/>
  <c r="G1084" i="1"/>
  <c r="H1084" i="1"/>
  <c r="I1084" i="1"/>
  <c r="J1084" i="1"/>
  <c r="C450" i="1"/>
  <c r="F450" i="1"/>
  <c r="G450" i="1"/>
  <c r="H450" i="1"/>
  <c r="I450" i="1"/>
  <c r="J450" i="1"/>
  <c r="D450" i="1"/>
  <c r="L450" i="1"/>
  <c r="E450" i="1"/>
  <c r="K450" i="1"/>
  <c r="M450" i="1"/>
  <c r="C52" i="1"/>
  <c r="F52" i="1"/>
  <c r="H52" i="1"/>
  <c r="K52" i="1"/>
  <c r="D52" i="1"/>
  <c r="L52" i="1"/>
  <c r="M52" i="1"/>
  <c r="I52" i="1"/>
  <c r="J52" i="1"/>
  <c r="E52" i="1"/>
  <c r="G52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8" i="1"/>
  <c r="G68" i="1"/>
  <c r="I68" i="1"/>
  <c r="D68" i="1"/>
  <c r="L68" i="1"/>
  <c r="E68" i="1"/>
  <c r="M68" i="1"/>
  <c r="J68" i="1"/>
  <c r="K68" i="1"/>
  <c r="F68" i="1"/>
  <c r="H68" i="1"/>
  <c r="C719" i="1"/>
  <c r="K719" i="1"/>
  <c r="D719" i="1"/>
  <c r="L719" i="1"/>
  <c r="E719" i="1"/>
  <c r="M719" i="1"/>
  <c r="F719" i="1"/>
  <c r="G719" i="1"/>
  <c r="H719" i="1"/>
  <c r="I719" i="1"/>
  <c r="J719" i="1"/>
  <c r="C237" i="1"/>
  <c r="F237" i="1"/>
  <c r="G237" i="1"/>
  <c r="H237" i="1"/>
  <c r="I237" i="1"/>
  <c r="J237" i="1"/>
  <c r="D237" i="1"/>
  <c r="L237" i="1"/>
  <c r="E237" i="1"/>
  <c r="M237" i="1"/>
  <c r="K237" i="1"/>
  <c r="C384" i="1"/>
  <c r="F384" i="1"/>
  <c r="G384" i="1"/>
  <c r="H384" i="1"/>
  <c r="I384" i="1"/>
  <c r="J384" i="1"/>
  <c r="K384" i="1"/>
  <c r="L384" i="1"/>
  <c r="M384" i="1"/>
  <c r="D384" i="1"/>
  <c r="E384" i="1"/>
  <c r="C568" i="1"/>
  <c r="F568" i="1"/>
  <c r="G568" i="1"/>
  <c r="H568" i="1"/>
  <c r="I568" i="1"/>
  <c r="J568" i="1"/>
  <c r="K568" i="1"/>
  <c r="D568" i="1"/>
  <c r="L568" i="1"/>
  <c r="M568" i="1"/>
  <c r="O568" i="1" s="1"/>
  <c r="E568" i="1"/>
  <c r="C1130" i="1"/>
  <c r="G1130" i="1"/>
  <c r="H1130" i="1"/>
  <c r="I1130" i="1"/>
  <c r="J1130" i="1"/>
  <c r="K1130" i="1"/>
  <c r="L1130" i="1"/>
  <c r="M1130" i="1"/>
  <c r="F1130" i="1"/>
  <c r="E1130" i="1"/>
  <c r="D1130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2" i="1"/>
  <c r="D212" i="1"/>
  <c r="L212" i="1"/>
  <c r="E212" i="1"/>
  <c r="M212" i="1"/>
  <c r="F212" i="1"/>
  <c r="I212" i="1"/>
  <c r="J212" i="1"/>
  <c r="K212" i="1"/>
  <c r="G212" i="1"/>
  <c r="H212" i="1"/>
  <c r="C155" i="1"/>
  <c r="B155" i="1" s="1"/>
  <c r="J155" i="1"/>
  <c r="K155" i="1"/>
  <c r="D155" i="1"/>
  <c r="L155" i="1"/>
  <c r="E155" i="1"/>
  <c r="M155" i="1"/>
  <c r="F155" i="1"/>
  <c r="H155" i="1"/>
  <c r="I155" i="1"/>
  <c r="G155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59" i="1"/>
  <c r="H559" i="1"/>
  <c r="I559" i="1"/>
  <c r="J559" i="1"/>
  <c r="K559" i="1"/>
  <c r="D559" i="1"/>
  <c r="L559" i="1"/>
  <c r="E559" i="1"/>
  <c r="M559" i="1"/>
  <c r="F559" i="1"/>
  <c r="G559" i="1"/>
  <c r="C307" i="1"/>
  <c r="J307" i="1"/>
  <c r="K307" i="1"/>
  <c r="D307" i="1"/>
  <c r="L307" i="1"/>
  <c r="E307" i="1"/>
  <c r="M307" i="1"/>
  <c r="F307" i="1"/>
  <c r="H307" i="1"/>
  <c r="I307" i="1"/>
  <c r="G307" i="1"/>
  <c r="C928" i="1"/>
  <c r="I928" i="1"/>
  <c r="J928" i="1"/>
  <c r="K928" i="1"/>
  <c r="D928" i="1"/>
  <c r="L928" i="1"/>
  <c r="E928" i="1"/>
  <c r="M928" i="1"/>
  <c r="O928" i="1" s="1"/>
  <c r="G928" i="1"/>
  <c r="F928" i="1"/>
  <c r="H928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4" i="1"/>
  <c r="I664" i="1"/>
  <c r="J664" i="1"/>
  <c r="K664" i="1"/>
  <c r="D664" i="1"/>
  <c r="L664" i="1"/>
  <c r="E664" i="1"/>
  <c r="M664" i="1"/>
  <c r="F664" i="1"/>
  <c r="G664" i="1"/>
  <c r="H664" i="1"/>
  <c r="C433" i="1"/>
  <c r="F433" i="1"/>
  <c r="G433" i="1"/>
  <c r="H433" i="1"/>
  <c r="I433" i="1"/>
  <c r="J433" i="1"/>
  <c r="D433" i="1"/>
  <c r="L433" i="1"/>
  <c r="E433" i="1"/>
  <c r="K433" i="1"/>
  <c r="M433" i="1"/>
  <c r="C895" i="1"/>
  <c r="I895" i="1"/>
  <c r="J895" i="1"/>
  <c r="K895" i="1"/>
  <c r="D895" i="1"/>
  <c r="L895" i="1"/>
  <c r="E895" i="1"/>
  <c r="M895" i="1"/>
  <c r="F895" i="1"/>
  <c r="G895" i="1"/>
  <c r="H895" i="1"/>
  <c r="C55" i="1"/>
  <c r="E55" i="1"/>
  <c r="M55" i="1"/>
  <c r="O55" i="1" s="1"/>
  <c r="G55" i="1"/>
  <c r="J55" i="1"/>
  <c r="K55" i="1"/>
  <c r="H55" i="1"/>
  <c r="I55" i="1"/>
  <c r="D55" i="1"/>
  <c r="F55" i="1"/>
  <c r="L55" i="1"/>
  <c r="C343" i="1"/>
  <c r="H343" i="1"/>
  <c r="I343" i="1"/>
  <c r="J343" i="1"/>
  <c r="K343" i="1"/>
  <c r="D343" i="1"/>
  <c r="L343" i="1"/>
  <c r="E343" i="1"/>
  <c r="M343" i="1"/>
  <c r="F343" i="1"/>
  <c r="G343" i="1"/>
  <c r="C1140" i="1"/>
  <c r="K1140" i="1"/>
  <c r="D1140" i="1"/>
  <c r="L1140" i="1"/>
  <c r="E1140" i="1"/>
  <c r="M1140" i="1"/>
  <c r="F1140" i="1"/>
  <c r="G1140" i="1"/>
  <c r="J1140" i="1"/>
  <c r="H1140" i="1"/>
  <c r="I1140" i="1"/>
  <c r="C358" i="1"/>
  <c r="J358" i="1"/>
  <c r="K358" i="1"/>
  <c r="D358" i="1"/>
  <c r="L358" i="1"/>
  <c r="E358" i="1"/>
  <c r="M358" i="1"/>
  <c r="F358" i="1"/>
  <c r="G358" i="1"/>
  <c r="H358" i="1"/>
  <c r="I358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1" i="1"/>
  <c r="H201" i="1"/>
  <c r="I201" i="1"/>
  <c r="J201" i="1"/>
  <c r="K201" i="1"/>
  <c r="D201" i="1"/>
  <c r="E201" i="1"/>
  <c r="F201" i="1"/>
  <c r="L201" i="1"/>
  <c r="M201" i="1"/>
  <c r="G201" i="1"/>
  <c r="C1046" i="1"/>
  <c r="G1046" i="1"/>
  <c r="H1046" i="1"/>
  <c r="I1046" i="1"/>
  <c r="J1046" i="1"/>
  <c r="K1046" i="1"/>
  <c r="D1046" i="1"/>
  <c r="L1046" i="1"/>
  <c r="E1046" i="1"/>
  <c r="M1046" i="1"/>
  <c r="F1046" i="1"/>
  <c r="C180" i="1"/>
  <c r="J180" i="1"/>
  <c r="K180" i="1"/>
  <c r="D180" i="1"/>
  <c r="L180" i="1"/>
  <c r="E180" i="1"/>
  <c r="M180" i="1"/>
  <c r="F180" i="1"/>
  <c r="H180" i="1"/>
  <c r="I180" i="1"/>
  <c r="G180" i="1"/>
  <c r="C51" i="1"/>
  <c r="K51" i="1"/>
  <c r="E51" i="1"/>
  <c r="M51" i="1"/>
  <c r="H51" i="1"/>
  <c r="I51" i="1"/>
  <c r="L51" i="1"/>
  <c r="F51" i="1"/>
  <c r="G51" i="1"/>
  <c r="D51" i="1"/>
  <c r="J51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0" i="1"/>
  <c r="G1090" i="1"/>
  <c r="H1090" i="1"/>
  <c r="I1090" i="1"/>
  <c r="J1090" i="1"/>
  <c r="K1090" i="1"/>
  <c r="D1090" i="1"/>
  <c r="L1090" i="1"/>
  <c r="E1090" i="1"/>
  <c r="M1090" i="1"/>
  <c r="F1090" i="1"/>
  <c r="C85" i="1"/>
  <c r="K85" i="1"/>
  <c r="E85" i="1"/>
  <c r="M85" i="1"/>
  <c r="H85" i="1"/>
  <c r="D85" i="1"/>
  <c r="G85" i="1"/>
  <c r="L85" i="1"/>
  <c r="I85" i="1"/>
  <c r="J85" i="1"/>
  <c r="F85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O965" i="1" s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9" i="1"/>
  <c r="F249" i="1"/>
  <c r="G249" i="1"/>
  <c r="H249" i="1"/>
  <c r="I249" i="1"/>
  <c r="J249" i="1"/>
  <c r="D249" i="1"/>
  <c r="L249" i="1"/>
  <c r="E249" i="1"/>
  <c r="M249" i="1"/>
  <c r="K249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8" i="1"/>
  <c r="J58" i="1"/>
  <c r="D58" i="1"/>
  <c r="L58" i="1"/>
  <c r="G58" i="1"/>
  <c r="H58" i="1"/>
  <c r="I58" i="1"/>
  <c r="K58" i="1"/>
  <c r="M58" i="1"/>
  <c r="E58" i="1"/>
  <c r="F58" i="1"/>
  <c r="C911" i="1"/>
  <c r="I911" i="1"/>
  <c r="J911" i="1"/>
  <c r="K911" i="1"/>
  <c r="D911" i="1"/>
  <c r="L911" i="1"/>
  <c r="E911" i="1"/>
  <c r="M911" i="1"/>
  <c r="G911" i="1"/>
  <c r="F911" i="1"/>
  <c r="H911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59" i="1"/>
  <c r="J259" i="1"/>
  <c r="K259" i="1"/>
  <c r="D259" i="1"/>
  <c r="L259" i="1"/>
  <c r="E259" i="1"/>
  <c r="M259" i="1"/>
  <c r="F259" i="1"/>
  <c r="H259" i="1"/>
  <c r="I259" i="1"/>
  <c r="G259" i="1"/>
  <c r="C982" i="1"/>
  <c r="E982" i="1"/>
  <c r="M982" i="1"/>
  <c r="F982" i="1"/>
  <c r="G982" i="1"/>
  <c r="H982" i="1"/>
  <c r="I982" i="1"/>
  <c r="J982" i="1"/>
  <c r="K982" i="1"/>
  <c r="D982" i="1"/>
  <c r="L982" i="1"/>
  <c r="C131" i="1"/>
  <c r="F131" i="1"/>
  <c r="G131" i="1"/>
  <c r="H131" i="1"/>
  <c r="I131" i="1"/>
  <c r="D131" i="1"/>
  <c r="L131" i="1"/>
  <c r="M131" i="1"/>
  <c r="J131" i="1"/>
  <c r="K131" i="1"/>
  <c r="E131" i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6" i="1"/>
  <c r="H116" i="1"/>
  <c r="J116" i="1"/>
  <c r="E116" i="1"/>
  <c r="M116" i="1"/>
  <c r="F116" i="1"/>
  <c r="D116" i="1"/>
  <c r="K116" i="1"/>
  <c r="L116" i="1"/>
  <c r="G116" i="1"/>
  <c r="I116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6" i="1"/>
  <c r="G206" i="1"/>
  <c r="E206" i="1"/>
  <c r="K206" i="1"/>
  <c r="M206" i="1"/>
  <c r="H206" i="1"/>
  <c r="I206" i="1"/>
  <c r="F206" i="1"/>
  <c r="J206" i="1"/>
  <c r="L206" i="1"/>
  <c r="D206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0" i="1"/>
  <c r="F400" i="1"/>
  <c r="G400" i="1"/>
  <c r="H400" i="1"/>
  <c r="I400" i="1"/>
  <c r="J400" i="1"/>
  <c r="D400" i="1"/>
  <c r="L400" i="1"/>
  <c r="E400" i="1"/>
  <c r="K400" i="1"/>
  <c r="M400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50" i="1"/>
  <c r="E50" i="1"/>
  <c r="M50" i="1"/>
  <c r="G50" i="1"/>
  <c r="J50" i="1"/>
  <c r="K50" i="1"/>
  <c r="F50" i="1"/>
  <c r="I50" i="1"/>
  <c r="D50" i="1"/>
  <c r="H50" i="1"/>
  <c r="L50" i="1"/>
  <c r="C218" i="1"/>
  <c r="D218" i="1"/>
  <c r="L218" i="1"/>
  <c r="E218" i="1"/>
  <c r="M218" i="1"/>
  <c r="F218" i="1"/>
  <c r="G218" i="1"/>
  <c r="H218" i="1"/>
  <c r="J218" i="1"/>
  <c r="K218" i="1"/>
  <c r="I218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O1126" i="1" s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68" i="1"/>
  <c r="J168" i="1"/>
  <c r="K168" i="1"/>
  <c r="D168" i="1"/>
  <c r="B168" i="1" s="1"/>
  <c r="L168" i="1"/>
  <c r="E168" i="1"/>
  <c r="M168" i="1"/>
  <c r="F168" i="1"/>
  <c r="H168" i="1"/>
  <c r="I168" i="1"/>
  <c r="G168" i="1"/>
  <c r="C596" i="1"/>
  <c r="F596" i="1"/>
  <c r="G596" i="1"/>
  <c r="H596" i="1"/>
  <c r="I596" i="1"/>
  <c r="J596" i="1"/>
  <c r="K596" i="1"/>
  <c r="D596" i="1"/>
  <c r="L596" i="1"/>
  <c r="E596" i="1"/>
  <c r="M596" i="1"/>
  <c r="C397" i="1"/>
  <c r="J397" i="1"/>
  <c r="K397" i="1"/>
  <c r="D397" i="1"/>
  <c r="L397" i="1"/>
  <c r="E397" i="1"/>
  <c r="M397" i="1"/>
  <c r="F397" i="1"/>
  <c r="H397" i="1"/>
  <c r="G397" i="1"/>
  <c r="I397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O1109" i="1" s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7" i="1"/>
  <c r="J247" i="1"/>
  <c r="K247" i="1"/>
  <c r="D247" i="1"/>
  <c r="L247" i="1"/>
  <c r="E247" i="1"/>
  <c r="M247" i="1"/>
  <c r="F247" i="1"/>
  <c r="H247" i="1"/>
  <c r="I247" i="1"/>
  <c r="G247" i="1"/>
  <c r="C783" i="1"/>
  <c r="J783" i="1"/>
  <c r="K783" i="1"/>
  <c r="D783" i="1"/>
  <c r="L783" i="1"/>
  <c r="E783" i="1"/>
  <c r="M783" i="1"/>
  <c r="O783" i="1" s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4" i="1"/>
  <c r="B184" i="1" s="1"/>
  <c r="J184" i="1"/>
  <c r="K184" i="1"/>
  <c r="D184" i="1"/>
  <c r="L184" i="1"/>
  <c r="E184" i="1"/>
  <c r="M184" i="1"/>
  <c r="O184" i="1" s="1"/>
  <c r="F184" i="1"/>
  <c r="H184" i="1"/>
  <c r="I184" i="1"/>
  <c r="G184" i="1"/>
  <c r="C1309" i="1"/>
  <c r="K1309" i="1"/>
  <c r="H1309" i="1"/>
  <c r="D1309" i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3" i="1"/>
  <c r="J143" i="1"/>
  <c r="D143" i="1"/>
  <c r="L143" i="1"/>
  <c r="E143" i="1"/>
  <c r="M143" i="1"/>
  <c r="O143" i="1" s="1"/>
  <c r="H143" i="1"/>
  <c r="F143" i="1"/>
  <c r="G143" i="1"/>
  <c r="I143" i="1"/>
  <c r="K143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6" i="1"/>
  <c r="J86" i="1"/>
  <c r="K86" i="1"/>
  <c r="D86" i="1"/>
  <c r="L86" i="1"/>
  <c r="E86" i="1"/>
  <c r="M86" i="1"/>
  <c r="O86" i="1" s="1"/>
  <c r="H86" i="1"/>
  <c r="G86" i="1"/>
  <c r="I86" i="1"/>
  <c r="F86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O1019" i="1" s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2" i="1"/>
  <c r="F592" i="1"/>
  <c r="G592" i="1"/>
  <c r="H592" i="1"/>
  <c r="I592" i="1"/>
  <c r="J592" i="1"/>
  <c r="K592" i="1"/>
  <c r="D592" i="1"/>
  <c r="L592" i="1"/>
  <c r="E592" i="1"/>
  <c r="M592" i="1"/>
  <c r="C1081" i="1"/>
  <c r="I1081" i="1"/>
  <c r="J1081" i="1"/>
  <c r="K1081" i="1"/>
  <c r="D1081" i="1"/>
  <c r="L1081" i="1"/>
  <c r="E1081" i="1"/>
  <c r="M1081" i="1"/>
  <c r="F1081" i="1"/>
  <c r="G1081" i="1"/>
  <c r="H1081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3" i="1"/>
  <c r="J123" i="1"/>
  <c r="K123" i="1"/>
  <c r="L123" i="1"/>
  <c r="D123" i="1"/>
  <c r="M123" i="1"/>
  <c r="E123" i="1"/>
  <c r="H123" i="1"/>
  <c r="I123" i="1"/>
  <c r="F123" i="1"/>
  <c r="G123" i="1"/>
  <c r="C60" i="1"/>
  <c r="G60" i="1"/>
  <c r="I60" i="1"/>
  <c r="D60" i="1"/>
  <c r="L60" i="1"/>
  <c r="E60" i="1"/>
  <c r="M60" i="1"/>
  <c r="J60" i="1"/>
  <c r="K60" i="1"/>
  <c r="F60" i="1"/>
  <c r="H60" i="1"/>
  <c r="C174" i="1"/>
  <c r="F174" i="1"/>
  <c r="G174" i="1"/>
  <c r="H174" i="1"/>
  <c r="I174" i="1"/>
  <c r="J174" i="1"/>
  <c r="D174" i="1"/>
  <c r="L174" i="1"/>
  <c r="E174" i="1"/>
  <c r="M174" i="1"/>
  <c r="K174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69" i="1"/>
  <c r="D569" i="1"/>
  <c r="L569" i="1"/>
  <c r="E569" i="1"/>
  <c r="M569" i="1"/>
  <c r="F569" i="1"/>
  <c r="G569" i="1"/>
  <c r="H569" i="1"/>
  <c r="I569" i="1"/>
  <c r="J569" i="1"/>
  <c r="K569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48" i="1"/>
  <c r="H248" i="1"/>
  <c r="I248" i="1"/>
  <c r="J248" i="1"/>
  <c r="K248" i="1"/>
  <c r="D248" i="1"/>
  <c r="L248" i="1"/>
  <c r="F248" i="1"/>
  <c r="G248" i="1"/>
  <c r="E248" i="1"/>
  <c r="M248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O1092" i="1" s="1"/>
  <c r="F1092" i="1"/>
  <c r="G1092" i="1"/>
  <c r="I1092" i="1"/>
  <c r="H1092" i="1"/>
  <c r="J1092" i="1"/>
  <c r="C283" i="1"/>
  <c r="J283" i="1"/>
  <c r="K283" i="1"/>
  <c r="D283" i="1"/>
  <c r="L283" i="1"/>
  <c r="E283" i="1"/>
  <c r="M283" i="1"/>
  <c r="F283" i="1"/>
  <c r="H283" i="1"/>
  <c r="I283" i="1"/>
  <c r="G283" i="1"/>
  <c r="C904" i="1"/>
  <c r="G904" i="1"/>
  <c r="H904" i="1"/>
  <c r="I904" i="1"/>
  <c r="J904" i="1"/>
  <c r="K904" i="1"/>
  <c r="E904" i="1"/>
  <c r="M904" i="1"/>
  <c r="O904" i="1" s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4" i="1"/>
  <c r="G864" i="1"/>
  <c r="H864" i="1"/>
  <c r="I864" i="1"/>
  <c r="J864" i="1"/>
  <c r="K864" i="1"/>
  <c r="D864" i="1"/>
  <c r="L864" i="1"/>
  <c r="E864" i="1"/>
  <c r="M864" i="1"/>
  <c r="F864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39" i="1"/>
  <c r="K639" i="1"/>
  <c r="D639" i="1"/>
  <c r="L639" i="1"/>
  <c r="E639" i="1"/>
  <c r="M639" i="1"/>
  <c r="O639" i="1" s="1"/>
  <c r="F639" i="1"/>
  <c r="G639" i="1"/>
  <c r="H639" i="1"/>
  <c r="I639" i="1"/>
  <c r="J639" i="1"/>
  <c r="C594" i="1"/>
  <c r="J594" i="1"/>
  <c r="K594" i="1"/>
  <c r="D594" i="1"/>
  <c r="L594" i="1"/>
  <c r="E594" i="1"/>
  <c r="M594" i="1"/>
  <c r="F594" i="1"/>
  <c r="G594" i="1"/>
  <c r="H594" i="1"/>
  <c r="I594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K977" i="1"/>
  <c r="D977" i="1"/>
  <c r="L977" i="1"/>
  <c r="E977" i="1"/>
  <c r="M977" i="1"/>
  <c r="F977" i="1"/>
  <c r="C602" i="1"/>
  <c r="F602" i="1"/>
  <c r="I602" i="1"/>
  <c r="D602" i="1"/>
  <c r="E602" i="1"/>
  <c r="G602" i="1"/>
  <c r="H602" i="1"/>
  <c r="J602" i="1"/>
  <c r="L602" i="1"/>
  <c r="M602" i="1"/>
  <c r="O602" i="1" s="1"/>
  <c r="K602" i="1"/>
  <c r="C17" i="1"/>
  <c r="G17" i="1"/>
  <c r="H17" i="1"/>
  <c r="I17" i="1"/>
  <c r="J17" i="1"/>
  <c r="K17" i="1"/>
  <c r="E17" i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O817" i="1" s="1"/>
  <c r="F817" i="1"/>
  <c r="G817" i="1"/>
  <c r="C80" i="1"/>
  <c r="E80" i="1"/>
  <c r="M80" i="1"/>
  <c r="G80" i="1"/>
  <c r="J80" i="1"/>
  <c r="K80" i="1"/>
  <c r="H80" i="1"/>
  <c r="I80" i="1"/>
  <c r="L80" i="1"/>
  <c r="D80" i="1"/>
  <c r="F80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90" i="1"/>
  <c r="E90" i="1"/>
  <c r="M90" i="1"/>
  <c r="J90" i="1"/>
  <c r="H90" i="1"/>
  <c r="K90" i="1"/>
  <c r="D90" i="1"/>
  <c r="F90" i="1"/>
  <c r="G90" i="1"/>
  <c r="I90" i="1"/>
  <c r="L90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5" i="1"/>
  <c r="G645" i="1"/>
  <c r="H645" i="1"/>
  <c r="I645" i="1"/>
  <c r="J645" i="1"/>
  <c r="K645" i="1"/>
  <c r="D645" i="1"/>
  <c r="L645" i="1"/>
  <c r="E645" i="1"/>
  <c r="M645" i="1"/>
  <c r="O645" i="1" s="1"/>
  <c r="F645" i="1"/>
  <c r="C336" i="1"/>
  <c r="F336" i="1"/>
  <c r="G336" i="1"/>
  <c r="H336" i="1"/>
  <c r="I336" i="1"/>
  <c r="J336" i="1"/>
  <c r="K336" i="1"/>
  <c r="L336" i="1"/>
  <c r="M336" i="1"/>
  <c r="D336" i="1"/>
  <c r="E336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O956" i="1" s="1"/>
  <c r="G956" i="1"/>
  <c r="F956" i="1"/>
  <c r="H956" i="1"/>
  <c r="C192" i="1"/>
  <c r="J192" i="1"/>
  <c r="K192" i="1"/>
  <c r="D192" i="1"/>
  <c r="L192" i="1"/>
  <c r="E192" i="1"/>
  <c r="M192" i="1"/>
  <c r="F192" i="1"/>
  <c r="H192" i="1"/>
  <c r="I192" i="1"/>
  <c r="G192" i="1"/>
  <c r="C177" i="1"/>
  <c r="H177" i="1"/>
  <c r="I177" i="1"/>
  <c r="J177" i="1"/>
  <c r="K177" i="1"/>
  <c r="D177" i="1"/>
  <c r="L177" i="1"/>
  <c r="F177" i="1"/>
  <c r="G177" i="1"/>
  <c r="E177" i="1"/>
  <c r="M177" i="1"/>
  <c r="C789" i="1"/>
  <c r="H789" i="1"/>
  <c r="I789" i="1"/>
  <c r="J789" i="1"/>
  <c r="K789" i="1"/>
  <c r="D789" i="1"/>
  <c r="L789" i="1"/>
  <c r="E789" i="1"/>
  <c r="M789" i="1"/>
  <c r="F789" i="1"/>
  <c r="G789" i="1"/>
  <c r="C262" i="1"/>
  <c r="D262" i="1"/>
  <c r="L262" i="1"/>
  <c r="E262" i="1"/>
  <c r="M262" i="1"/>
  <c r="F262" i="1"/>
  <c r="G262" i="1"/>
  <c r="H262" i="1"/>
  <c r="J262" i="1"/>
  <c r="K262" i="1"/>
  <c r="I262" i="1"/>
  <c r="C932" i="1"/>
  <c r="I932" i="1"/>
  <c r="J932" i="1"/>
  <c r="K932" i="1"/>
  <c r="D932" i="1"/>
  <c r="L932" i="1"/>
  <c r="E932" i="1"/>
  <c r="M932" i="1"/>
  <c r="G932" i="1"/>
  <c r="F932" i="1"/>
  <c r="H932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5" i="1"/>
  <c r="G685" i="1"/>
  <c r="H685" i="1"/>
  <c r="I685" i="1"/>
  <c r="J685" i="1"/>
  <c r="K685" i="1"/>
  <c r="D685" i="1"/>
  <c r="L685" i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1" i="1"/>
  <c r="J251" i="1"/>
  <c r="K251" i="1"/>
  <c r="D251" i="1"/>
  <c r="L251" i="1"/>
  <c r="E251" i="1"/>
  <c r="M251" i="1"/>
  <c r="F251" i="1"/>
  <c r="H251" i="1"/>
  <c r="I251" i="1"/>
  <c r="G251" i="1"/>
  <c r="C660" i="1"/>
  <c r="I660" i="1"/>
  <c r="J660" i="1"/>
  <c r="K660" i="1"/>
  <c r="D660" i="1"/>
  <c r="L660" i="1"/>
  <c r="E660" i="1"/>
  <c r="M660" i="1"/>
  <c r="O660" i="1" s="1"/>
  <c r="F660" i="1"/>
  <c r="G660" i="1"/>
  <c r="H660" i="1"/>
  <c r="C137" i="1"/>
  <c r="F137" i="1"/>
  <c r="G137" i="1"/>
  <c r="H137" i="1"/>
  <c r="I137" i="1"/>
  <c r="D137" i="1"/>
  <c r="L137" i="1"/>
  <c r="E137" i="1"/>
  <c r="K137" i="1"/>
  <c r="M137" i="1"/>
  <c r="J137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19" i="1"/>
  <c r="F519" i="1"/>
  <c r="G519" i="1"/>
  <c r="H519" i="1"/>
  <c r="I519" i="1"/>
  <c r="J519" i="1"/>
  <c r="K519" i="1"/>
  <c r="D519" i="1"/>
  <c r="L519" i="1"/>
  <c r="E519" i="1"/>
  <c r="M519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7" i="1"/>
  <c r="J97" i="1"/>
  <c r="D97" i="1"/>
  <c r="L97" i="1"/>
  <c r="G97" i="1"/>
  <c r="H97" i="1"/>
  <c r="I97" i="1"/>
  <c r="K97" i="1"/>
  <c r="M97" i="1"/>
  <c r="E97" i="1"/>
  <c r="F97" i="1"/>
  <c r="C673" i="1"/>
  <c r="G673" i="1"/>
  <c r="H673" i="1"/>
  <c r="I673" i="1"/>
  <c r="J673" i="1"/>
  <c r="K673" i="1"/>
  <c r="D673" i="1"/>
  <c r="L673" i="1"/>
  <c r="E673" i="1"/>
  <c r="M673" i="1"/>
  <c r="F673" i="1"/>
  <c r="C347" i="1"/>
  <c r="H347" i="1"/>
  <c r="I347" i="1"/>
  <c r="J347" i="1"/>
  <c r="K347" i="1"/>
  <c r="D347" i="1"/>
  <c r="L347" i="1"/>
  <c r="E347" i="1"/>
  <c r="M347" i="1"/>
  <c r="F347" i="1"/>
  <c r="G347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5" i="1"/>
  <c r="J295" i="1"/>
  <c r="K295" i="1"/>
  <c r="D295" i="1"/>
  <c r="L295" i="1"/>
  <c r="E295" i="1"/>
  <c r="M295" i="1"/>
  <c r="F295" i="1"/>
  <c r="H295" i="1"/>
  <c r="I295" i="1"/>
  <c r="G295" i="1"/>
  <c r="C235" i="1"/>
  <c r="J235" i="1"/>
  <c r="K235" i="1"/>
  <c r="D235" i="1"/>
  <c r="L235" i="1"/>
  <c r="E235" i="1"/>
  <c r="M235" i="1"/>
  <c r="O235" i="1" s="1"/>
  <c r="F235" i="1"/>
  <c r="H235" i="1"/>
  <c r="I235" i="1"/>
  <c r="G235" i="1"/>
  <c r="C238" i="1"/>
  <c r="D238" i="1"/>
  <c r="L238" i="1"/>
  <c r="E238" i="1"/>
  <c r="M238" i="1"/>
  <c r="F238" i="1"/>
  <c r="G238" i="1"/>
  <c r="H238" i="1"/>
  <c r="J238" i="1"/>
  <c r="K238" i="1"/>
  <c r="I238" i="1"/>
  <c r="C610" i="1"/>
  <c r="D610" i="1"/>
  <c r="L610" i="1"/>
  <c r="E610" i="1"/>
  <c r="M610" i="1"/>
  <c r="F610" i="1"/>
  <c r="G610" i="1"/>
  <c r="H610" i="1"/>
  <c r="I610" i="1"/>
  <c r="J610" i="1"/>
  <c r="K610" i="1"/>
  <c r="C272" i="1"/>
  <c r="H272" i="1"/>
  <c r="I272" i="1"/>
  <c r="J272" i="1"/>
  <c r="K272" i="1"/>
  <c r="D272" i="1"/>
  <c r="L272" i="1"/>
  <c r="F272" i="1"/>
  <c r="G272" i="1"/>
  <c r="E272" i="1"/>
  <c r="M272" i="1"/>
  <c r="C244" i="1"/>
  <c r="H244" i="1"/>
  <c r="I244" i="1"/>
  <c r="J244" i="1"/>
  <c r="K244" i="1"/>
  <c r="D244" i="1"/>
  <c r="L244" i="1"/>
  <c r="F244" i="1"/>
  <c r="G244" i="1"/>
  <c r="E244" i="1"/>
  <c r="M244" i="1"/>
  <c r="O244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7" i="1"/>
  <c r="D187" i="1"/>
  <c r="L187" i="1"/>
  <c r="E187" i="1"/>
  <c r="M187" i="1"/>
  <c r="O187" i="1" s="1"/>
  <c r="F187" i="1"/>
  <c r="G187" i="1"/>
  <c r="H187" i="1"/>
  <c r="J187" i="1"/>
  <c r="K187" i="1"/>
  <c r="I187" i="1"/>
  <c r="C487" i="1"/>
  <c r="D487" i="1"/>
  <c r="L487" i="1"/>
  <c r="E487" i="1"/>
  <c r="M487" i="1"/>
  <c r="F487" i="1"/>
  <c r="G487" i="1"/>
  <c r="H487" i="1"/>
  <c r="J487" i="1"/>
  <c r="I487" i="1"/>
  <c r="K487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O1080" i="1" s="1"/>
  <c r="F1080" i="1"/>
  <c r="G1080" i="1"/>
  <c r="H1080" i="1"/>
  <c r="I1080" i="1"/>
  <c r="J1080" i="1"/>
  <c r="C313" i="1"/>
  <c r="F313" i="1"/>
  <c r="G313" i="1"/>
  <c r="H313" i="1"/>
  <c r="I313" i="1"/>
  <c r="J313" i="1"/>
  <c r="D313" i="1"/>
  <c r="L313" i="1"/>
  <c r="E313" i="1"/>
  <c r="M313" i="1"/>
  <c r="K313" i="1"/>
  <c r="C562" i="1"/>
  <c r="J562" i="1"/>
  <c r="K562" i="1"/>
  <c r="D562" i="1"/>
  <c r="L562" i="1"/>
  <c r="E562" i="1"/>
  <c r="M562" i="1"/>
  <c r="F562" i="1"/>
  <c r="G562" i="1"/>
  <c r="H562" i="1"/>
  <c r="I562" i="1"/>
  <c r="C178" i="1"/>
  <c r="F178" i="1"/>
  <c r="G178" i="1"/>
  <c r="H178" i="1"/>
  <c r="I178" i="1"/>
  <c r="J178" i="1"/>
  <c r="D178" i="1"/>
  <c r="L178" i="1"/>
  <c r="E178" i="1"/>
  <c r="M178" i="1"/>
  <c r="K178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O763" i="1" s="1"/>
  <c r="F763" i="1"/>
  <c r="G763" i="1"/>
  <c r="H763" i="1"/>
  <c r="I763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138" i="1"/>
  <c r="D138" i="1"/>
  <c r="L138" i="1"/>
  <c r="E138" i="1"/>
  <c r="M138" i="1"/>
  <c r="F138" i="1"/>
  <c r="G138" i="1"/>
  <c r="J138" i="1"/>
  <c r="H138" i="1"/>
  <c r="I138" i="1"/>
  <c r="K138" i="1"/>
  <c r="C570" i="1"/>
  <c r="J570" i="1"/>
  <c r="K570" i="1"/>
  <c r="D570" i="1"/>
  <c r="L570" i="1"/>
  <c r="E570" i="1"/>
  <c r="M570" i="1"/>
  <c r="F570" i="1"/>
  <c r="G570" i="1"/>
  <c r="H570" i="1"/>
  <c r="I570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2" i="1"/>
  <c r="G72" i="1"/>
  <c r="I72" i="1"/>
  <c r="D72" i="1"/>
  <c r="L72" i="1"/>
  <c r="E72" i="1"/>
  <c r="M72" i="1"/>
  <c r="H72" i="1"/>
  <c r="K72" i="1"/>
  <c r="F72" i="1"/>
  <c r="J72" i="1"/>
  <c r="C561" i="1"/>
  <c r="D561" i="1"/>
  <c r="L561" i="1"/>
  <c r="E561" i="1"/>
  <c r="M561" i="1"/>
  <c r="F561" i="1"/>
  <c r="G561" i="1"/>
  <c r="H561" i="1"/>
  <c r="I561" i="1"/>
  <c r="J561" i="1"/>
  <c r="K561" i="1"/>
  <c r="C576" i="1"/>
  <c r="F576" i="1"/>
  <c r="G576" i="1"/>
  <c r="H576" i="1"/>
  <c r="I576" i="1"/>
  <c r="J576" i="1"/>
  <c r="K576" i="1"/>
  <c r="D576" i="1"/>
  <c r="L576" i="1"/>
  <c r="E576" i="1"/>
  <c r="M576" i="1"/>
  <c r="O576" i="1" s="1"/>
  <c r="C835" i="1"/>
  <c r="F835" i="1"/>
  <c r="G835" i="1"/>
  <c r="H835" i="1"/>
  <c r="I835" i="1"/>
  <c r="J835" i="1"/>
  <c r="K835" i="1"/>
  <c r="L835" i="1"/>
  <c r="M835" i="1"/>
  <c r="D835" i="1"/>
  <c r="E835" i="1"/>
  <c r="C488" i="1"/>
  <c r="J488" i="1"/>
  <c r="K488" i="1"/>
  <c r="D488" i="1"/>
  <c r="L488" i="1"/>
  <c r="E488" i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6" i="1"/>
  <c r="H526" i="1"/>
  <c r="I526" i="1"/>
  <c r="J526" i="1"/>
  <c r="K526" i="1"/>
  <c r="D526" i="1"/>
  <c r="L526" i="1"/>
  <c r="E526" i="1"/>
  <c r="M526" i="1"/>
  <c r="F526" i="1"/>
  <c r="G526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1120" i="1"/>
  <c r="K1120" i="1"/>
  <c r="D1120" i="1"/>
  <c r="L1120" i="1"/>
  <c r="E1120" i="1"/>
  <c r="M1120" i="1"/>
  <c r="F1120" i="1"/>
  <c r="G1120" i="1"/>
  <c r="H1120" i="1"/>
  <c r="I1120" i="1"/>
  <c r="J1120" i="1"/>
  <c r="C202" i="1"/>
  <c r="F202" i="1"/>
  <c r="G202" i="1"/>
  <c r="H202" i="1"/>
  <c r="I202" i="1"/>
  <c r="D202" i="1"/>
  <c r="E202" i="1"/>
  <c r="J202" i="1"/>
  <c r="K202" i="1"/>
  <c r="L202" i="1"/>
  <c r="M202" i="1"/>
  <c r="C507" i="1"/>
  <c r="D507" i="1"/>
  <c r="L507" i="1"/>
  <c r="E507" i="1"/>
  <c r="M507" i="1"/>
  <c r="F507" i="1"/>
  <c r="G507" i="1"/>
  <c r="H507" i="1"/>
  <c r="J507" i="1"/>
  <c r="I507" i="1"/>
  <c r="K507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1" i="1"/>
  <c r="H181" i="1"/>
  <c r="I181" i="1"/>
  <c r="J181" i="1"/>
  <c r="K181" i="1"/>
  <c r="D181" i="1"/>
  <c r="L181" i="1"/>
  <c r="F181" i="1"/>
  <c r="G181" i="1"/>
  <c r="E181" i="1"/>
  <c r="M181" i="1"/>
  <c r="C542" i="1"/>
  <c r="J542" i="1"/>
  <c r="K542" i="1"/>
  <c r="D542" i="1"/>
  <c r="L542" i="1"/>
  <c r="E542" i="1"/>
  <c r="M542" i="1"/>
  <c r="F542" i="1"/>
  <c r="G542" i="1"/>
  <c r="H542" i="1"/>
  <c r="I542" i="1"/>
  <c r="C870" i="1"/>
  <c r="K870" i="1"/>
  <c r="D870" i="1"/>
  <c r="L870" i="1"/>
  <c r="E870" i="1"/>
  <c r="M870" i="1"/>
  <c r="F870" i="1"/>
  <c r="G870" i="1"/>
  <c r="H870" i="1"/>
  <c r="I870" i="1"/>
  <c r="J870" i="1"/>
  <c r="C171" i="1"/>
  <c r="D171" i="1"/>
  <c r="L171" i="1"/>
  <c r="E171" i="1"/>
  <c r="M171" i="1"/>
  <c r="O171" i="1" s="1"/>
  <c r="F171" i="1"/>
  <c r="G171" i="1"/>
  <c r="H171" i="1"/>
  <c r="J171" i="1"/>
  <c r="K171" i="1"/>
  <c r="I171" i="1"/>
  <c r="C170" i="1"/>
  <c r="F170" i="1"/>
  <c r="G170" i="1"/>
  <c r="H170" i="1"/>
  <c r="I170" i="1"/>
  <c r="J170" i="1"/>
  <c r="D170" i="1"/>
  <c r="L170" i="1"/>
  <c r="E170" i="1"/>
  <c r="M170" i="1"/>
  <c r="O170" i="1" s="1"/>
  <c r="K170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6" i="1"/>
  <c r="K56" i="1"/>
  <c r="E56" i="1"/>
  <c r="M56" i="1"/>
  <c r="O56" i="1" s="1"/>
  <c r="H56" i="1"/>
  <c r="I56" i="1"/>
  <c r="D56" i="1"/>
  <c r="G56" i="1"/>
  <c r="J56" i="1"/>
  <c r="L56" i="1"/>
  <c r="F56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O1177" i="1" s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94" i="1"/>
  <c r="F194" i="1"/>
  <c r="G194" i="1"/>
  <c r="H194" i="1"/>
  <c r="I194" i="1"/>
  <c r="J194" i="1"/>
  <c r="D194" i="1"/>
  <c r="L194" i="1"/>
  <c r="E194" i="1"/>
  <c r="M194" i="1"/>
  <c r="K194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1" i="1"/>
  <c r="H551" i="1"/>
  <c r="I551" i="1"/>
  <c r="J551" i="1"/>
  <c r="K551" i="1"/>
  <c r="D551" i="1"/>
  <c r="L551" i="1"/>
  <c r="E551" i="1"/>
  <c r="M551" i="1"/>
  <c r="F551" i="1"/>
  <c r="G551" i="1"/>
  <c r="C233" i="1"/>
  <c r="F233" i="1"/>
  <c r="G233" i="1"/>
  <c r="H233" i="1"/>
  <c r="I233" i="1"/>
  <c r="J233" i="1"/>
  <c r="D233" i="1"/>
  <c r="L233" i="1"/>
  <c r="E233" i="1"/>
  <c r="M233" i="1"/>
  <c r="K233" i="1"/>
  <c r="C1078" i="1"/>
  <c r="G1078" i="1"/>
  <c r="H1078" i="1"/>
  <c r="I1078" i="1"/>
  <c r="J1078" i="1"/>
  <c r="K1078" i="1"/>
  <c r="D1078" i="1"/>
  <c r="L1078" i="1"/>
  <c r="E1078" i="1"/>
  <c r="M1078" i="1"/>
  <c r="F1078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E399" i="1"/>
  <c r="G399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C1102" i="1"/>
  <c r="G1102" i="1"/>
  <c r="H1102" i="1"/>
  <c r="I1102" i="1"/>
  <c r="J1102" i="1"/>
  <c r="K1102" i="1"/>
  <c r="E1102" i="1"/>
  <c r="M1102" i="1"/>
  <c r="D1102" i="1"/>
  <c r="F1102" i="1"/>
  <c r="L1102" i="1"/>
  <c r="C589" i="1"/>
  <c r="D589" i="1"/>
  <c r="L589" i="1"/>
  <c r="E589" i="1"/>
  <c r="M589" i="1"/>
  <c r="F589" i="1"/>
  <c r="G589" i="1"/>
  <c r="H589" i="1"/>
  <c r="I589" i="1"/>
  <c r="J589" i="1"/>
  <c r="K589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O1070" i="1" s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29" i="1"/>
  <c r="G929" i="1"/>
  <c r="H929" i="1"/>
  <c r="I929" i="1"/>
  <c r="J929" i="1"/>
  <c r="K929" i="1"/>
  <c r="E929" i="1"/>
  <c r="M929" i="1"/>
  <c r="L929" i="1"/>
  <c r="D929" i="1"/>
  <c r="F929" i="1"/>
  <c r="C130" i="1"/>
  <c r="D130" i="1"/>
  <c r="L130" i="1"/>
  <c r="E130" i="1"/>
  <c r="F130" i="1"/>
  <c r="G130" i="1"/>
  <c r="H130" i="1"/>
  <c r="K130" i="1"/>
  <c r="J130" i="1"/>
  <c r="M130" i="1"/>
  <c r="I130" i="1"/>
  <c r="C208" i="1"/>
  <c r="D208" i="1"/>
  <c r="L208" i="1"/>
  <c r="E208" i="1"/>
  <c r="M208" i="1"/>
  <c r="F208" i="1"/>
  <c r="G208" i="1"/>
  <c r="H208" i="1"/>
  <c r="I208" i="1"/>
  <c r="J208" i="1"/>
  <c r="K208" i="1"/>
  <c r="C110" i="1"/>
  <c r="D110" i="1"/>
  <c r="L110" i="1"/>
  <c r="F110" i="1"/>
  <c r="I110" i="1"/>
  <c r="J110" i="1"/>
  <c r="K110" i="1"/>
  <c r="M110" i="1"/>
  <c r="G110" i="1"/>
  <c r="H110" i="1"/>
  <c r="E110" i="1"/>
  <c r="C351" i="1"/>
  <c r="H351" i="1"/>
  <c r="I351" i="1"/>
  <c r="J351" i="1"/>
  <c r="K351" i="1"/>
  <c r="D351" i="1"/>
  <c r="L351" i="1"/>
  <c r="E351" i="1"/>
  <c r="M351" i="1"/>
  <c r="F351" i="1"/>
  <c r="G351" i="1"/>
  <c r="C583" i="1"/>
  <c r="H583" i="1"/>
  <c r="I583" i="1"/>
  <c r="J583" i="1"/>
  <c r="K583" i="1"/>
  <c r="D583" i="1"/>
  <c r="L583" i="1"/>
  <c r="E583" i="1"/>
  <c r="M583" i="1"/>
  <c r="F583" i="1"/>
  <c r="G583" i="1"/>
  <c r="C286" i="1"/>
  <c r="D286" i="1"/>
  <c r="L286" i="1"/>
  <c r="E286" i="1"/>
  <c r="M286" i="1"/>
  <c r="F286" i="1"/>
  <c r="G286" i="1"/>
  <c r="H286" i="1"/>
  <c r="J286" i="1"/>
  <c r="K286" i="1"/>
  <c r="I286" i="1"/>
  <c r="C1053" i="1"/>
  <c r="I1053" i="1"/>
  <c r="J1053" i="1"/>
  <c r="K1053" i="1"/>
  <c r="D1053" i="1"/>
  <c r="L1053" i="1"/>
  <c r="E1053" i="1"/>
  <c r="M1053" i="1"/>
  <c r="F1053" i="1"/>
  <c r="G1053" i="1"/>
  <c r="H1053" i="1"/>
  <c r="C552" i="1"/>
  <c r="F552" i="1"/>
  <c r="G552" i="1"/>
  <c r="H552" i="1"/>
  <c r="I552" i="1"/>
  <c r="J552" i="1"/>
  <c r="K552" i="1"/>
  <c r="D552" i="1"/>
  <c r="L552" i="1"/>
  <c r="E552" i="1"/>
  <c r="M552" i="1"/>
  <c r="C101" i="1"/>
  <c r="D101" i="1"/>
  <c r="L101" i="1"/>
  <c r="F101" i="1"/>
  <c r="I101" i="1"/>
  <c r="J101" i="1"/>
  <c r="E101" i="1"/>
  <c r="G101" i="1"/>
  <c r="H101" i="1"/>
  <c r="K101" i="1"/>
  <c r="M101" i="1"/>
  <c r="C253" i="1"/>
  <c r="F253" i="1"/>
  <c r="G253" i="1"/>
  <c r="H253" i="1"/>
  <c r="I253" i="1"/>
  <c r="J253" i="1"/>
  <c r="D253" i="1"/>
  <c r="L253" i="1"/>
  <c r="E253" i="1"/>
  <c r="M253" i="1"/>
  <c r="K253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69" i="1"/>
  <c r="H169" i="1"/>
  <c r="I169" i="1"/>
  <c r="J169" i="1"/>
  <c r="K169" i="1"/>
  <c r="D169" i="1"/>
  <c r="L169" i="1"/>
  <c r="F169" i="1"/>
  <c r="G169" i="1"/>
  <c r="E169" i="1"/>
  <c r="M169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5" i="1"/>
  <c r="H205" i="1"/>
  <c r="I205" i="1"/>
  <c r="J205" i="1"/>
  <c r="K205" i="1"/>
  <c r="F205" i="1"/>
  <c r="B205" i="1" s="1"/>
  <c r="G205" i="1"/>
  <c r="L205" i="1"/>
  <c r="M205" i="1"/>
  <c r="D205" i="1"/>
  <c r="E205" i="1"/>
  <c r="C984" i="1"/>
  <c r="I984" i="1"/>
  <c r="J984" i="1"/>
  <c r="K984" i="1"/>
  <c r="D984" i="1"/>
  <c r="L984" i="1"/>
  <c r="E984" i="1"/>
  <c r="M984" i="1"/>
  <c r="F984" i="1"/>
  <c r="G984" i="1"/>
  <c r="H984" i="1"/>
  <c r="C409" i="1"/>
  <c r="D409" i="1"/>
  <c r="L409" i="1"/>
  <c r="E409" i="1"/>
  <c r="M409" i="1"/>
  <c r="F409" i="1"/>
  <c r="G409" i="1"/>
  <c r="H409" i="1"/>
  <c r="J409" i="1"/>
  <c r="I409" i="1"/>
  <c r="K409" i="1"/>
  <c r="C224" i="1"/>
  <c r="H224" i="1"/>
  <c r="I224" i="1"/>
  <c r="J224" i="1"/>
  <c r="K224" i="1"/>
  <c r="D224" i="1"/>
  <c r="L224" i="1"/>
  <c r="F224" i="1"/>
  <c r="G224" i="1"/>
  <c r="M224" i="1"/>
  <c r="E224" i="1"/>
  <c r="C659" i="1"/>
  <c r="K659" i="1"/>
  <c r="D659" i="1"/>
  <c r="L659" i="1"/>
  <c r="E659" i="1"/>
  <c r="M659" i="1"/>
  <c r="F659" i="1"/>
  <c r="G659" i="1"/>
  <c r="H659" i="1"/>
  <c r="I659" i="1"/>
  <c r="J659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8" i="1"/>
  <c r="G48" i="1"/>
  <c r="I48" i="1"/>
  <c r="D48" i="1"/>
  <c r="L48" i="1"/>
  <c r="E48" i="1"/>
  <c r="M48" i="1"/>
  <c r="J48" i="1"/>
  <c r="K48" i="1"/>
  <c r="F48" i="1"/>
  <c r="H48" i="1"/>
  <c r="C458" i="1"/>
  <c r="F458" i="1"/>
  <c r="G458" i="1"/>
  <c r="H458" i="1"/>
  <c r="I458" i="1"/>
  <c r="J458" i="1"/>
  <c r="D458" i="1"/>
  <c r="L458" i="1"/>
  <c r="E458" i="1"/>
  <c r="K458" i="1"/>
  <c r="M458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59" i="1"/>
  <c r="E59" i="1"/>
  <c r="M59" i="1"/>
  <c r="G59" i="1"/>
  <c r="J59" i="1"/>
  <c r="K59" i="1"/>
  <c r="F59" i="1"/>
  <c r="I59" i="1"/>
  <c r="L59" i="1"/>
  <c r="D59" i="1"/>
  <c r="H59" i="1"/>
  <c r="C1011" i="1"/>
  <c r="E1011" i="1"/>
  <c r="M1011" i="1"/>
  <c r="F1011" i="1"/>
  <c r="G1011" i="1"/>
  <c r="H1011" i="1"/>
  <c r="I1011" i="1"/>
  <c r="J1011" i="1"/>
  <c r="K1011" i="1"/>
  <c r="D1011" i="1"/>
  <c r="L1011" i="1"/>
  <c r="C63" i="1"/>
  <c r="G63" i="1"/>
  <c r="I63" i="1"/>
  <c r="D63" i="1"/>
  <c r="L63" i="1"/>
  <c r="E63" i="1"/>
  <c r="M63" i="1"/>
  <c r="O63" i="1" s="1"/>
  <c r="H63" i="1"/>
  <c r="K63" i="1"/>
  <c r="F63" i="1"/>
  <c r="J63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3" i="1"/>
  <c r="I53" i="1"/>
  <c r="K53" i="1"/>
  <c r="F53" i="1"/>
  <c r="G53" i="1"/>
  <c r="E53" i="1"/>
  <c r="L53" i="1"/>
  <c r="M53" i="1"/>
  <c r="O53" i="1" s="1"/>
  <c r="H53" i="1"/>
  <c r="J53" i="1"/>
  <c r="D53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3" i="1"/>
  <c r="G83" i="1"/>
  <c r="I83" i="1"/>
  <c r="D83" i="1"/>
  <c r="L83" i="1"/>
  <c r="K83" i="1"/>
  <c r="F83" i="1"/>
  <c r="H83" i="1"/>
  <c r="J83" i="1"/>
  <c r="M83" i="1"/>
  <c r="O83" i="1" s="1"/>
  <c r="E83" i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7" i="1"/>
  <c r="H407" i="1"/>
  <c r="I407" i="1"/>
  <c r="J407" i="1"/>
  <c r="K407" i="1"/>
  <c r="D407" i="1"/>
  <c r="L407" i="1"/>
  <c r="F407" i="1"/>
  <c r="E407" i="1"/>
  <c r="G407" i="1"/>
  <c r="M407" i="1"/>
  <c r="C203" i="1"/>
  <c r="D203" i="1"/>
  <c r="L203" i="1"/>
  <c r="E203" i="1"/>
  <c r="M203" i="1"/>
  <c r="F203" i="1"/>
  <c r="G203" i="1"/>
  <c r="J203" i="1"/>
  <c r="K203" i="1"/>
  <c r="H203" i="1"/>
  <c r="I203" i="1"/>
  <c r="C89" i="1"/>
  <c r="K89" i="1"/>
  <c r="E89" i="1"/>
  <c r="M89" i="1"/>
  <c r="H89" i="1"/>
  <c r="I89" i="1"/>
  <c r="L89" i="1"/>
  <c r="F89" i="1"/>
  <c r="G89" i="1"/>
  <c r="J89" i="1"/>
  <c r="D89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3" i="1"/>
  <c r="J513" i="1"/>
  <c r="K513" i="1"/>
  <c r="D513" i="1"/>
  <c r="L513" i="1"/>
  <c r="E513" i="1"/>
  <c r="M513" i="1"/>
  <c r="F513" i="1"/>
  <c r="G513" i="1"/>
  <c r="H513" i="1"/>
  <c r="I513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5" i="1"/>
  <c r="F215" i="1"/>
  <c r="G215" i="1"/>
  <c r="H215" i="1"/>
  <c r="D215" i="1"/>
  <c r="E215" i="1"/>
  <c r="I215" i="1"/>
  <c r="J215" i="1"/>
  <c r="K215" i="1"/>
  <c r="M215" i="1"/>
  <c r="O215" i="1" s="1"/>
  <c r="L215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1" i="1"/>
  <c r="D451" i="1"/>
  <c r="L451" i="1"/>
  <c r="E451" i="1"/>
  <c r="M451" i="1"/>
  <c r="F451" i="1"/>
  <c r="G451" i="1"/>
  <c r="H451" i="1"/>
  <c r="J451" i="1"/>
  <c r="I451" i="1"/>
  <c r="K451" i="1"/>
  <c r="C239" i="1"/>
  <c r="J239" i="1"/>
  <c r="K239" i="1"/>
  <c r="D239" i="1"/>
  <c r="L239" i="1"/>
  <c r="E239" i="1"/>
  <c r="M239" i="1"/>
  <c r="O239" i="1" s="1"/>
  <c r="F239" i="1"/>
  <c r="H239" i="1"/>
  <c r="I239" i="1"/>
  <c r="G239" i="1"/>
  <c r="C489" i="1"/>
  <c r="H489" i="1"/>
  <c r="I489" i="1"/>
  <c r="J489" i="1"/>
  <c r="K489" i="1"/>
  <c r="D489" i="1"/>
  <c r="L489" i="1"/>
  <c r="F489" i="1"/>
  <c r="E489" i="1"/>
  <c r="G489" i="1"/>
  <c r="M489" i="1"/>
  <c r="C1166" i="1"/>
  <c r="G1166" i="1"/>
  <c r="H1166" i="1"/>
  <c r="I1166" i="1"/>
  <c r="J1166" i="1"/>
  <c r="K1166" i="1"/>
  <c r="M1166" i="1"/>
  <c r="F1166" i="1"/>
  <c r="L1166" i="1"/>
  <c r="D1166" i="1"/>
  <c r="E1166" i="1"/>
  <c r="C240" i="1"/>
  <c r="H240" i="1"/>
  <c r="I240" i="1"/>
  <c r="J240" i="1"/>
  <c r="K240" i="1"/>
  <c r="D240" i="1"/>
  <c r="L240" i="1"/>
  <c r="F240" i="1"/>
  <c r="G240" i="1"/>
  <c r="E240" i="1"/>
  <c r="M240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6" i="1"/>
  <c r="J566" i="1"/>
  <c r="K566" i="1"/>
  <c r="D566" i="1"/>
  <c r="L566" i="1"/>
  <c r="E566" i="1"/>
  <c r="M566" i="1"/>
  <c r="O566" i="1" s="1"/>
  <c r="F566" i="1"/>
  <c r="G566" i="1"/>
  <c r="H566" i="1"/>
  <c r="I566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O611" i="1" s="1"/>
  <c r="F611" i="1"/>
  <c r="G611" i="1"/>
  <c r="H611" i="1"/>
  <c r="I611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8" i="1"/>
  <c r="E718" i="1"/>
  <c r="M718" i="1"/>
  <c r="O718" i="1" s="1"/>
  <c r="F718" i="1"/>
  <c r="G718" i="1"/>
  <c r="H718" i="1"/>
  <c r="I718" i="1"/>
  <c r="J718" i="1"/>
  <c r="K718" i="1"/>
  <c r="D718" i="1"/>
  <c r="L718" i="1"/>
  <c r="C363" i="1"/>
  <c r="H363" i="1"/>
  <c r="I363" i="1"/>
  <c r="J363" i="1"/>
  <c r="K363" i="1"/>
  <c r="D363" i="1"/>
  <c r="L363" i="1"/>
  <c r="E363" i="1"/>
  <c r="M363" i="1"/>
  <c r="F363" i="1"/>
  <c r="G363" i="1"/>
  <c r="C216" i="1"/>
  <c r="D216" i="1"/>
  <c r="F216" i="1"/>
  <c r="G216" i="1"/>
  <c r="H216" i="1"/>
  <c r="I216" i="1"/>
  <c r="J216" i="1"/>
  <c r="K216" i="1"/>
  <c r="M216" i="1"/>
  <c r="O216" i="1" s="1"/>
  <c r="E216" i="1"/>
  <c r="L216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4" i="1"/>
  <c r="J824" i="1"/>
  <c r="K824" i="1"/>
  <c r="D824" i="1"/>
  <c r="L824" i="1"/>
  <c r="E824" i="1"/>
  <c r="M824" i="1"/>
  <c r="F824" i="1"/>
  <c r="G824" i="1"/>
  <c r="H824" i="1"/>
  <c r="I824" i="1"/>
  <c r="C135" i="1"/>
  <c r="H135" i="1"/>
  <c r="J135" i="1"/>
  <c r="E135" i="1"/>
  <c r="M135" i="1"/>
  <c r="F135" i="1"/>
  <c r="D135" i="1"/>
  <c r="K135" i="1"/>
  <c r="L135" i="1"/>
  <c r="G135" i="1"/>
  <c r="I135" i="1"/>
  <c r="C230" i="1"/>
  <c r="D230" i="1"/>
  <c r="L230" i="1"/>
  <c r="E230" i="1"/>
  <c r="M230" i="1"/>
  <c r="O230" i="1" s="1"/>
  <c r="F230" i="1"/>
  <c r="G230" i="1"/>
  <c r="H230" i="1"/>
  <c r="J230" i="1"/>
  <c r="K230" i="1"/>
  <c r="I230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7" i="1"/>
  <c r="H197" i="1"/>
  <c r="I197" i="1"/>
  <c r="J197" i="1"/>
  <c r="K197" i="1"/>
  <c r="D197" i="1"/>
  <c r="L197" i="1"/>
  <c r="F197" i="1"/>
  <c r="G197" i="1"/>
  <c r="E197" i="1"/>
  <c r="M197" i="1"/>
  <c r="O197" i="1" s="1"/>
  <c r="C173" i="1"/>
  <c r="H173" i="1"/>
  <c r="I173" i="1"/>
  <c r="J173" i="1"/>
  <c r="K173" i="1"/>
  <c r="D173" i="1"/>
  <c r="L173" i="1"/>
  <c r="F173" i="1"/>
  <c r="G173" i="1"/>
  <c r="E173" i="1"/>
  <c r="M173" i="1"/>
  <c r="O173" i="1" s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4" i="1"/>
  <c r="H144" i="1"/>
  <c r="J144" i="1"/>
  <c r="K144" i="1"/>
  <c r="F144" i="1"/>
  <c r="G144" i="1"/>
  <c r="I144" i="1"/>
  <c r="L144" i="1"/>
  <c r="M144" i="1"/>
  <c r="O144" i="1" s="1"/>
  <c r="D144" i="1"/>
  <c r="E144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3" i="1"/>
  <c r="J533" i="1"/>
  <c r="K533" i="1"/>
  <c r="D533" i="1"/>
  <c r="L533" i="1"/>
  <c r="E533" i="1"/>
  <c r="M533" i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0" i="1"/>
  <c r="H850" i="1"/>
  <c r="I850" i="1"/>
  <c r="J850" i="1"/>
  <c r="K850" i="1"/>
  <c r="D850" i="1"/>
  <c r="L850" i="1"/>
  <c r="E850" i="1"/>
  <c r="M850" i="1"/>
  <c r="F850" i="1"/>
  <c r="G850" i="1"/>
  <c r="C176" i="1"/>
  <c r="J176" i="1"/>
  <c r="K176" i="1"/>
  <c r="D176" i="1"/>
  <c r="L176" i="1"/>
  <c r="E176" i="1"/>
  <c r="M176" i="1"/>
  <c r="O176" i="1" s="1"/>
  <c r="F176" i="1"/>
  <c r="H176" i="1"/>
  <c r="I176" i="1"/>
  <c r="G176" i="1"/>
  <c r="C195" i="1"/>
  <c r="D195" i="1"/>
  <c r="L195" i="1"/>
  <c r="E195" i="1"/>
  <c r="M195" i="1"/>
  <c r="O195" i="1" s="1"/>
  <c r="F195" i="1"/>
  <c r="G195" i="1"/>
  <c r="H195" i="1"/>
  <c r="J195" i="1"/>
  <c r="K195" i="1"/>
  <c r="I195" i="1"/>
  <c r="C927" i="1"/>
  <c r="K927" i="1"/>
  <c r="D927" i="1"/>
  <c r="L927" i="1"/>
  <c r="E927" i="1"/>
  <c r="M927" i="1"/>
  <c r="O927" i="1" s="1"/>
  <c r="F927" i="1"/>
  <c r="G927" i="1"/>
  <c r="I927" i="1"/>
  <c r="H927" i="1"/>
  <c r="J927" i="1"/>
  <c r="C950" i="1"/>
  <c r="E950" i="1"/>
  <c r="M950" i="1"/>
  <c r="O950" i="1" s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4" i="1"/>
  <c r="D154" i="1"/>
  <c r="L154" i="1"/>
  <c r="E154" i="1"/>
  <c r="M154" i="1"/>
  <c r="F154" i="1"/>
  <c r="G154" i="1"/>
  <c r="H154" i="1"/>
  <c r="J154" i="1"/>
  <c r="K154" i="1"/>
  <c r="I154" i="1"/>
  <c r="C707" i="1"/>
  <c r="K707" i="1"/>
  <c r="D707" i="1"/>
  <c r="L707" i="1"/>
  <c r="E707" i="1"/>
  <c r="M707" i="1"/>
  <c r="O707" i="1" s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7" i="1"/>
  <c r="O1176" i="1"/>
  <c r="O132" i="1"/>
  <c r="O903" i="1"/>
  <c r="O530" i="1"/>
  <c r="O767" i="1"/>
  <c r="O826" i="1"/>
  <c r="O842" i="1"/>
  <c r="O658" i="1"/>
  <c r="O274" i="1"/>
  <c r="O1188" i="1"/>
  <c r="O1304" i="1"/>
  <c r="O735" i="1"/>
  <c r="O299" i="1"/>
  <c r="O91" i="1"/>
  <c r="O363" i="1"/>
  <c r="O400" i="1"/>
  <c r="O1136" i="1"/>
  <c r="O1240" i="1"/>
  <c r="O850" i="1"/>
  <c r="O444" i="1"/>
  <c r="O343" i="1"/>
  <c r="O692" i="1"/>
  <c r="O217" i="1"/>
  <c r="O392" i="1"/>
  <c r="O1255" i="1"/>
  <c r="O188" i="1"/>
  <c r="O853" i="1"/>
  <c r="O526" i="1"/>
  <c r="O448" i="1"/>
  <c r="O147" i="1"/>
  <c r="O179" i="1"/>
  <c r="O417" i="1"/>
  <c r="O1190" i="1"/>
  <c r="O280" i="1"/>
  <c r="O12" i="1"/>
  <c r="O39" i="1"/>
  <c r="O1303" i="1"/>
  <c r="O10" i="1"/>
  <c r="O1000" i="1"/>
  <c r="O1312" i="1"/>
  <c r="O693" i="1"/>
  <c r="O95" i="1"/>
  <c r="O361" i="1"/>
  <c r="O1100" i="1"/>
  <c r="O160" i="1"/>
  <c r="O167" i="1"/>
  <c r="O134" i="1"/>
  <c r="O165" i="1"/>
  <c r="O1117" i="1"/>
  <c r="O560" i="1"/>
  <c r="O1091" i="1"/>
  <c r="O295" i="1"/>
  <c r="O374" i="1"/>
  <c r="O404" i="1"/>
  <c r="O1276" i="1"/>
  <c r="O565" i="1"/>
  <c r="O1111" i="1"/>
  <c r="O25" i="1"/>
  <c r="O17" i="1"/>
  <c r="O759" i="1"/>
  <c r="O1229" i="1"/>
  <c r="O413" i="1"/>
  <c r="O561" i="1"/>
  <c r="O149" i="1"/>
  <c r="O1228" i="1"/>
  <c r="O573" i="1"/>
  <c r="O277" i="1"/>
  <c r="O301" i="1"/>
  <c r="O796" i="1"/>
  <c r="O1305" i="1"/>
  <c r="O125" i="1"/>
  <c r="O1267" i="1"/>
  <c r="O152" i="1"/>
  <c r="O93" i="1"/>
  <c r="O544" i="1"/>
  <c r="O996" i="1"/>
  <c r="O786" i="1"/>
  <c r="O158" i="1"/>
  <c r="O420" i="1"/>
  <c r="O1300" i="1"/>
  <c r="O337" i="1"/>
  <c r="O1116" i="1"/>
  <c r="O1314" i="1"/>
  <c r="O740" i="1"/>
  <c r="O789" i="1"/>
  <c r="O629" i="1"/>
  <c r="O30" i="1"/>
  <c r="O68" i="1"/>
  <c r="O915" i="1"/>
  <c r="O457" i="1"/>
  <c r="O908" i="1"/>
  <c r="O1233" i="1"/>
  <c r="O212" i="1"/>
  <c r="O66" i="1"/>
  <c r="O451" i="1"/>
  <c r="O688" i="1"/>
  <c r="O626" i="1"/>
  <c r="O1031" i="1"/>
  <c r="O1015" i="1"/>
  <c r="O75" i="1"/>
  <c r="O1054" i="1"/>
  <c r="O59" i="1"/>
  <c r="O620" i="1"/>
  <c r="O855" i="1"/>
  <c r="O1224" i="1"/>
  <c r="O129" i="1"/>
  <c r="O1292" i="1"/>
  <c r="O302" i="1"/>
  <c r="O882" i="1"/>
  <c r="O313" i="1"/>
  <c r="O752" i="1"/>
  <c r="O1298" i="1"/>
  <c r="O844" i="1"/>
  <c r="O1290" i="1"/>
  <c r="O1005" i="1"/>
  <c r="O559" i="1"/>
  <c r="O453" i="1"/>
  <c r="O1058" i="1"/>
  <c r="O1319" i="1"/>
  <c r="O677" i="1"/>
  <c r="O1029" i="1"/>
  <c r="O958" i="1"/>
  <c r="O24" i="1"/>
  <c r="O670" i="1"/>
  <c r="O41" i="1"/>
  <c r="O36" i="1"/>
  <c r="O347" i="1"/>
  <c r="O664" i="1"/>
  <c r="O334" i="1"/>
  <c r="O811" i="1"/>
  <c r="O97" i="1"/>
  <c r="O1130" i="1"/>
  <c r="O231" i="1"/>
  <c r="O841" i="1"/>
  <c r="O1041" i="1"/>
  <c r="O739" i="1"/>
  <c r="O96" i="1"/>
  <c r="O308" i="1"/>
  <c r="O1125" i="1"/>
  <c r="O570" i="1"/>
  <c r="O977" i="1"/>
  <c r="O744" i="1"/>
  <c r="O178" i="1"/>
  <c r="O836" i="1"/>
  <c r="O801" i="1"/>
  <c r="O427" i="1"/>
  <c r="O194" i="1"/>
  <c r="O15" i="1"/>
  <c r="O1282" i="1"/>
  <c r="O737" i="1"/>
  <c r="O643" i="1"/>
  <c r="O31" i="1"/>
  <c r="O1270" i="1"/>
  <c r="O925" i="1"/>
  <c r="O762" i="1"/>
  <c r="O8" i="1"/>
  <c r="O164" i="1"/>
  <c r="O774" i="1"/>
  <c r="O731" i="1"/>
  <c r="O291" i="1"/>
  <c r="O161" i="1"/>
  <c r="O799" i="1"/>
  <c r="O749" i="1"/>
  <c r="O823" i="1"/>
  <c r="O781" i="1"/>
  <c r="O523" i="1"/>
  <c r="O1287" i="1"/>
  <c r="O489" i="1"/>
  <c r="O986" i="1"/>
  <c r="O177" i="1"/>
  <c r="O1294" i="1"/>
  <c r="O1123" i="1"/>
  <c r="O747" i="1"/>
  <c r="O589" i="1"/>
  <c r="O513" i="1"/>
  <c r="O694" i="1"/>
  <c r="O458" i="1"/>
  <c r="O29" i="1"/>
  <c r="O490" i="1"/>
  <c r="O642" i="1"/>
  <c r="O234" i="1"/>
  <c r="O401" i="1"/>
  <c r="O54" i="1"/>
  <c r="O492" i="1"/>
  <c r="O460" i="1"/>
  <c r="O1106" i="1"/>
  <c r="O1142" i="1"/>
  <c r="O168" i="1"/>
  <c r="O1256" i="1"/>
  <c r="O562" i="1"/>
  <c r="O1008" i="1"/>
  <c r="O678" i="1"/>
  <c r="O344" i="1"/>
  <c r="O929" i="1"/>
  <c r="O1135" i="1"/>
  <c r="O834" i="1"/>
  <c r="O1021" i="1"/>
  <c r="O1023" i="1"/>
  <c r="O60" i="1"/>
  <c r="O461" i="1"/>
  <c r="O1236" i="1"/>
  <c r="O79" i="1"/>
  <c r="O268" i="1"/>
  <c r="O166" i="1"/>
  <c r="O156" i="1"/>
  <c r="O52" i="1"/>
  <c r="O1260" i="1"/>
  <c r="O1053" i="1"/>
  <c r="O1120" i="1"/>
  <c r="O812" i="1"/>
  <c r="O1238" i="1"/>
  <c r="O196" i="1"/>
  <c r="O123" i="1"/>
  <c r="O1082" i="1"/>
  <c r="O940" i="1"/>
  <c r="O1296" i="1"/>
  <c r="O80" i="1"/>
  <c r="O255" i="1"/>
  <c r="O20" i="1"/>
  <c r="O628" i="1"/>
  <c r="O613" i="1"/>
  <c r="O845" i="1"/>
  <c r="O827" i="1"/>
  <c r="O666" i="1"/>
  <c r="O1242" i="1"/>
  <c r="O738" i="1"/>
  <c r="O2" i="1"/>
  <c r="O875" i="1"/>
  <c r="O163" i="1"/>
  <c r="O829" i="1"/>
  <c r="O600" i="1"/>
  <c r="O847" i="1"/>
  <c r="O1202" i="1"/>
  <c r="O181" i="1"/>
  <c r="O1211" i="1"/>
  <c r="O592" i="1"/>
  <c r="O290" i="1"/>
  <c r="O512" i="1"/>
  <c r="O804" i="1"/>
  <c r="O498" i="1"/>
  <c r="O1182" i="1"/>
  <c r="O668" i="1"/>
  <c r="O487" i="1"/>
  <c r="O1197" i="1"/>
  <c r="O135" i="1"/>
  <c r="O885" i="1"/>
  <c r="O843" i="1"/>
  <c r="O1198" i="1"/>
  <c r="O764" i="1"/>
  <c r="O208" i="1"/>
  <c r="O816" i="1"/>
  <c r="O455" i="1"/>
  <c r="O594" i="1"/>
  <c r="O588" i="1"/>
  <c r="O203" i="1"/>
  <c r="O1049" i="1"/>
  <c r="O1192" i="1"/>
  <c r="O1132" i="1"/>
  <c r="O1061" i="1"/>
  <c r="O311" i="1"/>
  <c r="O1219" i="1"/>
  <c r="O284" i="1"/>
  <c r="O485" i="1"/>
  <c r="O443" i="1"/>
  <c r="O734" i="1"/>
  <c r="O272" i="1"/>
  <c r="O1077" i="1"/>
  <c r="O1243" i="1"/>
  <c r="O520" i="1"/>
  <c r="O1264" i="1"/>
  <c r="O1214" i="1"/>
  <c r="O233" i="1"/>
  <c r="O67" i="1"/>
  <c r="O1263" i="1"/>
  <c r="O612" i="1"/>
  <c r="O1108" i="1"/>
  <c r="O432" i="1"/>
  <c r="O81" i="1"/>
  <c r="O4" i="1"/>
  <c r="O391" i="1"/>
  <c r="O94" i="1"/>
  <c r="O371" i="1"/>
  <c r="O372" i="1"/>
  <c r="O65" i="1"/>
  <c r="O221" i="1"/>
  <c r="O1140" i="1"/>
  <c r="O338" i="1"/>
  <c r="O1196" i="1"/>
  <c r="O238" i="1"/>
  <c r="O619" i="1"/>
  <c r="O1274" i="1"/>
  <c r="O128" i="1"/>
  <c r="O381" i="1"/>
  <c r="O901" i="1"/>
  <c r="O696" i="1"/>
  <c r="O78" i="1"/>
  <c r="O276" i="1"/>
  <c r="O202" i="1"/>
  <c r="O1121" i="1"/>
  <c r="O672" i="1"/>
  <c r="O1210" i="1"/>
  <c r="O745" i="1"/>
  <c r="O243" i="1"/>
  <c r="O533" i="1"/>
  <c r="O608" i="1"/>
  <c r="O1028" i="1"/>
  <c r="O1181" i="1"/>
  <c r="O514" i="1"/>
  <c r="O525" i="1"/>
  <c r="O1011" i="1"/>
  <c r="O1127" i="1"/>
  <c r="O253" i="1"/>
  <c r="O991" i="1"/>
  <c r="O1102" i="1"/>
  <c r="O1185" i="1"/>
  <c r="O864" i="1"/>
  <c r="O617" i="1"/>
  <c r="O89" i="1"/>
  <c r="O814" i="1"/>
  <c r="O450" i="1"/>
  <c r="O28" i="1"/>
  <c r="O1144" i="1"/>
  <c r="O462" i="1"/>
  <c r="O725" i="1"/>
  <c r="O655" i="1"/>
  <c r="O1295" i="1"/>
  <c r="O1078" i="1"/>
  <c r="O1246" i="1"/>
  <c r="O351" i="1"/>
  <c r="O264" i="1"/>
  <c r="O88" i="1"/>
  <c r="O214" i="1"/>
  <c r="O85" i="1"/>
  <c r="O1222" i="1"/>
  <c r="O110" i="1"/>
  <c r="O682" i="1"/>
  <c r="O1143" i="1"/>
  <c r="O211" i="1"/>
  <c r="O987" i="1"/>
  <c r="O902" i="1"/>
  <c r="O534" i="1"/>
  <c r="O1045" i="1"/>
  <c r="O932" i="1"/>
  <c r="O246" i="1"/>
  <c r="O72" i="1"/>
  <c r="O350" i="1"/>
  <c r="O1145" i="1"/>
  <c r="O807" i="1"/>
  <c r="O782" i="1"/>
  <c r="O225" i="1"/>
  <c r="O988" i="1"/>
  <c r="O627" i="1"/>
  <c r="O883" i="1"/>
  <c r="O1167" i="1"/>
  <c r="O18" i="1"/>
  <c r="O719" i="1"/>
  <c r="O994" i="1"/>
  <c r="O22" i="1"/>
  <c r="O200" i="1"/>
  <c r="O218" i="1"/>
  <c r="O1241" i="1"/>
  <c r="O433" i="1"/>
  <c r="O131" i="1"/>
  <c r="O1281" i="1"/>
  <c r="O975" i="1"/>
  <c r="O1046" i="1"/>
  <c r="O962" i="1"/>
  <c r="O111" i="1"/>
  <c r="O1173" i="1"/>
  <c r="O186" i="1"/>
  <c r="O1201" i="1"/>
  <c r="O583" i="1"/>
  <c r="O1133" i="1"/>
  <c r="O795" i="1"/>
  <c r="O336" i="1"/>
  <c r="O399" i="1"/>
  <c r="O115" i="1"/>
  <c r="O42" i="1"/>
  <c r="O14" i="1"/>
  <c r="O365" i="1"/>
  <c r="O247" i="1"/>
  <c r="O369" i="1"/>
  <c r="O103" i="1"/>
  <c r="O241" i="1"/>
  <c r="O531" i="1"/>
  <c r="O192" i="1"/>
  <c r="O1216" i="1"/>
  <c r="O1013" i="1"/>
  <c r="O240" i="1"/>
  <c r="O967" i="1"/>
  <c r="O183" i="1"/>
  <c r="O380" i="1"/>
  <c r="O1227" i="1"/>
  <c r="O630" i="1"/>
  <c r="O445" i="1"/>
  <c r="O550" i="1"/>
  <c r="O1138" i="1"/>
  <c r="O1262" i="1"/>
  <c r="O1022" i="1"/>
  <c r="O537" i="1"/>
  <c r="O1089" i="1"/>
  <c r="O625" i="1"/>
  <c r="O757" i="1"/>
  <c r="O118" i="1"/>
  <c r="O555" i="1"/>
  <c r="O32" i="1"/>
  <c r="O543" i="1"/>
  <c r="O700" i="1"/>
  <c r="O859" i="1"/>
  <c r="O368" i="1"/>
  <c r="O571" i="1"/>
  <c r="O979" i="1"/>
  <c r="O437" i="1"/>
  <c r="O1183" i="1"/>
  <c r="O582" i="1"/>
  <c r="O292" i="1"/>
  <c r="O1146" i="1"/>
  <c r="O832" i="1"/>
  <c r="O121" i="1"/>
  <c r="O1168" i="1"/>
  <c r="O46" i="1"/>
  <c r="O495" i="1"/>
  <c r="O921" i="1"/>
  <c r="O190" i="1"/>
  <c r="O933" i="1"/>
  <c r="O484" i="1"/>
  <c r="O1278" i="1"/>
  <c r="O174" i="1"/>
  <c r="O654" i="1"/>
  <c r="O938" i="1"/>
  <c r="O584" i="1"/>
  <c r="O1103" i="1"/>
  <c r="O506" i="1"/>
  <c r="O304" i="1"/>
  <c r="O699" i="1"/>
  <c r="O548" i="1"/>
  <c r="O1156" i="1"/>
  <c r="O636" i="1"/>
  <c r="O431" i="1"/>
  <c r="O1151" i="1"/>
  <c r="O153" i="1"/>
  <c r="O899" i="1"/>
  <c r="O983" i="1"/>
  <c r="O408" i="1"/>
  <c r="O364" i="1"/>
  <c r="O270" i="1"/>
  <c r="O473" i="1"/>
  <c r="O483" i="1"/>
  <c r="O395" i="1"/>
  <c r="O564" i="1"/>
  <c r="O319" i="1"/>
  <c r="O539" i="1"/>
  <c r="O109" i="1"/>
  <c r="O884" i="1"/>
  <c r="O339" i="1"/>
  <c r="O467" i="1"/>
  <c r="O894" i="1"/>
  <c r="O1066" i="1"/>
  <c r="O679" i="1"/>
  <c r="O995" i="1"/>
  <c r="O1205" i="1"/>
  <c r="O227" i="1"/>
  <c r="O1104" i="1"/>
  <c r="O90" i="1"/>
  <c r="O3" i="1"/>
  <c r="O74" i="1"/>
  <c r="O113" i="1"/>
  <c r="O1253" i="1"/>
  <c r="O508" i="1"/>
  <c r="O1147" i="1"/>
  <c r="O657" i="1"/>
  <c r="O438" i="1"/>
  <c r="O794" i="1"/>
  <c r="O969" i="1"/>
  <c r="O1026" i="1"/>
  <c r="O1073" i="1"/>
  <c r="O1071" i="1"/>
  <c r="O667" i="1"/>
  <c r="O586" i="1"/>
  <c r="O601" i="1"/>
  <c r="O1250" i="1"/>
  <c r="O1191" i="1"/>
  <c r="O314" i="1"/>
  <c r="O1309" i="1"/>
  <c r="O127" i="1"/>
  <c r="O1266" i="1"/>
  <c r="O58" i="1"/>
  <c r="O1016" i="1"/>
  <c r="O669" i="1"/>
  <c r="O275" i="1"/>
  <c r="O130" i="1"/>
  <c r="O810" i="1"/>
  <c r="O1074" i="1"/>
  <c r="O1272" i="1"/>
  <c r="O710" i="1"/>
  <c r="O1230" i="1"/>
  <c r="O422" i="1"/>
  <c r="O960" i="1"/>
  <c r="O7" i="1"/>
  <c r="O1141" i="1"/>
  <c r="O831" i="1"/>
  <c r="O507" i="1"/>
  <c r="O469" i="1"/>
  <c r="O1311" i="1"/>
  <c r="O727" i="1"/>
  <c r="O289" i="1"/>
  <c r="O76" i="1"/>
  <c r="O189" i="1"/>
  <c r="O287" i="1"/>
  <c r="O982" i="1"/>
  <c r="O449" i="1"/>
  <c r="O972" i="1"/>
  <c r="O474" i="1"/>
  <c r="O892" i="1"/>
  <c r="O425" i="1"/>
  <c r="O249" i="1"/>
  <c r="O549" i="1"/>
  <c r="O172" i="1"/>
  <c r="O1248" i="1"/>
  <c r="O1220" i="1"/>
  <c r="O1118" i="1"/>
  <c r="O701" i="1"/>
  <c r="O496" i="1"/>
  <c r="O1170" i="1"/>
  <c r="O992" i="1"/>
  <c r="O695" i="1"/>
  <c r="O871" i="1"/>
  <c r="O674" i="1"/>
  <c r="O1310" i="1"/>
  <c r="O914" i="1"/>
  <c r="O873" i="1"/>
  <c r="O780" i="1"/>
  <c r="O207" i="1"/>
  <c r="O966" i="1"/>
  <c r="O634" i="1"/>
  <c r="O997" i="1"/>
  <c r="O839" i="1"/>
  <c r="O974" i="1"/>
  <c r="O1302" i="1"/>
  <c r="O224" i="1"/>
  <c r="O114" i="1"/>
  <c r="O690" i="1"/>
  <c r="O151" i="1"/>
  <c r="O1044" i="1"/>
  <c r="O1279" i="1"/>
  <c r="O1215" i="1"/>
  <c r="O226" i="1"/>
  <c r="O542" i="1"/>
  <c r="O419" i="1"/>
  <c r="O574" i="1"/>
  <c r="O837" i="1"/>
  <c r="O463" i="1"/>
  <c r="O828" i="1"/>
  <c r="O771" i="1"/>
  <c r="O1006" i="1"/>
  <c r="O971" i="1"/>
  <c r="O656" i="1"/>
  <c r="O411" i="1"/>
  <c r="O1099" i="1"/>
  <c r="O615" i="1"/>
  <c r="O869" i="1"/>
  <c r="O1149" i="1"/>
  <c r="O704" i="1"/>
  <c r="O851" i="1"/>
  <c r="O162" i="1"/>
  <c r="O681" i="1"/>
  <c r="O296" i="1"/>
  <c r="O918" i="1"/>
  <c r="O1212" i="1"/>
  <c r="O861" i="1"/>
  <c r="O754" i="1"/>
  <c r="O142" i="1"/>
  <c r="O897" i="1"/>
  <c r="O760" i="1"/>
  <c r="O326" i="1"/>
  <c r="O567" i="1"/>
  <c r="O1247" i="1"/>
  <c r="O446" i="1"/>
  <c r="O755" i="1"/>
  <c r="O312" i="1"/>
  <c r="O849" i="1"/>
  <c r="O852" i="1"/>
  <c r="O510" i="1"/>
  <c r="O481" i="1"/>
  <c r="O633" i="1"/>
  <c r="O1259" i="1"/>
  <c r="O416" i="1"/>
  <c r="O286" i="1"/>
  <c r="O320" i="1"/>
  <c r="O1152" i="1"/>
  <c r="O741" i="1"/>
  <c r="O209" i="1"/>
  <c r="O1059" i="1"/>
  <c r="O1172" i="1"/>
  <c r="O529" i="1"/>
  <c r="O1289" i="1"/>
  <c r="O50" i="1"/>
  <c r="O610" i="1"/>
  <c r="O1308" i="1"/>
  <c r="O623" i="1"/>
  <c r="O256" i="1"/>
  <c r="O1221" i="1"/>
  <c r="O257" i="1"/>
  <c r="O106" i="1"/>
  <c r="O778" i="1"/>
  <c r="O606" i="1"/>
  <c r="O1195" i="1"/>
  <c r="O271" i="1"/>
  <c r="O1098" i="1"/>
  <c r="O860" i="1"/>
  <c r="O838" i="1"/>
  <c r="O1322" i="1"/>
  <c r="O808" i="1"/>
  <c r="O1320" i="1"/>
  <c r="O322" i="1"/>
  <c r="O1293" i="1"/>
  <c r="O1090" i="1"/>
  <c r="O428" i="1"/>
  <c r="O792" i="1"/>
  <c r="O1171" i="1"/>
  <c r="O1313" i="1"/>
  <c r="O813" i="1"/>
  <c r="O1291" i="1"/>
  <c r="O651" i="1"/>
  <c r="O952" i="1"/>
  <c r="O1164" i="1"/>
  <c r="O1232" i="1"/>
  <c r="O384" i="1"/>
  <c r="O665" i="1"/>
  <c r="O1050" i="1"/>
  <c r="O936" i="1"/>
  <c r="O1213" i="1"/>
  <c r="O596" i="1"/>
  <c r="O456" i="1"/>
  <c r="O436" i="1"/>
  <c r="O1055" i="1"/>
  <c r="O359" i="1"/>
  <c r="O1166" i="1"/>
  <c r="O1110" i="1"/>
  <c r="O551" i="1"/>
  <c r="O558" i="1"/>
  <c r="O182" i="1"/>
  <c r="O632" i="1"/>
  <c r="O57" i="1"/>
  <c r="O714" i="1"/>
  <c r="O640" i="1"/>
  <c r="O403" i="1"/>
  <c r="O1018" i="1"/>
  <c r="O101" i="1"/>
  <c r="O959" i="1"/>
  <c r="O285" i="1"/>
  <c r="O572" i="1"/>
  <c r="O521" i="1"/>
  <c r="O318" i="1"/>
  <c r="O683" i="1"/>
  <c r="O926" i="1"/>
  <c r="O886" i="1"/>
  <c r="O891" i="1"/>
  <c r="O43" i="1"/>
  <c r="O321" i="1"/>
  <c r="O191" i="1"/>
  <c r="O1208" i="1"/>
  <c r="O124" i="1"/>
  <c r="O519" i="1"/>
  <c r="O825" i="1"/>
  <c r="O511" i="1"/>
  <c r="O691" i="1"/>
  <c r="O480" i="1"/>
  <c r="O1064" i="1"/>
  <c r="O323" i="1"/>
  <c r="O650" i="1"/>
  <c r="O862" i="1"/>
  <c r="O881" i="1"/>
  <c r="O122" i="1"/>
  <c r="O1159" i="1"/>
  <c r="O102" i="1"/>
  <c r="O618" i="1"/>
  <c r="O1249" i="1"/>
  <c r="O98" i="1"/>
  <c r="O981" i="1"/>
  <c r="O910" i="1"/>
  <c r="O303" i="1"/>
  <c r="O499" i="1"/>
  <c r="O1025" i="1"/>
  <c r="O306" i="1"/>
  <c r="O546" i="1"/>
  <c r="O1043" i="1"/>
  <c r="O1033" i="1"/>
  <c r="O418" i="1"/>
  <c r="O524" i="1"/>
  <c r="O1024" i="1"/>
  <c r="O1056" i="1"/>
  <c r="O1088" i="1"/>
  <c r="O390" i="1"/>
  <c r="O868" i="1"/>
  <c r="O501" i="1"/>
  <c r="O19" i="1"/>
  <c r="O281" i="1"/>
  <c r="O358" i="1"/>
  <c r="O464" i="1"/>
  <c r="O748" i="1"/>
  <c r="O1062" i="1"/>
  <c r="O377" i="1"/>
  <c r="O82" i="1"/>
  <c r="O185" i="1"/>
  <c r="O993" i="1"/>
  <c r="O92" i="1"/>
  <c r="O579" i="1"/>
  <c r="O805" i="1"/>
  <c r="O393" i="1"/>
  <c r="O100" i="1"/>
  <c r="O491" i="1"/>
  <c r="O787" i="1"/>
  <c r="O798" i="1"/>
  <c r="O1003" i="1"/>
  <c r="O353" i="1"/>
  <c r="O1234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7" i="1"/>
  <c r="O1063" i="1"/>
  <c r="O919" i="1"/>
  <c r="O1288" i="1"/>
  <c r="O169" i="1"/>
  <c r="O252" i="1"/>
  <c r="O266" i="1"/>
  <c r="O1094" i="1"/>
  <c r="O505" i="1"/>
  <c r="O362" i="1"/>
  <c r="O62" i="1"/>
  <c r="O48" i="1"/>
  <c r="O486" i="1"/>
  <c r="O482" i="1"/>
  <c r="O728" i="1"/>
  <c r="O382" i="1"/>
  <c r="O604" i="1"/>
  <c r="O309" i="1"/>
  <c r="O989" i="1"/>
  <c r="O1184" i="1"/>
  <c r="O424" i="1"/>
  <c r="O254" i="1"/>
  <c r="O409" i="1"/>
  <c r="O867" i="1"/>
  <c r="O742" i="1"/>
  <c r="O397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7" i="1"/>
  <c r="O1284" i="1"/>
  <c r="O538" i="1"/>
  <c r="O145" i="1"/>
  <c r="O228" i="1"/>
  <c r="O258" i="1"/>
  <c r="O245" i="1"/>
  <c r="O493" i="1"/>
  <c r="O1148" i="1"/>
  <c r="O1060" i="1"/>
  <c r="O953" i="1"/>
  <c r="O1235" i="1"/>
  <c r="O800" i="1"/>
  <c r="O536" i="1"/>
  <c r="O465" i="1"/>
  <c r="O1175" i="1"/>
  <c r="O477" i="1"/>
  <c r="O644" i="1"/>
  <c r="O298" i="1"/>
  <c r="O758" i="1"/>
  <c r="O77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4" i="1"/>
  <c r="O305" i="1"/>
  <c r="O1154" i="1"/>
  <c r="O99" i="1"/>
  <c r="O360" i="1"/>
  <c r="O1244" i="1"/>
  <c r="O605" i="1"/>
  <c r="O378" i="1"/>
  <c r="O69" i="1"/>
  <c r="O516" i="1"/>
  <c r="O772" i="1"/>
  <c r="O288" i="1"/>
  <c r="O1180" i="1"/>
  <c r="O1069" i="1"/>
  <c r="O441" i="1"/>
  <c r="O1261" i="1"/>
  <c r="O119" i="1"/>
  <c r="O157" i="1"/>
  <c r="O328" i="1"/>
  <c r="O599" i="1"/>
  <c r="O21" i="1"/>
  <c r="O146" i="1"/>
  <c r="O471" i="1"/>
  <c r="O51" i="1"/>
  <c r="O27" i="1"/>
  <c r="O819" i="1"/>
  <c r="O138" i="1"/>
  <c r="O1076" i="1"/>
  <c r="O262" i="1"/>
  <c r="O201" i="1"/>
  <c r="O765" i="1"/>
  <c r="O248" i="1"/>
  <c r="O1038" i="1"/>
  <c r="O1285" i="1"/>
  <c r="O251" i="1"/>
  <c r="O1051" i="1"/>
  <c r="O260" i="1"/>
  <c r="O1057" i="1"/>
  <c r="O1081" i="1"/>
  <c r="O279" i="1"/>
  <c r="O641" i="1"/>
  <c r="O948" i="1"/>
  <c r="O84" i="1"/>
  <c r="O426" i="1"/>
  <c r="O703" i="1"/>
  <c r="O806" i="1"/>
  <c r="O1047" i="1"/>
  <c r="O475" i="1"/>
  <c r="O1301" i="1"/>
  <c r="O911" i="1"/>
  <c r="O479" i="1"/>
  <c r="O984" i="1"/>
  <c r="O150" i="1"/>
  <c r="O283" i="1"/>
  <c r="O6" i="1"/>
  <c r="O205" i="1"/>
  <c r="O509" i="1"/>
  <c r="O38" i="1"/>
  <c r="O591" i="1"/>
  <c r="O1012" i="1"/>
  <c r="O874" i="1"/>
  <c r="O685" i="1"/>
  <c r="O603" i="1"/>
  <c r="O307" i="1"/>
  <c r="O835" i="1"/>
  <c r="O87" i="1"/>
  <c r="O580" i="1"/>
  <c r="O297" i="1"/>
  <c r="O148" i="1"/>
  <c r="O1318" i="1"/>
  <c r="O1010" i="1"/>
  <c r="O830" i="1"/>
  <c r="O689" i="1"/>
  <c r="O857" i="1"/>
  <c r="O370" i="1"/>
  <c r="O385" i="1"/>
  <c r="O410" i="1"/>
  <c r="O236" i="1"/>
  <c r="O517" i="1"/>
  <c r="O563" i="1"/>
  <c r="O777" i="1"/>
  <c r="O330" i="1"/>
  <c r="O315" i="1"/>
  <c r="O294" i="1"/>
  <c r="O840" i="1"/>
  <c r="O912" i="1"/>
  <c r="O715" i="1"/>
  <c r="O40" i="1"/>
  <c r="O300" i="1"/>
  <c r="O746" i="1"/>
  <c r="O1107" i="1"/>
  <c r="O653" i="1"/>
  <c r="O468" i="1"/>
  <c r="O1119" i="1"/>
  <c r="O1134" i="1"/>
  <c r="O540" i="1"/>
  <c r="O440" i="1"/>
  <c r="O557" i="1"/>
  <c r="O11" i="1"/>
  <c r="O386" i="1"/>
  <c r="O711" i="1"/>
  <c r="O879" i="1"/>
  <c r="O680" i="1"/>
  <c r="O768" i="1"/>
  <c r="O278" i="1"/>
  <c r="O939" i="1"/>
  <c r="O355" i="1"/>
  <c r="O1079" i="1"/>
  <c r="O647" i="1"/>
  <c r="O942" i="1"/>
  <c r="O535" i="1"/>
  <c r="O342" i="1"/>
  <c r="O907" i="1"/>
  <c r="O541" i="1"/>
  <c r="O104" i="1"/>
  <c r="O1037" i="1"/>
  <c r="O316" i="1"/>
  <c r="O924" i="1"/>
  <c r="O333" i="1"/>
  <c r="O210" i="1"/>
  <c r="O141" i="1"/>
  <c r="O373" i="1"/>
  <c r="O282" i="1"/>
  <c r="O726" i="1"/>
  <c r="O527" i="1"/>
  <c r="O155" i="1"/>
  <c r="O478" i="1"/>
  <c r="O503" i="1"/>
  <c r="O415" i="1"/>
  <c r="O388" i="1"/>
  <c r="O820" i="1"/>
  <c r="O47" i="1"/>
  <c r="O412" i="1"/>
  <c r="O1280" i="1"/>
  <c r="O1065" i="1"/>
  <c r="O622" i="1"/>
  <c r="O406" i="1"/>
  <c r="O909" i="1"/>
  <c r="O421" i="1"/>
  <c r="O140" i="1"/>
  <c r="O1207" i="1"/>
  <c r="O595" i="1"/>
  <c r="O1237" i="1"/>
  <c r="O1032" i="1"/>
  <c r="O1204" i="1"/>
  <c r="O673" i="1"/>
  <c r="O1206" i="1"/>
  <c r="O663" i="1"/>
  <c r="O1084" i="1"/>
  <c r="O784" i="1"/>
  <c r="O180" i="1"/>
  <c r="O206" i="1"/>
  <c r="O407" i="1"/>
  <c r="O590" i="1"/>
  <c r="O528" i="1"/>
  <c r="O1034" i="1"/>
  <c r="O213" i="1"/>
  <c r="O1316" i="1"/>
  <c r="O1218" i="1"/>
  <c r="O724" i="1"/>
  <c r="O920" i="1"/>
  <c r="O329" i="1"/>
  <c r="O1150" i="1"/>
  <c r="O1068" i="1"/>
  <c r="O723" i="1"/>
  <c r="O73" i="1"/>
  <c r="O44" i="1"/>
  <c r="O61" i="1"/>
  <c r="O1299" i="1"/>
  <c r="O1265" i="1"/>
  <c r="O1193" i="1"/>
  <c r="O439" i="1"/>
  <c r="O1101" i="1"/>
  <c r="O137" i="1"/>
  <c r="O116" i="1"/>
  <c r="O154" i="1"/>
  <c r="O895" i="1"/>
  <c r="O769" i="1"/>
  <c r="O1083" i="1"/>
  <c r="O856" i="1"/>
  <c r="O1114" i="1"/>
  <c r="O716" i="1"/>
  <c r="O357" i="1"/>
  <c r="O1007" i="1"/>
  <c r="O708" i="1"/>
  <c r="O733" i="1"/>
  <c r="O159" i="1"/>
  <c r="O1001" i="1"/>
  <c r="O848" i="1"/>
  <c r="O70" i="1"/>
  <c r="O23" i="1"/>
  <c r="O698" i="1"/>
  <c r="O1042" i="1"/>
  <c r="O1014" i="1"/>
  <c r="O1072" i="1"/>
  <c r="O870" i="1"/>
  <c r="O1165" i="1"/>
  <c r="O1036" i="1"/>
  <c r="O1105" i="1"/>
  <c r="O578" i="1"/>
  <c r="O775" i="1"/>
  <c r="O387" i="1"/>
  <c r="O348" i="1"/>
  <c r="O1122" i="1"/>
  <c r="O761" i="1"/>
  <c r="O593" i="1"/>
  <c r="O193" i="1"/>
  <c r="O1269" i="1"/>
  <c r="O117" i="1"/>
  <c r="O133" i="1"/>
  <c r="O310" i="1"/>
  <c r="O638" i="1"/>
  <c r="O1097" i="1"/>
  <c r="O706" i="1"/>
  <c r="O1009" i="1"/>
  <c r="O366" i="1"/>
  <c r="O265" i="1"/>
  <c r="O1129" i="1"/>
  <c r="O442" i="1"/>
  <c r="O720" i="1"/>
  <c r="O259" i="1"/>
  <c r="O1271" i="1"/>
  <c r="O1017" i="1"/>
  <c r="O434" i="1"/>
  <c r="O788" i="1"/>
  <c r="O139" i="1"/>
  <c r="O267" i="1"/>
  <c r="O702" i="1"/>
  <c r="O250" i="1"/>
  <c r="O552" i="1"/>
  <c r="O686" i="1"/>
  <c r="O906" i="1"/>
  <c r="O585" i="1"/>
  <c r="O472" i="1"/>
  <c r="O569" i="1"/>
  <c r="O1174" i="1"/>
  <c r="O112" i="1"/>
  <c r="O1158" i="1"/>
  <c r="O945" i="1"/>
  <c r="O35" i="1"/>
  <c r="O609" i="1"/>
  <c r="O898" i="1"/>
  <c r="O791" i="1"/>
  <c r="O293" i="1"/>
  <c r="O598" i="1"/>
  <c r="O1161" i="1"/>
  <c r="O722" i="1"/>
  <c r="O1226" i="1"/>
  <c r="O394" i="1"/>
  <c r="O998" i="1"/>
  <c r="O1153" i="1"/>
  <c r="O223" i="1"/>
  <c r="O770" i="1"/>
  <c r="O616" i="1"/>
  <c r="O675" i="1"/>
  <c r="O405" i="1"/>
  <c r="O970" i="1"/>
  <c r="O470" i="1"/>
  <c r="O1085" i="1"/>
  <c r="O242" i="1"/>
  <c r="O854" i="1"/>
  <c r="O575" i="1"/>
  <c r="O349" i="1"/>
  <c r="O435" i="1"/>
  <c r="O980" i="1"/>
  <c r="O1093" i="1"/>
  <c r="O1273" i="1"/>
  <c r="O913" i="1"/>
  <c r="O1157" i="1"/>
  <c r="O198" i="1"/>
  <c r="O476" i="1"/>
  <c r="O383" i="1"/>
  <c r="O429" i="1"/>
  <c r="O684" i="1"/>
  <c r="O497" i="1"/>
  <c r="O556" i="1"/>
  <c r="O105" i="1"/>
  <c r="O935" i="1"/>
  <c r="O49" i="1"/>
  <c r="O199" i="1"/>
  <c r="O756" i="1"/>
  <c r="O34" i="1"/>
  <c r="O712" i="1"/>
  <c r="O332" i="1"/>
  <c r="O876" i="1"/>
  <c r="O937" i="1"/>
  <c r="O766" i="1"/>
  <c r="O1115" i="1"/>
  <c r="O1095" i="1"/>
  <c r="O863" i="1"/>
  <c r="O964" i="1"/>
  <c r="O729" i="1"/>
  <c r="O649" i="1"/>
  <c r="O447" i="1"/>
  <c r="O963" i="1"/>
  <c r="O107" i="1"/>
  <c r="B1242" i="1"/>
  <c r="B292" i="1"/>
  <c r="B1284" i="1"/>
  <c r="B99" i="1"/>
  <c r="B506" i="1"/>
  <c r="B890" i="1"/>
  <c r="B147" i="1"/>
  <c r="B1304" i="1"/>
  <c r="B188" i="1"/>
  <c r="B165" i="1"/>
  <c r="B468" i="1"/>
  <c r="B622" i="1"/>
  <c r="B294" i="1"/>
  <c r="B172" i="1"/>
  <c r="B154" i="1"/>
  <c r="B19" i="1"/>
  <c r="B95" i="1"/>
  <c r="B2" i="1"/>
  <c r="B167" i="1"/>
  <c r="B820" i="1"/>
  <c r="B441" i="1"/>
  <c r="B171" i="1"/>
  <c r="B686" i="1"/>
  <c r="B493" i="1"/>
  <c r="B912" i="1"/>
  <c r="B113" i="1"/>
  <c r="B170" i="1"/>
  <c r="B1303" i="1"/>
  <c r="B1172" i="1"/>
  <c r="B693" i="1"/>
  <c r="B361" i="1"/>
  <c r="B692" i="1"/>
  <c r="B163" i="1"/>
  <c r="B258" i="1"/>
  <c r="B122" i="1"/>
  <c r="B34" i="1"/>
  <c r="B178" i="1"/>
  <c r="O1321" i="1"/>
  <c r="B158" i="1"/>
  <c r="B24" i="1"/>
  <c r="B160" i="1"/>
  <c r="B11" i="1"/>
  <c r="B98" i="1"/>
  <c r="B270" i="1"/>
  <c r="B861" i="1"/>
  <c r="O581" i="1"/>
  <c r="B933" i="1"/>
  <c r="B16" i="1"/>
  <c r="B1305" i="1"/>
  <c r="B124" i="1"/>
  <c r="O1163" i="1"/>
  <c r="B408" i="1"/>
  <c r="B7" i="1"/>
  <c r="B541" i="1"/>
  <c r="O793" i="1"/>
  <c r="B256" i="1"/>
  <c r="B422" i="1"/>
  <c r="B185" i="1"/>
  <c r="B1103" i="1"/>
  <c r="B505" i="1"/>
  <c r="B419" i="1"/>
  <c r="B281" i="1"/>
  <c r="B9" i="1"/>
  <c r="B76" i="1"/>
  <c r="B949" i="1"/>
  <c r="B653" i="1"/>
  <c r="B267" i="1"/>
  <c r="B235" i="1"/>
  <c r="B1150" i="1"/>
  <c r="B1036" i="1"/>
  <c r="B654" i="1"/>
  <c r="B481" i="1"/>
  <c r="B329" i="1"/>
  <c r="B43" i="1"/>
  <c r="B480" i="1"/>
  <c r="B635" i="1"/>
  <c r="B390" i="1"/>
  <c r="B494" i="1"/>
  <c r="B166" i="1"/>
  <c r="B46" i="1"/>
  <c r="B360" i="1"/>
  <c r="B103" i="1"/>
  <c r="O880" i="1"/>
  <c r="B181" i="1"/>
  <c r="B1307" i="1"/>
  <c r="B918" i="1"/>
  <c r="B385" i="1"/>
  <c r="B477" i="1"/>
  <c r="B92" i="1"/>
  <c r="B182" i="1"/>
  <c r="O1252" i="1"/>
  <c r="B191" i="1"/>
  <c r="B32" i="1"/>
  <c r="B153" i="1"/>
  <c r="O587" i="1"/>
  <c r="B472" i="1"/>
  <c r="B157" i="1"/>
  <c r="B1306" i="1"/>
  <c r="B159" i="1"/>
  <c r="B440" i="1"/>
  <c r="B187" i="1"/>
  <c r="B970" i="1"/>
  <c r="O1035" i="1"/>
  <c r="B1168" i="1"/>
  <c r="B938" i="1"/>
  <c r="B1107" i="1"/>
  <c r="B88" i="1"/>
  <c r="B585" i="1"/>
  <c r="B1247" i="1"/>
  <c r="B162" i="1"/>
  <c r="B564" i="1"/>
  <c r="B53" i="1"/>
  <c r="B488" i="1"/>
  <c r="B293" i="1"/>
  <c r="B1027" i="1"/>
  <c r="B78" i="1"/>
  <c r="B1001" i="1"/>
  <c r="B89" i="1" l="1"/>
  <c r="B858" i="1"/>
  <c r="B522" i="1"/>
  <c r="B169" i="1"/>
  <c r="B685" i="1"/>
  <c r="B177" i="1"/>
  <c r="B90" i="1"/>
  <c r="B17" i="1"/>
  <c r="B977" i="1"/>
  <c r="B38" i="1"/>
  <c r="B792" i="1"/>
  <c r="B1174" i="1"/>
  <c r="B448" i="1"/>
  <c r="B1073" i="1"/>
  <c r="B701" i="1"/>
  <c r="B1266" i="1"/>
  <c r="B1213" i="1"/>
  <c r="B404" i="1"/>
  <c r="B892" i="1"/>
  <c r="B794" i="1"/>
  <c r="B1118" i="1"/>
  <c r="B1143" i="1"/>
  <c r="B737" i="1"/>
  <c r="B127" i="1"/>
  <c r="B795" i="1"/>
  <c r="B246" i="1"/>
  <c r="B1276" i="1"/>
  <c r="B1012" i="1"/>
  <c r="B902" i="1"/>
  <c r="B1319" i="1"/>
  <c r="B217" i="1"/>
  <c r="B229" i="1"/>
  <c r="B469" i="1"/>
  <c r="B287" i="1"/>
  <c r="B668" i="1"/>
  <c r="B974" i="1"/>
  <c r="B195" i="1"/>
  <c r="B176" i="1"/>
  <c r="B180" i="1"/>
  <c r="B1046" i="1"/>
  <c r="B68" i="1"/>
  <c r="B1313" i="1"/>
  <c r="B214" i="1"/>
  <c r="B344" i="1"/>
  <c r="B1210" i="1"/>
  <c r="B1243" i="1"/>
  <c r="B1215" i="1"/>
  <c r="B236" i="1"/>
  <c r="B33" i="1"/>
  <c r="B356" i="1"/>
  <c r="B83" i="1"/>
  <c r="B72" i="1"/>
  <c r="B1075" i="1"/>
  <c r="B1273" i="1"/>
  <c r="B208" i="1"/>
  <c r="B929" i="1"/>
  <c r="B1070" i="1"/>
  <c r="B1102" i="1"/>
  <c r="B1296" i="1"/>
  <c r="B1294" i="1"/>
  <c r="B682" i="1"/>
  <c r="B546" i="1"/>
  <c r="B28" i="1"/>
  <c r="B238" i="1"/>
  <c r="B277" i="1"/>
  <c r="B962" i="1"/>
  <c r="B602" i="1"/>
  <c r="B904" i="1"/>
  <c r="B325" i="1"/>
  <c r="B813" i="1"/>
  <c r="B943" i="1"/>
  <c r="B987" i="1"/>
  <c r="B1309" i="1"/>
  <c r="B627" i="1"/>
  <c r="B1169" i="1"/>
  <c r="B218" i="1"/>
  <c r="B20" i="1"/>
  <c r="B438" i="1"/>
  <c r="B116" i="1"/>
  <c r="B479" i="1"/>
  <c r="B1123" i="1"/>
  <c r="B30" i="1"/>
  <c r="B743" i="1"/>
  <c r="B985" i="1"/>
  <c r="B1223" i="1"/>
  <c r="B507" i="1"/>
  <c r="B244" i="1"/>
  <c r="B251" i="1"/>
  <c r="B765" i="1"/>
  <c r="B174" i="1"/>
  <c r="B843" i="1"/>
  <c r="B271" i="1"/>
  <c r="B753" i="1"/>
  <c r="B846" i="1"/>
  <c r="B290" i="1"/>
  <c r="B667" i="1"/>
  <c r="B1186" i="1"/>
  <c r="B443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4" i="1"/>
  <c r="B935" i="1"/>
  <c r="B397" i="1"/>
  <c r="B1032" i="1"/>
  <c r="B569" i="1"/>
  <c r="B1066" i="1"/>
  <c r="B631" i="1"/>
  <c r="B514" i="1"/>
  <c r="B189" i="1"/>
  <c r="B539" i="1"/>
  <c r="B399" i="1"/>
  <c r="B1131" i="1"/>
  <c r="B610" i="1"/>
  <c r="B465" i="1"/>
  <c r="B914" i="1"/>
  <c r="B250" i="1"/>
  <c r="B814" i="1"/>
  <c r="B980" i="1"/>
  <c r="B1275" i="1"/>
  <c r="B1081" i="1"/>
  <c r="B1177" i="1"/>
  <c r="B226" i="1"/>
  <c r="B1226" i="1"/>
  <c r="B822" i="1"/>
  <c r="B1071" i="1"/>
  <c r="B106" i="1"/>
  <c r="B1060" i="1"/>
  <c r="B107" i="1"/>
  <c r="B1145" i="1"/>
  <c r="B709" i="1"/>
  <c r="B1142" i="1"/>
  <c r="B930" i="1"/>
  <c r="B1149" i="1"/>
  <c r="B755" i="1"/>
  <c r="B983" i="1"/>
  <c r="B496" i="1"/>
  <c r="B1091" i="1"/>
  <c r="B580" i="1"/>
  <c r="B870" i="1"/>
  <c r="B591" i="1"/>
  <c r="B1152" i="1"/>
  <c r="B227" i="1"/>
  <c r="B763" i="1"/>
  <c r="B108" i="1"/>
  <c r="B260" i="1"/>
  <c r="B1227" i="1"/>
  <c r="B785" i="1"/>
  <c r="B1170" i="1"/>
  <c r="B634" i="1"/>
  <c r="B857" i="1"/>
  <c r="B1199" i="1"/>
  <c r="B111" i="1"/>
  <c r="B133" i="1"/>
  <c r="B1295" i="1"/>
  <c r="B1209" i="1"/>
  <c r="B446" i="1"/>
  <c r="B887" i="1"/>
  <c r="B659" i="1"/>
  <c r="B437" i="1"/>
  <c r="B40" i="1"/>
  <c r="B368" i="1"/>
  <c r="B687" i="1"/>
  <c r="B433" i="1"/>
  <c r="B1050" i="1"/>
  <c r="B224" i="1"/>
  <c r="B534" i="1"/>
  <c r="B1096" i="1"/>
  <c r="B993" i="1"/>
  <c r="B382" i="1"/>
  <c r="B742" i="1"/>
  <c r="B1126" i="1"/>
  <c r="B145" i="1"/>
  <c r="B967" i="1"/>
  <c r="B296" i="1"/>
  <c r="B425" i="1"/>
  <c r="B207" i="1"/>
  <c r="B252" i="1"/>
  <c r="B352" i="1"/>
  <c r="B285" i="1"/>
  <c r="B403" i="1"/>
  <c r="B889" i="1"/>
  <c r="B604" i="1"/>
  <c r="B1165" i="1"/>
  <c r="B149" i="1"/>
  <c r="B1135" i="1"/>
  <c r="B791" i="1"/>
  <c r="B1235" i="1"/>
  <c r="B913" i="1"/>
  <c r="B1279" i="1"/>
  <c r="B73" i="1"/>
  <c r="B415" i="1"/>
  <c r="B574" i="1"/>
  <c r="B576" i="1"/>
  <c r="B456" i="1"/>
  <c r="B75" i="1"/>
  <c r="B1069" i="1"/>
  <c r="B1181" i="1"/>
  <c r="B353" i="1"/>
  <c r="B603" i="1"/>
  <c r="B886" i="1"/>
  <c r="B736" i="1"/>
  <c r="B888" i="1"/>
  <c r="B712" i="1"/>
  <c r="B690" i="1"/>
  <c r="B484" i="1"/>
  <c r="B517" i="1"/>
  <c r="B330" i="1"/>
  <c r="B549" i="1"/>
  <c r="B897" i="1"/>
  <c r="B387" i="1"/>
  <c r="B393" i="1"/>
  <c r="B697" i="1"/>
  <c r="B423" i="1"/>
  <c r="B215" i="1"/>
  <c r="B328" i="1"/>
  <c r="B14" i="1"/>
  <c r="B723" i="1"/>
  <c r="B164" i="1"/>
  <c r="B338" i="1"/>
  <c r="B665" i="1"/>
  <c r="B91" i="1"/>
  <c r="B334" i="1"/>
  <c r="B464" i="1"/>
  <c r="B254" i="1"/>
  <c r="B839" i="1"/>
  <c r="B944" i="1"/>
  <c r="B748" i="1"/>
  <c r="B900" i="1"/>
  <c r="B398" i="1"/>
  <c r="B219" i="1"/>
  <c r="B502" i="1"/>
  <c r="B536" i="1"/>
  <c r="B946" i="1"/>
  <c r="B678" i="1"/>
  <c r="B1257" i="1"/>
  <c r="B683" i="1"/>
  <c r="B1175" i="1"/>
  <c r="B1013" i="1"/>
  <c r="B583" i="1"/>
  <c r="B288" i="1"/>
  <c r="B66" i="1"/>
  <c r="B286" i="1"/>
  <c r="B118" i="1"/>
  <c r="B1099" i="1"/>
  <c r="B1144" i="1"/>
  <c r="B1147" i="1"/>
  <c r="B453" i="1"/>
  <c r="B592" i="1"/>
  <c r="B1022" i="1"/>
  <c r="B335" i="1"/>
  <c r="B383" i="1"/>
  <c r="B558" i="1"/>
  <c r="B240" i="1"/>
  <c r="B940" i="1"/>
  <c r="B1268" i="1"/>
  <c r="B1314" i="1"/>
  <c r="B1283" i="1"/>
  <c r="B173" i="1"/>
  <c r="B1234" i="1"/>
  <c r="B297" i="1"/>
  <c r="B1212" i="1"/>
  <c r="B1156" i="1"/>
  <c r="B31" i="1"/>
  <c r="B942" i="1"/>
  <c r="B6" i="1"/>
  <c r="B45" i="1"/>
  <c r="B150" i="1"/>
  <c r="B1055" i="1"/>
  <c r="B641" i="1"/>
  <c r="B704" i="1"/>
  <c r="B380" i="1"/>
  <c r="B327" i="1"/>
  <c r="B862" i="1"/>
  <c r="B1206" i="1"/>
  <c r="B384" i="1"/>
  <c r="B1194" i="1"/>
  <c r="B909" i="1"/>
  <c r="B52" i="1"/>
  <c r="B508" i="1"/>
  <c r="B363" i="1"/>
  <c r="B54" i="1"/>
  <c r="B25" i="1"/>
  <c r="B881" i="1"/>
  <c r="B333" i="1"/>
  <c r="B304" i="1"/>
  <c r="B466" i="1"/>
  <c r="B725" i="1"/>
  <c r="B1159" i="1"/>
  <c r="B216" i="1"/>
  <c r="B978" i="1"/>
  <c r="B673" i="1"/>
  <c r="B1162" i="1"/>
  <c r="B995" i="1"/>
  <c r="B531" i="1"/>
  <c r="B284" i="1"/>
  <c r="B278" i="1"/>
  <c r="B1104" i="1"/>
  <c r="B1202" i="1"/>
  <c r="B131" i="1"/>
  <c r="B896" i="1"/>
  <c r="B1224" i="1"/>
  <c r="B998" i="1"/>
  <c r="B426" i="1"/>
  <c r="B916" i="1"/>
  <c r="B800" i="1"/>
  <c r="B395" i="1"/>
  <c r="B47" i="1"/>
  <c r="B609" i="1"/>
  <c r="B274" i="1"/>
  <c r="B273" i="1"/>
  <c r="B197" i="1"/>
  <c r="B377" i="1"/>
  <c r="B492" i="1"/>
  <c r="B312" i="1"/>
  <c r="B372" i="1"/>
  <c r="B590" i="1"/>
  <c r="B429" i="1"/>
  <c r="B371" i="1"/>
  <c r="B726" i="1"/>
  <c r="B616" i="1"/>
  <c r="B907" i="1"/>
  <c r="B545" i="1"/>
  <c r="B1045" i="1"/>
  <c r="B311" i="1"/>
  <c r="B643" i="1"/>
  <c r="B378" i="1"/>
  <c r="B644" i="1"/>
  <c r="B1244" i="1"/>
  <c r="B1182" i="1"/>
  <c r="B847" i="1"/>
  <c r="B417" i="1"/>
  <c r="B883" i="1"/>
  <c r="B248" i="1"/>
  <c r="B607" i="1"/>
  <c r="B342" i="1"/>
  <c r="B1074" i="1"/>
  <c r="B144" i="1"/>
  <c r="B241" i="1"/>
  <c r="B797" i="1"/>
  <c r="B323" i="1"/>
  <c r="B760" i="1"/>
  <c r="B350" i="1"/>
  <c r="B1093" i="1"/>
  <c r="B809" i="1"/>
  <c r="B501" i="1"/>
  <c r="B486" i="1"/>
  <c r="B648" i="1"/>
  <c r="B588" i="1"/>
  <c r="B1048" i="1"/>
  <c r="B431" i="1"/>
  <c r="B561" i="1"/>
  <c r="B192" i="1"/>
  <c r="B71" i="1"/>
  <c r="B261" i="1"/>
  <c r="B461" i="1"/>
  <c r="B1229" i="1"/>
  <c r="B12" i="1"/>
  <c r="B282" i="1"/>
  <c r="B954" i="1"/>
  <c r="B855" i="1"/>
  <c r="B911" i="1"/>
  <c r="B1000" i="1"/>
  <c r="B581" i="1"/>
  <c r="B123" i="1"/>
  <c r="B228" i="1"/>
  <c r="B275" i="1"/>
  <c r="B568" i="1"/>
  <c r="B482" i="1"/>
  <c r="B965" i="1"/>
  <c r="B1208" i="1"/>
  <c r="B741" i="1"/>
  <c r="B96" i="1"/>
  <c r="B1171" i="1"/>
  <c r="B1281" i="1"/>
  <c r="B55" i="1"/>
  <c r="B928" i="1"/>
  <c r="B1011" i="1"/>
  <c r="B547" i="1"/>
  <c r="B237" i="1"/>
  <c r="B951" i="1"/>
  <c r="B70" i="1"/>
  <c r="B548" i="1"/>
  <c r="B1106" i="1"/>
  <c r="B1238" i="1"/>
  <c r="B1035" i="1"/>
  <c r="B768" i="1"/>
  <c r="B781" i="1"/>
  <c r="B407" i="1"/>
  <c r="B44" i="1"/>
  <c r="B23" i="1"/>
  <c r="B1033" i="1"/>
  <c r="B1270" i="1"/>
  <c r="B1043" i="1"/>
  <c r="B324" i="1"/>
  <c r="B864" i="1"/>
  <c r="B915" i="1"/>
  <c r="B972" i="1"/>
  <c r="B1120" i="1"/>
  <c r="B1119" i="1"/>
  <c r="B347" i="1"/>
  <c r="B1301" i="1"/>
  <c r="B476" i="1"/>
  <c r="B740" i="1"/>
  <c r="B389" i="1"/>
  <c r="B307" i="1"/>
  <c r="B698" i="1"/>
  <c r="B35" i="1"/>
  <c r="B1017" i="1"/>
  <c r="B901" i="1"/>
  <c r="B1214" i="1"/>
  <c r="B734" i="1"/>
  <c r="B1064" i="1"/>
  <c r="B345" i="1"/>
  <c r="B1248" i="1"/>
  <c r="B662" i="1"/>
  <c r="B606" i="1"/>
  <c r="B1137" i="1"/>
  <c r="B1218" i="1"/>
  <c r="B990" i="1"/>
  <c r="B85" i="1"/>
  <c r="B1067" i="1"/>
  <c r="B657" i="1"/>
  <c r="B1261" i="1"/>
  <c r="B776" i="1"/>
  <c r="B412" i="1"/>
  <c r="B1254" i="1"/>
  <c r="B139" i="1"/>
  <c r="B694" i="1"/>
  <c r="B364" i="1"/>
  <c r="B138" i="1"/>
  <c r="B632" i="1"/>
  <c r="B458" i="1"/>
  <c r="B727" i="1"/>
  <c r="B513" i="1"/>
  <c r="B332" i="1"/>
  <c r="B1197" i="1"/>
  <c r="B551" i="1"/>
  <c r="B110" i="1"/>
  <c r="B1031" i="1"/>
  <c r="B460" i="1"/>
  <c r="B289" i="1"/>
  <c r="B999" i="1"/>
  <c r="B764" i="1"/>
  <c r="B615" i="1"/>
  <c r="B1200" i="1"/>
  <c r="B921" i="1"/>
  <c r="B48" i="1"/>
  <c r="B873" i="1"/>
  <c r="B831" i="1"/>
  <c r="B828" i="1"/>
  <c r="B844" i="1"/>
  <c r="B504" i="1"/>
  <c r="B621" i="1"/>
  <c r="B1189" i="1"/>
  <c r="B266" i="1"/>
  <c r="B257" i="1"/>
  <c r="B10" i="1"/>
  <c r="B348" i="1"/>
  <c r="B677" i="1"/>
  <c r="B59" i="1"/>
  <c r="B556" i="1"/>
  <c r="B554" i="1"/>
  <c r="B212" i="1"/>
  <c r="B87" i="1"/>
  <c r="B322" i="1"/>
  <c r="B1316" i="1"/>
  <c r="B1053" i="1"/>
  <c r="B462" i="1"/>
  <c r="B196" i="1"/>
  <c r="B637" i="1"/>
  <c r="B1097" i="1"/>
  <c r="B601" i="1"/>
  <c r="B860" i="1"/>
  <c r="B926" i="1"/>
  <c r="B714" i="1"/>
  <c r="B865" i="1"/>
  <c r="B67" i="1"/>
  <c r="B374" i="1"/>
  <c r="B221" i="1"/>
  <c r="B341" i="1"/>
  <c r="B457" i="1"/>
  <c r="B265" i="1"/>
  <c r="B798" i="1"/>
  <c r="B1288" i="1"/>
  <c r="B1188" i="1"/>
  <c r="B521" i="1"/>
  <c r="B671" i="1"/>
  <c r="B199" i="1"/>
  <c r="B1297" i="1"/>
  <c r="B203" i="1"/>
  <c r="B1251" i="1"/>
  <c r="B141" i="1"/>
  <c r="B490" i="1"/>
  <c r="B1006" i="1"/>
  <c r="B301" i="1"/>
  <c r="B617" i="1"/>
  <c r="B1139" i="1"/>
  <c r="B69" i="1"/>
  <c r="B835" i="1"/>
  <c r="B1322" i="1"/>
  <c r="B1201" i="1"/>
  <c r="B209" i="1"/>
  <c r="B84" i="1"/>
  <c r="B838" i="1"/>
  <c r="B299" i="1"/>
  <c r="B454" i="1"/>
  <c r="B1063" i="1"/>
  <c r="B721" i="1"/>
  <c r="B524" i="1"/>
  <c r="B1292" i="1"/>
  <c r="B613" i="1"/>
  <c r="B365" i="1"/>
  <c r="B516" i="1"/>
  <c r="B895" i="1"/>
  <c r="B876" i="1"/>
  <c r="B1134" i="1"/>
  <c r="B1274" i="1"/>
  <c r="B718" i="1"/>
  <c r="B976" i="1"/>
  <c r="B796" i="1"/>
  <c r="B1230" i="1"/>
  <c r="B140" i="1"/>
  <c r="B1084" i="1"/>
  <c r="B1044" i="1"/>
  <c r="B210" i="1"/>
  <c r="B1115" i="1"/>
  <c r="B535" i="1"/>
  <c r="B487" i="1"/>
  <c r="B639" i="1"/>
  <c r="B543" i="1"/>
  <c r="B450" i="1"/>
  <c r="B495" i="1"/>
  <c r="B670" i="1"/>
  <c r="B614" i="1"/>
  <c r="B771" i="1"/>
  <c r="B707" i="1"/>
  <c r="B36" i="1"/>
  <c r="B478" i="1"/>
  <c r="B526" i="1"/>
  <c r="B1239" i="1"/>
  <c r="B499" i="1"/>
  <c r="B620" i="1"/>
  <c r="B1286" i="1"/>
  <c r="B906" i="1"/>
  <c r="B463" i="1"/>
  <c r="B112" i="1"/>
  <c r="B1190" i="1"/>
  <c r="B1293" i="1"/>
  <c r="B1023" i="1"/>
  <c r="B630" i="1"/>
  <c r="B1039" i="1"/>
  <c r="B629" i="1"/>
  <c r="B594" i="1"/>
  <c r="B816" i="1"/>
  <c r="B201" i="1"/>
  <c r="B1003" i="1"/>
  <c r="B802" i="1"/>
  <c r="B645" i="1"/>
  <c r="B1009" i="1"/>
  <c r="B1059" i="1"/>
  <c r="B386" i="1"/>
  <c r="B339" i="1"/>
  <c r="B1005" i="1"/>
  <c r="B231" i="1"/>
  <c r="B1287" i="1"/>
  <c r="B474" i="1"/>
  <c r="B1317" i="1"/>
  <c r="B1124" i="1"/>
  <c r="B681" i="1"/>
  <c r="B381" i="1"/>
  <c r="B1173" i="1"/>
  <c r="B42" i="1"/>
  <c r="B366" i="1"/>
  <c r="B966" i="1"/>
  <c r="B410" i="1"/>
  <c r="B823" i="1"/>
  <c r="B961" i="1"/>
  <c r="B175" i="1"/>
  <c r="B872" i="1"/>
  <c r="B316" i="1"/>
  <c r="B1272" i="1"/>
  <c r="B340" i="1"/>
  <c r="B735" i="1"/>
  <c r="B61" i="1"/>
  <c r="B442" i="1"/>
  <c r="B473" i="1"/>
  <c r="B126" i="1"/>
  <c r="B1089" i="1"/>
  <c r="B529" i="1"/>
  <c r="B444" i="1"/>
  <c r="B93" i="1"/>
  <c r="B406" i="1"/>
  <c r="B264" i="1"/>
  <c r="B730" i="1"/>
  <c r="B362" i="1"/>
  <c r="B836" i="1"/>
  <c r="B121" i="1"/>
  <c r="B413" i="1"/>
  <c r="B1195" i="1"/>
  <c r="B542" i="1"/>
  <c r="B1207" i="1"/>
  <c r="B223" i="1"/>
  <c r="B661" i="1"/>
  <c r="B82" i="1"/>
  <c r="B313" i="1"/>
  <c r="B572" i="1"/>
  <c r="B851" i="1"/>
  <c r="B806" i="1"/>
  <c r="B1018" i="1"/>
  <c r="B1030" i="1"/>
  <c r="B321" i="1"/>
  <c r="B1008" i="1"/>
  <c r="B680" i="1"/>
  <c r="B982" i="1"/>
  <c r="B557" i="1"/>
  <c r="B584" i="1"/>
  <c r="B483" i="1"/>
  <c r="B56" i="1"/>
  <c r="B553" i="1"/>
  <c r="B688" i="1"/>
  <c r="B984" i="1"/>
  <c r="B675" i="1"/>
  <c r="B1132" i="1"/>
  <c r="B259" i="1"/>
  <c r="B1179" i="1"/>
  <c r="B598" i="1"/>
  <c r="B1192" i="1"/>
  <c r="B953" i="1"/>
  <c r="B713" i="1"/>
  <c r="B1285" i="1"/>
  <c r="B1222" i="1"/>
  <c r="B1042" i="1"/>
  <c r="B50" i="1"/>
  <c r="B674" i="1"/>
  <c r="B115" i="1"/>
  <c r="B137" i="1"/>
  <c r="B789" i="1"/>
  <c r="B1183" i="1"/>
  <c r="B373" i="1"/>
  <c r="B807" i="1"/>
  <c r="B354" i="1"/>
  <c r="B618" i="1"/>
  <c r="B1080" i="1"/>
  <c r="B272" i="1"/>
  <c r="B1138" i="1"/>
  <c r="B774" i="1"/>
  <c r="B129" i="1"/>
  <c r="B595" i="1"/>
  <c r="B317" i="1"/>
  <c r="B560" i="1"/>
  <c r="B1321" i="1"/>
  <c r="B396" i="1"/>
  <c r="B994" i="1"/>
  <c r="B1290" i="1"/>
  <c r="B705" i="1"/>
  <c r="B650" i="1"/>
  <c r="B1076" i="1"/>
  <c r="B996" i="1"/>
  <c r="B1311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6" i="1"/>
  <c r="B782" i="1"/>
  <c r="B279" i="1"/>
  <c r="B1129" i="1"/>
  <c r="B803" i="1"/>
  <c r="B825" i="1"/>
  <c r="B1117" i="1"/>
  <c r="B852" i="1"/>
  <c r="B233" i="1"/>
  <c r="B703" i="1"/>
  <c r="B298" i="1"/>
  <c r="B485" i="1"/>
  <c r="B840" i="1"/>
  <c r="B1047" i="1"/>
  <c r="B58" i="1"/>
  <c r="B964" i="1"/>
  <c r="B1078" i="1"/>
  <c r="B152" i="1"/>
  <c r="B1196" i="1"/>
  <c r="B447" i="1"/>
  <c r="B905" i="1"/>
  <c r="B489" i="1"/>
  <c r="B1167" i="1"/>
  <c r="B206" i="1"/>
  <c r="B134" i="1"/>
  <c r="B128" i="1"/>
  <c r="B1198" i="1"/>
  <c r="B1258" i="1"/>
  <c r="B878" i="1"/>
  <c r="B628" i="1"/>
  <c r="B739" i="1"/>
  <c r="B624" i="1"/>
  <c r="B1108" i="1"/>
  <c r="B269" i="1"/>
  <c r="B309" i="1"/>
  <c r="B699" i="1"/>
  <c r="B1125" i="1"/>
  <c r="B948" i="1"/>
  <c r="B1255" i="1"/>
  <c r="B263" i="1"/>
  <c r="B37" i="1"/>
  <c r="B102" i="1"/>
  <c r="B194" i="1"/>
  <c r="B211" i="1"/>
  <c r="B326" i="1"/>
  <c r="B1141" i="1"/>
  <c r="B1263" i="1"/>
  <c r="B672" i="1"/>
  <c r="B923" i="1"/>
  <c r="B1184" i="1"/>
  <c r="B586" i="1"/>
  <c r="B812" i="1"/>
  <c r="B1219" i="1"/>
  <c r="B202" i="1"/>
  <c r="B752" i="1"/>
  <c r="B747" i="1"/>
  <c r="B424" i="1"/>
  <c r="B716" i="1"/>
  <c r="B924" i="1"/>
  <c r="B39" i="1"/>
  <c r="B959" i="1"/>
  <c r="B1158" i="1"/>
  <c r="B934" i="1"/>
  <c r="B1256" i="1"/>
  <c r="B1157" i="1"/>
  <c r="B550" i="1"/>
  <c r="B679" i="1"/>
  <c r="B722" i="1"/>
  <c r="B1015" i="1"/>
  <c r="B452" i="1"/>
  <c r="B1154" i="1"/>
  <c r="B77" i="1"/>
  <c r="B318" i="1"/>
  <c r="B766" i="1"/>
  <c r="B500" i="1"/>
  <c r="B8" i="1"/>
  <c r="B230" i="1"/>
  <c r="B27" i="1"/>
  <c r="B696" i="1"/>
  <c r="B841" i="1"/>
  <c r="B589" i="1"/>
  <c r="B877" i="1"/>
  <c r="B4" i="1"/>
  <c r="B562" i="1"/>
  <c r="B664" i="1"/>
  <c r="B528" i="1"/>
  <c r="B101" i="1"/>
  <c r="B213" i="1"/>
  <c r="B1153" i="1"/>
  <c r="B1300" i="1"/>
  <c r="B728" i="1"/>
  <c r="B100" i="1"/>
  <c r="B136" i="1"/>
  <c r="B3" i="1"/>
  <c r="B515" i="1"/>
  <c r="B646" i="1"/>
  <c r="B956" i="1"/>
  <c r="B1164" i="1"/>
  <c r="B370" i="1"/>
  <c r="B720" i="1"/>
  <c r="B375" i="1"/>
  <c r="B573" i="1"/>
  <c r="B1269" i="1"/>
  <c r="B827" i="1"/>
  <c r="B253" i="1"/>
  <c r="B1038" i="1"/>
  <c r="B784" i="1"/>
  <c r="B239" i="1"/>
  <c r="B467" i="1"/>
  <c r="B593" i="1"/>
  <c r="B649" i="1"/>
  <c r="B391" i="1"/>
  <c r="B132" i="1"/>
  <c r="B367" i="1"/>
  <c r="B1163" i="1"/>
  <c r="B818" i="1"/>
  <c r="B710" i="1"/>
  <c r="B647" i="1"/>
  <c r="B1315" i="1"/>
  <c r="B640" i="1"/>
  <c r="B537" i="1"/>
  <c r="B471" i="1"/>
  <c r="B409" i="1"/>
  <c r="B633" i="1"/>
  <c r="B1072" i="1"/>
  <c r="B700" i="1"/>
  <c r="B538" i="1"/>
  <c r="B1061" i="1"/>
  <c r="B142" i="1"/>
  <c r="B315" i="1"/>
  <c r="B114" i="1"/>
  <c r="B1110" i="1"/>
  <c r="B986" i="1"/>
  <c r="B510" i="1"/>
  <c r="B430" i="1"/>
  <c r="B79" i="1"/>
  <c r="B18" i="1"/>
  <c r="B1265" i="1"/>
  <c r="B762" i="1"/>
  <c r="B578" i="1"/>
  <c r="B533" i="1"/>
  <c r="B957" i="1"/>
  <c r="B276" i="1"/>
  <c r="B801" i="1"/>
  <c r="B733" i="1"/>
  <c r="B243" i="1"/>
  <c r="B570" i="1"/>
  <c r="B769" i="1"/>
  <c r="B969" i="1"/>
  <c r="B719" i="1"/>
  <c r="B401" i="1"/>
  <c r="B302" i="1"/>
  <c r="B310" i="1"/>
  <c r="B249" i="1"/>
  <c r="B567" i="1"/>
  <c r="B817" i="1"/>
  <c r="B1216" i="1"/>
  <c r="B596" i="1"/>
  <c r="B303" i="1"/>
  <c r="B932" i="1"/>
  <c r="B117" i="1"/>
  <c r="B810" i="1"/>
  <c r="B1302" i="1"/>
  <c r="B867" i="1"/>
  <c r="B1148" i="1"/>
  <c r="B509" i="1"/>
  <c r="B894" i="1"/>
  <c r="B432" i="1"/>
  <c r="B799" i="1"/>
  <c r="B779" i="1"/>
  <c r="B1056" i="1"/>
  <c r="B65" i="1"/>
  <c r="B512" i="1"/>
  <c r="B758" i="1"/>
  <c r="B143" i="1"/>
  <c r="B793" i="1"/>
  <c r="B772" i="1"/>
  <c r="B638" i="1"/>
  <c r="B1083" i="1"/>
  <c r="B824" i="1"/>
  <c r="B351" i="1"/>
  <c r="B1079" i="1"/>
  <c r="B1308" i="1"/>
  <c r="B655" i="1"/>
  <c r="B190" i="1"/>
  <c r="B1029" i="1"/>
  <c r="B571" i="1"/>
  <c r="B605" i="1"/>
  <c r="B1146" i="1"/>
  <c r="B597" i="1"/>
  <c r="B559" i="1"/>
  <c r="B1136" i="1"/>
  <c r="B869" i="1"/>
  <c r="B1130" i="1"/>
  <c r="B971" i="1"/>
  <c r="B577" i="1"/>
  <c r="B295" i="1"/>
  <c r="B788" i="1"/>
  <c r="B751" i="1"/>
  <c r="B884" i="1"/>
  <c r="B151" i="1"/>
  <c r="B917" i="1"/>
  <c r="B1121" i="1"/>
  <c r="B445" i="1"/>
  <c r="B1151" i="1"/>
  <c r="B937" i="1"/>
  <c r="B775" i="1"/>
  <c r="B849" i="1"/>
  <c r="B891" i="1"/>
  <c r="B829" i="1"/>
  <c r="B854" i="1"/>
  <c r="B757" i="1"/>
  <c r="B63" i="1"/>
  <c r="B26" i="1"/>
  <c r="B222" i="1"/>
  <c r="B1232" i="1"/>
  <c r="B908" i="1"/>
  <c r="B874" i="1"/>
  <c r="B1010" i="1"/>
  <c r="B608" i="1"/>
  <c r="B871" i="1"/>
  <c r="B357" i="1"/>
  <c r="B992" i="1"/>
  <c r="B1310" i="1"/>
  <c r="B1133" i="1"/>
  <c r="B866" i="1"/>
  <c r="B283" i="1"/>
  <c r="B732" i="1"/>
  <c r="B566" i="1"/>
  <c r="B97" i="1"/>
  <c r="B729" i="1"/>
  <c r="B989" i="1"/>
  <c r="B497" i="1"/>
  <c r="B756" i="1"/>
  <c r="B5" i="1"/>
  <c r="B991" i="1"/>
  <c r="B625" i="1"/>
  <c r="B830" i="1"/>
  <c r="B434" i="1"/>
  <c r="B837" i="1"/>
  <c r="B968" i="1"/>
  <c r="O968" i="1"/>
  <c r="B691" i="1"/>
  <c r="B544" i="1"/>
  <c r="B1088" i="1"/>
  <c r="B997" i="1"/>
  <c r="B920" i="1"/>
  <c r="B819" i="1"/>
  <c r="B1205" i="1"/>
  <c r="B1225" i="1"/>
  <c r="B1034" i="1"/>
  <c r="B523" i="1"/>
  <c r="B1221" i="1"/>
  <c r="B1086" i="1"/>
  <c r="B1318" i="1"/>
  <c r="B29" i="1"/>
  <c r="B388" i="1"/>
  <c r="B320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0" i="1"/>
  <c r="B880" i="1"/>
  <c r="B1014" i="1"/>
  <c r="B527" i="1"/>
  <c r="B1161" i="1"/>
  <c r="B1282" i="1"/>
  <c r="B1113" i="1"/>
  <c r="B1020" i="1"/>
  <c r="B1155" i="1"/>
  <c r="B1128" i="1"/>
  <c r="B498" i="1"/>
  <c r="B242" i="1"/>
  <c r="B859" i="1"/>
  <c r="B125" i="1"/>
  <c r="B1092" i="1"/>
  <c r="B1204" i="1"/>
  <c r="B642" i="1"/>
  <c r="B420" i="1"/>
  <c r="B899" i="1"/>
  <c r="B511" i="1"/>
  <c r="B738" i="1"/>
  <c r="B695" i="1"/>
  <c r="B1065" i="1"/>
  <c r="B815" i="1"/>
  <c r="B879" i="1"/>
  <c r="B893" i="1"/>
  <c r="B21" i="1"/>
  <c r="B470" i="1"/>
  <c r="B49" i="1"/>
  <c r="B74" i="1"/>
  <c r="B1002" i="1"/>
  <c r="B105" i="1"/>
  <c r="B1049" i="1"/>
  <c r="B314" i="1"/>
  <c r="B780" i="1"/>
  <c r="B778" i="1"/>
  <c r="B599" i="1"/>
  <c r="B770" i="1"/>
  <c r="B262" i="1"/>
  <c r="B532" i="1"/>
  <c r="B1185" i="1"/>
  <c r="B346" i="1"/>
  <c r="B1193" i="1"/>
  <c r="B245" i="1"/>
  <c r="B1024" i="1"/>
  <c r="B1249" i="1"/>
  <c r="B582" i="1"/>
  <c r="B706" i="1"/>
  <c r="B1040" i="1"/>
  <c r="B773" i="1"/>
  <c r="B636" i="1"/>
  <c r="B565" i="1"/>
  <c r="B868" i="1"/>
  <c r="B198" i="1"/>
  <c r="B848" i="1"/>
  <c r="B724" i="1"/>
  <c r="B60" i="1"/>
  <c r="B811" i="1"/>
  <c r="B1241" i="1"/>
  <c r="B669" i="1"/>
  <c r="B109" i="1"/>
  <c r="B1057" i="1"/>
  <c r="B579" i="1"/>
  <c r="B1021" i="1"/>
  <c r="B1087" i="1"/>
  <c r="B268" i="1"/>
  <c r="B1109" i="1"/>
  <c r="B711" i="1"/>
  <c r="B62" i="1"/>
  <c r="B146" i="1"/>
  <c r="B379" i="1"/>
  <c r="B1264" i="1"/>
  <c r="B1101" i="1"/>
  <c r="B919" i="1"/>
  <c r="B225" i="1"/>
  <c r="B783" i="1"/>
  <c r="B520" i="1"/>
  <c r="B80" i="1"/>
  <c r="B1250" i="1"/>
  <c r="B1058" i="1"/>
  <c r="B414" i="1"/>
  <c r="B376" i="1"/>
  <c r="B1233" i="1"/>
  <c r="B120" i="1"/>
  <c r="B402" i="1"/>
  <c r="B960" i="1"/>
  <c r="B910" i="1"/>
  <c r="B936" i="1"/>
  <c r="B1016" i="1"/>
  <c r="B759" i="1"/>
  <c r="B552" i="1"/>
  <c r="B193" i="1"/>
  <c r="B1260" i="1"/>
  <c r="B826" i="1"/>
  <c r="B805" i="1"/>
  <c r="B1277" i="1"/>
  <c r="B1140" i="1"/>
  <c r="B731" i="1"/>
  <c r="B1041" i="1"/>
  <c r="B1262" i="1"/>
  <c r="B148" i="1"/>
  <c r="B1085" i="1"/>
  <c r="B754" i="1"/>
  <c r="B619" i="1"/>
  <c r="B449" i="1"/>
  <c r="B563" i="1"/>
  <c r="B1095" i="1"/>
  <c r="B746" i="1"/>
  <c r="B1236" i="1"/>
  <c r="B761" i="1"/>
  <c r="B247" i="1"/>
  <c r="B1211" i="1"/>
  <c r="B1166" i="1"/>
  <c r="B319" i="1"/>
  <c r="B808" i="1"/>
  <c r="B22" i="1"/>
  <c r="B459" i="1"/>
  <c r="B349" i="1"/>
  <c r="B418" i="1"/>
  <c r="B1160" i="1"/>
  <c r="B394" i="1"/>
  <c r="B1312" i="1"/>
  <c r="B416" i="1"/>
  <c r="B850" i="1"/>
  <c r="B1228" i="1"/>
  <c r="B1007" i="1"/>
  <c r="B525" i="1"/>
  <c r="B503" i="1"/>
  <c r="B439" i="1"/>
  <c r="B1259" i="1"/>
  <c r="B979" i="1"/>
  <c r="B715" i="1"/>
  <c r="B600" i="1"/>
  <c r="B1077" i="1"/>
  <c r="B1090" i="1"/>
  <c r="B1028" i="1"/>
  <c r="B1082" i="1"/>
  <c r="B291" i="1"/>
  <c r="B1220" i="1"/>
  <c r="B925" i="1"/>
  <c r="B1187" i="1"/>
  <c r="B475" i="1"/>
  <c r="B428" i="1"/>
  <c r="B204" i="1"/>
  <c r="B833" i="1"/>
  <c r="B337" i="1"/>
  <c r="B518" i="1"/>
  <c r="B161" i="1"/>
  <c r="B530" i="1"/>
  <c r="B963" i="1"/>
  <c r="B1217" i="1"/>
  <c r="B421" i="1"/>
  <c r="B306" i="1"/>
  <c r="B1176" i="1"/>
  <c r="B1116" i="1"/>
  <c r="B359" i="1"/>
  <c r="B988" i="1"/>
  <c r="B1178" i="1"/>
  <c r="B777" i="1"/>
  <c r="B234" i="1"/>
  <c r="B903" i="1"/>
  <c r="B130" i="1"/>
  <c r="B64" i="1"/>
  <c r="B898" i="1"/>
  <c r="B331" i="1"/>
  <c r="B1180" i="1"/>
  <c r="B1026" i="1"/>
  <c r="B1094" i="1"/>
  <c r="B1191" i="1"/>
  <c r="B51" i="1"/>
  <c r="B1122" i="1"/>
  <c r="B684" i="1"/>
  <c r="B1112" i="1"/>
  <c r="B767" i="1"/>
  <c r="B555" i="1"/>
  <c r="B658" i="1"/>
  <c r="B875" i="1"/>
  <c r="B1127" i="1"/>
  <c r="B1100" i="1"/>
  <c r="B280" i="1"/>
  <c r="B676" i="1"/>
  <c r="B1037" i="1"/>
  <c r="B786" i="1"/>
  <c r="B1253" i="1"/>
  <c r="B656" i="1"/>
  <c r="B885" i="1"/>
  <c r="B1062" i="1"/>
  <c r="B1240" i="1"/>
  <c r="B745" i="1"/>
  <c r="B355" i="1"/>
  <c r="B804" i="1"/>
  <c r="B1025" i="1"/>
  <c r="B689" i="1"/>
  <c r="B255" i="1"/>
  <c r="B436" i="1"/>
  <c r="B1231" i="1"/>
  <c r="B575" i="1"/>
  <c r="B790" i="1"/>
  <c r="B540" i="1"/>
  <c r="B955" i="1"/>
  <c r="B1052" i="1"/>
  <c r="B952" i="1"/>
  <c r="B1320" i="1"/>
  <c r="B1298" i="1"/>
  <c r="B1278" i="1"/>
  <c r="B1054" i="1"/>
  <c r="B15" i="1"/>
  <c r="B455" i="1"/>
  <c r="B1237" i="1"/>
  <c r="B750" i="1"/>
  <c r="B1114" i="1"/>
  <c r="B1203" i="1"/>
  <c r="B405" i="1"/>
  <c r="B220" i="1"/>
  <c r="B427" i="1"/>
  <c r="B651" i="1"/>
  <c r="B305" i="1"/>
  <c r="B882" i="1"/>
  <c r="B845" i="1"/>
  <c r="B1271" i="1"/>
  <c r="B369" i="1"/>
  <c r="B973" i="1"/>
  <c r="B702" i="1"/>
  <c r="B94" i="1"/>
  <c r="B519" i="1"/>
  <c r="B232" i="1"/>
  <c r="B300" i="1"/>
  <c r="B411" i="1"/>
  <c r="B863" i="1"/>
  <c r="B1252" i="1"/>
  <c r="B821" i="1"/>
  <c r="O1124" i="1"/>
  <c r="B86" i="1"/>
  <c r="B1291" i="1"/>
  <c r="B853" i="1"/>
  <c r="B343" i="1"/>
  <c r="B135" i="1"/>
  <c r="B119" i="1"/>
  <c r="B941" i="1"/>
  <c r="B451" i="1"/>
  <c r="B491" i="1"/>
  <c r="B392" i="1"/>
  <c r="B1246" i="1"/>
  <c r="B660" i="1"/>
  <c r="B1105" i="1"/>
  <c r="B744" i="1"/>
  <c r="B1245" i="1"/>
  <c r="B358" i="1"/>
  <c r="B81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<sst xmlns="http://schemas.openxmlformats.org/spreadsheetml/2006/main" count="4983" uniqueCount="1582">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</sst>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3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R23" sqref="R2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1152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16.196609311740893</v>
      </c>
      <c r="D46" s="13">
        <f>$W46*((1+$AF46)^D$1)*D$1</f>
        <v>41.475123035125982</v>
      </c>
      <c r="E46" s="13">
        <f>$W46*((1+$AF46)^E$1)*E$1</f>
        <v>79.654904816955025</v>
      </c>
      <c r="F46" s="13">
        <f>$W46*((1+$AF46)^F$1)*F$1</f>
        <v>135.98306962678558</v>
      </c>
      <c r="G46" s="13">
        <f>$W46*((1+$AF46)^G$1)*G$1</f>
        <v>217.63484701149267</v>
      </c>
      <c r="H46" s="13">
        <f>$W46*((1+$AF46)^H$1)*H$1</f>
        <v>334.38228518567394</v>
      </c>
      <c r="I46" s="13">
        <f>$W46*((1+$AF46)^I$1)*I$1</f>
        <v>499.48635885950472</v>
      </c>
      <c r="J46" s="13">
        <f>$W46*((1+$AF46)^J$1)*J$1</f>
        <v>730.8851867637635</v>
      </c>
      <c r="K46" s="13">
        <f>$W46*((1+$AF46)^K$1)*K$1</f>
        <v>1052.774272685406</v>
      </c>
      <c r="L46" s="13">
        <f>$W46*((1+$AF46)^L$1)*L$1</f>
        <v>1497.705189998919</v>
      </c>
      <c r="M46" s="13">
        <f>$W46*((1+$AF46)^M$1)*M$1</f>
        <v>2109.3692023112308</v>
      </c>
      <c r="N46" s="13">
        <v>119.7</v>
      </c>
      <c r="O46" s="12">
        <f>M46/N46*100-100</f>
        <v>1662.213201596684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>U46+T46</f>
        <v>2.94</v>
      </c>
      <c r="W46" s="9">
        <f>SUM(X46:AA46)</f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>AG46</f>
        <v>0.28036437246963586</v>
      </c>
      <c r="AG46" s="16">
        <f>SUM(X46:AA46)/SUM(AB46:AE46)-1</f>
        <v>0.28036437246963586</v>
      </c>
      <c r="AH46" s="11">
        <f>IF(AM46/AJ46-1&gt;=0,(AM46/AJ46-1)/3,(((AM46/AJ46-1)*(AJ46/AM46))/3))</f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>IF(AK46/AJ46-1&gt;=0,AK46/AJ46-1,(AK46/AJ46-1)*(AJ46/AK46))</f>
        <v>0.15797946155981135</v>
      </c>
      <c r="AO46" s="10">
        <f>IF(AL46/AK46-1&gt;=0,AL46/AK46-1,(AL46/AK46-1)*(AK46/AL46))</f>
        <v>0.12650400268443507</v>
      </c>
      <c r="AP46" s="10">
        <f>IF(AM46/AL46-1&gt;=0,AM46/AL46-1,(AM46/AL46-1)*(AL46/AM46))</f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>AS46/AT46</f>
        <v>6.2847397675593735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>BH46+120</f>
        <v>43852</v>
      </c>
      <c r="BJ46" s="18">
        <v>43745</v>
      </c>
      <c r="BM46" s="19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6.7573965936739686</v>
      </c>
      <c r="D47" s="13">
        <f>$W47*((1+$AF47)^D$1)*D$1</f>
        <v>17.329187371611592</v>
      </c>
      <c r="E47" s="13">
        <f>$W47*((1+$AF47)^E$1)*E$1</f>
        <v>33.330225346128877</v>
      </c>
      <c r="F47" s="13">
        <f>$W47*((1+$AF47)^F$1)*F$1</f>
        <v>56.983061662319287</v>
      </c>
      <c r="G47" s="13">
        <f>$W47*((1+$AF47)^G$1)*G$1</f>
        <v>91.332340316430262</v>
      </c>
      <c r="H47" s="13">
        <f>$W47*((1+$AF47)^H$1)*H$1</f>
        <v>140.53180539199639</v>
      </c>
      <c r="I47" s="13">
        <f>$W47*((1+$AF47)^I$1)*I$1</f>
        <v>210.22783053166052</v>
      </c>
      <c r="J47" s="13">
        <f>$W47*((1+$AF47)^J$1)*J$1</f>
        <v>308.07109263867949</v>
      </c>
      <c r="K47" s="13">
        <f>$W47*((1+$AF47)^K$1)*K$1</f>
        <v>444.39817286656239</v>
      </c>
      <c r="L47" s="13">
        <f>$W47*((1+$AF47)^L$1)*L$1</f>
        <v>633.13824574392652</v>
      </c>
      <c r="M47" s="13">
        <f>$W47*((1+$AF47)^M$1)*M$1</f>
        <v>893.0176181453877</v>
      </c>
      <c r="N47" s="13">
        <v>54.69</v>
      </c>
      <c r="O47" s="12">
        <f>M47/N47*100-100</f>
        <v>1532.8718561809978</v>
      </c>
      <c r="P47" s="10" t="s">
        <v>320</v>
      </c>
      <c r="Q47" s="10" t="s">
        <v>856</v>
      </c>
      <c r="R47" s="18">
        <v>43774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5.2700000000000005</v>
      </c>
      <c r="X47" s="9">
        <v>1.36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0.28223844282238475</v>
      </c>
      <c r="AG47" s="16">
        <f>SUM(X47:AA47)/SUM(AB47:AE47)-1</f>
        <v>0.28223844282238475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43774</v>
      </c>
      <c r="BI47" s="18">
        <f>BH47+120</f>
        <v>43894</v>
      </c>
      <c r="BJ47" s="18">
        <v>43745</v>
      </c>
      <c r="BM47" s="19"/>
    </row>
    <row r="48" spans="1:67" s="10" customFormat="1" x14ac:dyDescent="0.2">
      <c r="A48" s="10" t="s">
        <v>124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13.696952941176468</v>
      </c>
      <c r="D48" s="13">
        <f>$W48*((1+$AF48)^D$1)*D$1</f>
        <v>34.774146408304489</v>
      </c>
      <c r="E48" s="13">
        <f>$W48*((1+$AF48)^E$1)*E$1</f>
        <v>66.214065837459771</v>
      </c>
      <c r="F48" s="13">
        <f>$W48*((1+$AF48)^F$1)*F$1</f>
        <v>112.0705522174417</v>
      </c>
      <c r="G48" s="13">
        <f>$W48*((1+$AF48)^G$1)*G$1</f>
        <v>177.82959682738175</v>
      </c>
      <c r="H48" s="13">
        <f>$W48*((1+$AF48)^H$1)*H$1</f>
        <v>270.88677879069866</v>
      </c>
      <c r="I48" s="13">
        <f>$W48*((1+$AF48)^I$1)*I$1</f>
        <v>401.17800788355811</v>
      </c>
      <c r="J48" s="13">
        <f>$W48*((1+$AF48)^J$1)*J$1</f>
        <v>582.01152336989469</v>
      </c>
      <c r="K48" s="13">
        <f>$W48*((1+$AF48)^K$1)*K$1</f>
        <v>831.16380933015387</v>
      </c>
      <c r="L48" s="13">
        <f>$W48*((1+$AF48)^L$1)*L$1</f>
        <v>1172.3212421793933</v>
      </c>
      <c r="M48" s="13">
        <f>$W48*((1+$AF48)^M$1)*M$1</f>
        <v>1636.9742145208488</v>
      </c>
      <c r="N48" s="13">
        <v>108.52</v>
      </c>
      <c r="O48" s="12">
        <f>M48/N48*100-100</f>
        <v>1408.4539389244831</v>
      </c>
      <c r="P48" s="10" t="s">
        <v>321</v>
      </c>
      <c r="Q48" s="10" t="s">
        <v>856</v>
      </c>
      <c r="R48" s="18">
        <v>43769</v>
      </c>
      <c r="S48" s="17"/>
      <c r="T48" s="9">
        <v>0.05</v>
      </c>
      <c r="U48" s="9">
        <v>2.66</v>
      </c>
      <c r="V48" s="9">
        <f>U48+T48</f>
        <v>2.71</v>
      </c>
      <c r="W48" s="9">
        <f>SUM(X48:AA48)</f>
        <v>10.79</v>
      </c>
      <c r="X48" s="9">
        <v>2.99</v>
      </c>
      <c r="Y48" s="9">
        <v>2.86</v>
      </c>
      <c r="Z48" s="9">
        <v>2.5499999999999998</v>
      </c>
      <c r="AA48" s="9">
        <v>2.39</v>
      </c>
      <c r="AB48" s="9">
        <v>2.29</v>
      </c>
      <c r="AC48" s="9">
        <v>2.16</v>
      </c>
      <c r="AD48" s="9">
        <v>2.0499999999999998</v>
      </c>
      <c r="AE48" s="9">
        <v>2</v>
      </c>
      <c r="AF48" s="11">
        <f>AG48</f>
        <v>0.26941176470588224</v>
      </c>
      <c r="AG48" s="16">
        <f>SUM(X48:AA48)/SUM(AB48:AE48)-1</f>
        <v>0.26941176470588224</v>
      </c>
      <c r="AH48" s="11">
        <f>IF(AM48/AJ48-1&gt;=0,(AM48/AJ48-1)/3,(((AM48/AJ48-1)*(AJ48/AM48))/3))</f>
        <v>0.36820174342050427</v>
      </c>
      <c r="AI48" s="9"/>
      <c r="AJ48" s="9">
        <v>1999.9</v>
      </c>
      <c r="AK48" s="9">
        <v>1602</v>
      </c>
      <c r="AL48" s="9">
        <v>1999.2</v>
      </c>
      <c r="AM48" s="9">
        <v>4209</v>
      </c>
      <c r="AN48" s="10">
        <f>IF(AK48/AJ48-1&gt;=0,AK48/AJ48-1,(AK48/AJ48-1)*(AJ48/AK48))</f>
        <v>-0.24837702871410741</v>
      </c>
      <c r="AO48" s="10">
        <f>IF(AL48/AK48-1&gt;=0,AL48/AK48-1,(AL48/AK48-1)*(AK48/AL48))</f>
        <v>0.24794007490636716</v>
      </c>
      <c r="AP48" s="10">
        <f>IF(AM48/AL48-1&gt;=0,AM48/AL48-1,(AM48/AL48-1)*(AL48/AM48))</f>
        <v>1.105342136854742</v>
      </c>
      <c r="AQ48" s="10">
        <v>2017</v>
      </c>
      <c r="AR48" s="18">
        <v>43221</v>
      </c>
      <c r="AS48" s="12">
        <v>5511</v>
      </c>
      <c r="AT48" s="10">
        <v>787.1</v>
      </c>
      <c r="AU48" s="9">
        <f>AS48/AT48</f>
        <v>7.0016516325752765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H48" s="19">
        <v>43769</v>
      </c>
      <c r="BI48" s="18">
        <f>BH48+120</f>
        <v>43889</v>
      </c>
      <c r="BJ48" s="18">
        <v>43745</v>
      </c>
      <c r="BM48" s="19"/>
    </row>
    <row r="49" spans="1:67" s="10" customFormat="1" x14ac:dyDescent="0.2">
      <c r="A49" s="10" t="s">
        <v>1146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7.7132438016528937</v>
      </c>
      <c r="D49" s="13">
        <f>$W49*((1+$AF49)^D$1)*D$1</f>
        <v>19.474346953759991</v>
      </c>
      <c r="E49" s="13">
        <f>$W49*((1+$AF49)^E$1)*E$1</f>
        <v>36.876526824630233</v>
      </c>
      <c r="F49" s="13">
        <f>$W49*((1+$AF49)^F$1)*F$1</f>
        <v>62.070407410052553</v>
      </c>
      <c r="G49" s="13">
        <f>$W49*((1+$AF49)^G$1)*G$1</f>
        <v>97.946846403776121</v>
      </c>
      <c r="H49" s="13">
        <f>$W49*((1+$AF49)^H$1)*H$1</f>
        <v>148.37733013067901</v>
      </c>
      <c r="I49" s="13">
        <f>$W49*((1+$AF49)^I$1)*I$1</f>
        <v>218.52955956229829</v>
      </c>
      <c r="J49" s="13">
        <f>$W49*((1+$AF49)^J$1)*J$1</f>
        <v>315.28113551963224</v>
      </c>
      <c r="K49" s="13">
        <f>$W49*((1+$AF49)^K$1)*K$1</f>
        <v>447.7610961318332</v>
      </c>
      <c r="L49" s="13">
        <f>$W49*((1+$AF49)^L$1)*L$1</f>
        <v>628.05791950539503</v>
      </c>
      <c r="M49" s="13">
        <f>$W49*((1+$AF49)^M$1)*M$1</f>
        <v>872.14406549499176</v>
      </c>
      <c r="N49" s="13">
        <v>59.85</v>
      </c>
      <c r="O49" s="12">
        <f>M49/N49*100-100</f>
        <v>1357.2164837009052</v>
      </c>
      <c r="P49" s="10" t="s">
        <v>320</v>
      </c>
      <c r="Q49" s="10" t="s">
        <v>856</v>
      </c>
      <c r="R49" s="18">
        <v>43768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6.11</v>
      </c>
      <c r="X49" s="9">
        <v>1.79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0.2623966942148761</v>
      </c>
      <c r="AG49" s="16">
        <f>SUM(X49:AA49)/SUM(AB49:AE49)-1</f>
        <v>0.2623966942148761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43768</v>
      </c>
      <c r="BI49" s="18">
        <f>BH49+120</f>
        <v>43888</v>
      </c>
      <c r="BJ49" s="18">
        <v>43745</v>
      </c>
      <c r="BK49"/>
      <c r="BL49" s="6"/>
      <c r="BM49" s="27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10.708692033293698</v>
      </c>
      <c r="D51" s="13">
        <f>$W51*((1+$AF51)^D$1)*D$1</f>
        <v>24.167773459205037</v>
      </c>
      <c r="E51" s="13">
        <f>$W51*((1+$AF51)^E$1)*E$1</f>
        <v>40.907045801638972</v>
      </c>
      <c r="F51" s="13">
        <f>$W51*((1+$AF51)^F$1)*F$1</f>
        <v>61.547025708688665</v>
      </c>
      <c r="G51" s="13">
        <f>$W51*((1+$AF51)^G$1)*G$1</f>
        <v>86.813506833450575</v>
      </c>
      <c r="H51" s="13">
        <f>$W51*((1+$AF51)^H$1)*H$1</f>
        <v>117.55436573357133</v>
      </c>
      <c r="I51" s="13">
        <f>$W51*((1+$AF51)^I$1)*I$1</f>
        <v>154.75894799209561</v>
      </c>
      <c r="J51" s="13">
        <f>$W51*((1+$AF51)^J$1)*J$1</f>
        <v>199.58042010463558</v>
      </c>
      <c r="K51" s="13">
        <f>$W51*((1+$AF51)^K$1)*K$1</f>
        <v>253.3615291488841</v>
      </c>
      <c r="L51" s="13">
        <f>$W51*((1+$AF51)^L$1)*L$1</f>
        <v>317.6642768691915</v>
      </c>
      <c r="M51" s="13">
        <f>$W51*((1+$AF51)^M$1)*M$1</f>
        <v>394.30408873216288</v>
      </c>
      <c r="N51" s="13">
        <v>43.58</v>
      </c>
      <c r="O51" s="12">
        <f>M51/N51*100-100</f>
        <v>804.78221370390747</v>
      </c>
      <c r="P51" s="10" t="s">
        <v>321</v>
      </c>
      <c r="Q51" s="10" t="s">
        <v>856</v>
      </c>
      <c r="R51" s="18">
        <v>43769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9.49</v>
      </c>
      <c r="X51" s="9">
        <v>2.33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0.1284185493460166</v>
      </c>
      <c r="AG51" s="16">
        <f>SUM(X51:AA51)/SUM(AB51:AE51)-1</f>
        <v>0.1284185493460166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43769</v>
      </c>
      <c r="BI51" s="18">
        <f>BH51+120</f>
        <v>43889</v>
      </c>
      <c r="BJ51" s="18">
        <v>43745</v>
      </c>
      <c r="BM51" s="19"/>
    </row>
    <row r="52" spans="1:67" s="10" customFormat="1" x14ac:dyDescent="0.2">
      <c r="A52" s="10" t="s">
        <v>589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0.78769230769230758</v>
      </c>
      <c r="D52" s="13">
        <f>$W52*((1+$AF52)^D$1)*D$1</f>
        <v>3.8778698224852071</v>
      </c>
      <c r="E52" s="13">
        <f>$W52*((1+$AF52)^E$1)*E$1</f>
        <v>14.318288575329994</v>
      </c>
      <c r="F52" s="13">
        <f>$W52*((1+$AF52)^F$1)*F$1</f>
        <v>46.993357375442038</v>
      </c>
      <c r="G52" s="13">
        <f>$W52*((1+$AF52)^G$1)*G$1</f>
        <v>144.5949457705909</v>
      </c>
      <c r="H52" s="13">
        <f>$W52*((1+$AF52)^H$1)*H$1</f>
        <v>427.1112244300532</v>
      </c>
      <c r="I52" s="13">
        <f>$W52*((1+$AF52)^I$1)*I$1</f>
        <v>1226.5758240042551</v>
      </c>
      <c r="J52" s="13">
        <f>$W52*((1+$AF52)^J$1)*J$1</f>
        <v>3450.5869334625204</v>
      </c>
      <c r="K52" s="13">
        <f>$W52*((1+$AF52)^K$1)*K$1</f>
        <v>9555.4715080500573</v>
      </c>
      <c r="L52" s="13">
        <f>$W52*((1+$AF52)^L$1)*L$1</f>
        <v>26134.622928000157</v>
      </c>
      <c r="M52" s="13">
        <f>$W52*((1+$AF52)^M$1)*M$1</f>
        <v>70764.51746658505</v>
      </c>
      <c r="N52" s="13">
        <v>71.040000000000006</v>
      </c>
      <c r="O52" s="12">
        <f>M52/N52*100-100</f>
        <v>99512.214902287509</v>
      </c>
      <c r="P52" s="10" t="s">
        <v>321</v>
      </c>
      <c r="Q52" s="10" t="s">
        <v>856</v>
      </c>
      <c r="R52" s="18">
        <v>43767</v>
      </c>
      <c r="S52" s="17">
        <v>0.16669999999999999</v>
      </c>
      <c r="T52" s="9">
        <v>0</v>
      </c>
      <c r="U52" s="9">
        <v>0.06</v>
      </c>
      <c r="V52" s="9">
        <f>U52+T52</f>
        <v>0.06</v>
      </c>
      <c r="W52" s="9">
        <f>SUM(X52:AA52)</f>
        <v>0.31999999999999995</v>
      </c>
      <c r="X52" s="9">
        <v>0.12</v>
      </c>
      <c r="Y52" s="9">
        <v>0.05</v>
      </c>
      <c r="Z52" s="9">
        <v>0.05</v>
      </c>
      <c r="AA52" s="9">
        <v>0.1</v>
      </c>
      <c r="AB52" s="9">
        <v>0.09</v>
      </c>
      <c r="AC52" s="9">
        <v>0.03</v>
      </c>
      <c r="AD52" s="9">
        <v>0.02</v>
      </c>
      <c r="AE52" s="9">
        <v>-0.01</v>
      </c>
      <c r="AF52" s="11">
        <f>AG52</f>
        <v>1.4615384615384617</v>
      </c>
      <c r="AG52" s="16">
        <f>SUM(X52:AA52)/SUM(AB52:AE52)-1</f>
        <v>1.4615384615384617</v>
      </c>
      <c r="AH52" s="11">
        <f>IF(AM52/AJ52-1&gt;=0,(AM52/AJ52-1)/3,(((AM52/AJ52-1)*(AJ52/AM52))/3))</f>
        <v>0.91386831275720171</v>
      </c>
      <c r="AI52" s="9"/>
      <c r="AJ52" s="9">
        <v>81</v>
      </c>
      <c r="AK52" s="9">
        <v>141.58000000000001</v>
      </c>
      <c r="AL52" s="9">
        <v>218.1</v>
      </c>
      <c r="AM52" s="9">
        <v>303.07</v>
      </c>
      <c r="AN52" s="10">
        <f>IF(AK52/AJ52-1&gt;=0,AK52/AJ52-1,(AK52/AJ52-1)*(AJ52/AK52))</f>
        <v>0.74790123456790147</v>
      </c>
      <c r="AO52" s="10">
        <f>IF(AL52/AK52-1&gt;=0,AL52/AK52-1,(AL52/AK52-1)*(AK52/AL52))</f>
        <v>0.54047181805339717</v>
      </c>
      <c r="AP52" s="10">
        <f>IF(AM52/AL52-1&gt;=0,AM52/AL52-1,(AM52/AL52-1)*(AL52/AM52))</f>
        <v>0.38959193030719863</v>
      </c>
      <c r="AQ52" s="10">
        <v>2017</v>
      </c>
      <c r="AR52" s="18">
        <v>43270</v>
      </c>
      <c r="AS52" s="12">
        <v>0</v>
      </c>
      <c r="AT52" s="10">
        <v>1</v>
      </c>
      <c r="AU52" s="9">
        <f>AS52/AT52</f>
        <v>0</v>
      </c>
      <c r="AV52" s="20"/>
      <c r="AY52" s="10">
        <v>5</v>
      </c>
      <c r="AZ52" s="10">
        <v>4</v>
      </c>
      <c r="BA52" s="10">
        <f>6-AY52</f>
        <v>1</v>
      </c>
      <c r="BB52" s="25">
        <v>6</v>
      </c>
      <c r="BE52" s="10" t="s">
        <v>714</v>
      </c>
      <c r="BF52" s="10" t="s">
        <v>718</v>
      </c>
      <c r="BH52" s="19">
        <v>43767</v>
      </c>
      <c r="BI52" s="18">
        <f>BH52+120</f>
        <v>43887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856</v>
      </c>
      <c r="R53" s="18">
        <v>43768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43768</v>
      </c>
      <c r="BI53" s="18">
        <f>BH53+120</f>
        <v>43888</v>
      </c>
      <c r="BJ53" s="18">
        <v>43745</v>
      </c>
      <c r="BM53" s="19"/>
    </row>
    <row r="54" spans="1:67" s="10" customFormat="1" x14ac:dyDescent="0.2">
      <c r="A54" s="10" t="s">
        <v>203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4.608980891719745</v>
      </c>
      <c r="D54" s="13">
        <f>$W54*((1+$AF54)^D$1)*D$1</f>
        <v>15.793832609842186</v>
      </c>
      <c r="E54" s="13">
        <f>$W54*((1+$AF54)^E$1)*E$1</f>
        <v>40.591155783893775</v>
      </c>
      <c r="F54" s="13">
        <f>$W54*((1+$AF54)^F$1)*F$1</f>
        <v>92.730538478704261</v>
      </c>
      <c r="G54" s="13">
        <f>$W54*((1+$AF54)^G$1)*G$1</f>
        <v>198.60282524499559</v>
      </c>
      <c r="H54" s="13">
        <f>$W54*((1+$AF54)^H$1)*H$1</f>
        <v>408.33752859289541</v>
      </c>
      <c r="I54" s="13">
        <f>$W54*((1+$AF54)^I$1)*I$1</f>
        <v>816.2415778560744</v>
      </c>
      <c r="J54" s="13">
        <f>$W54*((1+$AF54)^J$1)*J$1</f>
        <v>1598.3183580948792</v>
      </c>
      <c r="K54" s="13">
        <f>$W54*((1+$AF54)^K$1)*K$1</f>
        <v>3080.834988015687</v>
      </c>
      <c r="L54" s="13">
        <f>$W54*((1+$AF54)^L$1)*L$1</f>
        <v>5865.1423338727509</v>
      </c>
      <c r="M54" s="13">
        <f>$W54*((1+$AF54)^M$1)*M$1</f>
        <v>11054.112207598391</v>
      </c>
      <c r="N54" s="13">
        <v>104.53</v>
      </c>
      <c r="O54" s="12">
        <f>M54/N54*100-100</f>
        <v>10475.061903375481</v>
      </c>
      <c r="P54" s="10" t="s">
        <v>321</v>
      </c>
      <c r="Q54" s="10" t="s">
        <v>856</v>
      </c>
      <c r="R54" s="18">
        <v>43775</v>
      </c>
      <c r="S54" s="17">
        <v>0.05</v>
      </c>
      <c r="T54" s="9">
        <v>0.12</v>
      </c>
      <c r="U54" s="9">
        <v>0.47</v>
      </c>
      <c r="V54" s="9">
        <f>U54+T54</f>
        <v>0.59</v>
      </c>
      <c r="W54" s="9">
        <f>SUM(X54:AA54)</f>
        <v>2.69</v>
      </c>
      <c r="X54" s="9">
        <v>0.65</v>
      </c>
      <c r="Y54" s="9">
        <v>0.59</v>
      </c>
      <c r="Z54" s="9">
        <v>0.56000000000000005</v>
      </c>
      <c r="AA54" s="9">
        <v>0.89</v>
      </c>
      <c r="AB54" s="9">
        <v>0.48</v>
      </c>
      <c r="AC54" s="9">
        <v>0.36</v>
      </c>
      <c r="AD54" s="9">
        <v>0.32</v>
      </c>
      <c r="AE54" s="9">
        <v>0.41</v>
      </c>
      <c r="AF54" s="11">
        <f>AG54</f>
        <v>0.71337579617834401</v>
      </c>
      <c r="AG54" s="16">
        <f>SUM(X54:AA54)/SUM(AB54:AE54)-1</f>
        <v>0.71337579617834401</v>
      </c>
      <c r="AH54" s="11">
        <f>IF(AM54/AJ54-1&gt;=0,(AM54/AJ54-1)/3,(((AM54/AJ54-1)*(AJ54/AM54))/3))</f>
        <v>0.20335008375209385</v>
      </c>
      <c r="AI54" s="9"/>
      <c r="AJ54" s="9">
        <v>9.9499999999999993</v>
      </c>
      <c r="AK54" s="9">
        <v>25.79</v>
      </c>
      <c r="AL54" s="9">
        <v>28.12</v>
      </c>
      <c r="AM54" s="9">
        <v>16.02</v>
      </c>
      <c r="AN54" s="10">
        <f>IF(AK54/AJ54-1&gt;=0,AK54/AJ54-1,(AK54/AJ54-1)*(AJ54/AK54))</f>
        <v>1.5919597989949752</v>
      </c>
      <c r="AO54" s="10">
        <f>IF(AL54/AK54-1&gt;=0,AL54/AK54-1,(AL54/AK54-1)*(AK54/AL54))</f>
        <v>9.0345094998061315E-2</v>
      </c>
      <c r="AP54" s="10">
        <f>IF(AM54/AL54-1&gt;=0,AM54/AL54-1,(AM54/AL54-1)*(AL54/AM54))</f>
        <v>-0.75530586766541818</v>
      </c>
      <c r="AQ54" s="10">
        <v>2017</v>
      </c>
      <c r="AR54" s="18">
        <v>43221</v>
      </c>
      <c r="AS54" s="12">
        <v>145.37</v>
      </c>
      <c r="AT54" s="10">
        <v>34.25</v>
      </c>
      <c r="AU54" s="9">
        <f>AS54/AT54</f>
        <v>4.2443795620437959</v>
      </c>
      <c r="AV54" s="20">
        <v>3</v>
      </c>
      <c r="AY54" s="10">
        <v>3</v>
      </c>
      <c r="AZ54" s="10">
        <v>3</v>
      </c>
      <c r="BA54" s="10">
        <f>6-AY54</f>
        <v>3</v>
      </c>
      <c r="BB54" s="25">
        <v>6</v>
      </c>
      <c r="BH54" s="19">
        <v>43775</v>
      </c>
      <c r="BI54" s="18">
        <f>BH54+120</f>
        <v>43895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1.4184090909090912</v>
      </c>
      <c r="D55" s="13">
        <f>$W55*((1+$AF55)^D$1)*D$1</f>
        <v>5.0933780991735551</v>
      </c>
      <c r="E55" s="13">
        <f>$W55*((1+$AF55)^E$1)*E$1</f>
        <v>13.71739328981969</v>
      </c>
      <c r="F55" s="13">
        <f>$W55*((1+$AF55)^F$1)*F$1</f>
        <v>32.838608178659257</v>
      </c>
      <c r="G55" s="13">
        <f>$W55*((1+$AF55)^G$1)*G$1</f>
        <v>73.700285400968227</v>
      </c>
      <c r="H55" s="13">
        <f>$W55*((1+$AF55)^H$1)*H$1</f>
        <v>158.79061490935882</v>
      </c>
      <c r="I55" s="13">
        <f>$W55*((1+$AF55)^I$1)*I$1</f>
        <v>332.61821986695242</v>
      </c>
      <c r="J55" s="13">
        <f>$W55*((1+$AF55)^J$1)*J$1</f>
        <v>682.51530829842193</v>
      </c>
      <c r="K55" s="13">
        <f>$W55*((1+$AF55)^K$1)*K$1</f>
        <v>1378.6033642050513</v>
      </c>
      <c r="L55" s="13">
        <f>$W55*((1+$AF55)^L$1)*L$1</f>
        <v>2750.2440851565416</v>
      </c>
      <c r="M55" s="13">
        <f>$W55*((1+$AF55)^M$1)*M$1</f>
        <v>5431.7320681841711</v>
      </c>
      <c r="N55" s="13">
        <v>56.16</v>
      </c>
      <c r="O55" s="12">
        <f>M55/N55*100-100</f>
        <v>9571.8875857980274</v>
      </c>
      <c r="P55" s="10" t="s">
        <v>321</v>
      </c>
      <c r="Q55" s="10" t="s">
        <v>856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0.79</v>
      </c>
      <c r="X55" s="9">
        <v>0.2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0.79545454545454564</v>
      </c>
      <c r="AG55" s="16">
        <f>SUM(X55:AA55)/SUM(AB55:AE55)-1</f>
        <v>0.79545454545454564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619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1.3392857142857144</v>
      </c>
      <c r="D56" s="13">
        <f>$W56*((1+$AF56)^D$1)*D$1</f>
        <v>4.7831632653061229</v>
      </c>
      <c r="E56" s="13">
        <f>$W56*((1+$AF56)^E$1)*E$1</f>
        <v>12.812044460641403</v>
      </c>
      <c r="F56" s="13">
        <f>$W56*((1+$AF56)^F$1)*F$1</f>
        <v>30.504867763431911</v>
      </c>
      <c r="G56" s="13">
        <f>$W56*((1+$AF56)^G$1)*G$1</f>
        <v>68.091222686231944</v>
      </c>
      <c r="H56" s="13">
        <f>$W56*((1+$AF56)^H$1)*H$1</f>
        <v>145.90976289906843</v>
      </c>
      <c r="I56" s="13">
        <f>$W56*((1+$AF56)^I$1)*I$1</f>
        <v>303.97867270639267</v>
      </c>
      <c r="J56" s="13">
        <f>$W56*((1+$AF56)^J$1)*J$1</f>
        <v>620.36463817631147</v>
      </c>
      <c r="K56" s="13">
        <f>$W56*((1+$AF56)^K$1)*K$1</f>
        <v>1246.2682463363403</v>
      </c>
      <c r="L56" s="13">
        <f>$W56*((1+$AF56)^L$1)*L$1</f>
        <v>2472.7544570165483</v>
      </c>
      <c r="M56" s="13">
        <f>$W56*((1+$AF56)^M$1)*M$1</f>
        <v>4857.1962548539341</v>
      </c>
      <c r="N56" s="13">
        <v>65.28</v>
      </c>
      <c r="O56" s="12">
        <f>M56/N56*100-100</f>
        <v>7340.5579884404633</v>
      </c>
      <c r="P56" s="10" t="s">
        <v>321</v>
      </c>
      <c r="Q56" s="10" t="s">
        <v>856</v>
      </c>
      <c r="R56" s="18">
        <v>43774</v>
      </c>
      <c r="S56" s="17">
        <v>-0.26669999999999999</v>
      </c>
      <c r="T56" s="9">
        <v>0.01</v>
      </c>
      <c r="U56" s="9">
        <v>0.15</v>
      </c>
      <c r="V56" s="9">
        <f>U56+T56</f>
        <v>0.16</v>
      </c>
      <c r="W56" s="9">
        <f>SUM(X56:AA56)</f>
        <v>0.75</v>
      </c>
      <c r="X56" s="9">
        <v>0.24</v>
      </c>
      <c r="Y56" s="9">
        <v>0.19</v>
      </c>
      <c r="Z56" s="9">
        <v>0.13</v>
      </c>
      <c r="AA56" s="9">
        <v>0.19</v>
      </c>
      <c r="AB56" s="9">
        <v>0.13</v>
      </c>
      <c r="AC56" s="9">
        <v>0.15</v>
      </c>
      <c r="AD56" s="9">
        <v>0.09</v>
      </c>
      <c r="AE56" s="9">
        <v>0.05</v>
      </c>
      <c r="AF56" s="11">
        <f>AG56</f>
        <v>0.78571428571428581</v>
      </c>
      <c r="AG56" s="16">
        <f>SUM(X56:AA56)/SUM(AB56:AE56)-1</f>
        <v>0.78571428571428581</v>
      </c>
      <c r="AH56" s="11">
        <f>IF(AM56/AJ56-1&gt;=0,(AM56/AJ56-1)/3,(((AM56/AJ56-1)*(AJ56/AM56))/3))</f>
        <v>1.0250047719030349</v>
      </c>
      <c r="AI56" s="9"/>
      <c r="AJ56" s="9">
        <v>52.39</v>
      </c>
      <c r="AK56" s="9">
        <v>88.59</v>
      </c>
      <c r="AL56" s="9">
        <v>144.13</v>
      </c>
      <c r="AM56" s="9">
        <v>213.49</v>
      </c>
      <c r="AN56" s="10">
        <f>IF(AK56/AJ56-1&gt;=0,AK56/AJ56-1,(AK56/AJ56-1)*(AJ56/AK56))</f>
        <v>0.69097155945791178</v>
      </c>
      <c r="AO56" s="10">
        <f>IF(AL56/AK56-1&gt;=0,AL56/AK56-1,(AL56/AK56-1)*(AK56/AL56))</f>
        <v>0.62693306242239522</v>
      </c>
      <c r="AP56" s="10">
        <f>IF(AM56/AL56-1&gt;=0,AM56/AL56-1,(AM56/AL56-1)*(AL56/AM56))</f>
        <v>0.48123222091167706</v>
      </c>
      <c r="AQ56" s="10">
        <v>2017</v>
      </c>
      <c r="AR56" s="18">
        <v>43270</v>
      </c>
      <c r="AS56" s="12">
        <v>0</v>
      </c>
      <c r="AT56" s="10">
        <v>1</v>
      </c>
      <c r="AU56" s="9">
        <f>AS56/AT56</f>
        <v>0</v>
      </c>
      <c r="AV56" s="20"/>
      <c r="AY56" s="10">
        <v>5</v>
      </c>
      <c r="AZ56" s="10">
        <v>4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3.6400833333333344</v>
      </c>
      <c r="D57" s="13">
        <f>$W57*((1+$AF57)^D$1)*D$1</f>
        <v>12.679623611111117</v>
      </c>
      <c r="E57" s="13">
        <f>$W57*((1+$AF57)^E$1)*E$1</f>
        <v>33.125516684027801</v>
      </c>
      <c r="F57" s="13">
        <f>$W57*((1+$AF57)^F$1)*F$1</f>
        <v>76.924810966242347</v>
      </c>
      <c r="G57" s="13">
        <f>$W57*((1+$AF57)^G$1)*G$1</f>
        <v>167.47172387442347</v>
      </c>
      <c r="H57" s="13">
        <f>$W57*((1+$AF57)^H$1)*H$1</f>
        <v>350.01590289754512</v>
      </c>
      <c r="I57" s="13">
        <f>$W57*((1+$AF57)^I$1)*I$1</f>
        <v>711.21286935987303</v>
      </c>
      <c r="J57" s="13">
        <f>$W57*((1+$AF57)^J$1)*J$1</f>
        <v>1415.6522828210809</v>
      </c>
      <c r="K57" s="13">
        <f>$W57*((1+$AF57)^K$1)*K$1</f>
        <v>2773.7936916525555</v>
      </c>
      <c r="L57" s="13">
        <f>$W57*((1+$AF57)^L$1)*L$1</f>
        <v>5367.8044588461507</v>
      </c>
      <c r="M57" s="13">
        <f>$W57*((1+$AF57)^M$1)*M$1</f>
        <v>10283.818709072752</v>
      </c>
      <c r="N57" s="13">
        <v>144</v>
      </c>
      <c r="O57" s="12">
        <f>M57/N57*100-100</f>
        <v>7041.540770189411</v>
      </c>
      <c r="P57" s="10" t="s">
        <v>321</v>
      </c>
      <c r="Q57" s="10" t="s">
        <v>572</v>
      </c>
      <c r="R57" s="18">
        <v>43796</v>
      </c>
      <c r="S57" s="17">
        <v>0.13639999999999999</v>
      </c>
      <c r="T57" s="9">
        <v>0.05</v>
      </c>
      <c r="U57" s="9">
        <v>0.54</v>
      </c>
      <c r="V57" s="9">
        <f>U57+T57</f>
        <v>0.59000000000000008</v>
      </c>
      <c r="W57" s="9">
        <f>SUM(X57:AA57)</f>
        <v>2.0900000000000003</v>
      </c>
      <c r="X57" s="9">
        <v>0.59</v>
      </c>
      <c r="Y57" s="9">
        <v>0.55000000000000004</v>
      </c>
      <c r="Z57" s="9">
        <v>0.5</v>
      </c>
      <c r="AA57" s="9">
        <v>0.45</v>
      </c>
      <c r="AB57" s="9">
        <v>0.39</v>
      </c>
      <c r="AC57" s="9">
        <v>0.33</v>
      </c>
      <c r="AD57" s="9">
        <v>0.23</v>
      </c>
      <c r="AE57" s="9">
        <v>0.25</v>
      </c>
      <c r="AF57" s="11">
        <f>AG57</f>
        <v>0.74166666666666692</v>
      </c>
      <c r="AG57" s="16">
        <f>SUM(X57:AA57)/SUM(AB57:AE57)-1</f>
        <v>0.74166666666666692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260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3.526666666666666</v>
      </c>
      <c r="D58" s="13">
        <f>$W58*((1+$AF58)^D$1)*D$1</f>
        <v>10.81511111111111</v>
      </c>
      <c r="E58" s="13">
        <f>$W58*((1+$AF58)^E$1)*E$1</f>
        <v>24.874755555555545</v>
      </c>
      <c r="F58" s="13">
        <f>$W58*((1+$AF58)^F$1)*F$1</f>
        <v>50.855055802469124</v>
      </c>
      <c r="G58" s="13">
        <f>$W58*((1+$AF58)^G$1)*G$1</f>
        <v>97.472190288065818</v>
      </c>
      <c r="H58" s="13">
        <f>$W58*((1+$AF58)^H$1)*H$1</f>
        <v>179.34883013004111</v>
      </c>
      <c r="I58" s="13">
        <f>$W58*((1+$AF58)^I$1)*I$1</f>
        <v>320.83512945485126</v>
      </c>
      <c r="J58" s="13">
        <f>$W58*((1+$AF58)^J$1)*J$1</f>
        <v>562.22536971135855</v>
      </c>
      <c r="K58" s="13">
        <f>$W58*((1+$AF58)^K$1)*K$1</f>
        <v>969.83876275209332</v>
      </c>
      <c r="L58" s="13">
        <f>$W58*((1+$AF58)^L$1)*L$1</f>
        <v>1652.3178920961591</v>
      </c>
      <c r="M58" s="13">
        <f>$W58*((1+$AF58)^M$1)*M$1</f>
        <v>2786.9095113355215</v>
      </c>
      <c r="N58" s="13">
        <v>91.11</v>
      </c>
      <c r="O58" s="12">
        <f>M58/N58*100-100</f>
        <v>2958.8404251295374</v>
      </c>
      <c r="P58" s="10" t="s">
        <v>321</v>
      </c>
      <c r="Q58" s="10" t="s">
        <v>856</v>
      </c>
      <c r="R58" s="18">
        <v>43769</v>
      </c>
      <c r="S58" s="17">
        <v>0.125</v>
      </c>
      <c r="T58" s="9">
        <v>0.02</v>
      </c>
      <c r="U58" s="9">
        <v>0.56000000000000005</v>
      </c>
      <c r="V58" s="9">
        <f>U58+T58</f>
        <v>0.58000000000000007</v>
      </c>
      <c r="W58" s="9">
        <f>SUM(X58:AA58)</f>
        <v>2.2999999999999998</v>
      </c>
      <c r="X58" s="9">
        <v>0.67</v>
      </c>
      <c r="Y58" s="9">
        <v>0.57999999999999996</v>
      </c>
      <c r="Z58" s="9">
        <v>0.46</v>
      </c>
      <c r="AA58" s="9">
        <v>0.59</v>
      </c>
      <c r="AB58" s="9">
        <v>0.44</v>
      </c>
      <c r="AC58" s="9">
        <v>0.41</v>
      </c>
      <c r="AD58" s="9">
        <v>0.33</v>
      </c>
      <c r="AE58" s="9">
        <v>0.32</v>
      </c>
      <c r="AF58" s="11">
        <f>AG58</f>
        <v>0.53333333333333321</v>
      </c>
      <c r="AG58" s="16">
        <f>SUM(X58:AA58)/SUM(AB58:AE58)-1</f>
        <v>0.53333333333333321</v>
      </c>
      <c r="AH58" s="11">
        <f>IF(AM58/AJ58-1&gt;=0,(AM58/AJ58-1)/3,(((AM58/AJ58-1)*(AJ58/AM58))/3))</f>
        <v>0.90976058931860038</v>
      </c>
      <c r="AI58" s="9"/>
      <c r="AJ58" s="9">
        <v>25.34</v>
      </c>
      <c r="AK58" s="9">
        <v>7.99</v>
      </c>
      <c r="AL58" s="9">
        <v>32.19</v>
      </c>
      <c r="AM58" s="9">
        <v>94.5</v>
      </c>
      <c r="AN58" s="10">
        <f>IF(AK58/AJ58-1&gt;=0,AK58/AJ58-1,(AK58/AJ58-1)*(AJ58/AK58))</f>
        <v>-2.1714643304130163</v>
      </c>
      <c r="AO58" s="10">
        <f>IF(AL58/AK58-1&gt;=0,AL58/AK58-1,(AL58/AK58-1)*(AK58/AL58))</f>
        <v>3.0287859824780972</v>
      </c>
      <c r="AP58" s="10">
        <f>IF(AM58/AL58-1&gt;=0,AM58/AL58-1,(AM58/AL58-1)*(AL58/AM58))</f>
        <v>1.9356943150046599</v>
      </c>
      <c r="AQ58" s="10">
        <v>2017</v>
      </c>
      <c r="AR58" s="18">
        <v>43221</v>
      </c>
      <c r="AS58" s="12">
        <v>905.79</v>
      </c>
      <c r="AT58" s="10">
        <v>174.62</v>
      </c>
      <c r="AU58" s="9">
        <f>AS58/AT58</f>
        <v>5.1872065055549186</v>
      </c>
      <c r="AV58" s="20">
        <v>3</v>
      </c>
      <c r="BA58" s="10">
        <f>6-AY58</f>
        <v>6</v>
      </c>
      <c r="BB58" s="25">
        <v>6</v>
      </c>
      <c r="BH58" s="19">
        <v>43769</v>
      </c>
      <c r="BI58" s="18">
        <f>BH58+120</f>
        <v>43889</v>
      </c>
      <c r="BJ58" s="18">
        <v>43745</v>
      </c>
      <c r="BM58" s="19"/>
    </row>
    <row r="59" spans="1:67" s="10" customFormat="1" x14ac:dyDescent="0.2">
      <c r="A59" s="10" t="s">
        <v>357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8.8329680365296799</v>
      </c>
      <c r="D59" s="13">
        <f>$W59*((1+$AF59)^D$1)*D$1</f>
        <v>25.087242551239544</v>
      </c>
      <c r="E59" s="13">
        <f>$W59*((1+$AF59)^E$1)*E$1</f>
        <v>53.439263242708897</v>
      </c>
      <c r="F59" s="13">
        <f>$W59*((1+$AF59)^F$1)*F$1</f>
        <v>101.18484547021288</v>
      </c>
      <c r="G59" s="13">
        <f>$W59*((1+$AF59)^G$1)*G$1</f>
        <v>179.61465149107423</v>
      </c>
      <c r="H59" s="13">
        <f>$W59*((1+$AF59)^H$1)*H$1</f>
        <v>306.08304993821412</v>
      </c>
      <c r="I59" s="13">
        <f>$W59*((1+$AF59)^I$1)*I$1</f>
        <v>507.11019765258158</v>
      </c>
      <c r="J59" s="13">
        <f>$W59*((1+$AF59)^J$1)*J$1</f>
        <v>823.02033382884724</v>
      </c>
      <c r="K59" s="13">
        <f>$W59*((1+$AF59)^K$1)*K$1</f>
        <v>1314.8595401751959</v>
      </c>
      <c r="L59" s="13">
        <f>$W59*((1+$AF59)^L$1)*L$1</f>
        <v>2074.6895839395534</v>
      </c>
      <c r="M59" s="13">
        <f>$W59*((1+$AF59)^M$1)*M$1</f>
        <v>3240.873546418818</v>
      </c>
      <c r="N59" s="13">
        <v>113.48</v>
      </c>
      <c r="O59" s="12">
        <f>M59/N59*100-100</f>
        <v>2755.8984370980065</v>
      </c>
      <c r="P59" s="10" t="s">
        <v>321</v>
      </c>
      <c r="Q59" s="10" t="s">
        <v>856</v>
      </c>
      <c r="R59" s="18">
        <v>43768</v>
      </c>
      <c r="S59" s="17"/>
      <c r="T59" s="9">
        <v>-0.01</v>
      </c>
      <c r="U59" s="9">
        <v>1.58</v>
      </c>
      <c r="V59" s="9">
        <f>U59+T59</f>
        <v>1.57</v>
      </c>
      <c r="W59" s="9">
        <f>SUM(X59:AA59)</f>
        <v>6.22</v>
      </c>
      <c r="X59" s="9">
        <v>1.69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>AG59</f>
        <v>0.42009132420091322</v>
      </c>
      <c r="AG59" s="16">
        <f>SUM(X59:AA59)/SUM(AB59:AE59)-1</f>
        <v>0.42009132420091322</v>
      </c>
      <c r="AH59" s="11">
        <f>IF(AM59/AJ59-1&gt;=0,(AM59/AJ59-1)/3,(((AM59/AJ59-1)*(AJ59/AM59))/3))</f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>IF(AK59/AJ59-1&gt;=0,AK59/AJ59-1,(AK59/AJ59-1)*(AJ59/AK59))</f>
        <v>0.48876119118674199</v>
      </c>
      <c r="AO59" s="10">
        <f>IF(AL59/AK59-1&gt;=0,AL59/AK59-1,(AL59/AK59-1)*(AK59/AL59))</f>
        <v>0.18463310088925855</v>
      </c>
      <c r="AP59" s="10">
        <f>IF(AM59/AL59-1&gt;=0,AM59/AL59-1,(AM59/AL59-1)*(AL59/AM59))</f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>AS59/AT59</f>
        <v>1.1472898664571878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F59" s="10" t="s">
        <v>718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1.0800000000000003</v>
      </c>
      <c r="D60" s="13">
        <f>$W60*((1+$AF60)^D$1)*D$1</f>
        <v>3.2400000000000015</v>
      </c>
      <c r="E60" s="13">
        <f>$W60*((1+$AF60)^E$1)*E$1</f>
        <v>7.2900000000000045</v>
      </c>
      <c r="F60" s="13">
        <f>$W60*((1+$AF60)^F$1)*F$1</f>
        <v>14.580000000000013</v>
      </c>
      <c r="G60" s="13">
        <f>$W60*((1+$AF60)^G$1)*G$1</f>
        <v>27.337500000000023</v>
      </c>
      <c r="H60" s="13">
        <f>$W60*((1+$AF60)^H$1)*H$1</f>
        <v>49.207500000000067</v>
      </c>
      <c r="I60" s="13">
        <f>$W60*((1+$AF60)^I$1)*I$1</f>
        <v>86.11312500000011</v>
      </c>
      <c r="J60" s="13">
        <f>$W60*((1+$AF60)^J$1)*J$1</f>
        <v>147.62250000000023</v>
      </c>
      <c r="K60" s="13">
        <f>$W60*((1+$AF60)^K$1)*K$1</f>
        <v>249.11296875000039</v>
      </c>
      <c r="L60" s="13">
        <f>$W60*((1+$AF60)^L$1)*L$1</f>
        <v>415.18828125000078</v>
      </c>
      <c r="M60" s="13">
        <f>$W60*((1+$AF60)^M$1)*M$1</f>
        <v>685.06066406250147</v>
      </c>
      <c r="N60" s="13">
        <v>25.1</v>
      </c>
      <c r="O60" s="12">
        <f>M60/N60*100-100</f>
        <v>2629.325354830683</v>
      </c>
      <c r="P60" s="10" t="s">
        <v>321</v>
      </c>
      <c r="Q60" s="10" t="s">
        <v>856</v>
      </c>
      <c r="R60" s="18">
        <v>43768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0.72000000000000008</v>
      </c>
      <c r="X60" s="9">
        <v>0.23</v>
      </c>
      <c r="Y60" s="9">
        <v>0.2</v>
      </c>
      <c r="Z60" s="9">
        <v>0.13</v>
      </c>
      <c r="AA60" s="9">
        <v>0.16</v>
      </c>
      <c r="AB60" s="9">
        <v>0.14000000000000001</v>
      </c>
      <c r="AC60" s="9">
        <v>0.14000000000000001</v>
      </c>
      <c r="AD60" s="9">
        <v>0.1</v>
      </c>
      <c r="AE60" s="9">
        <v>0.1</v>
      </c>
      <c r="AF60" s="11">
        <f>AG60</f>
        <v>0.50000000000000022</v>
      </c>
      <c r="AG60" s="16">
        <f>SUM(X60:AA60)/SUM(AB60:AE60)-1</f>
        <v>0.50000000000000022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43768</v>
      </c>
      <c r="BI60" s="18">
        <f>BH60+120</f>
        <v>43888</v>
      </c>
      <c r="BJ60" s="18">
        <v>43745</v>
      </c>
      <c r="BM60" s="19"/>
    </row>
    <row r="61" spans="1:67" s="10" customFormat="1" x14ac:dyDescent="0.2">
      <c r="A61" s="10" t="s">
        <v>1171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6.1404823151125409</v>
      </c>
      <c r="D61" s="13">
        <f>$W61*((1+$AF61)^D$1)*D$1</f>
        <v>17.256532293917562</v>
      </c>
      <c r="E61" s="13">
        <f>$W61*((1+$AF61)^E$1)*E$1</f>
        <v>36.371887198273186</v>
      </c>
      <c r="F61" s="13">
        <f>$W61*((1+$AF61)^F$1)*F$1</f>
        <v>68.143685769112054</v>
      </c>
      <c r="G61" s="13">
        <f>$W61*((1+$AF61)^G$1)*G$1</f>
        <v>119.68967315555454</v>
      </c>
      <c r="H61" s="13">
        <f>$W61*((1+$AF61)^H$1)*H$1</f>
        <v>201.81757107000902</v>
      </c>
      <c r="I61" s="13">
        <f>$W61*((1+$AF61)^I$1)*I$1</f>
        <v>330.84670412816598</v>
      </c>
      <c r="J61" s="13">
        <f>$W61*((1+$AF61)^J$1)*J$1</f>
        <v>531.29998972534145</v>
      </c>
      <c r="K61" s="13">
        <f>$W61*((1+$AF61)^K$1)*K$1</f>
        <v>839.87253198945677</v>
      </c>
      <c r="L61" s="13">
        <f>$W61*((1+$AF61)^L$1)*L$1</f>
        <v>1311.2693693440251</v>
      </c>
      <c r="M61" s="13">
        <f>$W61*((1+$AF61)^M$1)*M$1</f>
        <v>2026.7755171822282</v>
      </c>
      <c r="N61" s="13">
        <v>82.7</v>
      </c>
      <c r="O61" s="12">
        <f>M61/N61*100-100</f>
        <v>2350.7563690232505</v>
      </c>
      <c r="P61" s="10" t="s">
        <v>321</v>
      </c>
      <c r="Q61" s="10" t="s">
        <v>856</v>
      </c>
      <c r="R61" s="18">
        <v>43766</v>
      </c>
      <c r="S61" s="17"/>
      <c r="T61" s="9">
        <v>0.06</v>
      </c>
      <c r="U61" s="9">
        <v>0.99</v>
      </c>
      <c r="V61" s="9">
        <f>U61+T61</f>
        <v>1.05</v>
      </c>
      <c r="W61" s="9">
        <f>SUM(X61:AA61)</f>
        <v>4.37</v>
      </c>
      <c r="X61" s="9">
        <v>1.1599999999999999</v>
      </c>
      <c r="Y61" s="9">
        <v>1.29</v>
      </c>
      <c r="Z61" s="9">
        <v>1.17</v>
      </c>
      <c r="AA61" s="9">
        <v>0.75</v>
      </c>
      <c r="AB61" s="9">
        <v>0.93</v>
      </c>
      <c r="AC61" s="9">
        <v>0.92</v>
      </c>
      <c r="AD61" s="9">
        <v>0.78</v>
      </c>
      <c r="AE61" s="9">
        <v>0.48</v>
      </c>
      <c r="AF61" s="11">
        <f>AG61</f>
        <v>0.40514469453376223</v>
      </c>
      <c r="AG61" s="16">
        <f>SUM(X61:AA61)/SUM(AB61:AE61)-1</f>
        <v>0.40514469453376223</v>
      </c>
      <c r="AH61" s="11">
        <f>IF(AM61/AJ61-1&gt;=0,(AM61/AJ61-1)/3,(((AM61/AJ61-1)*(AJ61/AM61))/3))</f>
        <v>0</v>
      </c>
      <c r="AI61" s="9"/>
      <c r="AJ61" s="9">
        <v>1</v>
      </c>
      <c r="AK61" s="9">
        <v>1</v>
      </c>
      <c r="AL61" s="9">
        <v>1</v>
      </c>
      <c r="AM61" s="9">
        <v>1</v>
      </c>
      <c r="AN61" s="10">
        <f>IF(AK61/AJ61-1&gt;=0,AK61/AJ61-1,(AK61/AJ61-1)*(AJ61/AK61))</f>
        <v>0</v>
      </c>
      <c r="AO61" s="10">
        <f>IF(AL61/AK61-1&gt;=0,AL61/AK61-1,(AL61/AK61-1)*(AK61/AL61))</f>
        <v>0</v>
      </c>
      <c r="AP61" s="10">
        <f>IF(AM61/AL61-1&gt;=0,AM61/AL61-1,(AM61/AL61-1)*(AL61/AM61))</f>
        <v>0</v>
      </c>
      <c r="AQ61" s="10">
        <v>0</v>
      </c>
      <c r="AR61" s="18">
        <v>43312</v>
      </c>
      <c r="AS61" s="12">
        <v>0</v>
      </c>
      <c r="AT61" s="10">
        <v>1</v>
      </c>
      <c r="AU61" s="9">
        <f>AS61/AT61</f>
        <v>0</v>
      </c>
      <c r="AV61" s="20">
        <v>0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H61" s="19">
        <v>43766</v>
      </c>
      <c r="BI61" s="18">
        <f>BH61+120</f>
        <v>43886</v>
      </c>
      <c r="BJ61" s="18">
        <v>43745</v>
      </c>
      <c r="BK61"/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3.9102083333333333</v>
      </c>
      <c r="D62" s="13">
        <f>$W62*((1+$AF62)^D$1)*D$1</f>
        <v>11.160386284722222</v>
      </c>
      <c r="E62" s="13">
        <f>$W62*((1+$AF62)^E$1)*E$1</f>
        <v>23.890201890733508</v>
      </c>
      <c r="F62" s="13">
        <f>$W62*((1+$AF62)^F$1)*F$1</f>
        <v>45.457745264312365</v>
      </c>
      <c r="G62" s="13">
        <f>$W62*((1+$AF62)^G$1)*G$1</f>
        <v>81.089988297015537</v>
      </c>
      <c r="H62" s="13">
        <f>$W62*((1+$AF62)^H$1)*H$1</f>
        <v>138.8666049586391</v>
      </c>
      <c r="I62" s="13">
        <f>$W62*((1+$AF62)^I$1)*I$1</f>
        <v>231.20325374190088</v>
      </c>
      <c r="J62" s="13">
        <f>$W62*((1+$AF62)^J$1)*J$1</f>
        <v>377.08149717429063</v>
      </c>
      <c r="K62" s="13">
        <f>$W62*((1+$AF62)^K$1)*K$1</f>
        <v>605.39255991653692</v>
      </c>
      <c r="L62" s="13">
        <f>$W62*((1+$AF62)^L$1)*L$1</f>
        <v>959.93959153432354</v>
      </c>
      <c r="M62" s="13">
        <f>$W62*((1+$AF62)^M$1)*M$1</f>
        <v>1506.9051712939849</v>
      </c>
      <c r="N62" s="13">
        <v>70.55</v>
      </c>
      <c r="O62" s="12">
        <f>M62/N62*100-100</f>
        <v>2035.9392931169173</v>
      </c>
      <c r="P62" s="10" t="s">
        <v>321</v>
      </c>
      <c r="Q62" s="10" t="s">
        <v>856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2.74</v>
      </c>
      <c r="X62" s="9">
        <v>0.76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0.42708333333333326</v>
      </c>
      <c r="AG62" s="16">
        <f>SUM(X62:AA62)/SUM(AB62:AE62)-1</f>
        <v>0.42708333333333326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43762</v>
      </c>
      <c r="BI62" s="18">
        <f>BH62+120</f>
        <v>43882</v>
      </c>
      <c r="BJ62" s="18">
        <v>43745</v>
      </c>
      <c r="BM62" s="19"/>
    </row>
    <row r="63" spans="1:67" s="10" customFormat="1" x14ac:dyDescent="0.2">
      <c r="A63" s="10" t="s">
        <v>216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2.1424576271186453</v>
      </c>
      <c r="D63" s="13">
        <f>$W63*((1+$AF63)^D$1)*D$1</f>
        <v>5.7737417408790623</v>
      </c>
      <c r="E63" s="13">
        <f>$W63*((1+$AF63)^E$1)*E$1</f>
        <v>11.669808518641158</v>
      </c>
      <c r="F63" s="13">
        <f>$W63*((1+$AF63)^F$1)*F$1</f>
        <v>20.966096660609544</v>
      </c>
      <c r="G63" s="13">
        <f>$W63*((1+$AF63)^G$1)*G$1</f>
        <v>35.313658570306345</v>
      </c>
      <c r="H63" s="13">
        <f>$W63*((1+$AF63)^H$1)*H$1</f>
        <v>57.100390298427556</v>
      </c>
      <c r="I63" s="13">
        <f>$W63*((1+$AF63)^I$1)*I$1</f>
        <v>89.763749155578921</v>
      </c>
      <c r="J63" s="13">
        <f>$W63*((1+$AF63)^J$1)*J$1</f>
        <v>138.23182678679959</v>
      </c>
      <c r="K63" s="13">
        <f>$W63*((1+$AF63)^K$1)*K$1</f>
        <v>209.54422047871853</v>
      </c>
      <c r="L63" s="13">
        <f>$W63*((1+$AF63)^L$1)*L$1</f>
        <v>313.72439789186677</v>
      </c>
      <c r="M63" s="13">
        <f>$W63*((1+$AF63)^M$1)*M$1</f>
        <v>465.0033660278603</v>
      </c>
      <c r="N63" s="13">
        <v>22.14</v>
      </c>
      <c r="O63" s="12">
        <f>M63/N63*100-100</f>
        <v>2000.2862060878965</v>
      </c>
      <c r="P63" s="10" t="s">
        <v>320</v>
      </c>
      <c r="Q63" s="10" t="s">
        <v>856</v>
      </c>
      <c r="R63" s="18">
        <v>43773</v>
      </c>
      <c r="S63" s="17"/>
      <c r="T63" s="9">
        <v>0</v>
      </c>
      <c r="U63" s="9">
        <v>0.43</v>
      </c>
      <c r="V63" s="9">
        <f>U63+T63</f>
        <v>0.43</v>
      </c>
      <c r="W63" s="9">
        <f>SUM(X63:AA63)</f>
        <v>1.5900000000000003</v>
      </c>
      <c r="X63" s="9">
        <v>0.38</v>
      </c>
      <c r="Y63" s="9">
        <v>0.42</v>
      </c>
      <c r="Z63" s="9">
        <v>0.4</v>
      </c>
      <c r="AA63" s="9">
        <v>0.39</v>
      </c>
      <c r="AB63" s="9">
        <v>0.34</v>
      </c>
      <c r="AC63" s="9">
        <v>0.28999999999999998</v>
      </c>
      <c r="AD63" s="9">
        <v>0.26</v>
      </c>
      <c r="AE63" s="9">
        <v>0.28999999999999998</v>
      </c>
      <c r="AF63" s="11">
        <f>AG63</f>
        <v>0.34745762711864447</v>
      </c>
      <c r="AG63" s="16">
        <f>SUM(X63:AA63)/SUM(AB63:AE63)-1</f>
        <v>0.34745762711864447</v>
      </c>
      <c r="AH63" s="11">
        <f>IF(AM63/AJ63-1&gt;=0,(AM63/AJ63-1)/3,(((AM63/AJ63-1)*(AJ63/AM63))/3))</f>
        <v>0.2870737509912768</v>
      </c>
      <c r="AI63" s="9"/>
      <c r="AJ63" s="9">
        <v>12.61</v>
      </c>
      <c r="AK63" s="9">
        <v>9.9499999999999993</v>
      </c>
      <c r="AL63" s="9">
        <v>9.16</v>
      </c>
      <c r="AM63" s="9">
        <v>23.47</v>
      </c>
      <c r="AN63" s="10">
        <f>IF(AK63/AJ63-1&gt;=0,AK63/AJ63-1,(AK63/AJ63-1)*(AJ63/AK63))</f>
        <v>-0.26733668341708544</v>
      </c>
      <c r="AO63" s="10">
        <f>IF(AL63/AK63-1&gt;=0,AL63/AK63-1,(AL63/AK63-1)*(AK63/AL63))</f>
        <v>-8.6244541484716025E-2</v>
      </c>
      <c r="AP63" s="10">
        <f>IF(AM63/AL63-1&gt;=0,AM63/AL63-1,(AM63/AL63-1)*(AL63/AM63))</f>
        <v>1.5622270742358078</v>
      </c>
      <c r="AQ63" s="10">
        <v>2017</v>
      </c>
      <c r="AR63" s="18">
        <v>43221</v>
      </c>
      <c r="AS63" s="12">
        <v>33.33</v>
      </c>
      <c r="AT63" s="10">
        <v>16.02</v>
      </c>
      <c r="AU63" s="9">
        <f>AS63/AT63</f>
        <v>2.0805243445692883</v>
      </c>
      <c r="AV63" s="20">
        <v>3</v>
      </c>
      <c r="AW63" s="10" t="s">
        <v>852</v>
      </c>
      <c r="AY63" s="10">
        <v>4</v>
      </c>
      <c r="AZ63" s="10">
        <v>3</v>
      </c>
      <c r="BA63" s="10">
        <f>6-AY63</f>
        <v>2</v>
      </c>
      <c r="BB63" s="25">
        <v>6</v>
      </c>
      <c r="BC63" s="18"/>
      <c r="BD63" s="18"/>
      <c r="BE63" s="10" t="s">
        <v>517</v>
      </c>
      <c r="BG63" s="10" t="s">
        <v>320</v>
      </c>
      <c r="BH63" s="19">
        <v>43773</v>
      </c>
      <c r="BI63" s="18">
        <f>BH63+120</f>
        <v>43893</v>
      </c>
      <c r="BJ63" s="18">
        <v>43745</v>
      </c>
      <c r="BM63" s="19"/>
      <c r="BN63"/>
      <c r="BO63"/>
    </row>
    <row r="64" spans="1:67" s="6" customFormat="1" x14ac:dyDescent="0.2">
      <c r="A64" s="10" t="s">
        <v>184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4.2856652360515017</v>
      </c>
      <c r="D64" s="13">
        <f>$W64*((1+$AF64)^D$1)*D$1</f>
        <v>11.624637035126819</v>
      </c>
      <c r="E64" s="13">
        <f>$W64*((1+$AF64)^E$1)*E$1</f>
        <v>23.648403238841677</v>
      </c>
      <c r="F64" s="13">
        <f>$W64*((1+$AF64)^F$1)*F$1</f>
        <v>42.763350062798111</v>
      </c>
      <c r="G64" s="13">
        <f>$W64*((1+$AF64)^G$1)*G$1</f>
        <v>72.495808046374478</v>
      </c>
      <c r="H64" s="13">
        <f>$W64*((1+$AF64)^H$1)*H$1</f>
        <v>117.98459403942147</v>
      </c>
      <c r="I64" s="13">
        <f>$W64*((1+$AF64)^I$1)*I$1</f>
        <v>186.6823476503578</v>
      </c>
      <c r="J64" s="13">
        <f>$W64*((1+$AF64)^J$1)*J$1</f>
        <v>289.35191591667967</v>
      </c>
      <c r="K64" s="13">
        <f>$W64*((1+$AF64)^K$1)*K$1</f>
        <v>441.47899617330302</v>
      </c>
      <c r="L64" s="13">
        <f>$W64*((1+$AF64)^L$1)*L$1</f>
        <v>665.27116256921204</v>
      </c>
      <c r="M64" s="13">
        <f>$W64*((1+$AF64)^M$1)*M$1</f>
        <v>992.48178587578559</v>
      </c>
      <c r="N64" s="13">
        <v>48.82</v>
      </c>
      <c r="O64" s="12">
        <f>M64/N64*100-100</f>
        <v>1932.9409788524899</v>
      </c>
      <c r="P64" s="10" t="s">
        <v>321</v>
      </c>
      <c r="Q64" s="10" t="s">
        <v>856</v>
      </c>
      <c r="R64" s="18">
        <v>43777</v>
      </c>
      <c r="S64" s="17"/>
      <c r="T64" s="9">
        <v>-0.02</v>
      </c>
      <c r="U64" s="9">
        <v>0.75</v>
      </c>
      <c r="V64" s="9">
        <f>U64+T64</f>
        <v>0.73</v>
      </c>
      <c r="W64" s="9">
        <f>SUM(X64:AA64)</f>
        <v>3.1599999999999997</v>
      </c>
      <c r="X64" s="9">
        <v>0.85</v>
      </c>
      <c r="Y64" s="9">
        <v>0.87</v>
      </c>
      <c r="Z64" s="9">
        <v>0.6</v>
      </c>
      <c r="AA64" s="9">
        <v>0.84</v>
      </c>
      <c r="AB64" s="9">
        <v>0.69</v>
      </c>
      <c r="AC64" s="9">
        <v>0.59</v>
      </c>
      <c r="AD64" s="9">
        <v>0.54</v>
      </c>
      <c r="AE64" s="9">
        <v>0.51</v>
      </c>
      <c r="AF64" s="11">
        <f>AG64</f>
        <v>0.35622317596566511</v>
      </c>
      <c r="AG64" s="16">
        <f>SUM(X64:AA64)/SUM(AB64:AE64)-1</f>
        <v>0.35622317596566511</v>
      </c>
      <c r="AH64" s="11">
        <f>IF(AM64/AJ64-1&gt;=0,(AM64/AJ64-1)/3,(((AM64/AJ64-1)*(AJ64/AM64))/3))</f>
        <v>0.27304227304227302</v>
      </c>
      <c r="AI64" s="9"/>
      <c r="AJ64" s="9">
        <v>14.43</v>
      </c>
      <c r="AK64" s="9">
        <v>14.04</v>
      </c>
      <c r="AL64" s="9">
        <v>22.75</v>
      </c>
      <c r="AM64" s="9">
        <v>26.25</v>
      </c>
      <c r="AN64" s="10">
        <f>IF(AK64/AJ64-1&gt;=0,AK64/AJ64-1,(AK64/AJ64-1)*(AJ64/AK64))</f>
        <v>-2.7777777777777839E-2</v>
      </c>
      <c r="AO64" s="10">
        <f>IF(AL64/AK64-1&gt;=0,AL64/AK64-1,(AL64/AK64-1)*(AK64/AL64))</f>
        <v>0.62037037037037046</v>
      </c>
      <c r="AP64" s="10">
        <f>IF(AM64/AL64-1&gt;=0,AM64/AL64-1,(AM64/AL64-1)*(AL64/AM64))</f>
        <v>0.15384615384615374</v>
      </c>
      <c r="AQ64" s="10">
        <v>2016</v>
      </c>
      <c r="AR64" s="18">
        <v>43312</v>
      </c>
      <c r="AS64" s="12">
        <v>54.59</v>
      </c>
      <c r="AT64" s="10">
        <v>7.16</v>
      </c>
      <c r="AU64" s="9">
        <f>AS64/AT64</f>
        <v>7.6243016759776543</v>
      </c>
      <c r="AV64" s="20">
        <v>3</v>
      </c>
      <c r="AW64" s="10" t="s">
        <v>851</v>
      </c>
      <c r="AX64" s="10"/>
      <c r="AY64" s="10">
        <v>1</v>
      </c>
      <c r="AZ64" s="10">
        <v>3</v>
      </c>
      <c r="BA64" s="10">
        <f>6-AY64</f>
        <v>5</v>
      </c>
      <c r="BB64" s="25">
        <v>6</v>
      </c>
      <c r="BC64" s="10"/>
      <c r="BD64" s="10"/>
      <c r="BE64" s="10" t="s">
        <v>714</v>
      </c>
      <c r="BF64" s="10"/>
      <c r="BG64" s="10"/>
      <c r="BH64" s="19">
        <v>43777</v>
      </c>
      <c r="BI64" s="18">
        <f>BH64+120</f>
        <v>43897</v>
      </c>
      <c r="BJ64" s="18">
        <v>43745</v>
      </c>
      <c r="BK64" s="10"/>
      <c r="BL64" s="10"/>
      <c r="BM64" s="19"/>
      <c r="BN64" s="5"/>
      <c r="BO64" s="5"/>
    </row>
    <row r="65" spans="1:67" s="6" customFormat="1" x14ac:dyDescent="0.2">
      <c r="A65" s="10" t="s">
        <v>1345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11.022376068376072</v>
      </c>
      <c r="D65" s="13">
        <f>$W65*((1+$AF65)^D$1)*D$1</f>
        <v>30.259719599678586</v>
      </c>
      <c r="E65" s="13">
        <f>$W65*((1+$AF65)^E$1)*E$1</f>
        <v>62.303986765492084</v>
      </c>
      <c r="F65" s="13">
        <f>$W65*((1+$AF65)^F$1)*F$1</f>
        <v>114.02872107735645</v>
      </c>
      <c r="G65" s="13">
        <f>$W65*((1+$AF65)^G$1)*G$1</f>
        <v>195.65184407076333</v>
      </c>
      <c r="H65" s="13">
        <f>$W65*((1+$AF65)^H$1)*H$1</f>
        <v>322.27370418220096</v>
      </c>
      <c r="I65" s="13">
        <f>$W65*((1+$AF65)^I$1)*I$1</f>
        <v>516.09700604220848</v>
      </c>
      <c r="J65" s="13">
        <f>$W65*((1+$AF65)^J$1)*J$1</f>
        <v>809.62323975949892</v>
      </c>
      <c r="K65" s="13">
        <f>$W65*((1+$AF65)^K$1)*K$1</f>
        <v>1250.2451183209187</v>
      </c>
      <c r="L65" s="13">
        <f>$W65*((1+$AF65)^L$1)*L$1</f>
        <v>1906.8315859671375</v>
      </c>
      <c r="M65" s="13">
        <f>$W65*((1+$AF65)^M$1)*M$1</f>
        <v>2879.1527177517487</v>
      </c>
      <c r="N65" s="13">
        <v>152.58000000000001</v>
      </c>
      <c r="O65" s="12">
        <f>M65/N65*100-100</f>
        <v>1786.9791045692414</v>
      </c>
      <c r="P65" s="10" t="s">
        <v>320</v>
      </c>
      <c r="Q65" s="10" t="s">
        <v>856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8.0300000000000011</v>
      </c>
      <c r="X65" s="9">
        <v>2.42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0.37264957264957288</v>
      </c>
      <c r="AG65" s="16">
        <f>SUM(X65:AA65)/SUM(AB65:AE65)-1</f>
        <v>0.37264957264957288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1332</v>
      </c>
      <c r="BD65" s="10"/>
      <c r="BE65" s="10"/>
      <c r="BF65" s="10" t="s">
        <v>718</v>
      </c>
      <c r="BG65" s="10"/>
      <c r="BH65" s="19">
        <v>43760</v>
      </c>
      <c r="BI65" s="18">
        <f>BH65+120</f>
        <v>43880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3.9474074074074066</v>
      </c>
      <c r="D66" s="13">
        <f>$W66*((1+$AF66)^D$1)*D$1</f>
        <v>10.672620027434839</v>
      </c>
      <c r="E66" s="13">
        <f>$W66*((1+$AF66)^E$1)*E$1</f>
        <v>21.641701722298418</v>
      </c>
      <c r="F66" s="13">
        <f>$W66*((1+$AF66)^F$1)*F$1</f>
        <v>39.008499400686027</v>
      </c>
      <c r="G66" s="13">
        <f>$W66*((1+$AF66)^G$1)*G$1</f>
        <v>65.917140190974067</v>
      </c>
      <c r="H66" s="13">
        <f>$W66*((1+$AF66)^H$1)*H$1</f>
        <v>106.93224964313569</v>
      </c>
      <c r="I66" s="13">
        <f>$W66*((1+$AF66)^I$1)*I$1</f>
        <v>168.64931965321705</v>
      </c>
      <c r="J66" s="13">
        <f>$W66*((1+$AF66)^J$1)*J$1</f>
        <v>260.55873724200723</v>
      </c>
      <c r="K66" s="13">
        <f>$W66*((1+$AF66)^K$1)*K$1</f>
        <v>396.26641288888595</v>
      </c>
      <c r="L66" s="13">
        <f>$W66*((1+$AF66)^L$1)*L$1</f>
        <v>595.21498232281215</v>
      </c>
      <c r="M66" s="13">
        <f>$W66*((1+$AF66)^M$1)*M$1</f>
        <v>885.10672371336682</v>
      </c>
      <c r="N66" s="13">
        <v>47.5</v>
      </c>
      <c r="O66" s="12">
        <f>M66/N66*100-100</f>
        <v>1763.3825762386671</v>
      </c>
      <c r="P66" s="10" t="s">
        <v>321</v>
      </c>
      <c r="Q66" s="10" t="s">
        <v>856</v>
      </c>
      <c r="R66" s="18">
        <v>43773</v>
      </c>
      <c r="S66" s="17"/>
      <c r="T66" s="9">
        <v>0.02</v>
      </c>
      <c r="U66" s="9">
        <v>0.78</v>
      </c>
      <c r="V66" s="9">
        <f>U66+T66</f>
        <v>0.8</v>
      </c>
      <c r="W66" s="9">
        <f>SUM(X66:AA66)</f>
        <v>2.92</v>
      </c>
      <c r="X66" s="9">
        <v>0.81</v>
      </c>
      <c r="Y66" s="9">
        <v>0.77</v>
      </c>
      <c r="Z66" s="9">
        <v>0.69</v>
      </c>
      <c r="AA66" s="9">
        <v>0.65</v>
      </c>
      <c r="AB66" s="9">
        <v>0.68</v>
      </c>
      <c r="AC66" s="9">
        <v>0.57999999999999996</v>
      </c>
      <c r="AD66" s="9">
        <v>0.48</v>
      </c>
      <c r="AE66" s="9">
        <v>0.42</v>
      </c>
      <c r="AF66" s="11">
        <f>AG66</f>
        <v>0.35185185185185164</v>
      </c>
      <c r="AG66" s="16">
        <f>SUM(X66:AA66)/SUM(AB66:AE66)-1</f>
        <v>0.35185185185185164</v>
      </c>
      <c r="AH66" s="11">
        <f>IF(AM66/AJ66-1&gt;=0,(AM66/AJ66-1)/3,(((AM66/AJ66-1)*(AJ66/AM66))/3))</f>
        <v>-0.14049527109955956</v>
      </c>
      <c r="AI66" s="9"/>
      <c r="AJ66" s="9">
        <v>65.63</v>
      </c>
      <c r="AK66" s="9">
        <v>26.51</v>
      </c>
      <c r="AL66" s="9">
        <v>18.48</v>
      </c>
      <c r="AM66" s="9">
        <v>46.17</v>
      </c>
      <c r="AN66" s="10">
        <f>IF(AK66/AJ66-1&gt;=0,AK66/AJ66-1,(AK66/AJ66-1)*(AJ66/AK66))</f>
        <v>-1.4756695586571102</v>
      </c>
      <c r="AO66" s="10">
        <f>IF(AL66/AK66-1&gt;=0,AL66/AK66-1,(AL66/AK66-1)*(AK66/AL66))</f>
        <v>-0.43452380952380959</v>
      </c>
      <c r="AP66" s="10">
        <f>IF(AM66/AL66-1&gt;=0,AM66/AL66-1,(AM66/AL66-1)*(AL66/AM66))</f>
        <v>1.4983766233766236</v>
      </c>
      <c r="AQ66" s="10">
        <v>2017</v>
      </c>
      <c r="AR66" s="18">
        <v>43221</v>
      </c>
      <c r="AS66" s="12">
        <v>213.96</v>
      </c>
      <c r="AT66" s="10">
        <v>47.93</v>
      </c>
      <c r="AU66" s="9">
        <f>AS66/AT66</f>
        <v>4.4640100146046322</v>
      </c>
      <c r="AV66" s="20">
        <v>3</v>
      </c>
      <c r="AW66" s="10" t="s">
        <v>852</v>
      </c>
      <c r="AY66" s="10">
        <v>5</v>
      </c>
      <c r="AZ66" s="10">
        <v>4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43773</v>
      </c>
      <c r="BI66" s="18">
        <f>BH66+120</f>
        <v>43893</v>
      </c>
      <c r="BJ66" s="18">
        <v>43745</v>
      </c>
      <c r="BM66" s="19"/>
    </row>
    <row r="67" spans="1:67" s="10" customFormat="1" x14ac:dyDescent="0.2">
      <c r="A67" s="10" t="s">
        <v>668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7.0091978609625674</v>
      </c>
      <c r="D67" s="13">
        <f>$W67*((1+$AF67)^D$1)*D$1</f>
        <v>19.190958849266497</v>
      </c>
      <c r="E67" s="13">
        <f>$W67*((1+$AF67)^E$1)*E$1</f>
        <v>39.40817218245099</v>
      </c>
      <c r="F67" s="13">
        <f>$W67*((1+$AF67)^F$1)*F$1</f>
        <v>71.932207334812517</v>
      </c>
      <c r="G67" s="13">
        <f>$W67*((1+$AF67)^G$1)*G$1</f>
        <v>123.09254731090911</v>
      </c>
      <c r="H67" s="13">
        <f>$W67*((1+$AF67)^H$1)*H$1</f>
        <v>202.21406702626354</v>
      </c>
      <c r="I67" s="13">
        <f>$W67*((1+$AF67)^I$1)*I$1</f>
        <v>322.9657826301821</v>
      </c>
      <c r="J67" s="13">
        <f>$W67*((1+$AF67)^J$1)*J$1</f>
        <v>505.29711445883345</v>
      </c>
      <c r="K67" s="13">
        <f>$W67*((1+$AF67)^K$1)*K$1</f>
        <v>778.2115987387383</v>
      </c>
      <c r="L67" s="13">
        <f>$W67*((1+$AF67)^L$1)*L$1</f>
        <v>1183.7324377725313</v>
      </c>
      <c r="M67" s="13">
        <f>$W67*((1+$AF67)^M$1)*M$1</f>
        <v>1782.5617886456944</v>
      </c>
      <c r="N67" s="13">
        <v>103.93</v>
      </c>
      <c r="O67" s="12">
        <f>M67/N67*100-100</f>
        <v>1615.1561518769308</v>
      </c>
      <c r="P67" s="10" t="s">
        <v>320</v>
      </c>
      <c r="Q67" s="10" t="s">
        <v>856</v>
      </c>
      <c r="R67" s="18">
        <v>43766</v>
      </c>
      <c r="S67" s="17">
        <v>5.1299999999999998E-2</v>
      </c>
      <c r="T67" s="9">
        <v>-0.05</v>
      </c>
      <c r="U67" s="9">
        <v>1.08</v>
      </c>
      <c r="V67" s="9">
        <f>U67+T67</f>
        <v>1.03</v>
      </c>
      <c r="W67" s="9">
        <f>SUM(X67:AA67)</f>
        <v>5.12</v>
      </c>
      <c r="X67" s="9">
        <v>1.28</v>
      </c>
      <c r="Y67" s="9">
        <v>1.42</v>
      </c>
      <c r="Z67" s="9">
        <v>0.77</v>
      </c>
      <c r="AA67" s="9">
        <v>1.65</v>
      </c>
      <c r="AB67" s="9">
        <v>1.06</v>
      </c>
      <c r="AC67" s="9">
        <v>1.24</v>
      </c>
      <c r="AD67" s="9">
        <v>0.34</v>
      </c>
      <c r="AE67" s="9">
        <v>1.1000000000000001</v>
      </c>
      <c r="AF67" s="11">
        <f>AG67</f>
        <v>0.36898395721925148</v>
      </c>
      <c r="AG67" s="16">
        <f>SUM(X67:AA67)/SUM(AB67:AE67)-1</f>
        <v>0.36898395721925148</v>
      </c>
      <c r="AH67" s="11">
        <f>IF(AM67/AJ67-1&gt;=0,(AM67/AJ67-1)/3,(((AM67/AJ67-1)*(AJ67/AM67))/3))</f>
        <v>0.72294372294372289</v>
      </c>
      <c r="AI67" s="9"/>
      <c r="AJ67" s="9">
        <v>30.8</v>
      </c>
      <c r="AK67" s="9">
        <v>56</v>
      </c>
      <c r="AL67" s="9">
        <v>68</v>
      </c>
      <c r="AM67" s="9">
        <v>97.6</v>
      </c>
      <c r="AN67" s="10">
        <f>IF(AK67/AJ67-1&gt;=0,AK67/AJ67-1,(AK67/AJ67-1)*(AJ67/AK67))</f>
        <v>0.81818181818181812</v>
      </c>
      <c r="AO67" s="10">
        <f>IF(AL67/AK67-1&gt;=0,AL67/AK67-1,(AL67/AK67-1)*(AK67/AL67))</f>
        <v>0.21428571428571419</v>
      </c>
      <c r="AP67" s="10">
        <f>IF(AM67/AL67-1&gt;=0,AM67/AL67-1,(AM67/AL67-1)*(AL67/AM67))</f>
        <v>0.43529411764705883</v>
      </c>
      <c r="AQ67" s="10">
        <v>2017</v>
      </c>
      <c r="AR67" s="18">
        <v>43257</v>
      </c>
      <c r="AS67" s="12">
        <v>38.4</v>
      </c>
      <c r="AT67" s="10">
        <v>31.57</v>
      </c>
      <c r="AU67" s="9">
        <f>AS67/AT67</f>
        <v>1.2163446309787773</v>
      </c>
      <c r="AV67" s="20">
        <v>3</v>
      </c>
      <c r="BA67" s="10">
        <f>6-AY67</f>
        <v>6</v>
      </c>
      <c r="BB67" s="25">
        <v>6</v>
      </c>
      <c r="BH67" s="19">
        <v>43766</v>
      </c>
      <c r="BI67" s="18">
        <f>BH67+120</f>
        <v>43886</v>
      </c>
      <c r="BJ67" s="18">
        <v>43745</v>
      </c>
      <c r="BM67" s="19"/>
    </row>
    <row r="68" spans="1:67" s="6" customFormat="1" x14ac:dyDescent="0.2">
      <c r="A68" s="10" t="s">
        <v>351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1.1829999999999998</v>
      </c>
      <c r="D68" s="13">
        <f>$W68*((1+$AF68)^D$1)*D$1</f>
        <v>3.0757999999999988</v>
      </c>
      <c r="E68" s="13">
        <f>$W68*((1+$AF68)^E$1)*E$1</f>
        <v>5.9978099999999968</v>
      </c>
      <c r="F68" s="13">
        <f>$W68*((1+$AF68)^F$1)*F$1</f>
        <v>10.396203999999994</v>
      </c>
      <c r="G68" s="13">
        <f>$W68*((1+$AF68)^G$1)*G$1</f>
        <v>16.893831499999987</v>
      </c>
      <c r="H68" s="13">
        <f>$W68*((1+$AF68)^H$1)*H$1</f>
        <v>26.354377139999976</v>
      </c>
      <c r="I68" s="13">
        <f>$W68*((1+$AF68)^I$1)*I$1</f>
        <v>39.970805328999958</v>
      </c>
      <c r="J68" s="13">
        <f>$W68*((1+$AF68)^J$1)*J$1</f>
        <v>59.38519648879992</v>
      </c>
      <c r="K68" s="13">
        <f>$W68*((1+$AF68)^K$1)*K$1</f>
        <v>86.850849864869872</v>
      </c>
      <c r="L68" s="13">
        <f>$W68*((1+$AF68)^L$1)*L$1</f>
        <v>125.45122758258981</v>
      </c>
      <c r="M68" s="13">
        <f>$W68*((1+$AF68)^M$1)*M$1</f>
        <v>179.39525544310342</v>
      </c>
      <c r="N68" s="13">
        <v>10.46</v>
      </c>
      <c r="O68" s="12">
        <f>M68/N68*100-100</f>
        <v>1615.0598034713519</v>
      </c>
      <c r="P68" s="10" t="s">
        <v>320</v>
      </c>
      <c r="Q68" s="10" t="s">
        <v>856</v>
      </c>
      <c r="R68" s="18">
        <v>43762</v>
      </c>
      <c r="S68" s="17"/>
      <c r="T68" s="9">
        <v>-0.01</v>
      </c>
      <c r="U68" s="9">
        <v>0.21</v>
      </c>
      <c r="V68" s="9">
        <f>U68+T68</f>
        <v>0.19999999999999998</v>
      </c>
      <c r="W68" s="9">
        <f>SUM(X68:AA68)</f>
        <v>0.90999999999999992</v>
      </c>
      <c r="X68" s="9">
        <v>0.24</v>
      </c>
      <c r="Y68" s="9">
        <v>0.24</v>
      </c>
      <c r="Z68" s="9">
        <v>0.22</v>
      </c>
      <c r="AA68" s="9">
        <v>0.21</v>
      </c>
      <c r="AB68" s="9">
        <v>0.2</v>
      </c>
      <c r="AC68" s="9">
        <v>0.2</v>
      </c>
      <c r="AD68" s="9">
        <v>0.17</v>
      </c>
      <c r="AE68" s="9">
        <v>0.13</v>
      </c>
      <c r="AF68" s="11">
        <f>AG68</f>
        <v>0.29999999999999982</v>
      </c>
      <c r="AG68" s="16">
        <f>SUM(X68:AA68)/SUM(AB68:AE68)-1</f>
        <v>0.29999999999999982</v>
      </c>
      <c r="AH68" s="11">
        <f>IF(AM68/AJ68-1&gt;=0,(AM68/AJ68-1)/3,(((AM68/AJ68-1)*(AJ68/AM68))/3))</f>
        <v>0.26583890480738614</v>
      </c>
      <c r="AI68" s="9"/>
      <c r="AJ68" s="9">
        <v>10.47</v>
      </c>
      <c r="AK68" s="9">
        <v>12.79</v>
      </c>
      <c r="AL68" s="9">
        <v>15.95</v>
      </c>
      <c r="AM68" s="9">
        <v>18.82</v>
      </c>
      <c r="AN68" s="10">
        <f>IF(AK68/AJ68-1&gt;=0,AK68/AJ68-1,(AK68/AJ68-1)*(AJ68/AK68))</f>
        <v>0.22158548233046793</v>
      </c>
      <c r="AO68" s="10">
        <f>IF(AL68/AK68-1&gt;=0,AL68/AK68-1,(AL68/AK68-1)*(AK68/AL68))</f>
        <v>0.24706802189210331</v>
      </c>
      <c r="AP68" s="10">
        <f>IF(AM68/AL68-1&gt;=0,AM68/AL68-1,(AM68/AL68-1)*(AL68/AM68))</f>
        <v>0.17993730407523523</v>
      </c>
      <c r="AQ68" s="10">
        <v>2017</v>
      </c>
      <c r="AR68" s="18">
        <v>43221</v>
      </c>
      <c r="AS68" s="12">
        <v>0</v>
      </c>
      <c r="AT68" s="10">
        <v>33.94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1004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4.535730337078653</v>
      </c>
      <c r="D69" s="13">
        <f>$W69*((1+$AF69)^D$1)*D$1</f>
        <v>11.823476833733121</v>
      </c>
      <c r="E69" s="13">
        <f>$W69*((1+$AF69)^E$1)*E$1</f>
        <v>23.115561450219815</v>
      </c>
      <c r="F69" s="13">
        <f>$W69*((1+$AF69)^F$1)*F$1</f>
        <v>40.170863344202232</v>
      </c>
      <c r="G69" s="13">
        <f>$W69*((1+$AF69)^G$1)*G$1</f>
        <v>65.446912189992418</v>
      </c>
      <c r="H69" s="13">
        <f>$W69*((1+$AF69)^H$1)*H$1</f>
        <v>102.36191209940388</v>
      </c>
      <c r="I69" s="13">
        <f>$W69*((1+$AF69)^I$1)*I$1</f>
        <v>155.651446862764</v>
      </c>
      <c r="J69" s="13">
        <f>$W69*((1+$AF69)^J$1)*J$1</f>
        <v>231.85319853715089</v>
      </c>
      <c r="K69" s="13">
        <f>$W69*((1+$AF69)^K$1)*K$1</f>
        <v>339.9645214505415</v>
      </c>
      <c r="L69" s="13">
        <f>$W69*((1+$AF69)^L$1)*L$1</f>
        <v>492.33313967868696</v>
      </c>
      <c r="M69" s="13">
        <f>$W69*((1+$AF69)^M$1)*M$1</f>
        <v>705.86189464045469</v>
      </c>
      <c r="N69" s="13">
        <v>50.58</v>
      </c>
      <c r="O69" s="12">
        <f>M69/N69*100-100</f>
        <v>1295.5355765924371</v>
      </c>
      <c r="P69" s="10" t="s">
        <v>320</v>
      </c>
      <c r="Q69" s="10" t="s">
        <v>856</v>
      </c>
      <c r="R69" s="18">
        <v>43762</v>
      </c>
      <c r="S69" s="17"/>
      <c r="T69" s="9">
        <v>-0.1</v>
      </c>
      <c r="U69" s="9">
        <v>0.89</v>
      </c>
      <c r="V69" s="9">
        <f>U69+T69</f>
        <v>0.79</v>
      </c>
      <c r="W69" s="9">
        <f>SUM(X69:AA69)</f>
        <v>3.4800000000000004</v>
      </c>
      <c r="X69" s="9">
        <v>0.85</v>
      </c>
      <c r="Y69" s="9">
        <v>1</v>
      </c>
      <c r="Z69" s="9">
        <v>0.87</v>
      </c>
      <c r="AA69" s="9">
        <v>0.76</v>
      </c>
      <c r="AB69" s="9">
        <v>0.65</v>
      </c>
      <c r="AC69" s="9">
        <v>0.87</v>
      </c>
      <c r="AD69" s="9">
        <v>0.6</v>
      </c>
      <c r="AE69" s="9">
        <v>0.55000000000000004</v>
      </c>
      <c r="AF69" s="11">
        <f>AG69</f>
        <v>0.30337078651685423</v>
      </c>
      <c r="AG69" s="16">
        <f>SUM(X69:AA69)/SUM(AB69:AE69)-1</f>
        <v>0.30337078651685423</v>
      </c>
      <c r="AH69" s="11">
        <f>IF(AM69/AJ69-1&gt;=0,(AM69/AJ69-1)/3,(((AM69/AJ69-1)*(AJ69/AM69))/3))</f>
        <v>-0.60851063829787233</v>
      </c>
      <c r="AI69" s="9"/>
      <c r="AJ69" s="9">
        <v>132.80000000000001</v>
      </c>
      <c r="AK69" s="9">
        <v>58.7</v>
      </c>
      <c r="AL69" s="9">
        <v>11.3</v>
      </c>
      <c r="AM69" s="9">
        <v>47</v>
      </c>
      <c r="AN69" s="10">
        <f>IF(AK69/AJ69-1&gt;=0,AK69/AJ69-1,(AK69/AJ69-1)*(AJ69/AK69))</f>
        <v>-1.2623509369676318</v>
      </c>
      <c r="AO69" s="10">
        <f>IF(AL69/AK69-1&gt;=0,AL69/AK69-1,(AL69/AK69-1)*(AK69/AL69))</f>
        <v>-4.1946902654867255</v>
      </c>
      <c r="AP69" s="10">
        <f>IF(AM69/AL69-1&gt;=0,AM69/AL69-1,(AM69/AL69-1)*(AL69/AM69))</f>
        <v>3.1592920353982299</v>
      </c>
      <c r="AQ69" s="10">
        <v>2017</v>
      </c>
      <c r="AR69" s="10"/>
      <c r="AS69" s="12">
        <v>24.9</v>
      </c>
      <c r="AT69" s="10">
        <v>46.8</v>
      </c>
      <c r="AU69" s="9">
        <f>AS69/AT69</f>
        <v>0.53205128205128205</v>
      </c>
      <c r="AV69" s="20">
        <v>3</v>
      </c>
      <c r="AW69" s="10"/>
      <c r="AX69" s="10"/>
      <c r="AY69" s="10">
        <v>1</v>
      </c>
      <c r="AZ69" s="10">
        <v>4</v>
      </c>
      <c r="BA69" s="10">
        <f>6-AY69</f>
        <v>5</v>
      </c>
      <c r="BB69" s="25">
        <v>6</v>
      </c>
      <c r="BC69" s="18"/>
      <c r="BD69" s="18"/>
      <c r="BE69" s="10"/>
      <c r="BF69" s="10"/>
      <c r="BG69" s="10"/>
      <c r="BH69" s="19">
        <v>43762</v>
      </c>
      <c r="BI69" s="18">
        <f>BH69+120</f>
        <v>43882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900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2.8231791907514454</v>
      </c>
      <c r="D70" s="13">
        <f>$W70*((1+$AF70)^D$1)*D$1</f>
        <v>7.2129780480470451</v>
      </c>
      <c r="E70" s="13">
        <f>$W70*((1+$AF70)^E$1)*E$1</f>
        <v>13.821400132529455</v>
      </c>
      <c r="F70" s="13">
        <f>$W70*((1+$AF70)^F$1)*F$1</f>
        <v>23.541652634212017</v>
      </c>
      <c r="G70" s="13">
        <f>$W70*((1+$AF70)^G$1)*G$1</f>
        <v>37.59180081041081</v>
      </c>
      <c r="H70" s="13">
        <f>$W70*((1+$AF70)^H$1)*H$1</f>
        <v>57.62627499954305</v>
      </c>
      <c r="I70" s="13">
        <f>$W70*((1+$AF70)^I$1)*I$1</f>
        <v>85.88424607350008</v>
      </c>
      <c r="J70" s="13">
        <f>$W70*((1+$AF70)^J$1)*J$1</f>
        <v>125.38674406106372</v>
      </c>
      <c r="K70" s="13">
        <f>$W70*((1+$AF70)^K$1)*K$1</f>
        <v>180.19814590856629</v>
      </c>
      <c r="L70" s="13">
        <f>$W70*((1+$AF70)^L$1)*L$1</f>
        <v>255.77257704427205</v>
      </c>
      <c r="M70" s="13">
        <f>$W70*((1+$AF70)^M$1)*M$1</f>
        <v>359.41221664429202</v>
      </c>
      <c r="N70" s="13">
        <v>26.25</v>
      </c>
      <c r="O70" s="12">
        <f>M70/N70*100-100</f>
        <v>1269.1893967401602</v>
      </c>
      <c r="P70" s="10" t="s">
        <v>320</v>
      </c>
      <c r="Q70" s="10" t="s">
        <v>856</v>
      </c>
      <c r="R70" s="18">
        <v>43766</v>
      </c>
      <c r="S70" s="17"/>
      <c r="T70" s="9">
        <v>0.03</v>
      </c>
      <c r="U70" s="9">
        <v>0.52</v>
      </c>
      <c r="V70" s="9">
        <f>U70+T70</f>
        <v>0.55000000000000004</v>
      </c>
      <c r="W70" s="9">
        <f>SUM(X70:AA70)</f>
        <v>2.21</v>
      </c>
      <c r="X70" s="9">
        <v>0.5</v>
      </c>
      <c r="Y70" s="9">
        <v>0.55000000000000004</v>
      </c>
      <c r="Z70" s="9">
        <v>0.56999999999999995</v>
      </c>
      <c r="AA70" s="9">
        <v>0.59</v>
      </c>
      <c r="AB70" s="9">
        <v>0.51</v>
      </c>
      <c r="AC70" s="9">
        <v>0.46</v>
      </c>
      <c r="AD70" s="9">
        <v>0.39</v>
      </c>
      <c r="AE70" s="9">
        <v>0.37</v>
      </c>
      <c r="AF70" s="11">
        <f>AG70</f>
        <v>0.27745664739884401</v>
      </c>
      <c r="AG70" s="16">
        <f>SUM(X70:AA70)/SUM(AB70:AE70)-1</f>
        <v>0.27745664739884401</v>
      </c>
      <c r="AH70" s="11">
        <f>IF(AM70/AJ70-1&gt;=0,(AM70/AJ70-1)/3,(((AM70/AJ70-1)*(AJ70/AM70))/3))</f>
        <v>1.016410799364742E-2</v>
      </c>
      <c r="AI70" s="9">
        <v>2607.1</v>
      </c>
      <c r="AJ70" s="9">
        <v>2833.5</v>
      </c>
      <c r="AK70" s="9">
        <v>2558.4</v>
      </c>
      <c r="AL70" s="9">
        <v>2553</v>
      </c>
      <c r="AM70" s="9">
        <v>2919.9</v>
      </c>
      <c r="AN70" s="10">
        <f>IF(AK70/AJ70-1&gt;=0,AK70/AJ70-1,(AK70/AJ70-1)*(AJ70/AK70))</f>
        <v>-0.10752814258911816</v>
      </c>
      <c r="AO70" s="10">
        <f>IF(AL70/AK70-1&gt;=0,AL70/AK70-1,(AL70/AK70-1)*(AK70/AL70))</f>
        <v>-2.1151586368978546E-3</v>
      </c>
      <c r="AP70" s="10">
        <f>IF(AM70/AL70-1&gt;=0,AM70/AL70-1,(AM70/AL70-1)*(AL70/AM70))</f>
        <v>0.14371327849588722</v>
      </c>
      <c r="AQ70" s="10">
        <v>2017</v>
      </c>
      <c r="AR70" s="18">
        <v>43257</v>
      </c>
      <c r="AS70" s="12">
        <v>32.9</v>
      </c>
      <c r="AT70" s="10">
        <v>2152.6999999999998</v>
      </c>
      <c r="AU70" s="9">
        <f>AS70/AT70</f>
        <v>1.5283132809959587E-2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E70" s="10" t="s">
        <v>714</v>
      </c>
      <c r="BF70" s="10" t="s">
        <v>718</v>
      </c>
      <c r="BH70" s="19">
        <v>43766</v>
      </c>
      <c r="BI70" s="18">
        <f>BH70+120</f>
        <v>43886</v>
      </c>
      <c r="BJ70" s="18">
        <v>43745</v>
      </c>
      <c r="BM70" s="19"/>
    </row>
    <row r="71" spans="1:67" s="10" customFormat="1" x14ac:dyDescent="0.2">
      <c r="A71" s="10" t="s">
        <v>481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1.2126315789473681</v>
      </c>
      <c r="D71" s="13">
        <f>$W71*((1+$AF71)^D$1)*D$1</f>
        <v>3.0634903047091395</v>
      </c>
      <c r="E71" s="13">
        <f>$W71*((1+$AF71)^E$1)*E$1</f>
        <v>5.8045079457646844</v>
      </c>
      <c r="F71" s="13">
        <f>$W71*((1+$AF71)^F$1)*F$1</f>
        <v>9.7760133823405173</v>
      </c>
      <c r="G71" s="13">
        <f>$W71*((1+$AF71)^G$1)*G$1</f>
        <v>15.43581060369555</v>
      </c>
      <c r="H71" s="13">
        <f>$W71*((1+$AF71)^H$1)*H$1</f>
        <v>23.397439230864826</v>
      </c>
      <c r="I71" s="13">
        <f>$W71*((1+$AF71)^I$1)*I$1</f>
        <v>34.480436761274476</v>
      </c>
      <c r="J71" s="13">
        <f>$W71*((1+$AF71)^J$1)*J$1</f>
        <v>49.776269610260883</v>
      </c>
      <c r="K71" s="13">
        <f>$W71*((1+$AF71)^K$1)*K$1</f>
        <v>70.734698919844391</v>
      </c>
      <c r="L71" s="13">
        <f>$W71*((1+$AF71)^L$1)*L$1</f>
        <v>99.276770413816678</v>
      </c>
      <c r="M71" s="13">
        <f>$W71*((1+$AF71)^M$1)*M$1</f>
        <v>137.94245994340838</v>
      </c>
      <c r="N71" s="13">
        <v>10.23</v>
      </c>
      <c r="O71" s="12">
        <f>M71/N71*100-100</f>
        <v>1248.4111431418219</v>
      </c>
      <c r="P71" s="10" t="s">
        <v>320</v>
      </c>
      <c r="Q71" s="10" t="s">
        <v>856</v>
      </c>
      <c r="R71" s="18">
        <v>43754</v>
      </c>
      <c r="S71" s="17"/>
      <c r="T71" s="9"/>
      <c r="U71" s="9"/>
      <c r="V71" s="9">
        <f>U71+T71</f>
        <v>0</v>
      </c>
      <c r="W71" s="9">
        <f>SUM(X71:AA71)</f>
        <v>0.96</v>
      </c>
      <c r="X71" s="9">
        <v>0.25</v>
      </c>
      <c r="Y71" s="9">
        <v>0.24</v>
      </c>
      <c r="Z71" s="9">
        <v>0.24</v>
      </c>
      <c r="AA71" s="9">
        <v>0.23</v>
      </c>
      <c r="AB71" s="9">
        <v>0.21</v>
      </c>
      <c r="AC71" s="9">
        <v>0.2</v>
      </c>
      <c r="AD71" s="9">
        <v>0.19</v>
      </c>
      <c r="AE71" s="9">
        <v>0.16</v>
      </c>
      <c r="AF71" s="11">
        <f>AG71</f>
        <v>0.26315789473684181</v>
      </c>
      <c r="AG71" s="16">
        <f>SUM(X71:AA71)/SUM(AB71:AE71)-1</f>
        <v>0.26315789473684181</v>
      </c>
      <c r="AH71" s="11">
        <f>IF(AM71/AJ71-1&gt;=0,(AM71/AJ71-1)/3,(((AM71/AJ71-1)*(AJ71/AM71))/3))</f>
        <v>0.18274383708467315</v>
      </c>
      <c r="AI71" s="9"/>
      <c r="AJ71" s="9">
        <v>6.22</v>
      </c>
      <c r="AK71" s="9">
        <v>6.81</v>
      </c>
      <c r="AL71" s="9">
        <v>7.38</v>
      </c>
      <c r="AM71" s="9">
        <v>9.6300000000000008</v>
      </c>
      <c r="AN71" s="10">
        <f>IF(AK71/AJ71-1&gt;=0,AK71/AJ71-1,(AK71/AJ71-1)*(AJ71/AK71))</f>
        <v>9.4855305466237994E-2</v>
      </c>
      <c r="AO71" s="10">
        <f>IF(AL71/AK71-1&gt;=0,AL71/AK71-1,(AL71/AK71-1)*(AK71/AL71))</f>
        <v>8.3700440528634346E-2</v>
      </c>
      <c r="AP71" s="10">
        <f>IF(AM71/AL71-1&gt;=0,AM71/AL71-1,(AM71/AL71-1)*(AL71/AM71))</f>
        <v>0.30487804878048785</v>
      </c>
      <c r="AQ71" s="10">
        <v>2017</v>
      </c>
      <c r="AR71" s="18">
        <v>43221</v>
      </c>
      <c r="AS71" s="12">
        <v>0</v>
      </c>
      <c r="AT71" s="10">
        <v>16.89</v>
      </c>
      <c r="AU71" s="9">
        <f>AS71/AT71</f>
        <v>0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C71" s="18"/>
      <c r="BD71" s="18"/>
      <c r="BF71" s="10" t="s">
        <v>718</v>
      </c>
      <c r="BH71" s="19">
        <v>43754</v>
      </c>
      <c r="BI71" s="18">
        <f>BH71+120</f>
        <v>43874</v>
      </c>
      <c r="BJ71" s="18">
        <v>43745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5.7955692307692308</v>
      </c>
      <c r="D72" s="13">
        <f>$W72*((1+$AF72)^D$1)*D$1</f>
        <v>15.47862797633136</v>
      </c>
      <c r="E72" s="13">
        <f>$W72*((1+$AF72)^E$1)*E$1</f>
        <v>31.0048825002822</v>
      </c>
      <c r="F72" s="13">
        <f>$W72*((1+$AF72)^F$1)*F$1</f>
        <v>55.204590790246058</v>
      </c>
      <c r="G72" s="13">
        <f>$W72*((1+$AF72)^G$1)*G$1</f>
        <v>92.149201549872259</v>
      </c>
      <c r="H72" s="13">
        <f>$W72*((1+$AF72)^H$1)*H$1</f>
        <v>147.66555128361068</v>
      </c>
      <c r="I72" s="13">
        <f>$W72*((1+$AF72)^I$1)*I$1</f>
        <v>230.05535630749193</v>
      </c>
      <c r="J72" s="13">
        <f>$W72*((1+$AF72)^J$1)*J$1</f>
        <v>351.09986685697237</v>
      </c>
      <c r="K72" s="13">
        <f>$W72*((1+$AF72)^K$1)*K$1</f>
        <v>527.46003074743612</v>
      </c>
      <c r="L72" s="13">
        <f>$W72*((1+$AF72)^L$1)*L$1</f>
        <v>782.62445587824709</v>
      </c>
      <c r="M72" s="13">
        <f>$W72*((1+$AF72)^M$1)*M$1</f>
        <v>1149.6151238039238</v>
      </c>
      <c r="N72" s="13">
        <v>87.64</v>
      </c>
      <c r="O72" s="12">
        <f>M72/N72*100-100</f>
        <v>1211.7470604791463</v>
      </c>
      <c r="P72" s="10" t="s">
        <v>321</v>
      </c>
      <c r="Q72" s="10" t="s">
        <v>856</v>
      </c>
      <c r="R72" s="18">
        <v>43766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4.34</v>
      </c>
      <c r="X72" s="9">
        <v>1.1000000000000001</v>
      </c>
      <c r="Y72" s="9">
        <v>1.07</v>
      </c>
      <c r="Z72" s="9">
        <v>1.1000000000000001</v>
      </c>
      <c r="AA72" s="9">
        <v>1.07</v>
      </c>
      <c r="AB72" s="9">
        <v>0.94</v>
      </c>
      <c r="AC72" s="9">
        <v>0.83</v>
      </c>
      <c r="AD72" s="9">
        <v>0.79</v>
      </c>
      <c r="AE72" s="9">
        <v>0.69</v>
      </c>
      <c r="AF72" s="11">
        <f>AG72</f>
        <v>0.33538461538461539</v>
      </c>
      <c r="AG72" s="16">
        <f>SUM(X72:AA72)/SUM(AB72:AE72)-1</f>
        <v>0.33538461538461539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964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6.0711143695014655</v>
      </c>
      <c r="D73" s="13">
        <f>$W73*((1+$AF73)^D$1)*D$1</f>
        <v>16.201507554974587</v>
      </c>
      <c r="E73" s="13">
        <f>$W73*((1+$AF73)^E$1)*E$1</f>
        <v>32.426770986129483</v>
      </c>
      <c r="F73" s="13">
        <f>$W73*((1+$AF73)^F$1)*F$1</f>
        <v>57.689856495362328</v>
      </c>
      <c r="G73" s="13">
        <f>$W73*((1+$AF73)^G$1)*G$1</f>
        <v>96.220251852602118</v>
      </c>
      <c r="H73" s="13">
        <f>$W73*((1+$AF73)^H$1)*H$1</f>
        <v>154.06527129478226</v>
      </c>
      <c r="I73" s="13">
        <f>$W73*((1+$AF73)^I$1)*I$1</f>
        <v>239.83279035869086</v>
      </c>
      <c r="J73" s="13">
        <f>$W73*((1+$AF73)^J$1)*J$1</f>
        <v>365.72742224785702</v>
      </c>
      <c r="K73" s="13">
        <f>$W73*((1+$AF73)^K$1)*K$1</f>
        <v>548.99332628481466</v>
      </c>
      <c r="L73" s="13">
        <f>$W73*((1+$AF73)^L$1)*L$1</f>
        <v>813.91972453434562</v>
      </c>
      <c r="M73" s="13">
        <f>$W73*((1+$AF73)^M$1)*M$1</f>
        <v>1194.6241118165394</v>
      </c>
      <c r="N73" s="13">
        <v>95.42</v>
      </c>
      <c r="O73" s="12">
        <f>M73/N73*100-100</f>
        <v>1151.9640660412276</v>
      </c>
      <c r="P73" s="10" t="s">
        <v>320</v>
      </c>
      <c r="Q73" s="10" t="s">
        <v>856</v>
      </c>
      <c r="R73" s="18">
        <v>43766</v>
      </c>
      <c r="S73" s="17"/>
      <c r="T73" s="9">
        <v>-7.0000000000000007E-2</v>
      </c>
      <c r="U73" s="9">
        <v>1.17</v>
      </c>
      <c r="V73" s="9">
        <f>U73+T73</f>
        <v>1.0999999999999999</v>
      </c>
      <c r="W73" s="9">
        <f>SUM(X73:AA73)</f>
        <v>4.55</v>
      </c>
      <c r="X73" s="9">
        <v>1.38</v>
      </c>
      <c r="Y73" s="9">
        <v>1.27</v>
      </c>
      <c r="Z73" s="9">
        <v>1.1000000000000001</v>
      </c>
      <c r="AA73" s="9">
        <v>0.8</v>
      </c>
      <c r="AB73" s="9">
        <v>1.1100000000000001</v>
      </c>
      <c r="AC73" s="9">
        <v>1.01</v>
      </c>
      <c r="AD73" s="9">
        <v>0.79</v>
      </c>
      <c r="AE73" s="9">
        <v>0.5</v>
      </c>
      <c r="AF73" s="11">
        <f>AG73</f>
        <v>0.33431085043988262</v>
      </c>
      <c r="AG73" s="16">
        <f>SUM(X73:AA73)/SUM(AB73:AE73)-1</f>
        <v>0.33431085043988262</v>
      </c>
      <c r="AH73" s="11">
        <f>IF(AM73/AJ73-1&gt;=0,(AM73/AJ73-1)/3,(((AM73/AJ73-1)*(AJ73/AM73))/3))</f>
        <v>0.59629161399072916</v>
      </c>
      <c r="AI73" s="9">
        <v>127.3</v>
      </c>
      <c r="AJ73" s="9">
        <v>79.099999999999994</v>
      </c>
      <c r="AK73" s="9">
        <v>57.9</v>
      </c>
      <c r="AL73" s="9">
        <v>99.3</v>
      </c>
      <c r="AM73" s="9">
        <v>220.6</v>
      </c>
      <c r="AN73" s="10">
        <f>IF(AK73/AJ73-1&gt;=0,AK73/AJ73-1,(AK73/AJ73-1)*(AJ73/AK73))</f>
        <v>-0.36614853195164065</v>
      </c>
      <c r="AO73" s="10">
        <f>IF(AL73/AK73-1&gt;=0,AL73/AK73-1,(AL73/AK73-1)*(AK73/AL73))</f>
        <v>0.71502590673575139</v>
      </c>
      <c r="AP73" s="10">
        <f>IF(AM73/AL73-1&gt;=0,AM73/AL73-1,(AM73/AL73-1)*(AL73/AM73))</f>
        <v>1.2215508559919437</v>
      </c>
      <c r="AQ73" s="10">
        <v>2017</v>
      </c>
      <c r="AR73" s="18">
        <v>43257</v>
      </c>
      <c r="AS73" s="12">
        <v>116.5</v>
      </c>
      <c r="AT73" s="10">
        <v>52.79</v>
      </c>
      <c r="AU73" s="9">
        <f>AS73/AT73</f>
        <v>2.2068573593483616</v>
      </c>
      <c r="AV73" s="20">
        <v>3</v>
      </c>
      <c r="BA73" s="10">
        <f>6-AY73</f>
        <v>6</v>
      </c>
      <c r="BB73" s="25">
        <v>6</v>
      </c>
      <c r="BH73" s="19">
        <v>43675</v>
      </c>
      <c r="BI73" s="18">
        <f>BH73+120</f>
        <v>43795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4.7973421926910298</v>
      </c>
      <c r="D74" s="13">
        <f>$W74*((1+$AF74)^D$1)*D$1</f>
        <v>12.11289058619662</v>
      </c>
      <c r="E74" s="13">
        <f>$W74*((1+$AF74)^E$1)*E$1</f>
        <v>22.938032007083301</v>
      </c>
      <c r="F74" s="13">
        <f>$W74*((1+$AF74)^F$1)*F$1</f>
        <v>38.611083777150185</v>
      </c>
      <c r="G74" s="13">
        <f>$W74*((1+$AF74)^G$1)*G$1</f>
        <v>60.931112272911427</v>
      </c>
      <c r="H74" s="13">
        <f>$W74*((1+$AF74)^H$1)*H$1</f>
        <v>92.307598659294399</v>
      </c>
      <c r="I74" s="13">
        <f>$W74*((1+$AF74)^I$1)*I$1</f>
        <v>135.95692825787546</v>
      </c>
      <c r="J74" s="13">
        <f>$W74*((1+$AF74)^J$1)*J$1</f>
        <v>196.15997242711981</v>
      </c>
      <c r="K74" s="13">
        <f>$W74*((1+$AF74)^K$1)*K$1</f>
        <v>278.59929638735457</v>
      </c>
      <c r="L74" s="13">
        <f>$W74*((1+$AF74)^L$1)*L$1</f>
        <v>390.80004661201451</v>
      </c>
      <c r="M74" s="13">
        <f>$W74*((1+$AF74)^M$1)*M$1</f>
        <v>542.70571257083748</v>
      </c>
      <c r="N74" s="13">
        <v>43.43</v>
      </c>
      <c r="O74" s="12">
        <f>M74/N74*100-100</f>
        <v>1149.6102062418547</v>
      </c>
      <c r="P74" s="10" t="s">
        <v>320</v>
      </c>
      <c r="Q74" s="10" t="s">
        <v>856</v>
      </c>
      <c r="R74" s="18">
        <v>43756</v>
      </c>
      <c r="S74" s="17"/>
      <c r="T74" s="9">
        <v>-0.1</v>
      </c>
      <c r="U74" s="9">
        <v>0.97</v>
      </c>
      <c r="V74" s="9">
        <f>U74+T74</f>
        <v>0.87</v>
      </c>
      <c r="W74" s="9">
        <f>SUM(X74:AA74)</f>
        <v>3.8</v>
      </c>
      <c r="X74" s="9">
        <v>0.98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>AG74</f>
        <v>0.2624584717607974</v>
      </c>
      <c r="AG74" s="16">
        <f>SUM(X74:AA74)/SUM(AB74:AE74)-1</f>
        <v>0.2624584717607974</v>
      </c>
      <c r="AH74" s="11">
        <f>IF(AM74/AJ74-1&gt;=0,(AM74/AJ74-1)/3,(((AM74/AJ74-1)*(AJ74/AM74))/3))</f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>IF(AK74/AJ74-1&gt;=0,AK74/AJ74-1,(AK74/AJ74-1)*(AJ74/AK74))</f>
        <v>5.5010330578512567E-2</v>
      </c>
      <c r="AO74" s="10">
        <f>IF(AL74/AK74-1&gt;=0,AL74/AK74-1,(AL74/AK74-1)*(AK74/AL74))</f>
        <v>0.76499388004895952</v>
      </c>
      <c r="AP74" s="10">
        <f>IF(AM74/AL74-1&gt;=0,AM74/AL74-1,(AM74/AL74-1)*(AL74/AM74))</f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43756</v>
      </c>
      <c r="BI74" s="18">
        <f>BH74+120</f>
        <v>43876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3.4407623318385649</v>
      </c>
      <c r="D75" s="13">
        <f>$W75*((1+$AF75)^D$1)*D$1</f>
        <v>8.5479028333567939</v>
      </c>
      <c r="E75" s="13">
        <f>$W75*((1+$AF75)^E$1)*E$1</f>
        <v>15.926697880088557</v>
      </c>
      <c r="F75" s="13">
        <f>$W75*((1+$AF75)^F$1)*F$1</f>
        <v>26.377849403793903</v>
      </c>
      <c r="G75" s="13">
        <f>$W75*((1+$AF75)^G$1)*G$1</f>
        <v>40.956638367998373</v>
      </c>
      <c r="H75" s="13">
        <f>$W75*((1+$AF75)^H$1)*H$1</f>
        <v>61.04926723552763</v>
      </c>
      <c r="I75" s="13">
        <f>$W75*((1+$AF75)^I$1)*I$1</f>
        <v>88.471247510977634</v>
      </c>
      <c r="J75" s="13">
        <f>$W75*((1+$AF75)^J$1)*J$1</f>
        <v>125.5940323410163</v>
      </c>
      <c r="K75" s="13">
        <f>$W75*((1+$AF75)^K$1)*K$1</f>
        <v>175.50780416264217</v>
      </c>
      <c r="L75" s="13">
        <f>$W75*((1+$AF75)^L$1)*L$1</f>
        <v>242.23050200823064</v>
      </c>
      <c r="M75" s="13">
        <f>$W75*((1+$AF75)^M$1)*M$1</f>
        <v>330.97593704891426</v>
      </c>
      <c r="N75" s="13">
        <v>27</v>
      </c>
      <c r="O75" s="12">
        <f>M75/N75*100-100</f>
        <v>1125.8368038848675</v>
      </c>
      <c r="P75" s="10" t="s">
        <v>320</v>
      </c>
      <c r="Q75" s="10" t="s">
        <v>856</v>
      </c>
      <c r="R75" s="18">
        <v>43769</v>
      </c>
      <c r="S75" s="17"/>
      <c r="T75" s="9"/>
      <c r="U75" s="9"/>
      <c r="V75" s="9">
        <f>U75+T75</f>
        <v>0</v>
      </c>
      <c r="W75" s="9">
        <f>SUM(X75:AA75)</f>
        <v>2.77</v>
      </c>
      <c r="X75" s="9">
        <v>0.75</v>
      </c>
      <c r="Y75" s="9">
        <v>0.7</v>
      </c>
      <c r="Z75" s="9">
        <v>0.66</v>
      </c>
      <c r="AA75" s="9">
        <v>0.66</v>
      </c>
      <c r="AB75" s="9">
        <v>0.59</v>
      </c>
      <c r="AC75" s="9">
        <v>0.59</v>
      </c>
      <c r="AD75" s="9">
        <v>0.56999999999999995</v>
      </c>
      <c r="AE75" s="9">
        <v>0.48</v>
      </c>
      <c r="AF75" s="11">
        <f>AG75</f>
        <v>0.24215246636771304</v>
      </c>
      <c r="AG75" s="16">
        <f>SUM(X75:AA75)/SUM(AB75:AE75)-1</f>
        <v>0.24215246636771304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43769</v>
      </c>
      <c r="BI75" s="18">
        <f>BH75+120</f>
        <v>43889</v>
      </c>
      <c r="BJ75" s="18">
        <v>43745</v>
      </c>
      <c r="BM75" s="19"/>
    </row>
    <row r="76" spans="1:67" s="10" customFormat="1" x14ac:dyDescent="0.2">
      <c r="A76" s="10" t="s">
        <v>245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3.4158604651162792</v>
      </c>
      <c r="D76" s="13">
        <f>$W76*((1+$AF76)^D$1)*D$1</f>
        <v>8.6111459167117381</v>
      </c>
      <c r="E76" s="13">
        <f>$W76*((1+$AF76)^E$1)*E$1</f>
        <v>16.281073558806145</v>
      </c>
      <c r="F76" s="13">
        <f>$W76*((1+$AF76)^F$1)*F$1</f>
        <v>27.362300368598245</v>
      </c>
      <c r="G76" s="13">
        <f>$W76*((1+$AF76)^G$1)*G$1</f>
        <v>43.111531394710028</v>
      </c>
      <c r="H76" s="13">
        <f>$W76*((1+$AF76)^H$1)*H$1</f>
        <v>65.208697718882348</v>
      </c>
      <c r="I76" s="13">
        <f>$W76*((1+$AF76)^I$1)*I$1</f>
        <v>95.892170211410701</v>
      </c>
      <c r="J76" s="13">
        <f>$W76*((1+$AF76)^J$1)*J$1</f>
        <v>138.13569768660363</v>
      </c>
      <c r="K76" s="13">
        <f>$W76*((1+$AF76)^K$1)*K$1</f>
        <v>195.87963177768972</v>
      </c>
      <c r="L76" s="13">
        <f>$W76*((1+$AF76)^L$1)*L$1</f>
        <v>274.33271427263003</v>
      </c>
      <c r="M76" s="13">
        <f>$W76*((1+$AF76)^M$1)*M$1</f>
        <v>380.36549825428386</v>
      </c>
      <c r="N76" s="13">
        <v>33.07</v>
      </c>
      <c r="O76" s="12">
        <f>M76/N76*100-100</f>
        <v>1050.1829399887629</v>
      </c>
      <c r="P76" s="10" t="s">
        <v>320</v>
      </c>
      <c r="Q76" s="10" t="s">
        <v>856</v>
      </c>
      <c r="R76" s="18">
        <v>43759</v>
      </c>
      <c r="S76" s="17"/>
      <c r="T76" s="9">
        <v>-0.01</v>
      </c>
      <c r="U76" s="9">
        <v>0.75</v>
      </c>
      <c r="V76" s="9">
        <f>U76+T76</f>
        <v>0.74</v>
      </c>
      <c r="W76" s="9">
        <f>SUM(X76:AA76)</f>
        <v>2.71</v>
      </c>
      <c r="X76" s="9">
        <v>0.74</v>
      </c>
      <c r="Y76" s="9">
        <v>0.7</v>
      </c>
      <c r="Z76" s="9">
        <v>0.63</v>
      </c>
      <c r="AA76" s="9">
        <v>0.64</v>
      </c>
      <c r="AB76" s="9">
        <v>0.62</v>
      </c>
      <c r="AC76" s="9">
        <v>0.62</v>
      </c>
      <c r="AD76" s="9">
        <v>0.46</v>
      </c>
      <c r="AE76" s="9">
        <v>0.45</v>
      </c>
      <c r="AF76" s="11">
        <f>AG76</f>
        <v>0.26046511627906987</v>
      </c>
      <c r="AG76" s="16">
        <f>SUM(X76:AA76)/SUM(AB76:AE76)-1</f>
        <v>0.26046511627906987</v>
      </c>
      <c r="AH76" s="11">
        <f>IF(AM76/AJ76-1&gt;=0,(AM76/AJ76-1)/3,(((AM76/AJ76-1)*(AJ76/AM76))/3))</f>
        <v>0.30660615229450322</v>
      </c>
      <c r="AI76" s="9"/>
      <c r="AJ76" s="9">
        <v>6.61</v>
      </c>
      <c r="AK76" s="9">
        <v>8.8000000000000007</v>
      </c>
      <c r="AL76" s="9">
        <v>10.119999999999999</v>
      </c>
      <c r="AM76" s="9">
        <v>12.69</v>
      </c>
      <c r="AN76" s="10">
        <f>IF(AK76/AJ76-1&gt;=0,AK76/AJ76-1,(AK76/AJ76-1)*(AJ76/AK76))</f>
        <v>0.33131618759455383</v>
      </c>
      <c r="AO76" s="10">
        <f>IF(AL76/AK76-1&gt;=0,AL76/AK76-1,(AL76/AK76-1)*(AK76/AL76))</f>
        <v>0.14999999999999991</v>
      </c>
      <c r="AP76" s="10">
        <f>IF(AM76/AL76-1&gt;=0,AM76/AL76-1,(AM76/AL76-1)*(AL76/AM76))</f>
        <v>0.25395256916996045</v>
      </c>
      <c r="AQ76" s="10">
        <v>2017</v>
      </c>
      <c r="AR76" s="18">
        <v>43221</v>
      </c>
      <c r="AS76" s="12">
        <v>0</v>
      </c>
      <c r="AT76" s="10">
        <v>9.15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43759</v>
      </c>
      <c r="BI76" s="18">
        <f>BH76+120</f>
        <v>43879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2.497070063694268</v>
      </c>
      <c r="D77" s="13">
        <f>$W77*((1+$AF77)^D$1)*D$1</f>
        <v>6.2983423262607019</v>
      </c>
      <c r="E77" s="13">
        <f>$W77*((1+$AF77)^E$1)*E$1</f>
        <v>11.914698540760691</v>
      </c>
      <c r="F77" s="13">
        <f>$W77*((1+$AF77)^F$1)*F$1</f>
        <v>20.034907100387407</v>
      </c>
      <c r="G77" s="13">
        <f>$W77*((1+$AF77)^G$1)*G$1</f>
        <v>31.583691129591621</v>
      </c>
      <c r="H77" s="13">
        <f>$W77*((1+$AF77)^H$1)*H$1</f>
        <v>47.797993709496623</v>
      </c>
      <c r="I77" s="13">
        <f>$W77*((1+$AF77)^I$1)*I$1</f>
        <v>70.326984375119238</v>
      </c>
      <c r="J77" s="13">
        <f>$W77*((1+$AF77)^J$1)*J$1</f>
        <v>101.36300568716004</v>
      </c>
      <c r="K77" s="13">
        <f>$W77*((1+$AF77)^K$1)*K$1</f>
        <v>143.81279947015861</v>
      </c>
      <c r="L77" s="13">
        <f>$W77*((1+$AF77)^L$1)*L$1</f>
        <v>201.52112027665541</v>
      </c>
      <c r="M77" s="13">
        <f>$W77*((1+$AF77)^M$1)*M$1</f>
        <v>279.56242035831565</v>
      </c>
      <c r="N77" s="13">
        <v>24.89</v>
      </c>
      <c r="O77" s="12">
        <f>M77/N77*100-100</f>
        <v>1023.1917250233653</v>
      </c>
      <c r="P77" s="10" t="s">
        <v>321</v>
      </c>
      <c r="Q77" s="10" t="s">
        <v>572</v>
      </c>
      <c r="R77" s="18">
        <v>43800</v>
      </c>
      <c r="S77" s="17"/>
      <c r="T77" s="9">
        <v>-0.01</v>
      </c>
      <c r="U77" s="9">
        <v>0.38</v>
      </c>
      <c r="V77" s="9">
        <f>U77+T77</f>
        <v>0.37</v>
      </c>
      <c r="W77" s="9">
        <f>SUM(X77:AA77)</f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>AG77</f>
        <v>0.26114649681528679</v>
      </c>
      <c r="AG77" s="16">
        <f>SUM(X77:AA77)/SUM(AB77:AE77)-1</f>
        <v>0.26114649681528679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1</v>
      </c>
      <c r="AZ77" s="10">
        <v>3</v>
      </c>
      <c r="BA77" s="10">
        <f>6-AY77</f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7.0604883720930234</v>
      </c>
      <c r="D78" s="13">
        <f>$W78*((1+$AF78)^D$1)*D$1</f>
        <v>18.094553921038401</v>
      </c>
      <c r="E78" s="13">
        <f>$W78*((1+$AF78)^E$1)*E$1</f>
        <v>34.779415850554052</v>
      </c>
      <c r="F78" s="13">
        <f>$W78*((1+$AF78)^F$1)*F$1</f>
        <v>59.421575608233425</v>
      </c>
      <c r="G78" s="13">
        <f>$W78*((1+$AF78)^G$1)*G$1</f>
        <v>95.178163256211107</v>
      </c>
      <c r="H78" s="13">
        <f>$W78*((1+$AF78)^H$1)*H$1</f>
        <v>146.35302684885298</v>
      </c>
      <c r="I78" s="13">
        <f>$W78*((1+$AF78)^I$1)*I$1</f>
        <v>218.79210254109537</v>
      </c>
      <c r="J78" s="13">
        <f>$W78*((1+$AF78)^J$1)*J$1</f>
        <v>320.41049435254104</v>
      </c>
      <c r="K78" s="13">
        <f>$W78*((1+$AF78)^K$1)*K$1</f>
        <v>461.8940818297242</v>
      </c>
      <c r="L78" s="13">
        <f>$W78*((1+$AF78)^L$1)*L$1</f>
        <v>657.63214234671318</v>
      </c>
      <c r="M78" s="13">
        <f>$W78*((1+$AF78)^M$1)*M$1</f>
        <v>926.95544529382096</v>
      </c>
      <c r="N78" s="13">
        <v>82.65</v>
      </c>
      <c r="O78" s="12">
        <f>M78/N78*100-100</f>
        <v>1021.5431884982709</v>
      </c>
      <c r="P78" s="10" t="s">
        <v>320</v>
      </c>
      <c r="Q78" s="10" t="s">
        <v>856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5.51</v>
      </c>
      <c r="X78" s="9">
        <v>1.5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0.2813953488372094</v>
      </c>
      <c r="AG78" s="16">
        <f>SUM(X78:AA78)/SUM(AB78:AE78)-1</f>
        <v>0.2813953488372094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43755</v>
      </c>
      <c r="BI78" s="18">
        <f>BH78+120</f>
        <v>43875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2.6566091954023001</v>
      </c>
      <c r="D79" s="13">
        <f>$W79*((1+$AF79)^D$1)*D$1</f>
        <v>6.5651836438102844</v>
      </c>
      <c r="E79" s="13">
        <f>$W79*((1+$AF79)^E$1)*E$1</f>
        <v>12.168228305338033</v>
      </c>
      <c r="F79" s="13">
        <f>$W79*((1+$AF79)^F$1)*F$1</f>
        <v>20.047272686955385</v>
      </c>
      <c r="G79" s="13">
        <f>$W79*((1+$AF79)^G$1)*G$1</f>
        <v>30.963819164478519</v>
      </c>
      <c r="H79" s="13">
        <f>$W79*((1+$AF79)^H$1)*H$1</f>
        <v>45.911869795606094</v>
      </c>
      <c r="I79" s="13">
        <f>$W79*((1+$AF79)^I$1)*I$1</f>
        <v>66.185214599987731</v>
      </c>
      <c r="J79" s="13">
        <f>$W79*((1+$AF79)^J$1)*J$1</f>
        <v>93.463521438406346</v>
      </c>
      <c r="K79" s="13">
        <f>$W79*((1+$AF79)^K$1)*K$1</f>
        <v>129.92235199950886</v>
      </c>
      <c r="L79" s="13">
        <f>$W79*((1+$AF79)^L$1)*L$1</f>
        <v>178.37359948847009</v>
      </c>
      <c r="M79" s="13">
        <f>$W79*((1+$AF79)^M$1)*M$1</f>
        <v>242.44457631622524</v>
      </c>
      <c r="N79" s="13">
        <v>22.16</v>
      </c>
      <c r="O79" s="12">
        <f>M79/N79*100-100</f>
        <v>994.06397254614262</v>
      </c>
      <c r="P79" s="10" t="s">
        <v>320</v>
      </c>
      <c r="Q79" s="10" t="s">
        <v>856</v>
      </c>
      <c r="R79" s="18">
        <v>43763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2.1500000000000004</v>
      </c>
      <c r="X79" s="9">
        <v>0.55000000000000004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0.23563218390804641</v>
      </c>
      <c r="AG79" s="16">
        <f>SUM(X79:AA79)/SUM(AB79:AE79)-1</f>
        <v>0.23563218390804641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43763</v>
      </c>
      <c r="BI79" s="18">
        <f>BH79+120</f>
        <v>43883</v>
      </c>
      <c r="BJ79" s="18">
        <v>43745</v>
      </c>
      <c r="BM79" s="19"/>
    </row>
    <row r="80" spans="1:67" s="10" customFormat="1" x14ac:dyDescent="0.2">
      <c r="A80" s="10" t="s">
        <v>477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2.4219745222929934</v>
      </c>
      <c r="D80" s="13">
        <f>$W80*((1+$AF80)^D$1)*D$1</f>
        <v>6.0163698324475634</v>
      </c>
      <c r="E80" s="13">
        <f>$W80*((1+$AF80)^E$1)*E$1</f>
        <v>11.208841885292433</v>
      </c>
      <c r="F80" s="13">
        <f>$W80*((1+$AF80)^F$1)*F$1</f>
        <v>18.562413313223139</v>
      </c>
      <c r="G80" s="13">
        <f>$W80*((1+$AF80)^G$1)*G$1</f>
        <v>28.81903340826841</v>
      </c>
      <c r="H80" s="13">
        <f>$W80*((1+$AF80)^H$1)*H$1</f>
        <v>42.953209028884118</v>
      </c>
      <c r="I80" s="13">
        <f>$W80*((1+$AF80)^I$1)*I$1</f>
        <v>62.241114994083681</v>
      </c>
      <c r="J80" s="13">
        <f>$W80*((1+$AF80)^J$1)*J$1</f>
        <v>88.349535387416324</v>
      </c>
      <c r="K80" s="13">
        <f>$W80*((1+$AF80)^K$1)*K$1</f>
        <v>123.45018678735322</v>
      </c>
      <c r="L80" s="13">
        <f>$W80*((1+$AF80)^L$1)*L$1</f>
        <v>170.36649981269551</v>
      </c>
      <c r="M80" s="13">
        <f>$W80*((1+$AF80)^M$1)*M$1</f>
        <v>232.76187394791836</v>
      </c>
      <c r="N80" s="13">
        <v>23.31</v>
      </c>
      <c r="O80" s="12">
        <f>M80/N80*100-100</f>
        <v>898.54943778600762</v>
      </c>
      <c r="P80" s="10" t="s">
        <v>321</v>
      </c>
      <c r="Q80" s="10" t="s">
        <v>856</v>
      </c>
      <c r="R80" s="18">
        <v>43754</v>
      </c>
      <c r="S80" s="17"/>
      <c r="T80" s="9">
        <v>0.01</v>
      </c>
      <c r="U80" s="9">
        <v>0.44</v>
      </c>
      <c r="V80" s="9">
        <f>U80+T80</f>
        <v>0.45</v>
      </c>
      <c r="W80" s="9">
        <f>SUM(X80:AA80)</f>
        <v>1.95</v>
      </c>
      <c r="X80" s="9">
        <v>0.5</v>
      </c>
      <c r="Y80" s="9">
        <v>0.47</v>
      </c>
      <c r="Z80" s="9">
        <v>0.48</v>
      </c>
      <c r="AA80" s="9">
        <v>0.5</v>
      </c>
      <c r="AB80" s="9">
        <v>0.47</v>
      </c>
      <c r="AC80" s="9">
        <v>0.4</v>
      </c>
      <c r="AD80" s="9">
        <v>0.36</v>
      </c>
      <c r="AE80" s="9">
        <v>0.34</v>
      </c>
      <c r="AF80" s="11">
        <f>AG80</f>
        <v>0.2420382165605095</v>
      </c>
      <c r="AG80" s="16">
        <f>SUM(X80:AA80)/SUM(AB80:AE80)-1</f>
        <v>0.2420382165605095</v>
      </c>
      <c r="AH80" s="11">
        <f>IF(AM80/AJ80-1&gt;=0,(AM80/AJ80-1)/3,(((AM80/AJ80-1)*(AJ80/AM80))/3))</f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>IF(AK80/AJ80-1&gt;=0,AK80/AJ80-1,(AK80/AJ80-1)*(AJ80/AK80))</f>
        <v>0.41180163214061505</v>
      </c>
      <c r="AO80" s="10">
        <f>IF(AL80/AK80-1&gt;=0,AL80/AK80-1,(AL80/AK80-1)*(AK80/AL80))</f>
        <v>0.27345486883059156</v>
      </c>
      <c r="AP80" s="10">
        <f>IF(AM80/AL80-1&gt;=0,AM80/AL80-1,(AM80/AL80-1)*(AL80/AM80))</f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>AS80/AT80</f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>6-AY80</f>
        <v>2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>BH80+120</f>
        <v>43874</v>
      </c>
      <c r="BJ80" s="18">
        <v>43745</v>
      </c>
      <c r="BM80" s="19"/>
    </row>
    <row r="81" spans="1:67" s="10" customFormat="1" x14ac:dyDescent="0.2">
      <c r="A81" s="10" t="s">
        <v>568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5.7865974025974021</v>
      </c>
      <c r="D81" s="13">
        <f>$W81*((1+$AF81)^D$1)*D$1</f>
        <v>14.188436228706358</v>
      </c>
      <c r="E81" s="13">
        <f>$W81*((1+$AF81)^E$1)*E$1</f>
        <v>26.091981428374289</v>
      </c>
      <c r="F81" s="13">
        <f>$W81*((1+$AF81)^F$1)*F$1</f>
        <v>42.650788689844731</v>
      </c>
      <c r="G81" s="13">
        <f>$W81*((1+$AF81)^G$1)*G$1</f>
        <v>65.360948901320484</v>
      </c>
      <c r="H81" s="13">
        <f>$W81*((1+$AF81)^H$1)*H$1</f>
        <v>96.15699079924137</v>
      </c>
      <c r="I81" s="13">
        <f>$W81*((1+$AF81)^I$1)*I$1</f>
        <v>137.53363532497551</v>
      </c>
      <c r="J81" s="13">
        <f>$W81*((1+$AF81)^J$1)*J$1</f>
        <v>192.70018812137576</v>
      </c>
      <c r="K81" s="13">
        <f>$W81*((1+$AF81)^K$1)*K$1</f>
        <v>265.7761036167546</v>
      </c>
      <c r="L81" s="13">
        <f>$W81*((1+$AF81)^L$1)*L$1</f>
        <v>362.03844417635833</v>
      </c>
      <c r="M81" s="13">
        <f>$W81*((1+$AF81)^M$1)*M$1</f>
        <v>488.23470186068897</v>
      </c>
      <c r="N81" s="13">
        <v>50.01</v>
      </c>
      <c r="O81" s="12">
        <f>M81/N81*100-100</f>
        <v>876.27414889159957</v>
      </c>
      <c r="P81" s="10" t="s">
        <v>321</v>
      </c>
      <c r="Q81" s="10" t="s">
        <v>856</v>
      </c>
      <c r="R81" s="18">
        <v>43755</v>
      </c>
      <c r="S81" s="17"/>
      <c r="T81" s="9">
        <v>0.01</v>
      </c>
      <c r="U81" s="9">
        <v>1.2</v>
      </c>
      <c r="V81" s="9">
        <f>U81+T81</f>
        <v>1.21</v>
      </c>
      <c r="W81" s="9">
        <f>SUM(X81:AA81)</f>
        <v>4.72</v>
      </c>
      <c r="X81" s="9">
        <v>1.24</v>
      </c>
      <c r="Y81" s="9">
        <v>1.19</v>
      </c>
      <c r="Z81" s="9">
        <v>1.1599999999999999</v>
      </c>
      <c r="AA81" s="9">
        <v>1.1299999999999999</v>
      </c>
      <c r="AB81" s="9">
        <v>1.05</v>
      </c>
      <c r="AC81" s="9">
        <v>0.99</v>
      </c>
      <c r="AD81" s="9">
        <v>0.96</v>
      </c>
      <c r="AE81" s="9">
        <v>0.85</v>
      </c>
      <c r="AF81" s="11">
        <f>AG81</f>
        <v>0.22597402597402594</v>
      </c>
      <c r="AG81" s="16">
        <f>SUM(X81:AA81)/SUM(AB81:AE81)-1</f>
        <v>0.22597402597402594</v>
      </c>
      <c r="AH81" s="11">
        <f>IF(AM81/AJ81-1&gt;=0,(AM81/AJ81-1)/3,(((AM81/AJ81-1)*(AJ81/AM81))/3))</f>
        <v>0.39429503945632965</v>
      </c>
      <c r="AI81" s="9"/>
      <c r="AJ81" s="9">
        <v>149.11000000000001</v>
      </c>
      <c r="AK81" s="9">
        <v>194.24</v>
      </c>
      <c r="AL81" s="9">
        <v>259.8</v>
      </c>
      <c r="AM81" s="9">
        <v>325.49</v>
      </c>
      <c r="AN81" s="10">
        <f>IF(AK81/AJ81-1&gt;=0,AK81/AJ81-1,(AK81/AJ81-1)*(AJ81/AK81))</f>
        <v>0.3026624639527864</v>
      </c>
      <c r="AO81" s="10">
        <f>IF(AL81/AK81-1&gt;=0,AL81/AK81-1,(AL81/AK81-1)*(AK81/AL81))</f>
        <v>0.3375205930807248</v>
      </c>
      <c r="AP81" s="10">
        <f>IF(AM81/AL81-1&gt;=0,AM81/AL81-1,(AM81/AL81-1)*(AL81/AM81))</f>
        <v>0.25284834488067753</v>
      </c>
      <c r="AQ81" s="10">
        <v>2017</v>
      </c>
      <c r="AR81" s="18">
        <v>43221</v>
      </c>
      <c r="AS81" s="12">
        <v>0</v>
      </c>
      <c r="AT81" s="10">
        <v>105.49</v>
      </c>
      <c r="AU81" s="9">
        <f>AS81/AT81</f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C81" s="18"/>
      <c r="BD81" s="18"/>
      <c r="BF81" s="10" t="s">
        <v>718</v>
      </c>
      <c r="BH81" s="19">
        <v>43755</v>
      </c>
      <c r="BI81" s="18">
        <f>BH81+120</f>
        <v>43875</v>
      </c>
      <c r="BJ81" s="18">
        <v>43745</v>
      </c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10.709358799454295</v>
      </c>
      <c r="D82" s="13">
        <f>$W82*((1+$AF82)^D$1)*D$1</f>
        <v>25.889473114096873</v>
      </c>
      <c r="E82" s="13">
        <f>$W82*((1+$AF82)^E$1)*E$1</f>
        <v>46.940122467441668</v>
      </c>
      <c r="F82" s="13">
        <f>$W82*((1+$AF82)^F$1)*F$1</f>
        <v>75.650656673312056</v>
      </c>
      <c r="G82" s="13">
        <f>$W82*((1+$AF82)^G$1)*G$1</f>
        <v>114.30164019876274</v>
      </c>
      <c r="H82" s="13">
        <f>$W82*((1+$AF82)^H$1)*H$1</f>
        <v>165.79195615187518</v>
      </c>
      <c r="I82" s="13">
        <f>$W82*((1+$AF82)^I$1)*I$1</f>
        <v>233.79756981671898</v>
      </c>
      <c r="J82" s="13">
        <f>$W82*((1+$AF82)^J$1)*J$1</f>
        <v>322.96963064917236</v>
      </c>
      <c r="K82" s="13">
        <f>$W82*((1+$AF82)^K$1)*K$1</f>
        <v>439.18141793937588</v>
      </c>
      <c r="L82" s="13">
        <f>$W82*((1+$AF82)^L$1)*L$1</f>
        <v>589.83588948656507</v>
      </c>
      <c r="M82" s="13">
        <f>$W82*((1+$AF82)^M$1)*M$1</f>
        <v>784.24837366112729</v>
      </c>
      <c r="N82" s="13">
        <v>81.03</v>
      </c>
      <c r="O82" s="12">
        <f>M82/N82*100-100</f>
        <v>867.84940597448758</v>
      </c>
      <c r="P82" s="10" t="s">
        <v>320</v>
      </c>
      <c r="Q82" s="10" t="s">
        <v>856</v>
      </c>
      <c r="R82" s="18">
        <v>43760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8.86</v>
      </c>
      <c r="X82" s="9">
        <v>2.36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0.20873124147339683</v>
      </c>
      <c r="AG82" s="16">
        <f>SUM(X82:AA82)/SUM(AB82:AE82)-1</f>
        <v>0.20873124147339683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43760</v>
      </c>
      <c r="BI82" s="18">
        <f>BH82+120</f>
        <v>43880</v>
      </c>
      <c r="BJ82" s="18">
        <v>43745</v>
      </c>
      <c r="BM82" s="19"/>
    </row>
    <row r="83" spans="1:67" s="10" customFormat="1" x14ac:dyDescent="0.2">
      <c r="A83" s="10" t="s">
        <v>418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2.4719108280254778</v>
      </c>
      <c r="D83" s="13">
        <f>$W83*((1+$AF83)^D$1)*D$1</f>
        <v>6.2033940524970603</v>
      </c>
      <c r="E83" s="13">
        <f>$W83*((1+$AF83)^E$1)*E$1</f>
        <v>11.675814920464214</v>
      </c>
      <c r="F83" s="13">
        <f>$W83*((1+$AF83)^F$1)*F$1</f>
        <v>19.534059782008072</v>
      </c>
      <c r="G83" s="13">
        <f>$W83*((1+$AF83)^G$1)*G$1</f>
        <v>30.638612874646427</v>
      </c>
      <c r="H83" s="13">
        <f>$W83*((1+$AF83)^H$1)*H$1</f>
        <v>46.133554672397551</v>
      </c>
      <c r="I83" s="13">
        <f>$W83*((1+$AF83)^I$1)*I$1</f>
        <v>67.535214324029965</v>
      </c>
      <c r="J83" s="13">
        <f>$W83*((1+$AF83)^J$1)*J$1</f>
        <v>96.847586692148539</v>
      </c>
      <c r="K83" s="13">
        <f>$W83*((1+$AF83)^K$1)*K$1</f>
        <v>136.71239745635302</v>
      </c>
      <c r="L83" s="13">
        <f>$W83*((1+$AF83)^L$1)*L$1</f>
        <v>190.60397946851768</v>
      </c>
      <c r="M83" s="13">
        <f>$W83*((1+$AF83)^M$1)*M$1</f>
        <v>263.08205318998591</v>
      </c>
      <c r="N83" s="13">
        <v>28.25</v>
      </c>
      <c r="O83" s="12">
        <f>M83/N83*100-100</f>
        <v>831.26390509729526</v>
      </c>
      <c r="P83" s="10" t="s">
        <v>321</v>
      </c>
      <c r="Q83" s="10" t="s">
        <v>856</v>
      </c>
      <c r="R83" s="18">
        <v>43762</v>
      </c>
      <c r="S83" s="17"/>
      <c r="T83" s="9">
        <v>-0.04</v>
      </c>
      <c r="U83" s="9">
        <v>0.49</v>
      </c>
      <c r="V83" s="9">
        <f>U83+T83</f>
        <v>0.45</v>
      </c>
      <c r="W83" s="9">
        <f>SUM(X83:AA83)</f>
        <v>1.97</v>
      </c>
      <c r="X83" s="9">
        <v>0.53</v>
      </c>
      <c r="Y83" s="9">
        <v>0.5</v>
      </c>
      <c r="Z83" s="9">
        <v>0.47</v>
      </c>
      <c r="AA83" s="9">
        <v>0.47</v>
      </c>
      <c r="AB83" s="9">
        <v>0.42</v>
      </c>
      <c r="AC83" s="9">
        <v>0.37</v>
      </c>
      <c r="AD83" s="9">
        <v>0.38</v>
      </c>
      <c r="AE83" s="9">
        <v>0.4</v>
      </c>
      <c r="AF83" s="11">
        <f>AG83</f>
        <v>0.25477707006369443</v>
      </c>
      <c r="AG83" s="16">
        <f>SUM(X83:AA83)/SUM(AB83:AE83)-1</f>
        <v>0.25477707006369443</v>
      </c>
      <c r="AH83" s="11">
        <f>IF(AM83/AJ83-1&gt;=0,(AM83/AJ83-1)/3,(((AM83/AJ83-1)*(AJ83/AM83))/3))</f>
        <v>2.6766081871345029</v>
      </c>
      <c r="AI83" s="9"/>
      <c r="AJ83" s="9">
        <v>5.7</v>
      </c>
      <c r="AK83" s="9">
        <v>22.14</v>
      </c>
      <c r="AL83" s="9">
        <v>29.2</v>
      </c>
      <c r="AM83" s="9">
        <v>51.47</v>
      </c>
      <c r="AN83" s="10">
        <f>IF(AK83/AJ83-1&gt;=0,AK83/AJ83-1,(AK83/AJ83-1)*(AJ83/AK83))</f>
        <v>2.8842105263157896</v>
      </c>
      <c r="AO83" s="10">
        <f>IF(AL83/AK83-1&gt;=0,AL83/AK83-1,(AL83/AK83-1)*(AK83/AL83))</f>
        <v>0.31887985546522124</v>
      </c>
      <c r="AP83" s="10">
        <f>IF(AM83/AL83-1&gt;=0,AM83/AL83-1,(AM83/AL83-1)*(AL83/AM83))</f>
        <v>0.76267123287671224</v>
      </c>
      <c r="AQ83" s="10">
        <v>2017</v>
      </c>
      <c r="AR83" s="18">
        <v>43221</v>
      </c>
      <c r="AS83" s="12">
        <v>0</v>
      </c>
      <c r="AT83" s="10">
        <v>43.51</v>
      </c>
      <c r="AU83" s="9">
        <f>AS83/AT83</f>
        <v>0</v>
      </c>
      <c r="AV83" s="20">
        <v>3</v>
      </c>
      <c r="AW83" s="10" t="s">
        <v>851</v>
      </c>
      <c r="BA83" s="10">
        <f>6-AY83</f>
        <v>6</v>
      </c>
      <c r="BB83" s="25">
        <v>6</v>
      </c>
      <c r="BH83" s="19">
        <v>43762</v>
      </c>
      <c r="BI83" s="18">
        <f>BH83+120</f>
        <v>43882</v>
      </c>
      <c r="BJ83" s="18">
        <v>43745</v>
      </c>
      <c r="BM83" s="19"/>
    </row>
    <row r="84" spans="1:67" s="10" customFormat="1" x14ac:dyDescent="0.2">
      <c r="A84" s="10" t="s">
        <v>992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9.3458689024390242</v>
      </c>
      <c r="D84" s="13">
        <f>$W84*((1+$AF84)^D$1)*D$1</f>
        <v>22.310412654298037</v>
      </c>
      <c r="E84" s="13">
        <f>$W84*((1+$AF84)^E$1)*E$1</f>
        <v>39.944481192794271</v>
      </c>
      <c r="F84" s="13">
        <f>$W84*((1+$AF84)^F$1)*F$1</f>
        <v>63.570180434873812</v>
      </c>
      <c r="G84" s="13">
        <f>$W84*((1+$AF84)^G$1)*G$1</f>
        <v>94.846515397306007</v>
      </c>
      <c r="H84" s="13">
        <f>$W84*((1+$AF84)^H$1)*H$1</f>
        <v>135.85028333431208</v>
      </c>
      <c r="I84" s="13">
        <f>$W84*((1+$AF84)^I$1)*I$1</f>
        <v>189.17566131996051</v>
      </c>
      <c r="J84" s="13">
        <f>$W84*((1+$AF84)^J$1)*J$1</f>
        <v>258.05669479708894</v>
      </c>
      <c r="K84" s="13">
        <f>$W84*((1+$AF84)^K$1)*K$1</f>
        <v>346.51782169113676</v>
      </c>
      <c r="L84" s="13">
        <f>$W84*((1+$AF84)^L$1)*L$1</f>
        <v>459.55869645013564</v>
      </c>
      <c r="M84" s="13">
        <f>$W84*((1+$AF84)^M$1)*M$1</f>
        <v>603.38095312881376</v>
      </c>
      <c r="N84" s="13">
        <v>66.010000000000005</v>
      </c>
      <c r="O84" s="12">
        <f>M84/N84*100-100</f>
        <v>814.07506912409281</v>
      </c>
      <c r="P84" s="10" t="s">
        <v>320</v>
      </c>
      <c r="Q84" s="10" t="s">
        <v>856</v>
      </c>
      <c r="R84" s="18">
        <v>43754</v>
      </c>
      <c r="S84" s="17"/>
      <c r="T84" s="9">
        <v>-7.0000000000000007E-2</v>
      </c>
      <c r="U84" s="9">
        <v>1.94</v>
      </c>
      <c r="V84" s="9">
        <f>U84+T84</f>
        <v>1.8699999999999999</v>
      </c>
      <c r="W84" s="9">
        <f>SUM(X84:AA84)</f>
        <v>7.83</v>
      </c>
      <c r="X84" s="9">
        <v>1.93</v>
      </c>
      <c r="Y84" s="9">
        <v>1.94</v>
      </c>
      <c r="Z84" s="9">
        <v>2.08</v>
      </c>
      <c r="AA84" s="9">
        <v>1.88</v>
      </c>
      <c r="AB84" s="9">
        <v>1.86</v>
      </c>
      <c r="AC84" s="9">
        <v>1.87</v>
      </c>
      <c r="AD84" s="9">
        <v>1.59</v>
      </c>
      <c r="AE84" s="9">
        <v>1.24</v>
      </c>
      <c r="AF84" s="11">
        <f>AG84</f>
        <v>0.19359756097560976</v>
      </c>
      <c r="AG84" s="16">
        <f>SUM(X84:AA84)/SUM(AB84:AE84)-1</f>
        <v>0.19359756097560976</v>
      </c>
      <c r="AH84" s="11">
        <f>IF(AM84/AJ84-1&gt;=0,(AM84/AJ84-1)/3,(((AM84/AJ84-1)*(AJ84/AM84))/3))</f>
        <v>0.14446318156267565</v>
      </c>
      <c r="AI84" s="9">
        <v>541</v>
      </c>
      <c r="AJ84" s="9">
        <v>593</v>
      </c>
      <c r="AK84" s="9">
        <v>521</v>
      </c>
      <c r="AL84" s="9">
        <v>477</v>
      </c>
      <c r="AM84" s="9">
        <v>850</v>
      </c>
      <c r="AN84" s="10">
        <f>IF(AK84/AJ84-1&gt;=0,AK84/AJ84-1,(AK84/AJ84-1)*(AJ84/AK84))</f>
        <v>-0.13819577735124758</v>
      </c>
      <c r="AO84" s="10">
        <f>IF(AL84/AK84-1&gt;=0,AL84/AK84-1,(AL84/AK84-1)*(AK84/AL84))</f>
        <v>-9.2243186582809236E-2</v>
      </c>
      <c r="AP84" s="10">
        <f>IF(AM84/AL84-1&gt;=0,AM84/AL84-1,(AM84/AL84-1)*(AL84/AM84))</f>
        <v>0.78197064989517817</v>
      </c>
      <c r="AQ84" s="10">
        <v>2017</v>
      </c>
      <c r="AR84" s="18">
        <v>43221</v>
      </c>
      <c r="AS84" s="12">
        <v>0</v>
      </c>
      <c r="AT84" s="10">
        <v>174.33</v>
      </c>
      <c r="AU84" s="9">
        <f>AS84/AT84</f>
        <v>0</v>
      </c>
      <c r="AV84" s="20">
        <v>3</v>
      </c>
      <c r="AY84" s="10">
        <v>5</v>
      </c>
      <c r="AZ84" s="10">
        <v>3</v>
      </c>
      <c r="BA84" s="10">
        <f>6-AY84</f>
        <v>1</v>
      </c>
      <c r="BB84" s="25">
        <v>6</v>
      </c>
      <c r="BE84" s="10" t="s">
        <v>714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K84"/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31.12</v>
      </c>
      <c r="O85" s="12">
        <f>M85/N85*100-100</f>
        <v>753.24401656806629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698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2.4775280898876408</v>
      </c>
      <c r="D86" s="13">
        <f>$W86*((1+$AF86)^D$1)*D$1</f>
        <v>5.845852796364098</v>
      </c>
      <c r="E86" s="13">
        <f>$W86*((1+$AF86)^E$1)*E$1</f>
        <v>10.345188937385906</v>
      </c>
      <c r="F86" s="13">
        <f>$W86*((1+$AF86)^F$1)*F$1</f>
        <v>16.273330912741876</v>
      </c>
      <c r="G86" s="13">
        <f>$W86*((1+$AF86)^G$1)*G$1</f>
        <v>23.998591935925528</v>
      </c>
      <c r="H86" s="13">
        <f>$W86*((1+$AF86)^H$1)*H$1</f>
        <v>33.975534650860865</v>
      </c>
      <c r="I86" s="13">
        <f>$W86*((1+$AF86)^I$1)*I$1</f>
        <v>46.764078592477041</v>
      </c>
      <c r="J86" s="13">
        <f>$W86*((1+$AF86)^J$1)*J$1</f>
        <v>63.052690237047713</v>
      </c>
      <c r="K86" s="13">
        <f>$W86*((1+$AF86)^K$1)*K$1</f>
        <v>83.686506002823165</v>
      </c>
      <c r="L86" s="13">
        <f>$W86*((1+$AF86)^L$1)*L$1</f>
        <v>109.70141236325136</v>
      </c>
      <c r="M86" s="13">
        <f>$W86*((1+$AF86)^M$1)*M$1</f>
        <v>142.36531604444423</v>
      </c>
      <c r="N86" s="13">
        <v>16.96</v>
      </c>
      <c r="O86" s="12">
        <f>M86/N86*100-100</f>
        <v>739.41813705450613</v>
      </c>
      <c r="P86" s="10" t="s">
        <v>321</v>
      </c>
      <c r="Q86" s="10" t="s">
        <v>572</v>
      </c>
      <c r="R86" s="18">
        <v>43800</v>
      </c>
      <c r="S86" s="17"/>
      <c r="T86" s="9">
        <v>0.03</v>
      </c>
      <c r="U86" s="9">
        <v>0.26</v>
      </c>
      <c r="V86" s="9">
        <f>U86+T86</f>
        <v>0.29000000000000004</v>
      </c>
      <c r="W86" s="9">
        <f>SUM(X86:AA86)</f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>AG86</f>
        <v>0.17977528089887662</v>
      </c>
      <c r="AG86" s="16">
        <f>SUM(X86:AA86)/SUM(AB86:AE86)-1</f>
        <v>0.17977528089887662</v>
      </c>
      <c r="AH86" s="11">
        <f>IF(AM86/AJ86-1&gt;=0,(AM86/AJ86-1)/3,(((AM86/AJ86-1)*(AJ86/AM86))/3))</f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>IF(AK86/AJ86-1&gt;=0,AK86/AJ86-1,(AK86/AJ86-1)*(AJ86/AK86))</f>
        <v>-0.22290076335877879</v>
      </c>
      <c r="AO86" s="10">
        <f>IF(AL86/AK86-1&gt;=0,AL86/AK86-1,(AL86/AK86-1)*(AK86/AL86))</f>
        <v>0.58447837150127246</v>
      </c>
      <c r="AP86" s="10">
        <f>IF(AM86/AL86-1&gt;=0,AM86/AL86-1,(AM86/AL86-1)*(AL86/AM86))</f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>AS86/AT86</f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>6-AY86</f>
        <v>5</v>
      </c>
      <c r="BB86" s="25">
        <v>6</v>
      </c>
      <c r="BE86" s="10" t="s">
        <v>714</v>
      </c>
      <c r="BF86" s="10" t="s">
        <v>718</v>
      </c>
      <c r="BH86" s="19">
        <v>43684</v>
      </c>
      <c r="BI86" s="18">
        <f>BH86+120</f>
        <v>43804</v>
      </c>
      <c r="BJ86" s="18">
        <v>43745</v>
      </c>
      <c r="BM86" s="19"/>
    </row>
    <row r="87" spans="1:67" s="10" customFormat="1" x14ac:dyDescent="0.2">
      <c r="A87" s="10" t="s">
        <v>1113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8.4679549393414231</v>
      </c>
      <c r="D87" s="13">
        <f>$W87*((1+$AF87)^D$1)*D$1</f>
        <v>20.516812833967609</v>
      </c>
      <c r="E87" s="13">
        <f>$W87*((1+$AF87)^E$1)*E$1</f>
        <v>37.282284673162984</v>
      </c>
      <c r="F87" s="13">
        <f>$W87*((1+$AF87)^F$1)*F$1</f>
        <v>60.220258778835202</v>
      </c>
      <c r="G87" s="13">
        <f>$W87*((1+$AF87)^G$1)*G$1</f>
        <v>91.191423064137368</v>
      </c>
      <c r="H87" s="13">
        <f>$W87*((1+$AF87)^H$1)*H$1</f>
        <v>132.56735817365413</v>
      </c>
      <c r="I87" s="13">
        <f>$W87*((1+$AF87)^I$1)*I$1</f>
        <v>187.36339790401206</v>
      </c>
      <c r="J87" s="13">
        <f>$W87*((1+$AF87)^J$1)*J$1</f>
        <v>259.40483314662936</v>
      </c>
      <c r="K87" s="13">
        <f>$W87*((1+$AF87)^K$1)*K$1</f>
        <v>353.53461987119698</v>
      </c>
      <c r="L87" s="13">
        <f>$W87*((1+$AF87)^L$1)*L$1</f>
        <v>475.87271190057146</v>
      </c>
      <c r="M87" s="13">
        <f>$W87*((1+$AF87)^M$1)*M$1</f>
        <v>634.13956357079633</v>
      </c>
      <c r="N87" s="13">
        <v>76.44</v>
      </c>
      <c r="O87" s="12">
        <f>M87/N87*100-100</f>
        <v>729.59126579120402</v>
      </c>
      <c r="P87" s="10" t="s">
        <v>320</v>
      </c>
      <c r="Q87" s="10" t="s">
        <v>856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6.99</v>
      </c>
      <c r="X87" s="9">
        <v>1.75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0.21143847487001755</v>
      </c>
      <c r="AG87" s="16">
        <f>SUM(X87:AA87)/SUM(AB87:AE87)-1</f>
        <v>0.21143847487001755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7" s="10" customFormat="1" x14ac:dyDescent="0.2">
      <c r="A88" s="10" t="s">
        <v>688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2.5316265060240961</v>
      </c>
      <c r="D88" s="13">
        <f>$W88*((1+$AF88)^D$1)*D$1</f>
        <v>6.2528124546378283</v>
      </c>
      <c r="E88" s="13">
        <f>$W88*((1+$AF88)^E$1)*E$1</f>
        <v>11.582770059042966</v>
      </c>
      <c r="F88" s="13">
        <f>$W88*((1+$AF88)^F$1)*F$1</f>
        <v>19.072031020914121</v>
      </c>
      <c r="G88" s="13">
        <f>$W88*((1+$AF88)^G$1)*G$1</f>
        <v>29.441011741621953</v>
      </c>
      <c r="H88" s="13">
        <f>$W88*((1+$AF88)^H$1)*H$1</f>
        <v>43.629451135174705</v>
      </c>
      <c r="I88" s="13">
        <f>$W88*((1+$AF88)^I$1)*I$1</f>
        <v>62.859701183710534</v>
      </c>
      <c r="J88" s="13">
        <f>$W88*((1+$AF88)^J$1)*J$1</f>
        <v>88.717650551880638</v>
      </c>
      <c r="K88" s="13">
        <f>$W88*((1+$AF88)^K$1)*K$1</f>
        <v>123.2560732441414</v>
      </c>
      <c r="L88" s="13">
        <f>$W88*((1+$AF88)^L$1)*L$1</f>
        <v>169.12647265762376</v>
      </c>
      <c r="M88" s="13">
        <f>$W88*((1+$AF88)^M$1)*M$1</f>
        <v>229.74710592948284</v>
      </c>
      <c r="N88" s="13">
        <v>27.97</v>
      </c>
      <c r="O88" s="12">
        <f>M88/N88*100-100</f>
        <v>721.40545559343161</v>
      </c>
      <c r="P88" s="10" t="s">
        <v>320</v>
      </c>
      <c r="Q88" s="10" t="s">
        <v>856</v>
      </c>
      <c r="R88" s="18">
        <v>43731</v>
      </c>
      <c r="S88" s="17"/>
      <c r="T88" s="9"/>
      <c r="U88" s="9"/>
      <c r="V88" s="9">
        <f>U88+T88</f>
        <v>0</v>
      </c>
      <c r="W88" s="9">
        <f>SUM(X88:AA88)</f>
        <v>2.0499999999999998</v>
      </c>
      <c r="X88" s="9">
        <v>0.49</v>
      </c>
      <c r="Y88" s="9">
        <v>0.51</v>
      </c>
      <c r="Z88" s="9">
        <v>0.54</v>
      </c>
      <c r="AA88" s="9">
        <v>0.51</v>
      </c>
      <c r="AB88" s="9">
        <v>0.42</v>
      </c>
      <c r="AC88" s="9">
        <v>0.43</v>
      </c>
      <c r="AD88" s="9">
        <v>0.4</v>
      </c>
      <c r="AE88" s="9">
        <v>0.41</v>
      </c>
      <c r="AF88" s="11">
        <f>AG88</f>
        <v>0.23493975903614461</v>
      </c>
      <c r="AG88" s="16">
        <f>SUM(X88:AA88)/SUM(AB88:AE88)-1</f>
        <v>0.23493975903614461</v>
      </c>
      <c r="AH88" s="11">
        <f>IF(AM88/AJ88-1&gt;=0,(AM88/AJ88-1)/3,(((AM88/AJ88-1)*(AJ88/AM88))/3))</f>
        <v>0.23787646758550274</v>
      </c>
      <c r="AI88" s="9"/>
      <c r="AJ88" s="9">
        <v>6.53</v>
      </c>
      <c r="AK88" s="9">
        <v>7.19</v>
      </c>
      <c r="AL88" s="9">
        <v>8.9600000000000009</v>
      </c>
      <c r="AM88" s="9">
        <v>11.19</v>
      </c>
      <c r="AN88" s="10">
        <f>IF(AK88/AJ88-1&gt;=0,AK88/AJ88-1,(AK88/AJ88-1)*(AJ88/AK88))</f>
        <v>0.10107197549770297</v>
      </c>
      <c r="AO88" s="10">
        <f>IF(AL88/AK88-1&gt;=0,AL88/AK88-1,(AL88/AK88-1)*(AK88/AL88))</f>
        <v>0.24617524339360219</v>
      </c>
      <c r="AP88" s="10">
        <f>IF(AM88/AL88-1&gt;=0,AM88/AL88-1,(AM88/AL88-1)*(AL88/AM88))</f>
        <v>0.24888392857142838</v>
      </c>
      <c r="AQ88" s="10">
        <v>2017</v>
      </c>
      <c r="AR88" s="18">
        <v>43221</v>
      </c>
      <c r="AS88" s="12">
        <v>0</v>
      </c>
      <c r="AT88" s="10">
        <v>8.5</v>
      </c>
      <c r="AU88" s="9">
        <f>AS88/AT88</f>
        <v>0</v>
      </c>
      <c r="AV88" s="20">
        <v>3</v>
      </c>
      <c r="AY88" s="10">
        <v>3</v>
      </c>
      <c r="AZ88" s="10">
        <v>3</v>
      </c>
      <c r="BA88" s="10">
        <f>6-AY88</f>
        <v>3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395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3.4008433734939758</v>
      </c>
      <c r="D89" s="13">
        <f>$W89*((1+$AF89)^D$1)*D$1</f>
        <v>7.9489592103353166</v>
      </c>
      <c r="E89" s="13">
        <f>$W89*((1+$AF89)^E$1)*E$1</f>
        <v>13.934621266310703</v>
      </c>
      <c r="F89" s="13">
        <f>$W89*((1+$AF89)^F$1)*F$1</f>
        <v>21.713385748307442</v>
      </c>
      <c r="G89" s="13">
        <f>$W89*((1+$AF89)^G$1)*G$1</f>
        <v>31.719855686533457</v>
      </c>
      <c r="H89" s="13">
        <f>$W89*((1+$AF89)^H$1)*H$1</f>
        <v>44.4842313483433</v>
      </c>
      <c r="I89" s="13">
        <f>$W89*((1+$AF89)^I$1)*I$1</f>
        <v>60.652194950853612</v>
      </c>
      <c r="J89" s="13">
        <f>$W89*((1+$AF89)^J$1)*J$1</f>
        <v>81.00878361766334</v>
      </c>
      <c r="K89" s="13">
        <f>$W89*((1+$AF89)^K$1)*K$1</f>
        <v>106.50703026840375</v>
      </c>
      <c r="L89" s="13">
        <f>$W89*((1+$AF89)^L$1)*L$1</f>
        <v>138.30230168721772</v>
      </c>
      <c r="M89" s="13">
        <f>$W89*((1+$AF89)^M$1)*M$1</f>
        <v>177.79344084368827</v>
      </c>
      <c r="N89" s="13">
        <v>22</v>
      </c>
      <c r="O89" s="12">
        <f>M89/N89*100-100</f>
        <v>708.15200383494675</v>
      </c>
      <c r="P89" s="10" t="s">
        <v>320</v>
      </c>
      <c r="Q89" s="10" t="s">
        <v>856</v>
      </c>
      <c r="R89" s="18">
        <v>43753</v>
      </c>
      <c r="S89" s="17"/>
      <c r="T89" s="9"/>
      <c r="U89" s="9"/>
      <c r="V89" s="9">
        <f>U89+T89</f>
        <v>0</v>
      </c>
      <c r="W89" s="9">
        <f>SUM(X89:AA89)</f>
        <v>2.91</v>
      </c>
      <c r="X89" s="9">
        <v>0.77</v>
      </c>
      <c r="Y89" s="9">
        <v>0.73</v>
      </c>
      <c r="Z89" s="9">
        <v>0.73</v>
      </c>
      <c r="AA89" s="9">
        <v>0.68</v>
      </c>
      <c r="AB89" s="9">
        <v>0.71</v>
      </c>
      <c r="AC89" s="9">
        <v>0.66</v>
      </c>
      <c r="AD89" s="9">
        <v>0.63</v>
      </c>
      <c r="AE89" s="9">
        <v>0.49</v>
      </c>
      <c r="AF89" s="11">
        <f>AG89</f>
        <v>0.1686746987951806</v>
      </c>
      <c r="AG89" s="16">
        <f>SUM(X89:AA89)/SUM(AB89:AE89)-1</f>
        <v>0.1686746987951806</v>
      </c>
      <c r="AH89" s="11">
        <f>IF(AM89/AJ89-1&gt;=0,(AM89/AJ89-1)/3,(((AM89/AJ89-1)*(AJ89/AM89))/3))</f>
        <v>0.34106891701828407</v>
      </c>
      <c r="AI89" s="9"/>
      <c r="AJ89" s="9">
        <v>4.74</v>
      </c>
      <c r="AK89" s="9">
        <v>5.82</v>
      </c>
      <c r="AL89" s="9">
        <v>7.47</v>
      </c>
      <c r="AM89" s="9">
        <v>9.59</v>
      </c>
      <c r="AN89" s="10">
        <f>IF(AK89/AJ89-1&gt;=0,AK89/AJ89-1,(AK89/AJ89-1)*(AJ89/AK89))</f>
        <v>0.22784810126582289</v>
      </c>
      <c r="AO89" s="10">
        <f>IF(AL89/AK89-1&gt;=0,AL89/AK89-1,(AL89/AK89-1)*(AK89/AL89))</f>
        <v>0.28350515463917514</v>
      </c>
      <c r="AP89" s="10">
        <f>IF(AM89/AL89-1&gt;=0,AM89/AL89-1,(AM89/AL89-1)*(AL89/AM89))</f>
        <v>0.28380187416331992</v>
      </c>
      <c r="AQ89" s="10">
        <v>2017</v>
      </c>
      <c r="AR89" s="18">
        <v>43221</v>
      </c>
      <c r="AS89" s="12">
        <v>0</v>
      </c>
      <c r="AT89" s="10">
        <v>5.05</v>
      </c>
      <c r="AU89" s="9">
        <f>AS89/AT89</f>
        <v>0</v>
      </c>
      <c r="AV89" s="20">
        <v>3</v>
      </c>
      <c r="AW89" s="10" t="s">
        <v>852</v>
      </c>
      <c r="AY89" s="10">
        <v>1</v>
      </c>
      <c r="AZ89" s="10">
        <v>4</v>
      </c>
      <c r="BA89" s="10">
        <f>6-AY89</f>
        <v>5</v>
      </c>
      <c r="BB89" s="25">
        <v>6</v>
      </c>
      <c r="BE89" s="10" t="s">
        <v>517</v>
      </c>
      <c r="BF89" s="10" t="s">
        <v>718</v>
      </c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398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6.4176008968609866</v>
      </c>
      <c r="D90" s="13">
        <f>$W90*((1+$AF90)^D$1)*D$1</f>
        <v>15.396486456594742</v>
      </c>
      <c r="E90" s="13">
        <f>$W90*((1+$AF90)^E$1)*E$1</f>
        <v>27.703319240845925</v>
      </c>
      <c r="F90" s="13">
        <f>$W90*((1+$AF90)^F$1)*F$1</f>
        <v>44.308746767870154</v>
      </c>
      <c r="G90" s="13">
        <f>$W90*((1+$AF90)^G$1)*G$1</f>
        <v>66.438283410343416</v>
      </c>
      <c r="H90" s="13">
        <f>$W90*((1+$AF90)^H$1)*H$1</f>
        <v>95.635376568252198</v>
      </c>
      <c r="I90" s="13">
        <f>$W90*((1+$AF90)^I$1)*I$1</f>
        <v>133.83949373994938</v>
      </c>
      <c r="J90" s="13">
        <f>$W90*((1+$AF90)^J$1)*J$1</f>
        <v>183.48271403170503</v>
      </c>
      <c r="K90" s="13">
        <f>$W90*((1+$AF90)^K$1)*K$1</f>
        <v>247.60909979334636</v>
      </c>
      <c r="L90" s="13">
        <f>$W90*((1+$AF90)^L$1)*L$1</f>
        <v>330.0220936458403</v>
      </c>
      <c r="M90" s="13">
        <f>$W90*((1+$AF90)^M$1)*M$1</f>
        <v>435.46637244523998</v>
      </c>
      <c r="N90" s="13">
        <v>59.38</v>
      </c>
      <c r="O90" s="12">
        <f>M90/N90*100-100</f>
        <v>633.35529209370156</v>
      </c>
      <c r="P90" s="10" t="s">
        <v>320</v>
      </c>
      <c r="Q90" s="10" t="s">
        <v>856</v>
      </c>
      <c r="R90" s="18">
        <v>43753</v>
      </c>
      <c r="S90" s="17"/>
      <c r="T90" s="9">
        <v>0.01</v>
      </c>
      <c r="U90" s="9">
        <v>1.35</v>
      </c>
      <c r="V90" s="9">
        <f>U90+T90</f>
        <v>1.36</v>
      </c>
      <c r="W90" s="9">
        <f>SUM(X90:AA90)</f>
        <v>5.35</v>
      </c>
      <c r="X90" s="9">
        <v>1.44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>AG90</f>
        <v>0.19955156950672648</v>
      </c>
      <c r="AG90" s="16">
        <f>SUM(X90:AA90)/SUM(AB90:AE90)-1</f>
        <v>0.19955156950672648</v>
      </c>
      <c r="AH90" s="11">
        <f>IF(AM90/AJ90-1&gt;=0,(AM90/AJ90-1)/3,(((AM90/AJ90-1)*(AJ90/AM90))/3))</f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>IF(AK90/AJ90-1&gt;=0,AK90/AJ90-1,(AK90/AJ90-1)*(AJ90/AK90))</f>
        <v>0.35532850858521359</v>
      </c>
      <c r="AO90" s="10">
        <f>IF(AL90/AK90-1&gt;=0,AL90/AK90-1,(AL90/AK90-1)*(AK90/AL90))</f>
        <v>0.33200711967333252</v>
      </c>
      <c r="AP90" s="10">
        <f>IF(AM90/AL90-1&gt;=0,AM90/AL90-1,(AM90/AL90-1)*(AL90/AM90))</f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43753</v>
      </c>
      <c r="BI90" s="18">
        <f>BH90+120</f>
        <v>43873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8.5939674796747969</v>
      </c>
      <c r="D91" s="13">
        <f>$W91*((1+$AF91)^D$1)*D$1</f>
        <v>20.3180954722718</v>
      </c>
      <c r="E91" s="13">
        <f>$W91*((1+$AF91)^E$1)*E$1</f>
        <v>36.027452215467314</v>
      </c>
      <c r="F91" s="13">
        <f>$W91*((1+$AF91)^F$1)*F$1</f>
        <v>56.784732272400511</v>
      </c>
      <c r="G91" s="13">
        <f>$W91*((1+$AF91)^G$1)*G$1</f>
        <v>83.907521061047106</v>
      </c>
      <c r="H91" s="13">
        <f>$W91*((1+$AF91)^H$1)*H$1</f>
        <v>119.02588841245122</v>
      </c>
      <c r="I91" s="13">
        <f>$W91*((1+$AF91)^I$1)*I$1</f>
        <v>164.15250572654858</v>
      </c>
      <c r="J91" s="13">
        <f>$W91*((1+$AF91)^J$1)*J$1</f>
        <v>221.76793805008282</v>
      </c>
      <c r="K91" s="13">
        <f>$W91*((1+$AF91)^K$1)*K$1</f>
        <v>294.92431273611624</v>
      </c>
      <c r="L91" s="13">
        <f>$W91*((1+$AF91)^L$1)*L$1</f>
        <v>387.37122919450138</v>
      </c>
      <c r="M91" s="13">
        <f>$W91*((1+$AF91)^M$1)*M$1</f>
        <v>503.70857233632967</v>
      </c>
      <c r="N91" s="13">
        <v>73.989999999999995</v>
      </c>
      <c r="O91" s="12">
        <f>M91/N91*100-100</f>
        <v>580.77925711086596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>U91+T91</f>
        <v>1.84</v>
      </c>
      <c r="W91" s="9">
        <f>SUM(X91:AA91)</f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>AG91</f>
        <v>0.1821138211382114</v>
      </c>
      <c r="AG91" s="16">
        <f>SUM(X91:AA91)/SUM(AB91:AE91)-1</f>
        <v>0.1821138211382114</v>
      </c>
      <c r="AH91" s="11">
        <f>IF(AM91/AJ91-1&gt;=0,(AM91/AJ91-1)/3,(((AM91/AJ91-1)*(AJ91/AM91))/3))</f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>IF(AK91/AJ91-1&gt;=0,AK91/AJ91-1,(AK91/AJ91-1)*(AJ91/AK91))</f>
        <v>0.35547542228126794</v>
      </c>
      <c r="AO91" s="10">
        <f>IF(AL91/AK91-1&gt;=0,AL91/AK91-1,(AL91/AK91-1)*(AK91/AL91))</f>
        <v>0.30761691402968361</v>
      </c>
      <c r="AP91" s="10">
        <f>IF(AM91/AL91-1&gt;=0,AM91/AL91-1,(AM91/AL91-1)*(AL91/AM91))</f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>BH91+120</f>
        <v>43876</v>
      </c>
      <c r="BJ91" s="18">
        <v>43745</v>
      </c>
      <c r="BK91"/>
      <c r="BM91" s="19"/>
    </row>
    <row r="92" spans="1:67" s="10" customFormat="1" x14ac:dyDescent="0.2">
      <c r="A92" s="10" t="s">
        <v>1131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1.8049999999999999</v>
      </c>
      <c r="D92" s="13">
        <f>$W92*((1+$AF92)^D$1)*D$1</f>
        <v>4.2868750000000002</v>
      </c>
      <c r="E92" s="13">
        <f>$W92*((1+$AF92)^E$1)*E$1</f>
        <v>7.6359960937500002</v>
      </c>
      <c r="F92" s="13">
        <f>$W92*((1+$AF92)^F$1)*F$1</f>
        <v>12.090327148437501</v>
      </c>
      <c r="G92" s="13">
        <f>$W92*((1+$AF92)^G$1)*G$1</f>
        <v>17.946579360961913</v>
      </c>
      <c r="H92" s="13">
        <f>$W92*((1+$AF92)^H$1)*H$1</f>
        <v>25.573875589370729</v>
      </c>
      <c r="I92" s="13">
        <f>$W92*((1+$AF92)^I$1)*I$1</f>
        <v>35.430473472774025</v>
      </c>
      <c r="J92" s="13">
        <f>$W92*((1+$AF92)^J$1)*J$1</f>
        <v>48.084213998764753</v>
      </c>
      <c r="K92" s="13">
        <f>$W92*((1+$AF92)^K$1)*K$1</f>
        <v>64.237504638974784</v>
      </c>
      <c r="L92" s="13">
        <f>$W92*((1+$AF92)^L$1)*L$1</f>
        <v>84.7578186208695</v>
      </c>
      <c r="M92" s="13">
        <f>$W92*((1+$AF92)^M$1)*M$1</f>
        <v>110.71490057351079</v>
      </c>
      <c r="N92" s="13">
        <v>16.27</v>
      </c>
      <c r="O92" s="12">
        <f>M92/N92*100-100</f>
        <v>580.48494513528453</v>
      </c>
      <c r="P92" s="10" t="s">
        <v>320</v>
      </c>
      <c r="Q92" s="10" t="s">
        <v>856</v>
      </c>
      <c r="R92" s="18">
        <v>43760</v>
      </c>
      <c r="S92" s="17"/>
      <c r="T92" s="9">
        <v>-0.04</v>
      </c>
      <c r="U92" s="9">
        <v>0.39</v>
      </c>
      <c r="V92" s="9">
        <f>U92+T92</f>
        <v>0.35000000000000003</v>
      </c>
      <c r="W92" s="9">
        <f>SUM(X92:AA92)</f>
        <v>1.52</v>
      </c>
      <c r="X92" s="9">
        <v>0.39</v>
      </c>
      <c r="Y92" s="9">
        <v>0.39</v>
      </c>
      <c r="Z92" s="9">
        <v>0.37</v>
      </c>
      <c r="AA92" s="9">
        <v>0.37</v>
      </c>
      <c r="AB92" s="9">
        <v>0.32</v>
      </c>
      <c r="AC92" s="9">
        <v>0.34</v>
      </c>
      <c r="AD92" s="9">
        <v>0.35</v>
      </c>
      <c r="AE92" s="9">
        <v>0.27</v>
      </c>
      <c r="AF92" s="11">
        <f>AG92</f>
        <v>0.1875</v>
      </c>
      <c r="AG92" s="16">
        <f>SUM(X92:AA92)/SUM(AB92:AE92)-1</f>
        <v>0.1875</v>
      </c>
      <c r="AH92" s="11">
        <f>IF(AM92/AJ92-1&gt;=0,(AM92/AJ92-1)/3,(((AM92/AJ92-1)*(AJ92/AM92))/3))</f>
        <v>2.0870076425631989E-2</v>
      </c>
      <c r="AI92" s="9">
        <v>1104</v>
      </c>
      <c r="AJ92" s="9">
        <v>1134</v>
      </c>
      <c r="AK92" s="9">
        <v>1075</v>
      </c>
      <c r="AL92" s="9">
        <v>1158</v>
      </c>
      <c r="AM92" s="9">
        <v>1205</v>
      </c>
      <c r="AN92" s="10">
        <f>IF(AK92/AJ92-1&gt;=0,AK92/AJ92-1,(AK92/AJ92-1)*(AJ92/AK92))</f>
        <v>-5.4883720930232589E-2</v>
      </c>
      <c r="AO92" s="10">
        <f>IF(AL92/AK92-1&gt;=0,AL92/AK92-1,(AL92/AK92-1)*(AK92/AL92))</f>
        <v>7.7209302325581319E-2</v>
      </c>
      <c r="AP92" s="10">
        <f>IF(AM92/AL92-1&gt;=0,AM92/AL92-1,(AM92/AL92-1)*(AL92/AM92))</f>
        <v>4.0587219343696024E-2</v>
      </c>
      <c r="AQ92" s="10">
        <v>2017</v>
      </c>
      <c r="AR92" s="18">
        <v>43221</v>
      </c>
      <c r="AS92" s="12">
        <v>0</v>
      </c>
      <c r="AT92" s="10">
        <v>1164.8800000000001</v>
      </c>
      <c r="AU92" s="9">
        <f>AS92/AT92</f>
        <v>0</v>
      </c>
      <c r="AV92" s="20">
        <v>3</v>
      </c>
      <c r="AY92" s="10">
        <v>3</v>
      </c>
      <c r="AZ92" s="10">
        <v>4</v>
      </c>
      <c r="BA92" s="10">
        <f>6-AY92</f>
        <v>3</v>
      </c>
      <c r="BB92" s="25">
        <v>6</v>
      </c>
      <c r="BH92" s="19">
        <v>43760</v>
      </c>
      <c r="BI92" s="18">
        <f>BH92+120</f>
        <v>43880</v>
      </c>
      <c r="BJ92" s="18">
        <v>43745</v>
      </c>
      <c r="BM92" s="19"/>
    </row>
    <row r="93" spans="1:67" s="10" customFormat="1" x14ac:dyDescent="0.2">
      <c r="A93" s="10" t="s">
        <v>1554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17.821640735502115</v>
      </c>
      <c r="D93" s="13">
        <f>$W93*((1+$AF93)^D$1)*D$1</f>
        <v>41.088082600945462</v>
      </c>
      <c r="E93" s="13">
        <f>$W93*((1+$AF93)^E$1)*E$1</f>
        <v>71.046932078721085</v>
      </c>
      <c r="F93" s="13">
        <f>$W93*((1+$AF93)^F$1)*F$1</f>
        <v>109.19990503377214</v>
      </c>
      <c r="G93" s="13">
        <f>$W93*((1+$AF93)^G$1)*G$1</f>
        <v>157.35134830715043</v>
      </c>
      <c r="H93" s="13">
        <f>$W93*((1+$AF93)^H$1)*H$1</f>
        <v>217.66565579122073</v>
      </c>
      <c r="I93" s="13">
        <f>$W93*((1+$AF93)^I$1)*I$1</f>
        <v>292.73516414165817</v>
      </c>
      <c r="J93" s="13">
        <f>$W93*((1+$AF93)^J$1)*J$1</f>
        <v>385.66039001891511</v>
      </c>
      <c r="K93" s="13">
        <f>$W93*((1+$AF93)^K$1)*K$1</f>
        <v>500.14479504751449</v>
      </c>
      <c r="L93" s="13">
        <f>$W93*((1+$AF93)^L$1)*L$1</f>
        <v>640.60664460745579</v>
      </c>
      <c r="M93" s="13">
        <f>$W93*((1+$AF93)^M$1)*M$1</f>
        <v>812.31097155669579</v>
      </c>
      <c r="N93" s="13">
        <v>127.6</v>
      </c>
      <c r="O93" s="12">
        <f>M93/N93*100-100</f>
        <v>536.6073444801691</v>
      </c>
      <c r="P93" s="10" t="s">
        <v>321</v>
      </c>
      <c r="Q93" s="18" t="s">
        <v>856</v>
      </c>
      <c r="R93" s="18">
        <v>43774</v>
      </c>
      <c r="S93" s="17">
        <v>4.6666999999999996</v>
      </c>
      <c r="T93" s="9">
        <v>0.25</v>
      </c>
      <c r="U93" s="9">
        <v>3.59</v>
      </c>
      <c r="V93" s="9">
        <f>U93+T93</f>
        <v>3.84</v>
      </c>
      <c r="W93" s="9">
        <f>SUM(X93:AA93)</f>
        <v>15.459999999999999</v>
      </c>
      <c r="X93" s="9">
        <v>4.0999999999999996</v>
      </c>
      <c r="Y93" s="9">
        <v>4.05</v>
      </c>
      <c r="Z93" s="9">
        <v>3.67</v>
      </c>
      <c r="AA93" s="9">
        <v>3.64</v>
      </c>
      <c r="AB93" s="9">
        <v>3.58</v>
      </c>
      <c r="AC93" s="9">
        <v>3.49</v>
      </c>
      <c r="AD93" s="9"/>
      <c r="AE93" s="9"/>
      <c r="AF93" s="11">
        <f>AG93</f>
        <v>0.15275813295615248</v>
      </c>
      <c r="AG93" s="16">
        <f>SUM(X93:Y93)/SUM(AB93:AC93)-1</f>
        <v>0.15275813295615248</v>
      </c>
      <c r="AH93" s="11">
        <f>IF(AM93/AJ93-1&gt;=0,(AM93/AJ93-1)/3,(((AM93/AJ93-1)*(AJ93/AM93))/3))</f>
        <v>0.11815565707122529</v>
      </c>
      <c r="AI93" s="9"/>
      <c r="AJ93" s="9">
        <v>2563.37</v>
      </c>
      <c r="AK93" s="9">
        <v>3840.52</v>
      </c>
      <c r="AL93" s="9">
        <v>1530.21</v>
      </c>
      <c r="AM93" s="9">
        <v>3472</v>
      </c>
      <c r="AN93" s="10">
        <f>IF(AK93/AJ93-1&gt;=0,AK93/AJ93-1,(AK93/AJ93-1)*(AJ93/AK93))</f>
        <v>0.49823084455228872</v>
      </c>
      <c r="AO93" s="10">
        <f>IF(AL93/AK93-1&gt;=0,AL93/AK93-1,(AL93/AK93-1)*(AK93/AL93))</f>
        <v>-1.5097993085916313</v>
      </c>
      <c r="AP93" s="10">
        <f>IF(AM93/AL93-1&gt;=0,AM93/AL93-1,(AM93/AL93-1)*(AL93/AM93))</f>
        <v>1.2689696185490882</v>
      </c>
      <c r="AQ93" s="10">
        <v>2024</v>
      </c>
      <c r="AR93" s="18">
        <v>43264</v>
      </c>
      <c r="AS93" s="12">
        <v>323.49</v>
      </c>
      <c r="AT93" s="10">
        <v>315.47000000000003</v>
      </c>
      <c r="AU93" s="9">
        <f>AS93/AT93</f>
        <v>1.0254223856468125</v>
      </c>
      <c r="AV93" s="20">
        <v>3</v>
      </c>
      <c r="AY93" s="10">
        <v>1</v>
      </c>
      <c r="AZ93" s="10">
        <v>2</v>
      </c>
      <c r="BA93" s="10">
        <f>6-AY93</f>
        <v>5</v>
      </c>
      <c r="BB93" s="25">
        <v>13</v>
      </c>
      <c r="BH93" s="19">
        <v>43774</v>
      </c>
      <c r="BI93" s="18">
        <f>BH93+120</f>
        <v>43894</v>
      </c>
      <c r="BJ93" s="18">
        <v>43752</v>
      </c>
      <c r="BK93"/>
      <c r="BL93"/>
      <c r="BM93" s="26"/>
      <c r="BN93"/>
      <c r="BO93"/>
    </row>
    <row r="94" spans="1:67" s="10" customFormat="1" x14ac:dyDescent="0.2">
      <c r="A94" s="10" t="s">
        <v>1339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11.964306987399771</v>
      </c>
      <c r="D94" s="13">
        <f>$W94*((1+$AF94)^D$1)*D$1</f>
        <v>28.012650036936009</v>
      </c>
      <c r="E94" s="13">
        <f>$W94*((1+$AF94)^E$1)*E$1</f>
        <v>49.190598518468377</v>
      </c>
      <c r="F94" s="13">
        <f>$W94*((1+$AF94)^F$1)*F$1</f>
        <v>76.781659695875817</v>
      </c>
      <c r="G94" s="13">
        <f>$W94*((1+$AF94)^G$1)*G$1</f>
        <v>112.35804153663386</v>
      </c>
      <c r="H94" s="13">
        <f>$W94*((1+$AF94)^H$1)*H$1</f>
        <v>157.84181230301004</v>
      </c>
      <c r="I94" s="13">
        <f>$W94*((1+$AF94)^I$1)*I$1</f>
        <v>215.57852715077013</v>
      </c>
      <c r="J94" s="13">
        <f>$W94*((1+$AF94)^J$1)*J$1</f>
        <v>288.42579577560082</v>
      </c>
      <c r="K94" s="13">
        <f>$W94*((1+$AF94)^K$1)*K$1</f>
        <v>379.85974649827841</v>
      </c>
      <c r="L94" s="13">
        <f>$W94*((1+$AF94)^L$1)*L$1</f>
        <v>494.10291577095654</v>
      </c>
      <c r="M94" s="13">
        <f>$W94*((1+$AF94)^M$1)*M$1</f>
        <v>636.27777538340138</v>
      </c>
      <c r="N94" s="13">
        <v>100.41</v>
      </c>
      <c r="O94" s="12">
        <f>M94/N94*100-100</f>
        <v>533.67968865989587</v>
      </c>
      <c r="P94" s="10" t="s">
        <v>320</v>
      </c>
      <c r="Q94" s="10" t="s">
        <v>856</v>
      </c>
      <c r="R94" s="18">
        <v>43762</v>
      </c>
      <c r="S94" s="17"/>
      <c r="T94" s="9">
        <v>-0.14000000000000001</v>
      </c>
      <c r="U94" s="9">
        <v>2.8</v>
      </c>
      <c r="V94" s="9">
        <f>U94+T94</f>
        <v>2.6599999999999997</v>
      </c>
      <c r="W94" s="9">
        <f>SUM(X94:AA94)</f>
        <v>10.220000000000001</v>
      </c>
      <c r="X94" s="9">
        <v>3.02</v>
      </c>
      <c r="Y94" s="9">
        <v>2.83</v>
      </c>
      <c r="Z94" s="9">
        <v>2.06</v>
      </c>
      <c r="AA94" s="9">
        <v>2.31</v>
      </c>
      <c r="AB94" s="9">
        <v>2.4700000000000002</v>
      </c>
      <c r="AC94" s="9">
        <v>2.4500000000000002</v>
      </c>
      <c r="AD94" s="9">
        <v>1.7</v>
      </c>
      <c r="AE94" s="9">
        <v>2.11</v>
      </c>
      <c r="AF94" s="11">
        <f>AG94</f>
        <v>0.17067583046964496</v>
      </c>
      <c r="AG94" s="16">
        <f>SUM(X94:AA94)/SUM(AB94:AE94)-1</f>
        <v>0.17067583046964496</v>
      </c>
      <c r="AH94" s="11">
        <f>IF(AM94/AJ94-1&gt;=0,(AM94/AJ94-1)/3,(((AM94/AJ94-1)*(AJ94/AM94))/3))</f>
        <v>2.6908881199538635</v>
      </c>
      <c r="AI94" s="9"/>
      <c r="AJ94" s="9">
        <v>5.78</v>
      </c>
      <c r="AK94" s="9">
        <v>12.81</v>
      </c>
      <c r="AL94" s="9">
        <v>20.78</v>
      </c>
      <c r="AM94" s="9">
        <v>52.44</v>
      </c>
      <c r="AN94" s="10">
        <f>IF(AK94/AJ94-1&gt;=0,AK94/AJ94-1,(AK94/AJ94-1)*(AJ94/AK94))</f>
        <v>1.2162629757785468</v>
      </c>
      <c r="AO94" s="10">
        <f>IF(AL94/AK94-1&gt;=0,AL94/AK94-1,(AL94/AK94-1)*(AK94/AL94))</f>
        <v>0.62217017954722875</v>
      </c>
      <c r="AP94" s="10">
        <f>IF(AM94/AL94-1&gt;=0,AM94/AL94-1,(AM94/AL94-1)*(AL94/AM94))</f>
        <v>1.5235803657362847</v>
      </c>
      <c r="AQ94" s="10">
        <v>2017</v>
      </c>
      <c r="AS94" s="12">
        <v>68.650000000000006</v>
      </c>
      <c r="AT94" s="10">
        <v>25.54</v>
      </c>
      <c r="AU94" s="9">
        <f>AS94/AT94</f>
        <v>2.6879404855129212</v>
      </c>
      <c r="AV94" s="20">
        <v>10</v>
      </c>
      <c r="AW94" s="10" t="s">
        <v>851</v>
      </c>
      <c r="AY94" s="10">
        <v>2</v>
      </c>
      <c r="AZ94" s="10">
        <v>3</v>
      </c>
      <c r="BA94" s="10">
        <f>6-AY94</f>
        <v>4</v>
      </c>
      <c r="BB94" s="25">
        <v>6</v>
      </c>
      <c r="BC94" s="10" t="s">
        <v>1332</v>
      </c>
      <c r="BH94" s="19">
        <v>43762</v>
      </c>
      <c r="BI94" s="18">
        <f>BH94+120</f>
        <v>43882</v>
      </c>
      <c r="BJ94" s="18">
        <v>43745</v>
      </c>
      <c r="BM94" s="19"/>
    </row>
    <row r="95" spans="1:67" s="10" customFormat="1" x14ac:dyDescent="0.2">
      <c r="A95" s="10" t="s">
        <v>1444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3.5078461538461529</v>
      </c>
      <c r="D95" s="13">
        <f>$W95*((1+$AF95)^D$1)*D$1</f>
        <v>8.1489964497041392</v>
      </c>
      <c r="E95" s="13">
        <f>$W95*((1+$AF95)^E$1)*E$1</f>
        <v>14.198059198907595</v>
      </c>
      <c r="F95" s="13">
        <f>$W95*((1+$AF95)^F$1)*F$1</f>
        <v>21.988789118308169</v>
      </c>
      <c r="G95" s="13">
        <f>$W95*((1+$AF95)^G$1)*G$1</f>
        <v>31.926030354466661</v>
      </c>
      <c r="H95" s="13">
        <f>$W95*((1+$AF95)^H$1)*H$1</f>
        <v>44.499974617148908</v>
      </c>
      <c r="I95" s="13">
        <f>$W95*((1+$AF95)^I$1)*I$1</f>
        <v>60.303170731187691</v>
      </c>
      <c r="J95" s="13">
        <f>$W95*((1+$AF95)^J$1)*J$1</f>
        <v>80.050802465137053</v>
      </c>
      <c r="K95" s="13">
        <f>$W95*((1+$AF95)^K$1)*K$1</f>
        <v>104.60484668280888</v>
      </c>
      <c r="L95" s="13">
        <f>$W95*((1+$AF95)^L$1)*L$1</f>
        <v>135.00283631712938</v>
      </c>
      <c r="M95" s="13">
        <f>$W95*((1+$AF95)^M$1)*M$1</f>
        <v>172.4920854790399</v>
      </c>
      <c r="N95" s="13">
        <v>27.29</v>
      </c>
      <c r="O95" s="12">
        <f>M95/N95*100-100</f>
        <v>532.07066866632431</v>
      </c>
      <c r="P95" s="10" t="s">
        <v>320</v>
      </c>
      <c r="Q95" s="10" t="s">
        <v>856</v>
      </c>
      <c r="R95" s="18">
        <v>43781</v>
      </c>
      <c r="S95" s="17"/>
      <c r="T95" s="9">
        <v>-0.04</v>
      </c>
      <c r="U95" s="9">
        <v>0.63</v>
      </c>
      <c r="V95" s="9">
        <f>U95+T95</f>
        <v>0.59</v>
      </c>
      <c r="W95" s="9">
        <f>SUM(X95:AA95)</f>
        <v>3.0199999999999996</v>
      </c>
      <c r="X95" s="9">
        <v>0.59</v>
      </c>
      <c r="Y95" s="9">
        <v>0.48</v>
      </c>
      <c r="Z95" s="9">
        <v>0.52</v>
      </c>
      <c r="AA95" s="9">
        <v>1.43</v>
      </c>
      <c r="AB95" s="9">
        <v>0.49</v>
      </c>
      <c r="AC95" s="9">
        <v>0.67</v>
      </c>
      <c r="AD95" s="9">
        <v>0.72</v>
      </c>
      <c r="AE95" s="9">
        <v>0.72</v>
      </c>
      <c r="AF95" s="11">
        <f>AG95</f>
        <v>0.16153846153846141</v>
      </c>
      <c r="AG95" s="16">
        <f>SUM(X95:AA95)/SUM(AB95:AE95)-1</f>
        <v>0.16153846153846141</v>
      </c>
      <c r="AH95" s="11">
        <f>IF(AM95/AJ95-1&gt;=0,(AM95/AJ95-1)/3,(((AM95/AJ95-1)*(AJ95/AM95))/3))</f>
        <v>0.42570857784991878</v>
      </c>
      <c r="AI95" s="9"/>
      <c r="AJ95" s="9">
        <v>160.18</v>
      </c>
      <c r="AK95" s="9">
        <v>193.57</v>
      </c>
      <c r="AL95" s="9">
        <v>287.36</v>
      </c>
      <c r="AM95" s="9">
        <v>364.75</v>
      </c>
      <c r="AN95" s="10">
        <f>IF(AK95/AJ95-1&gt;=0,AK95/AJ95-1,(AK95/AJ95-1)*(AJ95/AK95))</f>
        <v>0.20845299038581588</v>
      </c>
      <c r="AO95" s="10">
        <f>IF(AL95/AK95-1&gt;=0,AL95/AK95-1,(AL95/AK95-1)*(AK95/AL95))</f>
        <v>0.48452756108901185</v>
      </c>
      <c r="AP95" s="10">
        <f>IF(AM95/AL95-1&gt;=0,AM95/AL95-1,(AM95/AL95-1)*(AL95/AM95))</f>
        <v>0.26931375278396441</v>
      </c>
      <c r="AQ95" s="10">
        <v>2023</v>
      </c>
      <c r="AR95" s="18">
        <v>43277</v>
      </c>
      <c r="AS95" s="12">
        <v>0</v>
      </c>
      <c r="AT95" s="10">
        <v>1</v>
      </c>
      <c r="AU95" s="9">
        <f>AS95/AT95</f>
        <v>0</v>
      </c>
      <c r="AV95" s="20"/>
      <c r="AY95" s="10">
        <v>3</v>
      </c>
      <c r="AZ95" s="10">
        <v>3</v>
      </c>
      <c r="BA95" s="10">
        <f>6-AY95</f>
        <v>3</v>
      </c>
      <c r="BB95" s="25">
        <v>6</v>
      </c>
      <c r="BC95" s="18"/>
      <c r="BD95" s="18"/>
      <c r="BH95" s="19">
        <v>43683</v>
      </c>
      <c r="BI95" s="18">
        <f>BH95+120</f>
        <v>43803</v>
      </c>
      <c r="BJ95" s="18">
        <v>43745</v>
      </c>
      <c r="BM95" s="19"/>
    </row>
    <row r="96" spans="1:67" s="10" customFormat="1" x14ac:dyDescent="0.2">
      <c r="A96" s="10" t="s">
        <v>202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2.382023121387284</v>
      </c>
      <c r="D96" s="13">
        <f>$W96*((1+$AF96)^D$1)*D$1</f>
        <v>5.5901814293828753</v>
      </c>
      <c r="E96" s="13">
        <f>$W96*((1+$AF96)^E$1)*E$1</f>
        <v>9.8393655794629247</v>
      </c>
      <c r="F96" s="13">
        <f>$W96*((1+$AF96)^F$1)*F$1</f>
        <v>15.394151927791709</v>
      </c>
      <c r="G96" s="13">
        <f>$W96*((1+$AF96)^G$1)*G$1</f>
        <v>22.579572553047093</v>
      </c>
      <c r="H96" s="13">
        <f>$W96*((1+$AF96)^H$1)*H$1</f>
        <v>31.794126438857067</v>
      </c>
      <c r="I96" s="13">
        <f>$W96*((1+$AF96)^I$1)*I$1</f>
        <v>43.525485230843842</v>
      </c>
      <c r="J96" s="13">
        <f>$W96*((1+$AF96)^J$1)*J$1</f>
        <v>58.369436841362841</v>
      </c>
      <c r="K96" s="13">
        <f>$W96*((1+$AF96)^K$1)*K$1</f>
        <v>77.052717564429145</v>
      </c>
      <c r="L96" s="13">
        <f>$W96*((1+$AF96)^L$1)*L$1</f>
        <v>100.46051166075222</v>
      </c>
      <c r="M96" s="13">
        <f>$W96*((1+$AF96)^M$1)*M$1</f>
        <v>129.66955060026575</v>
      </c>
      <c r="N96" s="13">
        <v>22.5</v>
      </c>
      <c r="O96" s="12">
        <f>M96/N96*100-100</f>
        <v>476.30911377895893</v>
      </c>
      <c r="P96" s="10" t="s">
        <v>320</v>
      </c>
      <c r="Q96" s="10" t="s">
        <v>856</v>
      </c>
      <c r="R96" s="18">
        <v>43763</v>
      </c>
      <c r="S96" s="17"/>
      <c r="T96" s="9">
        <v>0</v>
      </c>
      <c r="U96" s="9">
        <v>0.47</v>
      </c>
      <c r="V96" s="9">
        <f>U96+T96</f>
        <v>0.47</v>
      </c>
      <c r="W96" s="9">
        <f>SUM(X96:AA96)</f>
        <v>2.0300000000000002</v>
      </c>
      <c r="X96" s="9">
        <v>0.46</v>
      </c>
      <c r="Y96" s="9">
        <v>0.51</v>
      </c>
      <c r="Z96" s="9">
        <v>0.56999999999999995</v>
      </c>
      <c r="AA96" s="9">
        <v>0.49</v>
      </c>
      <c r="AB96" s="9">
        <v>0.37</v>
      </c>
      <c r="AC96" s="9">
        <v>0.44</v>
      </c>
      <c r="AD96" s="9">
        <v>0.55000000000000004</v>
      </c>
      <c r="AE96" s="9">
        <v>0.37</v>
      </c>
      <c r="AF96" s="11">
        <f>AG96</f>
        <v>0.1734104046242777</v>
      </c>
      <c r="AG96" s="16">
        <f>SUM(X96:AA96)/SUM(AB96:AE96)-1</f>
        <v>0.1734104046242777</v>
      </c>
      <c r="AH96" s="11">
        <f>IF(AM96/AJ96-1&gt;=0,(AM96/AJ96-1)/3,(((AM96/AJ96-1)*(AJ96/AM96))/3))</f>
        <v>0.2217558586918503</v>
      </c>
      <c r="AI96" s="9"/>
      <c r="AJ96" s="9">
        <v>9.5299999999999994</v>
      </c>
      <c r="AK96" s="9">
        <v>12.74</v>
      </c>
      <c r="AL96" s="9">
        <v>17.22</v>
      </c>
      <c r="AM96" s="9">
        <v>15.87</v>
      </c>
      <c r="AN96" s="10">
        <f>IF(AK96/AJ96-1&gt;=0,AK96/AJ96-1,(AK96/AJ96-1)*(AJ96/AK96))</f>
        <v>0.33683105981112282</v>
      </c>
      <c r="AO96" s="10">
        <f>IF(AL96/AK96-1&gt;=0,AL96/AK96-1,(AL96/AK96-1)*(AK96/AL96))</f>
        <v>0.35164835164835151</v>
      </c>
      <c r="AP96" s="10">
        <f>IF(AM96/AL96-1&gt;=0,AM96/AL96-1,(AM96/AL96-1)*(AL96/AM96))</f>
        <v>-8.506616257088849E-2</v>
      </c>
      <c r="AQ96" s="10">
        <v>2017</v>
      </c>
      <c r="AR96" s="18">
        <v>43221</v>
      </c>
      <c r="AS96" s="12">
        <v>0</v>
      </c>
      <c r="AT96" s="10">
        <v>10.17</v>
      </c>
      <c r="AU96" s="9">
        <f>AS96/AT96</f>
        <v>0</v>
      </c>
      <c r="AV96" s="20">
        <v>3</v>
      </c>
      <c r="AW96" s="10" t="s">
        <v>852</v>
      </c>
      <c r="BA96" s="10">
        <f>6-AY96</f>
        <v>6</v>
      </c>
      <c r="BB96" s="25">
        <v>6</v>
      </c>
      <c r="BH96" s="19">
        <v>43763</v>
      </c>
      <c r="BI96" s="18">
        <f>BH96+120</f>
        <v>43883</v>
      </c>
      <c r="BJ96" s="18">
        <v>43745</v>
      </c>
      <c r="BM96" s="19"/>
    </row>
    <row r="97" spans="1:67" s="10" customFormat="1" x14ac:dyDescent="0.2">
      <c r="A97" s="10" t="s">
        <v>63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9.9435113484646216</v>
      </c>
      <c r="D97" s="13">
        <f>$W97*((1+$AF97)^D$1)*D$1</f>
        <v>22.913885964552652</v>
      </c>
      <c r="E97" s="13">
        <f>$W97*((1+$AF97)^E$1)*E$1</f>
        <v>39.602170068242202</v>
      </c>
      <c r="F97" s="13">
        <f>$W97*((1+$AF97)^F$1)*F$1</f>
        <v>60.839648898785974</v>
      </c>
      <c r="G97" s="13">
        <f>$W97*((1+$AF97)^G$1)*G$1</f>
        <v>87.62452770302454</v>
      </c>
      <c r="H97" s="13">
        <f>$W97*((1+$AF97)^H$1)*H$1</f>
        <v>121.15348583344755</v>
      </c>
      <c r="I97" s="13">
        <f>$W97*((1+$AF97)^I$1)*I$1</f>
        <v>162.85896927455644</v>
      </c>
      <c r="J97" s="13">
        <f>$W97*((1+$AF97)^J$1)*J$1</f>
        <v>214.45323743496809</v>
      </c>
      <c r="K97" s="13">
        <f>$W97*((1+$AF97)^K$1)*K$1</f>
        <v>277.98035633467913</v>
      </c>
      <c r="L97" s="13">
        <f>$W97*((1+$AF97)^L$1)*L$1</f>
        <v>355.87753674058456</v>
      </c>
      <c r="M97" s="13">
        <f>$W97*((1+$AF97)^M$1)*M$1</f>
        <v>451.04745744704542</v>
      </c>
      <c r="N97" s="13">
        <v>80.36</v>
      </c>
      <c r="O97" s="12">
        <f>M97/N97*100-100</f>
        <v>461.28354585247064</v>
      </c>
      <c r="P97" s="10" t="s">
        <v>320</v>
      </c>
      <c r="Q97" s="10" t="s">
        <v>856</v>
      </c>
      <c r="R97" s="18">
        <v>43770</v>
      </c>
      <c r="S97" s="17"/>
      <c r="T97" s="9">
        <v>-0.02</v>
      </c>
      <c r="U97" s="9">
        <v>2.27</v>
      </c>
      <c r="V97" s="9">
        <f>U97+T97</f>
        <v>2.25</v>
      </c>
      <c r="W97" s="9">
        <f>SUM(X97:AA97)</f>
        <v>8.6300000000000008</v>
      </c>
      <c r="X97" s="9">
        <v>2.33</v>
      </c>
      <c r="Y97" s="9">
        <v>2.2599999999999998</v>
      </c>
      <c r="Z97" s="9">
        <v>2.14</v>
      </c>
      <c r="AA97" s="9">
        <v>1.9</v>
      </c>
      <c r="AB97" s="9">
        <v>2.14</v>
      </c>
      <c r="AC97" s="9">
        <v>2</v>
      </c>
      <c r="AD97" s="9">
        <v>1.87</v>
      </c>
      <c r="AE97" s="9">
        <v>1.48</v>
      </c>
      <c r="AF97" s="11">
        <f>AG97</f>
        <v>0.15220293724966627</v>
      </c>
      <c r="AG97" s="16">
        <f>SUM(X97:AA97)/SUM(AB97:AE97)-1</f>
        <v>0.15220293724966627</v>
      </c>
      <c r="AH97" s="11">
        <f>IF(AM97/AJ97-1&gt;=0,(AM97/AJ97-1)/3,(((AM97/AJ97-1)*(AJ97/AM97))/3))</f>
        <v>0.66422397594889138</v>
      </c>
      <c r="AI97" s="9"/>
      <c r="AJ97" s="9">
        <v>1774</v>
      </c>
      <c r="AK97" s="9">
        <v>5144</v>
      </c>
      <c r="AL97" s="9">
        <v>5953</v>
      </c>
      <c r="AM97" s="9">
        <v>5309</v>
      </c>
      <c r="AN97" s="10">
        <f>IF(AK97/AJ97-1&gt;=0,AK97/AJ97-1,(AK97/AJ97-1)*(AJ97/AK97))</f>
        <v>1.8996617812852312</v>
      </c>
      <c r="AO97" s="10">
        <f>IF(AL97/AK97-1&gt;=0,AL97/AK97-1,(AL97/AK97-1)*(AK97/AL97))</f>
        <v>0.15727060653188185</v>
      </c>
      <c r="AP97" s="10">
        <f>IF(AM97/AL97-1&gt;=0,AM97/AL97-1,(AM97/AL97-1)*(AL97/AM97))</f>
        <v>-0.12130344697683178</v>
      </c>
      <c r="AQ97" s="10">
        <v>2017</v>
      </c>
      <c r="AR97" s="18">
        <v>43221</v>
      </c>
      <c r="AS97" s="12">
        <v>6088</v>
      </c>
      <c r="AT97" s="10">
        <v>1593.72</v>
      </c>
      <c r="AU97" s="9">
        <f>AS97/AT97</f>
        <v>3.8199934743869686</v>
      </c>
      <c r="AV97" s="20">
        <v>3</v>
      </c>
      <c r="AY97" s="10">
        <v>1</v>
      </c>
      <c r="AZ97" s="10">
        <v>3</v>
      </c>
      <c r="BA97" s="10">
        <f>6-AY97</f>
        <v>5</v>
      </c>
      <c r="BB97" s="25">
        <v>6</v>
      </c>
      <c r="BH97" s="19">
        <v>43770</v>
      </c>
      <c r="BI97" s="18">
        <f>BH97+120</f>
        <v>43890</v>
      </c>
      <c r="BJ97" s="18">
        <v>43745</v>
      </c>
      <c r="BM97" s="19"/>
    </row>
    <row r="98" spans="1:67" s="10" customFormat="1" x14ac:dyDescent="0.2">
      <c r="A98" s="10" t="s">
        <v>1286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8.4088765822784808</v>
      </c>
      <c r="D98" s="13">
        <f>$W98*((1+$AF98)^D$1)*D$1</f>
        <v>19.398958950889277</v>
      </c>
      <c r="E98" s="13">
        <f>$W98*((1+$AF98)^E$1)*E$1</f>
        <v>33.564496222780733</v>
      </c>
      <c r="F98" s="13">
        <f>$W98*((1+$AF98)^F$1)*F$1</f>
        <v>51.621345456555183</v>
      </c>
      <c r="G98" s="13">
        <f>$W98*((1+$AF98)^G$1)*G$1</f>
        <v>74.430302290009337</v>
      </c>
      <c r="H98" s="13">
        <f>$W98*((1+$AF98)^H$1)*H$1</f>
        <v>103.02472854952558</v>
      </c>
      <c r="I98" s="13">
        <f>$W98*((1+$AF98)^I$1)*I$1</f>
        <v>138.64324625217009</v>
      </c>
      <c r="J98" s="13">
        <f>$W98*((1+$AF98)^J$1)*J$1</f>
        <v>182.76840238305968</v>
      </c>
      <c r="K98" s="13">
        <f>$W98*((1+$AF98)^K$1)*K$1</f>
        <v>237.1723670955804</v>
      </c>
      <c r="L98" s="13">
        <f>$W98*((1+$AF98)^L$1)*L$1</f>
        <v>303.9709135243989</v>
      </c>
      <c r="M98" s="13">
        <f>$W98*((1+$AF98)^M$1)*M$1</f>
        <v>385.68714486584724</v>
      </c>
      <c r="N98" s="13">
        <v>72.569999999999993</v>
      </c>
      <c r="O98" s="12">
        <f>M98/N98*100-100</f>
        <v>431.46912617589544</v>
      </c>
      <c r="P98" s="10" t="s">
        <v>320</v>
      </c>
      <c r="Q98" s="10" t="s">
        <v>856</v>
      </c>
      <c r="R98" s="18">
        <v>43753</v>
      </c>
      <c r="S98" s="17"/>
      <c r="T98" s="9">
        <v>0.05</v>
      </c>
      <c r="U98" s="9">
        <v>1.97</v>
      </c>
      <c r="V98" s="9">
        <f>U98+T98</f>
        <v>2.02</v>
      </c>
      <c r="W98" s="9">
        <f>SUM(X98:AA98)</f>
        <v>7.29</v>
      </c>
      <c r="X98" s="9">
        <v>1.98</v>
      </c>
      <c r="Y98" s="9">
        <v>1.83</v>
      </c>
      <c r="Z98" s="9">
        <v>1.87</v>
      </c>
      <c r="AA98" s="9">
        <v>1.61</v>
      </c>
      <c r="AB98" s="9">
        <v>1.74</v>
      </c>
      <c r="AC98" s="9">
        <v>1.62</v>
      </c>
      <c r="AD98" s="9">
        <v>1.68</v>
      </c>
      <c r="AE98" s="9">
        <v>1.28</v>
      </c>
      <c r="AF98" s="11">
        <f>AG98</f>
        <v>0.15348101265822778</v>
      </c>
      <c r="AG98" s="16">
        <f>SUM(X98:AA98)/SUM(AB98:AE98)-1</f>
        <v>0.15348101265822778</v>
      </c>
      <c r="AH98" s="11">
        <f>IF(AM98/AJ98-1&gt;=0,(AM98/AJ98-1)/3,(((AM98/AJ98-1)*(AJ98/AM98))/3))</f>
        <v>0.37619936034115131</v>
      </c>
      <c r="AI98" s="9">
        <v>13616</v>
      </c>
      <c r="AJ98" s="9">
        <v>7504</v>
      </c>
      <c r="AK98" s="9">
        <v>17386</v>
      </c>
      <c r="AL98" s="9">
        <v>15033</v>
      </c>
      <c r="AM98" s="9">
        <v>15973</v>
      </c>
      <c r="AN98" s="10">
        <f>IF(AK98/AJ98-1&gt;=0,AK98/AJ98-1,(AK98/AJ98-1)*(AJ98/AK98))</f>
        <v>1.3168976545842219</v>
      </c>
      <c r="AO98" s="10">
        <f>IF(AL98/AK98-1&gt;=0,AL98/AK98-1,(AL98/AK98-1)*(AK98/AL98))</f>
        <v>-0.15652231756801702</v>
      </c>
      <c r="AP98" s="10">
        <f>IF(AM98/AL98-1&gt;=0,AM98/AL98-1,(AM98/AL98-1)*(AL98/AM98))</f>
        <v>6.252910264085676E-2</v>
      </c>
      <c r="AQ98" s="10">
        <v>2017</v>
      </c>
      <c r="AR98" s="18">
        <v>43221</v>
      </c>
      <c r="AS98" s="12">
        <v>0</v>
      </c>
      <c r="AT98" s="10">
        <v>2644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43753</v>
      </c>
      <c r="BI98" s="18">
        <f>BH98+120</f>
        <v>43873</v>
      </c>
      <c r="BJ98" s="18">
        <v>43745</v>
      </c>
      <c r="BM98" s="19"/>
    </row>
    <row r="99" spans="1:67" s="10" customFormat="1" x14ac:dyDescent="0.2">
      <c r="A99" s="10" t="s">
        <v>1151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4.3411304347826087</v>
      </c>
      <c r="D99" s="13">
        <f>$W99*((1+$AF99)^D$1)*D$1</f>
        <v>9.7392317580340269</v>
      </c>
      <c r="E99" s="13">
        <f>$W99*((1+$AF99)^E$1)*E$1</f>
        <v>16.38731604503986</v>
      </c>
      <c r="F99" s="13">
        <f>$W99*((1+$AF99)^F$1)*F$1</f>
        <v>24.509724867363968</v>
      </c>
      <c r="G99" s="13">
        <f>$W99*((1+$AF99)^G$1)*G$1</f>
        <v>34.36689682489078</v>
      </c>
      <c r="H99" s="13">
        <f>$W99*((1+$AF99)^H$1)*H$1</f>
        <v>46.260831552113849</v>
      </c>
      <c r="I99" s="13">
        <f>$W99*((1+$AF99)^I$1)*I$1</f>
        <v>60.541349118201168</v>
      </c>
      <c r="J99" s="13">
        <f>$W99*((1+$AF99)^J$1)*J$1</f>
        <v>77.613257503085222</v>
      </c>
      <c r="K99" s="13">
        <f>$W99*((1+$AF99)^K$1)*K$1</f>
        <v>97.944556479436898</v>
      </c>
      <c r="L99" s="13">
        <f>$W99*((1+$AF99)^L$1)*L$1</f>
        <v>122.0758240178489</v>
      </c>
      <c r="M99" s="13">
        <f>$W99*((1+$AF99)^M$1)*M$1</f>
        <v>150.63095154898051</v>
      </c>
      <c r="N99" s="13">
        <v>34.21</v>
      </c>
      <c r="O99" s="12">
        <f>M99/N99*100-100</f>
        <v>340.31263241444162</v>
      </c>
      <c r="P99" s="10" t="s">
        <v>320</v>
      </c>
      <c r="Q99" s="10" t="s">
        <v>856</v>
      </c>
      <c r="R99" s="18">
        <v>43760</v>
      </c>
      <c r="S99" s="17"/>
      <c r="T99" s="9">
        <v>-0.02</v>
      </c>
      <c r="U99" s="9">
        <v>1.01</v>
      </c>
      <c r="V99" s="9">
        <f>U99+T99</f>
        <v>0.99</v>
      </c>
      <c r="W99" s="9">
        <f>SUM(X99:AA99)</f>
        <v>3.87</v>
      </c>
      <c r="X99" s="9">
        <v>0.97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>AG99</f>
        <v>0.12173913043478257</v>
      </c>
      <c r="AG99" s="16">
        <f>SUM(X99:AA99)/SUM(AB99:AE99)-1</f>
        <v>0.12173913043478257</v>
      </c>
      <c r="AH99" s="11">
        <f>IF(AM99/AJ99-1&gt;=0,(AM99/AJ99-1)/3,(((AM99/AJ99-1)*(AJ99/AM99))/3))</f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>IF(AK99/AJ99-1&gt;=0,AK99/AJ99-1,(AK99/AJ99-1)*(AJ99/AK99))</f>
        <v>0.15790012804097309</v>
      </c>
      <c r="AO99" s="10">
        <f>IF(AL99/AK99-1&gt;=0,AL99/AK99-1,(AL99/AK99-1)*(AK99/AL99))</f>
        <v>9.1560509554140079E-2</v>
      </c>
      <c r="AP99" s="10">
        <f>IF(AM99/AL99-1&gt;=0,AM99/AL99-1,(AM99/AL99-1)*(AL99/AM99))</f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H99" s="19">
        <v>43760</v>
      </c>
      <c r="BI99" s="18">
        <f>BH99+120</f>
        <v>43880</v>
      </c>
      <c r="BJ99" s="18">
        <v>43745</v>
      </c>
      <c r="BM99" s="19"/>
    </row>
    <row r="100" spans="1:67" s="10" customFormat="1" x14ac:dyDescent="0.2">
      <c r="A100" s="10" t="s">
        <v>1575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9.4677376654633001</v>
      </c>
      <c r="D100" s="13">
        <f>$W100*((1+$AF100)^D$1)*D$1</f>
        <v>20.211512176332008</v>
      </c>
      <c r="E100" s="13">
        <f>$W100*((1+$AF100)^E$1)*E$1</f>
        <v>32.360309206509918</v>
      </c>
      <c r="F100" s="13">
        <f>$W100*((1+$AF100)^F$1)*F$1</f>
        <v>46.054703997070682</v>
      </c>
      <c r="G100" s="13">
        <f>$W100*((1+$AF100)^G$1)*G$1</f>
        <v>61.447837613420134</v>
      </c>
      <c r="H100" s="13">
        <f>$W100*((1+$AF100)^H$1)*H$1</f>
        <v>78.706472148886164</v>
      </c>
      <c r="I100" s="13">
        <f>$W100*((1+$AF100)^I$1)*I$1</f>
        <v>98.012131081515108</v>
      </c>
      <c r="J100" s="13">
        <f>$W100*((1+$AF100)^J$1)*J$1</f>
        <v>119.5623314688725</v>
      </c>
      <c r="K100" s="13">
        <f>$W100*((1+$AF100)^K$1)*K$1</f>
        <v>143.57191517990515</v>
      </c>
      <c r="L100" s="13">
        <f>$W100*((1+$AF100)^L$1)*L$1</f>
        <v>170.27448691613301</v>
      </c>
      <c r="M100" s="13">
        <f>$W100*((1+$AF100)^M$1)*M$1</f>
        <v>199.92396736951986</v>
      </c>
      <c r="N100" s="13">
        <v>57.51</v>
      </c>
      <c r="O100" s="12">
        <f>M100/N100*100-100</f>
        <v>247.63339831250192</v>
      </c>
      <c r="P100" s="10" t="s">
        <v>320</v>
      </c>
      <c r="Q100" s="10" t="s">
        <v>856</v>
      </c>
      <c r="R100" s="18">
        <v>43768</v>
      </c>
      <c r="S100" s="17"/>
      <c r="T100" s="9">
        <v>-0.08</v>
      </c>
      <c r="U100" s="9">
        <v>2.3199999999999998</v>
      </c>
      <c r="V100" s="9">
        <f>U100+T100</f>
        <v>2.2399999999999998</v>
      </c>
      <c r="W100" s="9">
        <f>SUM(X100:AA100)</f>
        <v>8.870000000000001</v>
      </c>
      <c r="X100" s="9">
        <v>2.2200000000000002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>AG100</f>
        <v>6.7388688327316704E-2</v>
      </c>
      <c r="AG100" s="16">
        <f>SUM(X100:AA100)/SUM(AB100:AE100)-1</f>
        <v>6.7388688327316704E-2</v>
      </c>
      <c r="AH100" s="11">
        <f>IF(AM100/AJ100-1&gt;=0,(AM100/AJ100-1)/3,(((AM100/AJ100-1)*(AJ100/AM100))/3))</f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>IF(AK100/AJ100-1&gt;=0,AK100/AJ100-1,(AK100/AJ100-1)*(AJ100/AK100))</f>
        <v>-0.31195840554592719</v>
      </c>
      <c r="AO100" s="10">
        <f>IF(AL100/AK100-1&gt;=0,AL100/AK100-1,(AL100/AK100-1)*(AK100/AL100))</f>
        <v>3.2928942807625594E-2</v>
      </c>
      <c r="AP100" s="10">
        <f>IF(AM100/AL100-1&gt;=0,AM100/AL100-1,(AM100/AL100-1)*(AL100/AM100))</f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>AS100/AT100</f>
        <v>0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H100" s="19">
        <v>43768</v>
      </c>
      <c r="BI100" s="18">
        <f>BH100+120</f>
        <v>43888</v>
      </c>
      <c r="BJ100" s="18">
        <v>43745</v>
      </c>
      <c r="BM100" s="19"/>
    </row>
    <row r="101" spans="1:67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15.421488095238091</v>
      </c>
      <c r="D101" s="13">
        <f>$W101*((1+$AF101)^D$1)*D$1</f>
        <v>46.723437145691591</v>
      </c>
      <c r="E101" s="13">
        <f>$W101*((1+$AF101)^E$1)*E$1</f>
        <v>106.17066744266526</v>
      </c>
      <c r="F101" s="13">
        <f>$W101*((1+$AF101)^F$1)*F$1</f>
        <v>214.4478957472881</v>
      </c>
      <c r="G101" s="13">
        <f>$W101*((1+$AF101)^G$1)*G$1</f>
        <v>406.07879068217864</v>
      </c>
      <c r="H101" s="13">
        <f>$W101*((1+$AF101)^H$1)*H$1</f>
        <v>738.19323020438878</v>
      </c>
      <c r="I101" s="13">
        <f>$W101*((1+$AF101)^I$1)*I$1</f>
        <v>1304.6540075487285</v>
      </c>
      <c r="J101" s="13">
        <f>$W101*((1+$AF101)^J$1)*J$1</f>
        <v>2258.7377205520502</v>
      </c>
      <c r="K101" s="13">
        <f>$W101*((1+$AF101)^K$1)*K$1</f>
        <v>3849.4335929497543</v>
      </c>
      <c r="L101" s="13">
        <f>$W101*((1+$AF101)^L$1)*L$1</f>
        <v>6479.3706971277261</v>
      </c>
      <c r="M101" s="13">
        <f>$W101*((1+$AF101)^M$1)*M$1</f>
        <v>10797.022777743492</v>
      </c>
      <c r="N101" s="13">
        <v>551.36</v>
      </c>
      <c r="O101" s="12">
        <f>M101/N101*100-100</f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0.51488095238095211</v>
      </c>
      <c r="AG101" s="16">
        <f>SUM(X101:AA101)/SUM(AB101:AE101)-1</f>
        <v>0.51488095238095211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43760</v>
      </c>
      <c r="BI101" s="18">
        <f>BH101+120</f>
        <v>43880</v>
      </c>
      <c r="BJ101" s="18">
        <v>43745</v>
      </c>
      <c r="BM101" s="19"/>
    </row>
    <row r="102" spans="1:67" s="10" customFormat="1" x14ac:dyDescent="0.2">
      <c r="A102" s="10" t="s">
        <v>1184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7.1484999999999994</v>
      </c>
      <c r="D102" s="13">
        <f>$W102*((1+$AF102)^D$1)*D$1</f>
        <v>20.730650000000001</v>
      </c>
      <c r="E102" s="13">
        <f>$W102*((1+$AF102)^E$1)*E$1</f>
        <v>45.089163749999997</v>
      </c>
      <c r="F102" s="13">
        <f>$W102*((1+$AF102)^F$1)*F$1</f>
        <v>87.172383249999996</v>
      </c>
      <c r="G102" s="13">
        <f>$W102*((1+$AF102)^G$1)*G$1</f>
        <v>157.99994464062496</v>
      </c>
      <c r="H102" s="13">
        <f>$W102*((1+$AF102)^H$1)*H$1</f>
        <v>274.91990367468748</v>
      </c>
      <c r="I102" s="13">
        <f>$W102*((1+$AF102)^I$1)*I$1</f>
        <v>465.07283704967961</v>
      </c>
      <c r="J102" s="13">
        <f>$W102*((1+$AF102)^J$1)*J$1</f>
        <v>770.6921299680406</v>
      </c>
      <c r="K102" s="13">
        <f>$W102*((1+$AF102)^K$1)*K$1</f>
        <v>1257.1915370103661</v>
      </c>
      <c r="L102" s="13">
        <f>$W102*((1+$AF102)^L$1)*L$1</f>
        <v>2025.4752540722566</v>
      </c>
      <c r="M102" s="13">
        <f>$W102*((1+$AF102)^M$1)*M$1</f>
        <v>3230.6330302452493</v>
      </c>
      <c r="N102" s="13">
        <v>198.66</v>
      </c>
      <c r="O102" s="12">
        <f>M102/N102*100-100</f>
        <v>1526.2121364367508</v>
      </c>
      <c r="P102" s="10" t="s">
        <v>321</v>
      </c>
      <c r="Q102" s="10" t="s">
        <v>856</v>
      </c>
      <c r="R102" s="18">
        <v>43768</v>
      </c>
      <c r="S102" s="17"/>
      <c r="T102" s="9">
        <v>0.09</v>
      </c>
      <c r="U102" s="9">
        <v>1.05</v>
      </c>
      <c r="V102" s="9">
        <f>U102+T102</f>
        <v>1.1400000000000001</v>
      </c>
      <c r="W102" s="9">
        <f>SUM(X102:AA102)</f>
        <v>4.93</v>
      </c>
      <c r="X102" s="9">
        <v>1.23</v>
      </c>
      <c r="Y102" s="9">
        <v>1.26</v>
      </c>
      <c r="Z102" s="9">
        <v>1.1399999999999999</v>
      </c>
      <c r="AA102" s="9">
        <v>1.3</v>
      </c>
      <c r="AB102" s="9">
        <v>1.0900000000000001</v>
      </c>
      <c r="AC102" s="9">
        <v>0.94</v>
      </c>
      <c r="AD102" s="9">
        <v>0.76</v>
      </c>
      <c r="AE102" s="9">
        <v>0.61</v>
      </c>
      <c r="AF102" s="11">
        <f>AG102</f>
        <v>0.44999999999999996</v>
      </c>
      <c r="AG102" s="16">
        <f>SUM(X102:AA102)/SUM(AB102:AE102)-1</f>
        <v>0.44999999999999996</v>
      </c>
      <c r="AH102" s="11">
        <f>IF(AM102/AJ102-1&gt;=0,(AM102/AJ102-1)/3,(((AM102/AJ102-1)*(AJ102/AM102))/3))</f>
        <v>1.0328099280548928</v>
      </c>
      <c r="AI102" s="9"/>
      <c r="AJ102" s="9">
        <v>540.69000000000005</v>
      </c>
      <c r="AK102" s="9">
        <v>915.18</v>
      </c>
      <c r="AL102" s="9">
        <v>1495.37</v>
      </c>
      <c r="AM102" s="9">
        <v>2215.98</v>
      </c>
      <c r="AN102" s="10">
        <f>IF(AK102/AJ102-1&gt;=0,AK102/AJ102-1,(AK102/AJ102-1)*(AJ102/AK102))</f>
        <v>0.6926149919547242</v>
      </c>
      <c r="AO102" s="10">
        <f>IF(AL102/AK102-1&gt;=0,AL102/AK102-1,(AL102/AK102-1)*(AK102/AL102))</f>
        <v>0.63396271771673329</v>
      </c>
      <c r="AP102" s="10">
        <f>IF(AM102/AL102-1&gt;=0,AM102/AL102-1,(AM102/AL102-1)*(AL102/AM102))</f>
        <v>0.48189411316262887</v>
      </c>
      <c r="AQ102" s="10">
        <v>2017</v>
      </c>
      <c r="AR102" s="18">
        <v>43221</v>
      </c>
      <c r="AS102" s="12">
        <v>1812.25</v>
      </c>
      <c r="AT102" s="10">
        <v>252.68</v>
      </c>
      <c r="AU102" s="9">
        <f>AS102/AT102</f>
        <v>7.1721149279721388</v>
      </c>
      <c r="AV102" s="20">
        <v>3</v>
      </c>
      <c r="AY102" s="10">
        <v>5</v>
      </c>
      <c r="AZ102" s="10">
        <v>2</v>
      </c>
      <c r="BA102" s="10">
        <f>6-AY102</f>
        <v>1</v>
      </c>
      <c r="BB102" s="25">
        <v>6</v>
      </c>
      <c r="BH102" s="19">
        <v>43768</v>
      </c>
      <c r="BI102" s="18">
        <f>BH102+120</f>
        <v>43888</v>
      </c>
      <c r="BJ102" s="18">
        <v>43745</v>
      </c>
      <c r="BM102" s="19"/>
    </row>
    <row r="103" spans="1:67" s="10" customFormat="1" x14ac:dyDescent="0.2">
      <c r="A103" s="10" t="s">
        <v>443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1.0054716981132077</v>
      </c>
      <c r="D103" s="13">
        <f>$W103*((1+$AF103)^D$1)*D$1</f>
        <v>2.7697899608401575</v>
      </c>
      <c r="E103" s="13">
        <f>$W103*((1+$AF103)^E$1)*E$1</f>
        <v>5.7224905794716463</v>
      </c>
      <c r="F103" s="13">
        <f>$W103*((1+$AF103)^F$1)*F$1</f>
        <v>10.509227982425918</v>
      </c>
      <c r="G103" s="13">
        <f>$W103*((1+$AF103)^G$1)*G$1</f>
        <v>18.093717988610663</v>
      </c>
      <c r="H103" s="13">
        <f>$W103*((1+$AF103)^H$1)*H$1</f>
        <v>29.905843317024416</v>
      </c>
      <c r="I103" s="13">
        <f>$W103*((1+$AF103)^I$1)*I$1</f>
        <v>48.056245078614708</v>
      </c>
      <c r="J103" s="13">
        <f>$W103*((1+$AF103)^J$1)*J$1</f>
        <v>75.646488210002673</v>
      </c>
      <c r="K103" s="13">
        <f>$W103*((1+$AF103)^K$1)*K$1</f>
        <v>117.21637441974472</v>
      </c>
      <c r="L103" s="13">
        <f>$W103*((1+$AF103)^L$1)*L$1</f>
        <v>179.38774282267013</v>
      </c>
      <c r="M103" s="13">
        <f>$W103*((1+$AF103)^M$1)*M$1</f>
        <v>271.78935374830968</v>
      </c>
      <c r="N103" s="13">
        <v>21.37</v>
      </c>
      <c r="O103" s="12">
        <f>M103/N103*100-100</f>
        <v>1171.8266436514257</v>
      </c>
      <c r="P103" s="10" t="s">
        <v>321</v>
      </c>
      <c r="Q103" s="10" t="s">
        <v>856</v>
      </c>
      <c r="R103" s="18">
        <v>43773</v>
      </c>
      <c r="S103" s="17">
        <v>-0.75</v>
      </c>
      <c r="T103" s="9">
        <v>0.01</v>
      </c>
      <c r="U103" s="9">
        <v>0.19</v>
      </c>
      <c r="V103" s="9">
        <f>U103+T103</f>
        <v>0.2</v>
      </c>
      <c r="W103" s="9">
        <f>SUM(X103:AA103)</f>
        <v>0.73000000000000009</v>
      </c>
      <c r="X103" s="9">
        <v>0.21</v>
      </c>
      <c r="Y103" s="9">
        <v>0.19</v>
      </c>
      <c r="Z103" s="9">
        <v>0.17</v>
      </c>
      <c r="AA103" s="9">
        <v>0.16</v>
      </c>
      <c r="AB103" s="9">
        <v>0.15</v>
      </c>
      <c r="AC103" s="9">
        <v>0.13</v>
      </c>
      <c r="AD103" s="9">
        <v>0.13</v>
      </c>
      <c r="AE103" s="9">
        <v>0.12</v>
      </c>
      <c r="AF103" s="11">
        <f>AG103</f>
        <v>0.37735849056603787</v>
      </c>
      <c r="AG103" s="16">
        <f>SUM(X103:AA103)/SUM(AB103:AE103)-1</f>
        <v>0.37735849056603787</v>
      </c>
      <c r="AH103" s="11">
        <f>IF(AM103/AJ103-1&gt;=0,(AM103/AJ103-1)/3,(((AM103/AJ103-1)*(AJ103/AM103))/3))</f>
        <v>0.19897079824690991</v>
      </c>
      <c r="AI103" s="9"/>
      <c r="AJ103" s="9">
        <v>135.38</v>
      </c>
      <c r="AK103" s="9">
        <v>157.44999999999999</v>
      </c>
      <c r="AL103" s="9">
        <v>185.64</v>
      </c>
      <c r="AM103" s="9">
        <v>216.19</v>
      </c>
      <c r="AN103" s="10">
        <f>IF(AK103/AJ103-1&gt;=0,AK103/AJ103-1,(AK103/AJ103-1)*(AJ103/AK103))</f>
        <v>0.16302260304328553</v>
      </c>
      <c r="AO103" s="10">
        <f>IF(AL103/AK103-1&gt;=0,AL103/AK103-1,(AL103/AK103-1)*(AK103/AL103))</f>
        <v>0.17904096538583669</v>
      </c>
      <c r="AP103" s="10">
        <f>IF(AM103/AL103-1&gt;=0,AM103/AL103-1,(AM103/AL103-1)*(AL103/AM103))</f>
        <v>0.16456582633053229</v>
      </c>
      <c r="AQ103" s="10">
        <v>2016</v>
      </c>
      <c r="AR103" s="18">
        <v>43257</v>
      </c>
      <c r="AS103" s="12">
        <v>46.42</v>
      </c>
      <c r="AT103" s="10">
        <v>49.04</v>
      </c>
      <c r="AU103" s="9">
        <f>AS103/AT103</f>
        <v>0.94657422512234912</v>
      </c>
      <c r="AV103" s="20">
        <v>2</v>
      </c>
      <c r="BA103" s="10">
        <f>6-AY103</f>
        <v>6</v>
      </c>
      <c r="BB103" s="25">
        <v>6</v>
      </c>
      <c r="BH103" s="19">
        <v>43773</v>
      </c>
      <c r="BI103" s="18">
        <f>BH103+120</f>
        <v>43893</v>
      </c>
      <c r="BJ103" s="18">
        <v>43745</v>
      </c>
      <c r="BM103" s="19"/>
    </row>
    <row r="104" spans="1:67" s="10" customFormat="1" x14ac:dyDescent="0.2">
      <c r="A104" s="10" t="s">
        <v>994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3.6601244813278013</v>
      </c>
      <c r="D104" s="13">
        <f>$W104*((1+$AF104)^D$1)*D$1</f>
        <v>9.0212196759697676</v>
      </c>
      <c r="E104" s="13">
        <f>$W104*((1+$AF104)^E$1)*E$1</f>
        <v>16.67615504416818</v>
      </c>
      <c r="F104" s="13">
        <f>$W104*((1+$AF104)^F$1)*F$1</f>
        <v>27.40148297713942</v>
      </c>
      <c r="G104" s="13">
        <f>$W104*((1+$AF104)^G$1)*G$1</f>
        <v>42.21079068573863</v>
      </c>
      <c r="H104" s="13">
        <f>$W104*((1+$AF104)^H$1)*H$1</f>
        <v>62.422928632353717</v>
      </c>
      <c r="I104" s="13">
        <f>$W104*((1+$AF104)^I$1)*I$1</f>
        <v>89.749148427844673</v>
      </c>
      <c r="J104" s="13">
        <f>$W104*((1+$AF104)^J$1)*J$1</f>
        <v>126.40425409873085</v>
      </c>
      <c r="K104" s="13">
        <f>$W104*((1+$AF104)^K$1)*K$1</f>
        <v>175.2482215798276</v>
      </c>
      <c r="L104" s="13">
        <f>$W104*((1+$AF104)^L$1)*L$1</f>
        <v>239.96644448690085</v>
      </c>
      <c r="M104" s="13">
        <f>$W104*((1+$AF104)^M$1)*M$1</f>
        <v>325.29891043099798</v>
      </c>
      <c r="N104" s="13">
        <v>44.81</v>
      </c>
      <c r="O104" s="12">
        <f>M104/N104*100-100</f>
        <v>625.95159658781063</v>
      </c>
      <c r="P104" s="10" t="s">
        <v>320</v>
      </c>
      <c r="Q104" s="10" t="s">
        <v>856</v>
      </c>
      <c r="R104" s="18">
        <v>43762</v>
      </c>
      <c r="S104" s="17"/>
      <c r="T104" s="9">
        <v>0.02</v>
      </c>
      <c r="U104" s="9">
        <v>0.76</v>
      </c>
      <c r="V104" s="9">
        <f>U104+T104</f>
        <v>0.78</v>
      </c>
      <c r="W104" s="9">
        <f>SUM(X104:AA104)</f>
        <v>2.97</v>
      </c>
      <c r="X104" s="9">
        <v>0.79</v>
      </c>
      <c r="Y104" s="9">
        <v>0.78</v>
      </c>
      <c r="Z104" s="9">
        <v>0.76</v>
      </c>
      <c r="AA104" s="9">
        <v>0.64</v>
      </c>
      <c r="AB104" s="9">
        <v>0.65</v>
      </c>
      <c r="AC104" s="9">
        <v>0.65</v>
      </c>
      <c r="AD104" s="9">
        <v>0.62</v>
      </c>
      <c r="AE104" s="9">
        <v>0.49</v>
      </c>
      <c r="AF104" s="11">
        <f>AG104</f>
        <v>0.23236514522821583</v>
      </c>
      <c r="AG104" s="16">
        <f>SUM(X104:AA104)/SUM(AB104:AE104)-1</f>
        <v>0.23236514522821583</v>
      </c>
      <c r="AH104" s="11">
        <f>IF(AM104/AJ104-1&gt;=0,(AM104/AJ104-1)/3,(((AM104/AJ104-1)*(AJ104/AM104))/3))</f>
        <v>6.3198324022346375E-2</v>
      </c>
      <c r="AI104" s="9">
        <v>7135</v>
      </c>
      <c r="AJ104" s="9">
        <v>8592</v>
      </c>
      <c r="AK104" s="9">
        <v>8413</v>
      </c>
      <c r="AL104" s="9">
        <v>9045</v>
      </c>
      <c r="AM104" s="9">
        <v>10221</v>
      </c>
      <c r="AN104" s="10">
        <f>IF(AK104/AJ104-1&gt;=0,AK104/AJ104-1,(AK104/AJ104-1)*(AJ104/AK104))</f>
        <v>-2.1276595744680889E-2</v>
      </c>
      <c r="AO104" s="10">
        <f>IF(AL104/AK104-1&gt;=0,AL104/AK104-1,(AL104/AK104-1)*(AK104/AL104))</f>
        <v>7.5121835254962521E-2</v>
      </c>
      <c r="AP104" s="10">
        <f>IF(AM104/AL104-1&gt;=0,AM104/AL104-1,(AM104/AL104-1)*(AL104/AM104))</f>
        <v>0.13001658374792702</v>
      </c>
      <c r="AQ104" s="10">
        <v>2017</v>
      </c>
      <c r="AR104" s="18">
        <v>43257</v>
      </c>
      <c r="AS104" s="12">
        <v>4114</v>
      </c>
      <c r="AT104" s="10">
        <v>4673.7700000000004</v>
      </c>
      <c r="AU104" s="9">
        <f>AS104/AT104</f>
        <v>0.88023159034355558</v>
      </c>
      <c r="AV104" s="20">
        <v>3</v>
      </c>
      <c r="AY104" s="10">
        <v>4</v>
      </c>
      <c r="AZ104" s="10">
        <v>4</v>
      </c>
      <c r="BA104" s="10">
        <f>6-AY104</f>
        <v>2</v>
      </c>
      <c r="BB104" s="25">
        <v>6</v>
      </c>
      <c r="BH104" s="19">
        <v>43762</v>
      </c>
      <c r="BI104" s="18">
        <f>BH104+120</f>
        <v>43882</v>
      </c>
      <c r="BJ104" s="18">
        <v>43745</v>
      </c>
      <c r="BM104" s="19"/>
    </row>
    <row r="105" spans="1:67" s="10" customFormat="1" x14ac:dyDescent="0.2">
      <c r="A105" s="10" t="s">
        <v>1143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3.3516071428571421</v>
      </c>
      <c r="D105" s="13">
        <f>$W105*((1+$AF105)^D$1)*D$1</f>
        <v>8.1994674744897935</v>
      </c>
      <c r="E105" s="13">
        <f>$W105*((1+$AF105)^E$1)*E$1</f>
        <v>15.044558625068326</v>
      </c>
      <c r="F105" s="13">
        <f>$W105*((1+$AF105)^F$1)*F$1</f>
        <v>24.536958709932865</v>
      </c>
      <c r="G105" s="13">
        <f>$W105*((1+$AF105)^G$1)*G$1</f>
        <v>37.517448027464305</v>
      </c>
      <c r="H105" s="13">
        <f>$W105*((1+$AF105)^H$1)*H$1</f>
        <v>55.070254068885106</v>
      </c>
      <c r="I105" s="13">
        <f>$W105*((1+$AF105)^I$1)*I$1</f>
        <v>78.589841744138113</v>
      </c>
      <c r="J105" s="13">
        <f>$W105*((1+$AF105)^J$1)*J$1</f>
        <v>109.86539100966247</v>
      </c>
      <c r="K105" s="13">
        <f>$W105*((1+$AF105)^K$1)*K$1</f>
        <v>151.18753026218059</v>
      </c>
      <c r="L105" s="13">
        <f>$W105*((1+$AF105)^L$1)*L$1</f>
        <v>205.48305204284463</v>
      </c>
      <c r="M105" s="13">
        <f>$W105*((1+$AF105)^M$1)*M$1</f>
        <v>276.48478520407753</v>
      </c>
      <c r="N105" s="13">
        <v>41.38</v>
      </c>
      <c r="O105" s="12">
        <f>M105/N105*100-100</f>
        <v>568.16042823605005</v>
      </c>
      <c r="P105" s="10" t="s">
        <v>320</v>
      </c>
      <c r="Q105" s="10" t="s">
        <v>856</v>
      </c>
      <c r="R105" s="18">
        <v>43753</v>
      </c>
      <c r="S105" s="17"/>
      <c r="T105" s="9">
        <v>0</v>
      </c>
      <c r="U105" s="9">
        <v>0.67</v>
      </c>
      <c r="V105" s="9">
        <f>U105+T105</f>
        <v>0.67</v>
      </c>
      <c r="W105" s="9">
        <f>SUM(X105:AA105)</f>
        <v>2.7399999999999998</v>
      </c>
      <c r="X105" s="9">
        <v>0.74</v>
      </c>
      <c r="Y105" s="9">
        <v>0.66</v>
      </c>
      <c r="Z105" s="9">
        <v>0.69</v>
      </c>
      <c r="AA105" s="9">
        <v>0.65</v>
      </c>
      <c r="AB105" s="9">
        <v>0.65</v>
      </c>
      <c r="AC105" s="9">
        <v>0.6</v>
      </c>
      <c r="AD105" s="9">
        <v>0.55000000000000004</v>
      </c>
      <c r="AE105" s="9">
        <v>0.44</v>
      </c>
      <c r="AF105" s="11">
        <f>AG105</f>
        <v>0.22321428571428559</v>
      </c>
      <c r="AG105" s="16">
        <f>SUM(X105:AA105)/SUM(AB105:AE105)-1</f>
        <v>0.22321428571428559</v>
      </c>
      <c r="AH105" s="11">
        <f>IF(AM105/AJ105-1&gt;=0,(AM105/AJ105-1)/3,(((AM105/AJ105-1)*(AJ105/AM105))/3))</f>
        <v>0.27226848347211713</v>
      </c>
      <c r="AI105" s="9"/>
      <c r="AJ105" s="9">
        <v>1321</v>
      </c>
      <c r="AK105" s="9">
        <v>1447</v>
      </c>
      <c r="AL105" s="9">
        <v>1889</v>
      </c>
      <c r="AM105" s="9">
        <v>2400</v>
      </c>
      <c r="AN105" s="10">
        <f>IF(AK105/AJ105-1&gt;=0,AK105/AJ105-1,(AK105/AJ105-1)*(AJ105/AK105))</f>
        <v>9.5382286146858508E-2</v>
      </c>
      <c r="AO105" s="10">
        <f>IF(AL105/AK105-1&gt;=0,AL105/AK105-1,(AL105/AK105-1)*(AK105/AL105))</f>
        <v>0.30545957152729786</v>
      </c>
      <c r="AP105" s="10">
        <f>IF(AM105/AL105-1&gt;=0,AM105/AL105-1,(AM105/AL105-1)*(AL105/AM105))</f>
        <v>0.27051349920592904</v>
      </c>
      <c r="AQ105" s="10">
        <v>2017</v>
      </c>
      <c r="AR105" s="18">
        <v>43312</v>
      </c>
      <c r="AS105" s="12">
        <v>12253</v>
      </c>
      <c r="AT105" s="10">
        <v>1340.03</v>
      </c>
      <c r="AU105" s="9">
        <f>AS105/AT105</f>
        <v>9.143825138243173</v>
      </c>
      <c r="AV105" s="20">
        <v>3</v>
      </c>
      <c r="AY105" s="10">
        <v>1</v>
      </c>
      <c r="AZ105" s="10">
        <v>4</v>
      </c>
      <c r="BA105" s="10">
        <f>6-AY105</f>
        <v>5</v>
      </c>
      <c r="BB105" s="25">
        <v>6</v>
      </c>
      <c r="BC105" s="10" t="s">
        <v>1332</v>
      </c>
      <c r="BD105" s="18">
        <v>43495</v>
      </c>
      <c r="BH105" s="19">
        <v>43753</v>
      </c>
      <c r="BI105" s="18">
        <f>BH105+120</f>
        <v>43873</v>
      </c>
      <c r="BJ105" s="18">
        <v>43745</v>
      </c>
      <c r="BM105" s="19"/>
    </row>
    <row r="106" spans="1:67" s="10" customFormat="1" x14ac:dyDescent="0.2">
      <c r="A106" s="10" t="s">
        <v>309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2.2560645161290318</v>
      </c>
      <c r="D106" s="13">
        <f>$W106*((1+$AF106)^D$1)*D$1</f>
        <v>5.4436653485952116</v>
      </c>
      <c r="E106" s="13">
        <f>$W106*((1+$AF106)^E$1)*E$1</f>
        <v>9.8512782598771391</v>
      </c>
      <c r="F106" s="13">
        <f>$W106*((1+$AF106)^F$1)*F$1</f>
        <v>15.846787394383009</v>
      </c>
      <c r="G106" s="13">
        <f>$W106*((1+$AF106)^G$1)*G$1</f>
        <v>23.897977764109854</v>
      </c>
      <c r="H106" s="13">
        <f>$W106*((1+$AF106)^H$1)*H$1</f>
        <v>34.598104582362907</v>
      </c>
      <c r="I106" s="13">
        <f>$W106*((1+$AF106)^I$1)*I$1</f>
        <v>48.697762256250584</v>
      </c>
      <c r="J106" s="13">
        <f>$W106*((1+$AF106)^J$1)*J$1</f>
        <v>67.144564364378681</v>
      </c>
      <c r="K106" s="13">
        <f>$W106*((1+$AF106)^K$1)*K$1</f>
        <v>91.132501471975246</v>
      </c>
      <c r="L106" s="13">
        <f>$W106*((1+$AF106)^L$1)*L$1</f>
        <v>122.1632815430779</v>
      </c>
      <c r="M106" s="13">
        <f>$W106*((1+$AF106)^M$1)*M$1</f>
        <v>162.12249686071692</v>
      </c>
      <c r="N106" s="13">
        <v>24.94</v>
      </c>
      <c r="O106" s="12">
        <f>M106/N106*100-100</f>
        <v>550.05010770135095</v>
      </c>
      <c r="P106" s="10" t="s">
        <v>320</v>
      </c>
      <c r="Q106" s="10" t="s">
        <v>856</v>
      </c>
      <c r="R106" s="18">
        <v>43761</v>
      </c>
      <c r="S106" s="17"/>
      <c r="T106" s="9">
        <v>-0.01</v>
      </c>
      <c r="U106" s="9">
        <v>0.48</v>
      </c>
      <c r="V106" s="9">
        <f>U106+T106</f>
        <v>0.47</v>
      </c>
      <c r="W106" s="9">
        <f>SUM(X106:AA106)</f>
        <v>1.8699999999999999</v>
      </c>
      <c r="X106" s="9">
        <v>0.48</v>
      </c>
      <c r="Y106" s="9">
        <v>0.48</v>
      </c>
      <c r="Z106" s="9">
        <v>0.46</v>
      </c>
      <c r="AA106" s="9">
        <v>0.45</v>
      </c>
      <c r="AB106" s="9">
        <v>0.41</v>
      </c>
      <c r="AC106" s="9">
        <v>0.4</v>
      </c>
      <c r="AD106" s="9">
        <v>0.4</v>
      </c>
      <c r="AE106" s="9">
        <v>0.34</v>
      </c>
      <c r="AF106" s="11">
        <f>AG106</f>
        <v>0.20645161290322567</v>
      </c>
      <c r="AG106" s="16">
        <f>SUM(X106:AA106)/SUM(AB106:AE106)-1</f>
        <v>0.20645161290322567</v>
      </c>
      <c r="AH106" s="11">
        <f>IF(AM106/AJ106-1&gt;=0,(AM106/AJ106-1)/3,(((AM106/AJ106-1)*(AJ106/AM106))/3))</f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>IF(AK106/AJ106-1&gt;=0,AK106/AJ106-1,(AK106/AJ106-1)*(AJ106/AK106))</f>
        <v>0.30925925925925912</v>
      </c>
      <c r="AO106" s="10">
        <f>IF(AL106/AK106-1&gt;=0,AL106/AK106-1,(AL106/AK106-1)*(AK106/AL106))</f>
        <v>0.11456859971711442</v>
      </c>
      <c r="AP106" s="10">
        <f>IF(AM106/AL106-1&gt;=0,AM106/AL106-1,(AM106/AL106-1)*(AL106/AM106))</f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>AS106/AT106</f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E106" s="10" t="s">
        <v>714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1233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21.902466124661242</v>
      </c>
      <c r="D107" s="13">
        <f>$W107*((1+$AF107)^D$1)*D$1</f>
        <v>53.361292807779009</v>
      </c>
      <c r="E107" s="13">
        <f>$W107*((1+$AF107)^E$1)*E$1</f>
        <v>97.503663077628715</v>
      </c>
      <c r="F107" s="13">
        <f>$W107*((1+$AF107)^F$1)*F$1</f>
        <v>158.36638321009613</v>
      </c>
      <c r="G107" s="13">
        <f>$W107*((1+$AF107)^G$1)*G$1</f>
        <v>241.14393378366597</v>
      </c>
      <c r="H107" s="13">
        <f>$W107*((1+$AF107)^H$1)*H$1</f>
        <v>352.50145767726121</v>
      </c>
      <c r="I107" s="13">
        <f>$W107*((1+$AF107)^I$1)*I$1</f>
        <v>500.96921254810411</v>
      </c>
      <c r="J107" s="13">
        <f>$W107*((1+$AF107)^J$1)*J$1</f>
        <v>697.43913601354313</v>
      </c>
      <c r="K107" s="13">
        <f>$W107*((1+$AF107)^K$1)*K$1</f>
        <v>955.78930377465736</v>
      </c>
      <c r="L107" s="13">
        <f>$W107*((1+$AF107)^L$1)*L$1</f>
        <v>1293.6684494029159</v>
      </c>
      <c r="M107" s="13">
        <f>$W107*((1+$AF107)^M$1)*M$1</f>
        <v>1733.4806634343406</v>
      </c>
      <c r="N107" s="13">
        <v>272.62</v>
      </c>
      <c r="O107" s="12">
        <f>M107/N107*100-100</f>
        <v>535.85968140060913</v>
      </c>
      <c r="P107" s="10" t="s">
        <v>320</v>
      </c>
      <c r="Q107" s="10" t="s">
        <v>856</v>
      </c>
      <c r="R107" s="18">
        <v>43761</v>
      </c>
      <c r="S107" s="17"/>
      <c r="T107" s="9">
        <v>0.03</v>
      </c>
      <c r="U107" s="9">
        <v>4.82</v>
      </c>
      <c r="V107" s="9">
        <f>U107+T107</f>
        <v>4.8500000000000005</v>
      </c>
      <c r="W107" s="9">
        <f>SUM(X107:AA107)</f>
        <v>17.98</v>
      </c>
      <c r="X107" s="9">
        <v>4.87</v>
      </c>
      <c r="Y107" s="9">
        <v>4.6399999999999997</v>
      </c>
      <c r="Z107" s="9">
        <v>6.03</v>
      </c>
      <c r="AA107" s="9">
        <v>2.44</v>
      </c>
      <c r="AB107" s="9">
        <v>3.81</v>
      </c>
      <c r="AC107" s="9">
        <v>4.25</v>
      </c>
      <c r="AD107" s="9">
        <v>5.41</v>
      </c>
      <c r="AE107" s="9">
        <v>1.29</v>
      </c>
      <c r="AF107" s="11">
        <f>AG107</f>
        <v>0.21815718157181552</v>
      </c>
      <c r="AG107" s="16">
        <f>SUM(X107:AA107)/SUM(AB107:AE107)-1</f>
        <v>0.21815718157181552</v>
      </c>
      <c r="AH107" s="11">
        <f>IF(AM107/AJ107-1&gt;=0,(AM107/AJ107-1)/3,(((AM107/AJ107-1)*(AJ107/AM107))/3))</f>
        <v>2.2707446323711356E-2</v>
      </c>
      <c r="AI107" s="9">
        <v>2634.3</v>
      </c>
      <c r="AJ107" s="9">
        <v>2560.1</v>
      </c>
      <c r="AK107" s="9">
        <v>2560</v>
      </c>
      <c r="AL107" s="9">
        <v>2469.8000000000002</v>
      </c>
      <c r="AM107" s="9">
        <v>2734.5</v>
      </c>
      <c r="AN107" s="10">
        <f>IF(AK107/AJ107-1&gt;=0,AK107/AJ107-1,(AK107/AJ107-1)*(AJ107/AK107))</f>
        <v>-3.9062500000019679E-5</v>
      </c>
      <c r="AO107" s="10">
        <f>IF(AL107/AK107-1&gt;=0,AL107/AK107-1,(AL107/AK107-1)*(AK107/AL107))</f>
        <v>-3.6521175803708728E-2</v>
      </c>
      <c r="AP107" s="10">
        <f>IF(AM107/AL107-1&gt;=0,AM107/AL107-1,(AM107/AL107-1)*(AL107/AM107))</f>
        <v>0.10717467001376613</v>
      </c>
      <c r="AQ107" s="10">
        <v>2017</v>
      </c>
      <c r="AR107" s="18">
        <v>43257</v>
      </c>
      <c r="AS107" s="12">
        <v>0</v>
      </c>
      <c r="AT107" s="10">
        <v>257.39999999999998</v>
      </c>
      <c r="AU107" s="9">
        <f>AS107/AT107</f>
        <v>0</v>
      </c>
      <c r="AV107" s="20">
        <v>3</v>
      </c>
      <c r="AY107" s="10">
        <v>4</v>
      </c>
      <c r="AZ107" s="10">
        <v>3</v>
      </c>
      <c r="BA107" s="10">
        <f>6-AY107</f>
        <v>2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660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5.5220916905444115</v>
      </c>
      <c r="D138" s="13">
        <f>$W138*((1+$AF138)^D$1)*D$1</f>
        <v>13.892253593977058</v>
      </c>
      <c r="E138" s="13">
        <f>$W138*((1+$AF138)^E$1)*E$1</f>
        <v>26.21217476112863</v>
      </c>
      <c r="F138" s="13">
        <f>$W138*((1+$AF138)^F$1)*F$1</f>
        <v>43.962348500995105</v>
      </c>
      <c r="G138" s="13">
        <f>$W138*((1+$AF138)^G$1)*G$1</f>
        <v>69.124179770547457</v>
      </c>
      <c r="H138" s="13">
        <f>$W138*((1+$AF138)^H$1)*H$1</f>
        <v>104.33987937857992</v>
      </c>
      <c r="I138" s="13">
        <f>$W138*((1+$AF138)^I$1)*I$1</f>
        <v>153.12151352931045</v>
      </c>
      <c r="J138" s="13">
        <f>$W138*((1+$AF138)^J$1)*J$1</f>
        <v>220.12392775887776</v>
      </c>
      <c r="K138" s="13">
        <f>$W138*((1+$AF138)^K$1)*K$1</f>
        <v>311.50058688228006</v>
      </c>
      <c r="L138" s="13">
        <f>$W138*((1+$AF138)^L$1)*L$1</f>
        <v>435.36694569029271</v>
      </c>
      <c r="M138" s="13">
        <f>$W138*((1+$AF138)^M$1)*M$1</f>
        <v>602.40314634338779</v>
      </c>
      <c r="N138" s="13">
        <v>105.7</v>
      </c>
      <c r="O138" s="12">
        <f>M138/N138*100-100</f>
        <v>469.9178300315873</v>
      </c>
      <c r="P138" s="10" t="s">
        <v>320</v>
      </c>
      <c r="Q138" s="10" t="s">
        <v>856</v>
      </c>
      <c r="R138" s="18">
        <v>43671</v>
      </c>
      <c r="S138" s="17">
        <v>8.5000000000000006E-3</v>
      </c>
      <c r="T138" s="9">
        <v>0.14000000000000001</v>
      </c>
      <c r="U138" s="9">
        <v>1.27</v>
      </c>
      <c r="V138" s="9">
        <f>U138+T138</f>
        <v>1.4100000000000001</v>
      </c>
      <c r="W138" s="9">
        <f>SUM(X138:AA138)</f>
        <v>4.3899999999999997</v>
      </c>
      <c r="X138" s="9">
        <v>0.23</v>
      </c>
      <c r="Y138" s="9">
        <v>1.07</v>
      </c>
      <c r="Z138" s="9">
        <v>1.68</v>
      </c>
      <c r="AA138" s="9">
        <v>1.41</v>
      </c>
      <c r="AB138" s="9">
        <v>0.16</v>
      </c>
      <c r="AC138" s="9">
        <v>0.77</v>
      </c>
      <c r="AD138" s="9">
        <v>1.31</v>
      </c>
      <c r="AE138" s="9">
        <v>1.25</v>
      </c>
      <c r="AF138" s="11">
        <f>AG138</f>
        <v>0.25787965616045838</v>
      </c>
      <c r="AG138" s="16">
        <f>SUM(X138:AA138)/SUM(AB138:AE138)-1</f>
        <v>0.25787965616045838</v>
      </c>
      <c r="AH138" s="11">
        <f>IF(AM138/AJ138-1&gt;=0,(AM138/AJ138-1)/3,(((AM138/AJ138-1)*(AJ138/AM138))/3))</f>
        <v>-5.4866869167829686E-2</v>
      </c>
      <c r="AI138" s="9"/>
      <c r="AJ138" s="9">
        <v>141.86000000000001</v>
      </c>
      <c r="AK138" s="9">
        <v>179.85</v>
      </c>
      <c r="AL138" s="9">
        <v>198.44</v>
      </c>
      <c r="AM138" s="9">
        <v>121.81</v>
      </c>
      <c r="AN138" s="10">
        <f>IF(AK138/AJ138-1&gt;=0,AK138/AJ138-1,(AK138/AJ138-1)*(AJ138/AK138))</f>
        <v>0.2677992386860284</v>
      </c>
      <c r="AO138" s="10">
        <f>IF(AL138/AK138-1&gt;=0,AL138/AK138-1,(AL138/AK138-1)*(AK138/AL138))</f>
        <v>0.10336391437308867</v>
      </c>
      <c r="AP138" s="10">
        <f>IF(AM138/AL138-1&gt;=0,AM138/AL138-1,(AM138/AL138-1)*(AL138/AM138))</f>
        <v>-0.62909449142106544</v>
      </c>
      <c r="AQ138" s="10">
        <v>2017</v>
      </c>
      <c r="AR138" s="18">
        <v>43257</v>
      </c>
      <c r="AS138" s="12">
        <v>411.81</v>
      </c>
      <c r="AT138" s="10">
        <v>69.86</v>
      </c>
      <c r="AU138" s="9">
        <f>AS138/AT138</f>
        <v>5.8947895791583171</v>
      </c>
      <c r="AV138" s="20">
        <v>3</v>
      </c>
      <c r="AY138" s="10">
        <v>5</v>
      </c>
      <c r="AZ138" s="10">
        <v>3</v>
      </c>
      <c r="BA138" s="10">
        <f>6-AY138</f>
        <v>1</v>
      </c>
      <c r="BB138" s="25">
        <v>6</v>
      </c>
      <c r="BH138" s="19">
        <v>43671</v>
      </c>
      <c r="BI138" s="18">
        <f>BH138+120</f>
        <v>43791</v>
      </c>
      <c r="BJ138" s="18">
        <v>43745</v>
      </c>
      <c r="BM138" s="19"/>
    </row>
    <row r="139" spans="1:67" s="10" customFormat="1" x14ac:dyDescent="0.2">
      <c r="A139" s="10" t="s">
        <v>1297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5.1257440476190466</v>
      </c>
      <c r="D139" s="13">
        <f>$W139*((1+$AF139)^D$1)*D$1</f>
        <v>12.661808212868475</v>
      </c>
      <c r="E139" s="13">
        <f>$W139*((1+$AF139)^E$1)*E$1</f>
        <v>23.458260751519717</v>
      </c>
      <c r="F139" s="13">
        <f>$W139*((1+$AF139)^F$1)*F$1</f>
        <v>38.63165957095508</v>
      </c>
      <c r="G139" s="13">
        <f>$W139*((1+$AF139)^G$1)*G$1</f>
        <v>59.643373221526623</v>
      </c>
      <c r="H139" s="13">
        <f>$W139*((1+$AF139)^H$1)*H$1</f>
        <v>88.399999596191236</v>
      </c>
      <c r="I139" s="13">
        <f>$W139*((1+$AF139)^I$1)*I$1</f>
        <v>127.38194386256723</v>
      </c>
      <c r="J139" s="13">
        <f>$W139*((1+$AF139)^J$1)*J$1</f>
        <v>179.80784592845367</v>
      </c>
      <c r="K139" s="13">
        <f>$W139*((1+$AF139)^K$1)*K$1</f>
        <v>249.84460734478216</v>
      </c>
      <c r="L139" s="13">
        <f>$W139*((1+$AF139)^L$1)*L$1</f>
        <v>342.87537052938023</v>
      </c>
      <c r="M139" s="13">
        <f>$W139*((1+$AF139)^M$1)*M$1</f>
        <v>465.84109121030366</v>
      </c>
      <c r="N139" s="13">
        <v>91.31</v>
      </c>
      <c r="O139" s="12">
        <f>M139/N139*100-100</f>
        <v>410.17532713865251</v>
      </c>
      <c r="P139" s="10" t="s">
        <v>320</v>
      </c>
      <c r="Q139" s="10" t="s">
        <v>856</v>
      </c>
      <c r="R139" s="18">
        <v>43683</v>
      </c>
      <c r="S139" s="17"/>
      <c r="T139" s="9">
        <v>0.05</v>
      </c>
      <c r="U139" s="9">
        <v>1.1399999999999999</v>
      </c>
      <c r="V139" s="9">
        <f>U139+T139</f>
        <v>1.19</v>
      </c>
      <c r="W139" s="9">
        <f>SUM(X139:AA139)</f>
        <v>4.1499999999999995</v>
      </c>
      <c r="X139" s="9">
        <v>1.19</v>
      </c>
      <c r="Y139" s="9">
        <v>0.84</v>
      </c>
      <c r="Z139" s="9">
        <v>0.88</v>
      </c>
      <c r="AA139" s="9">
        <v>1.24</v>
      </c>
      <c r="AB139" s="9">
        <v>1.1100000000000001</v>
      </c>
      <c r="AC139" s="9">
        <v>0.67</v>
      </c>
      <c r="AD139" s="9">
        <v>0.63</v>
      </c>
      <c r="AE139" s="9">
        <v>0.95</v>
      </c>
      <c r="AF139" s="11">
        <f>AG139</f>
        <v>0.23511904761904745</v>
      </c>
      <c r="AG139" s="16">
        <f>SUM(X139:AA139)/SUM(AB139:AE139)-1</f>
        <v>0.23511904761904745</v>
      </c>
      <c r="AH139" s="11">
        <f>IF(AM139/AJ139-1&gt;=0,(AM139/AJ139-1)/3,(((AM139/AJ139-1)*(AJ139/AM139))/3))</f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>IF(AK139/AJ139-1&gt;=0,AK139/AJ139-1,(AK139/AJ139-1)*(AJ139/AK139))</f>
        <v>5.4005104140940174E-2</v>
      </c>
      <c r="AO139" s="10">
        <f>IF(AL139/AK139-1&gt;=0,AL139/AK139-1,(AL139/AK139-1)*(AK139/AL139))</f>
        <v>8.8572990705303445E-2</v>
      </c>
      <c r="AP139" s="10">
        <f>IF(AM139/AL139-1&gt;=0,AM139/AL139-1,(AM139/AL139-1)*(AL139/AM139))</f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>AS139/AT139</f>
        <v>4.2207103728573951</v>
      </c>
      <c r="AV139" s="20">
        <v>3</v>
      </c>
      <c r="BA139" s="10">
        <f>6-AY139</f>
        <v>6</v>
      </c>
      <c r="BB139" s="25">
        <v>6</v>
      </c>
      <c r="BH139" s="19">
        <v>43683</v>
      </c>
      <c r="BI139" s="18">
        <f>BH139+120</f>
        <v>43803</v>
      </c>
      <c r="BJ139" s="18">
        <v>43745</v>
      </c>
      <c r="BM139" s="19"/>
    </row>
    <row r="140" spans="1:67" s="10" customFormat="1" x14ac:dyDescent="0.2">
      <c r="A140" s="10" t="s">
        <v>1177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17.238103448275861</v>
      </c>
      <c r="D140" s="13">
        <f>$W140*((1+$AF140)^D$1)*D$1</f>
        <v>41.014797859690844</v>
      </c>
      <c r="E140" s="13">
        <f>$W140*((1+$AF140)^E$1)*E$1</f>
        <v>73.190199628931083</v>
      </c>
      <c r="F140" s="13">
        <f>$W140*((1+$AF140)^F$1)*F$1</f>
        <v>116.09479941140793</v>
      </c>
      <c r="G140" s="13">
        <f>$W140*((1+$AF140)^G$1)*G$1</f>
        <v>172.64097326265409</v>
      </c>
      <c r="H140" s="13">
        <f>$W140*((1+$AF140)^H$1)*H$1</f>
        <v>246.4598721749613</v>
      </c>
      <c r="I140" s="13">
        <f>$W140*((1+$AF140)^I$1)*I$1</f>
        <v>342.06930534628253</v>
      </c>
      <c r="J140" s="13">
        <f>$W140*((1+$AF140)^J$1)*J$1</f>
        <v>465.07944963336939</v>
      </c>
      <c r="K140" s="13">
        <f>$W140*((1+$AF140)^K$1)*K$1</f>
        <v>622.44469444466029</v>
      </c>
      <c r="L140" s="13">
        <f>$W140*((1+$AF140)^L$1)*L$1</f>
        <v>822.77172254179254</v>
      </c>
      <c r="M140" s="13">
        <f>$W140*((1+$AF140)^M$1)*M$1</f>
        <v>1076.6960989814147</v>
      </c>
      <c r="N140" s="13">
        <v>255.92</v>
      </c>
      <c r="O140" s="12">
        <f>M140/N140*100-100</f>
        <v>320.71588737942119</v>
      </c>
      <c r="P140" s="10" t="s">
        <v>320</v>
      </c>
      <c r="Q140" s="10" t="s">
        <v>856</v>
      </c>
      <c r="R140" s="18">
        <v>43753</v>
      </c>
      <c r="S140" s="17"/>
      <c r="T140" s="9">
        <v>0.08</v>
      </c>
      <c r="U140" s="9">
        <v>3.77</v>
      </c>
      <c r="V140" s="9">
        <f>U140+T140</f>
        <v>3.85</v>
      </c>
      <c r="W140" s="9">
        <f>SUM(X140:AA140)</f>
        <v>14.49</v>
      </c>
      <c r="X140" s="9">
        <v>3.88</v>
      </c>
      <c r="Y140" s="9">
        <v>3.6</v>
      </c>
      <c r="Z140" s="9">
        <v>3.73</v>
      </c>
      <c r="AA140" s="9">
        <v>3.28</v>
      </c>
      <c r="AB140" s="9">
        <v>3.41</v>
      </c>
      <c r="AC140" s="9">
        <v>3.14</v>
      </c>
      <c r="AD140" s="9">
        <v>3.04</v>
      </c>
      <c r="AE140" s="9">
        <v>2.59</v>
      </c>
      <c r="AF140" s="11">
        <f>AG140</f>
        <v>0.18965517241379315</v>
      </c>
      <c r="AG140" s="16">
        <f>SUM(X140:AA140)/SUM(AB140:AE140)-1</f>
        <v>0.18965517241379315</v>
      </c>
      <c r="AH140" s="11">
        <f>IF(AM140/AJ140-1&gt;=0,(AM140/AJ140-1)/3,(((AM140/AJ140-1)*(AJ140/AM140))/3))</f>
        <v>0.23752743667319218</v>
      </c>
      <c r="AI140" s="9"/>
      <c r="AJ140" s="9">
        <v>5619</v>
      </c>
      <c r="AK140" s="9">
        <v>5868</v>
      </c>
      <c r="AL140" s="9">
        <v>7073</v>
      </c>
      <c r="AM140" s="9">
        <v>9623</v>
      </c>
      <c r="AN140" s="10">
        <f>IF(AK140/AJ140-1&gt;=0,AK140/AJ140-1,(AK140/AJ140-1)*(AJ140/AK140))</f>
        <v>4.431393486385482E-2</v>
      </c>
      <c r="AO140" s="10">
        <f>IF(AL140/AK140-1&gt;=0,AL140/AK140-1,(AL140/AK140-1)*(AK140/AL140))</f>
        <v>0.20535105657805053</v>
      </c>
      <c r="AP140" s="10">
        <f>IF(AM140/AL140-1&gt;=0,AM140/AL140-1,(AM140/AL140-1)*(AL140/AM140))</f>
        <v>0.36052594372967617</v>
      </c>
      <c r="AQ140" s="10">
        <v>2017</v>
      </c>
      <c r="AR140" s="18">
        <v>43221</v>
      </c>
      <c r="AS140" s="12">
        <v>0</v>
      </c>
      <c r="AT140" s="10">
        <v>969</v>
      </c>
      <c r="AU140" s="9">
        <f>AS140/AT140</f>
        <v>0</v>
      </c>
      <c r="AV140" s="20">
        <v>3</v>
      </c>
      <c r="BA140" s="10">
        <f>6-AY140</f>
        <v>6</v>
      </c>
      <c r="BB140" s="25">
        <v>6</v>
      </c>
      <c r="BH140" s="19">
        <v>43753</v>
      </c>
      <c r="BI140" s="18">
        <f>BH140+120</f>
        <v>43873</v>
      </c>
      <c r="BJ140" s="18">
        <v>43745</v>
      </c>
      <c r="BM140" s="19"/>
    </row>
    <row r="141" spans="1:67" s="10" customFormat="1" x14ac:dyDescent="0.2">
      <c r="A141" s="10" t="s">
        <v>884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9.0192025518341303</v>
      </c>
      <c r="D141" s="13">
        <f>$W141*((1+$AF141)^D$1)*D$1</f>
        <v>21.634578369949818</v>
      </c>
      <c r="E141" s="13">
        <f>$W141*((1+$AF141)^E$1)*E$1</f>
        <v>38.921538120101104</v>
      </c>
      <c r="F141" s="13">
        <f>$W141*((1+$AF141)^F$1)*F$1</f>
        <v>62.24135388902932</v>
      </c>
      <c r="G141" s="13">
        <f>$W141*((1+$AF141)^G$1)*G$1</f>
        <v>93.312396580043981</v>
      </c>
      <c r="H141" s="13">
        <f>$W141*((1+$AF141)^H$1)*H$1</f>
        <v>134.29841574773792</v>
      </c>
      <c r="I141" s="13">
        <f>$W141*((1+$AF141)^I$1)*I$1</f>
        <v>187.9178257565371</v>
      </c>
      <c r="J141" s="13">
        <f>$W141*((1+$AF141)^J$1)*J$1</f>
        <v>257.57886528852293</v>
      </c>
      <c r="K141" s="13">
        <f>$W141*((1+$AF141)^K$1)*K$1</f>
        <v>347.54660292518412</v>
      </c>
      <c r="L141" s="13">
        <f>$W141*((1+$AF141)^L$1)*L$1</f>
        <v>463.14911465486171</v>
      </c>
      <c r="M141" s="13">
        <f>$W141*((1+$AF141)^M$1)*M$1</f>
        <v>611.0318144218528</v>
      </c>
      <c r="N141" s="13">
        <v>152.97</v>
      </c>
      <c r="O141" s="12">
        <f>M141/N141*100-100</f>
        <v>299.44552161982926</v>
      </c>
      <c r="P141" s="10" t="s">
        <v>320</v>
      </c>
      <c r="Q141" s="10" t="s">
        <v>856</v>
      </c>
      <c r="R141" s="18">
        <v>43690</v>
      </c>
      <c r="S141" s="17">
        <v>-0.24529999999999999</v>
      </c>
      <c r="T141" s="9">
        <v>0.03</v>
      </c>
      <c r="U141" s="9">
        <v>2.23</v>
      </c>
      <c r="V141" s="9">
        <f>U141+T141</f>
        <v>2.2599999999999998</v>
      </c>
      <c r="W141" s="9">
        <f>SUM(X141:AA141)</f>
        <v>7.52</v>
      </c>
      <c r="X141" s="9">
        <v>2</v>
      </c>
      <c r="Y141" s="9">
        <v>2.46</v>
      </c>
      <c r="Z141" s="9">
        <v>1.17</v>
      </c>
      <c r="AA141" s="9">
        <v>1.89</v>
      </c>
      <c r="AB141" s="9">
        <v>1.97</v>
      </c>
      <c r="AC141" s="9">
        <v>2.1</v>
      </c>
      <c r="AD141" s="9">
        <v>0.77</v>
      </c>
      <c r="AE141" s="9">
        <v>1.43</v>
      </c>
      <c r="AF141" s="11">
        <f>AG141</f>
        <v>0.19936204146730474</v>
      </c>
      <c r="AG141" s="16">
        <f>SUM(X141:AA141)/SUM(AB141:AE141)-1</f>
        <v>0.19936204146730474</v>
      </c>
      <c r="AH141" s="11">
        <f>IF(AM141/AJ141-1&gt;=0,(AM141/AJ141-1)/3,(((AM141/AJ141-1)*(AJ141/AM141))/3))</f>
        <v>-0.16291829966837507</v>
      </c>
      <c r="AI141" s="9">
        <v>391.76</v>
      </c>
      <c r="AJ141" s="9">
        <v>493.82</v>
      </c>
      <c r="AK141" s="9">
        <v>473.4</v>
      </c>
      <c r="AL141" s="9">
        <v>459.62</v>
      </c>
      <c r="AM141" s="9">
        <v>331.7</v>
      </c>
      <c r="AN141" s="10">
        <f>IF(AK141/AJ141-1&gt;=0,AK141/AJ141-1,(AK141/AJ141-1)*(AJ141/AK141))</f>
        <v>-4.3134769750739342E-2</v>
      </c>
      <c r="AO141" s="10">
        <f>IF(AL141/AK141-1&gt;=0,AL141/AK141-1,(AL141/AK141-1)*(AK141/AL141))</f>
        <v>-2.9981288890822758E-2</v>
      </c>
      <c r="AP141" s="10">
        <f>IF(AM141/AL141-1&gt;=0,AM141/AL141-1,(AM141/AL141-1)*(AL141/AM141))</f>
        <v>-0.38564968344889966</v>
      </c>
      <c r="AQ141" s="10">
        <v>2017</v>
      </c>
      <c r="AR141" s="18">
        <v>43257</v>
      </c>
      <c r="AS141" s="12">
        <v>363.3</v>
      </c>
      <c r="AT141" s="10">
        <v>73.900000000000006</v>
      </c>
      <c r="AU141" s="9">
        <f>AS141/AT141</f>
        <v>4.9161028416779429</v>
      </c>
      <c r="AV141" s="20">
        <v>4</v>
      </c>
      <c r="AY141" s="10">
        <v>1</v>
      </c>
      <c r="AZ141" s="10">
        <v>4</v>
      </c>
      <c r="BA141" s="10">
        <f>6-AY141</f>
        <v>5</v>
      </c>
      <c r="BB141" s="25">
        <v>6</v>
      </c>
      <c r="BH141" s="19">
        <v>43690</v>
      </c>
      <c r="BI141" s="18">
        <f>BH141+120</f>
        <v>43810</v>
      </c>
      <c r="BJ141" s="18">
        <v>43745</v>
      </c>
      <c r="BM141" s="19"/>
    </row>
    <row r="142" spans="1:67" s="10" customFormat="1" x14ac:dyDescent="0.2">
      <c r="A142" s="10" t="s">
        <v>938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3.6030566037735845</v>
      </c>
      <c r="D142" s="13">
        <f>$W142*((1+$AF142)^D$1)*D$1</f>
        <v>8.4025999288002833</v>
      </c>
      <c r="E142" s="13">
        <f>$W142*((1+$AF142)^E$1)*E$1</f>
        <v>14.69662289433559</v>
      </c>
      <c r="F142" s="13">
        <f>$W142*((1+$AF142)^F$1)*F$1</f>
        <v>22.849089179117968</v>
      </c>
      <c r="G142" s="13">
        <f>$W142*((1+$AF142)^G$1)*G$1</f>
        <v>33.303625265789869</v>
      </c>
      <c r="H142" s="13">
        <f>$W142*((1+$AF142)^H$1)*H$1</f>
        <v>46.599940560584457</v>
      </c>
      <c r="I142" s="13">
        <f>$W142*((1+$AF142)^I$1)*I$1</f>
        <v>63.393504045625278</v>
      </c>
      <c r="J142" s="13">
        <f>$W142*((1+$AF142)^J$1)*J$1</f>
        <v>84.479106199884441</v>
      </c>
      <c r="K142" s="13">
        <f>$W142*((1+$AF142)^K$1)*K$1</f>
        <v>110.81905393484841</v>
      </c>
      <c r="L142" s="13">
        <f>$W142*((1+$AF142)^L$1)*L$1</f>
        <v>143.57688748791679</v>
      </c>
      <c r="M142" s="13">
        <f>$W142*((1+$AF142)^M$1)*M$1</f>
        <v>184.15767568733176</v>
      </c>
      <c r="N142" s="13">
        <v>49.84</v>
      </c>
      <c r="O142" s="12">
        <f>M142/N142*100-100</f>
        <v>269.49774415596261</v>
      </c>
      <c r="P142" s="10" t="s">
        <v>320</v>
      </c>
      <c r="Q142" s="10" t="s">
        <v>856</v>
      </c>
      <c r="R142" s="18">
        <v>43678</v>
      </c>
      <c r="S142" s="17">
        <v>-0.1111</v>
      </c>
      <c r="T142" s="9">
        <v>0.04</v>
      </c>
      <c r="U142" s="9">
        <v>0.74</v>
      </c>
      <c r="V142" s="9">
        <f>U142+T142</f>
        <v>0.78</v>
      </c>
      <c r="W142" s="9">
        <f>SUM(X142:AA142)</f>
        <v>3.09</v>
      </c>
      <c r="X142" s="9">
        <v>0.75</v>
      </c>
      <c r="Y142" s="9">
        <v>0.8</v>
      </c>
      <c r="Z142" s="9">
        <v>0.78</v>
      </c>
      <c r="AA142" s="9">
        <v>0.76</v>
      </c>
      <c r="AB142" s="9">
        <v>0.66</v>
      </c>
      <c r="AC142" s="9">
        <v>0.78</v>
      </c>
      <c r="AD142" s="9">
        <v>0.65</v>
      </c>
      <c r="AE142" s="9">
        <v>0.56000000000000005</v>
      </c>
      <c r="AF142" s="11">
        <f>AG142</f>
        <v>0.16603773584905657</v>
      </c>
      <c r="AG142" s="16">
        <f>SUM(X142:AA142)/SUM(AB142:AE142)-1</f>
        <v>0.16603773584905657</v>
      </c>
      <c r="AH142" s="11">
        <f>IF(AM142/AJ142-1&gt;=0,(AM142/AJ142-1)/3,(((AM142/AJ142-1)*(AJ142/AM142))/3))</f>
        <v>0.11067708333333333</v>
      </c>
      <c r="AI142" s="9"/>
      <c r="AJ142" s="9">
        <v>5376</v>
      </c>
      <c r="AK142" s="9">
        <v>5813</v>
      </c>
      <c r="AL142" s="9">
        <v>6514</v>
      </c>
      <c r="AM142" s="9">
        <v>7161</v>
      </c>
      <c r="AN142" s="10">
        <f>IF(AK142/AJ142-1&gt;=0,AK142/AJ142-1,(AK142/AJ142-1)*(AJ142/AK142))</f>
        <v>8.1287202380952328E-2</v>
      </c>
      <c r="AO142" s="10">
        <f>IF(AL142/AK142-1&gt;=0,AL142/AK142-1,(AL142/AK142-1)*(AK142/AL142))</f>
        <v>0.12059177705143642</v>
      </c>
      <c r="AP142" s="10">
        <f>IF(AM142/AL142-1&gt;=0,AM142/AL142-1,(AM142/AL142-1)*(AL142/AM142))</f>
        <v>9.9324531777709613E-2</v>
      </c>
      <c r="AQ142" s="10">
        <v>2017</v>
      </c>
      <c r="AR142" s="18">
        <v>43221</v>
      </c>
      <c r="AS142" s="12">
        <v>1424</v>
      </c>
      <c r="AT142" s="10">
        <v>874</v>
      </c>
      <c r="AU142" s="9">
        <f>AS142/AT142</f>
        <v>1.6292906178489703</v>
      </c>
      <c r="AV142" s="20">
        <v>3</v>
      </c>
      <c r="BA142" s="10">
        <f>6-AY142</f>
        <v>6</v>
      </c>
      <c r="BB142" s="25">
        <v>6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543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0.69620000000000015</v>
      </c>
      <c r="D143" s="13">
        <f>$W143*((1+$AF143)^D$1)*D$1</f>
        <v>1.6430320000000005</v>
      </c>
      <c r="E143" s="13">
        <f>$W143*((1+$AF143)^E$1)*E$1</f>
        <v>2.9081666400000015</v>
      </c>
      <c r="F143" s="13">
        <f>$W143*((1+$AF143)^F$1)*F$1</f>
        <v>4.5755155136000027</v>
      </c>
      <c r="G143" s="13">
        <f>$W143*((1+$AF143)^G$1)*G$1</f>
        <v>6.7488853825600046</v>
      </c>
      <c r="H143" s="13">
        <f>$W143*((1+$AF143)^H$1)*H$1</f>
        <v>9.5564217017049682</v>
      </c>
      <c r="I143" s="13">
        <f>$W143*((1+$AF143)^I$1)*I$1</f>
        <v>13.156007209347175</v>
      </c>
      <c r="J143" s="13">
        <f>$W143*((1+$AF143)^J$1)*J$1</f>
        <v>17.741815436605332</v>
      </c>
      <c r="K143" s="13">
        <f>$W143*((1+$AF143)^K$1)*K$1</f>
        <v>23.552259992093582</v>
      </c>
      <c r="L143" s="13">
        <f>$W143*((1+$AF143)^L$1)*L$1</f>
        <v>30.879629767411593</v>
      </c>
      <c r="M143" s="13">
        <f>$W143*((1+$AF143)^M$1)*M$1</f>
        <v>40.081759438100242</v>
      </c>
      <c r="N143" s="13">
        <v>11.38</v>
      </c>
      <c r="O143" s="12">
        <f>M143/N143*100-100</f>
        <v>252.21229734710226</v>
      </c>
      <c r="P143" s="10" t="s">
        <v>321</v>
      </c>
      <c r="Q143" s="10" t="s">
        <v>856</v>
      </c>
      <c r="R143" s="18">
        <v>43691</v>
      </c>
      <c r="S143" s="17"/>
      <c r="T143" s="9"/>
      <c r="U143" s="9"/>
      <c r="V143" s="9">
        <f>U143+T143</f>
        <v>0</v>
      </c>
      <c r="W143" s="9">
        <f>SUM(X143:AA143)</f>
        <v>0.59000000000000008</v>
      </c>
      <c r="X143" s="9">
        <v>0.26</v>
      </c>
      <c r="Y143" s="9">
        <v>0.13</v>
      </c>
      <c r="Z143" s="9">
        <v>0.13</v>
      </c>
      <c r="AA143" s="9">
        <v>7.0000000000000007E-2</v>
      </c>
      <c r="AB143" s="9">
        <v>0.2</v>
      </c>
      <c r="AC143" s="9">
        <v>0.12</v>
      </c>
      <c r="AD143" s="9">
        <v>0.11</v>
      </c>
      <c r="AE143" s="9">
        <v>7.0000000000000007E-2</v>
      </c>
      <c r="AF143" s="11">
        <f>AG143</f>
        <v>0.18000000000000016</v>
      </c>
      <c r="AG143" s="16">
        <f>SUM(X143:AA143)/SUM(AB143:AE143)-1</f>
        <v>0.18000000000000016</v>
      </c>
      <c r="AH143" s="11">
        <f>IF(AM143/AJ143-1&gt;=0,(AM143/AJ143-1)/3,(((AM143/AJ143-1)*(AJ143/AM143))/3))</f>
        <v>-2.022774327122153</v>
      </c>
      <c r="AI143" s="9"/>
      <c r="AJ143" s="9">
        <v>11.38</v>
      </c>
      <c r="AK143" s="9">
        <v>7.12</v>
      </c>
      <c r="AL143" s="9">
        <v>6.11</v>
      </c>
      <c r="AM143" s="9">
        <v>1.61</v>
      </c>
      <c r="AN143" s="10">
        <f>IF(AK143/AJ143-1&gt;=0,AK143/AJ143-1,(AK143/AJ143-1)*(AJ143/AK143))</f>
        <v>-0.59831460674157322</v>
      </c>
      <c r="AO143" s="10">
        <f>IF(AL143/AK143-1&gt;=0,AL143/AK143-1,(AL143/AK143-1)*(AK143/AL143))</f>
        <v>-0.16530278232405884</v>
      </c>
      <c r="AP143" s="10">
        <f>IF(AM143/AL143-1&gt;=0,AM143/AL143-1,(AM143/AL143-1)*(AL143/AM143))</f>
        <v>-2.7950310559006213</v>
      </c>
      <c r="AQ143" s="10">
        <v>2017</v>
      </c>
      <c r="AR143" s="18">
        <v>43221</v>
      </c>
      <c r="AS143" s="12">
        <v>11.46</v>
      </c>
      <c r="AT143" s="10">
        <v>14.23</v>
      </c>
      <c r="AU143" s="9">
        <f>AS143/AT143</f>
        <v>0.80534082923401273</v>
      </c>
      <c r="AV143" s="20">
        <v>2</v>
      </c>
      <c r="AY143" s="10">
        <v>2</v>
      </c>
      <c r="AZ143" s="10">
        <v>3</v>
      </c>
      <c r="BA143" s="10">
        <f>6-AY143</f>
        <v>4</v>
      </c>
      <c r="BB143" s="25">
        <v>6</v>
      </c>
      <c r="BE143" s="10" t="s">
        <v>517</v>
      </c>
      <c r="BH143" s="19">
        <v>43691</v>
      </c>
      <c r="BI143" s="18">
        <f>BH143+120</f>
        <v>43811</v>
      </c>
      <c r="BJ143" s="18">
        <v>43745</v>
      </c>
      <c r="BM143" s="19"/>
    </row>
    <row r="144" spans="1:67" s="10" customFormat="1" x14ac:dyDescent="0.2">
      <c r="A144" s="10" t="s">
        <v>45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3.9184105960264901</v>
      </c>
      <c r="D144" s="13">
        <f>$W144*((1+$AF144)^D$1)*D$1</f>
        <v>8.9267102320073679</v>
      </c>
      <c r="E144" s="13">
        <f>$W144*((1+$AF144)^E$1)*E$1</f>
        <v>15.252259866608618</v>
      </c>
      <c r="F144" s="13">
        <f>$W144*((1+$AF144)^F$1)*F$1</f>
        <v>23.164580106460768</v>
      </c>
      <c r="G144" s="13">
        <f>$W144*((1+$AF144)^G$1)*G$1</f>
        <v>32.982680284033549</v>
      </c>
      <c r="H144" s="13">
        <f>$W144*((1+$AF144)^H$1)*H$1</f>
        <v>45.083610666387571</v>
      </c>
      <c r="I144" s="13">
        <f>$W144*((1+$AF144)^I$1)*I$1</f>
        <v>59.912436249813076</v>
      </c>
      <c r="J144" s="13">
        <f>$W144*((1+$AF144)^J$1)*J$1</f>
        <v>77.993862137883411</v>
      </c>
      <c r="K144" s="13">
        <f>$W144*((1+$AF144)^K$1)*K$1</f>
        <v>99.945776978016184</v>
      </c>
      <c r="L144" s="13">
        <f>$W144*((1+$AF144)^L$1)*L$1</f>
        <v>126.49502310683431</v>
      </c>
      <c r="M144" s="13">
        <f>$W144*((1+$AF144)^M$1)*M$1</f>
        <v>158.49575080670897</v>
      </c>
      <c r="N144" s="13">
        <v>50.8</v>
      </c>
      <c r="O144" s="12">
        <f>M144/N144*100-100</f>
        <v>211.99950946202557</v>
      </c>
      <c r="P144" s="10" t="s">
        <v>320</v>
      </c>
      <c r="Q144" s="10" t="s">
        <v>856</v>
      </c>
      <c r="R144" s="18">
        <v>43684</v>
      </c>
      <c r="S144" s="17">
        <v>-0.23080000000000001</v>
      </c>
      <c r="T144" s="9">
        <v>-0.27</v>
      </c>
      <c r="U144" s="9">
        <v>0.66</v>
      </c>
      <c r="V144" s="9">
        <f>U144+T144</f>
        <v>0.39</v>
      </c>
      <c r="W144" s="9">
        <f>SUM(X144:AA144)</f>
        <v>3.44</v>
      </c>
      <c r="X144" s="9">
        <v>0.39</v>
      </c>
      <c r="Y144" s="9">
        <v>0.7</v>
      </c>
      <c r="Z144" s="9">
        <v>0.25</v>
      </c>
      <c r="AA144" s="9">
        <v>2.1</v>
      </c>
      <c r="AB144" s="9">
        <v>0.62</v>
      </c>
      <c r="AC144" s="9">
        <v>0.27</v>
      </c>
      <c r="AD144" s="9">
        <v>0.46</v>
      </c>
      <c r="AE144" s="9">
        <v>1.67</v>
      </c>
      <c r="AF144" s="11">
        <f>AG144</f>
        <v>0.13907284768211925</v>
      </c>
      <c r="AG144" s="16">
        <f>SUM(X144:AA144)/SUM(AB144:AE144)-1</f>
        <v>0.13907284768211925</v>
      </c>
      <c r="AH144" s="11">
        <f>IF(AM144/AJ144-1&gt;=0,(AM144/AJ144-1)/3,(((AM144/AJ144-1)*(AJ144/AM144))/3))</f>
        <v>0.58723813065575803</v>
      </c>
      <c r="AI144" s="9"/>
      <c r="AJ144" s="9">
        <v>215.12</v>
      </c>
      <c r="AK144" s="9">
        <v>176.1</v>
      </c>
      <c r="AL144" s="9">
        <v>250.76</v>
      </c>
      <c r="AM144" s="9">
        <v>594.1</v>
      </c>
      <c r="AN144" s="10">
        <f>IF(AK144/AJ144-1&gt;=0,AK144/AJ144-1,(AK144/AJ144-1)*(AJ144/AK144))</f>
        <v>-0.22157864849517328</v>
      </c>
      <c r="AO144" s="10">
        <f>IF(AL144/AK144-1&gt;=0,AL144/AK144-1,(AL144/AK144-1)*(AK144/AL144))</f>
        <v>0.42396365701306071</v>
      </c>
      <c r="AP144" s="10">
        <f>IF(AM144/AL144-1&gt;=0,AM144/AL144-1,(AM144/AL144-1)*(AL144/AM144))</f>
        <v>1.3691976391769023</v>
      </c>
      <c r="AQ144" s="10">
        <v>2017</v>
      </c>
      <c r="AR144" s="18">
        <v>43221</v>
      </c>
      <c r="AS144" s="12">
        <v>796.05</v>
      </c>
      <c r="AT144" s="10">
        <v>102.66</v>
      </c>
      <c r="AU144" s="9">
        <f>AS144/AT144</f>
        <v>7.7542372881355934</v>
      </c>
      <c r="AV144" s="20">
        <v>3</v>
      </c>
      <c r="AY144" s="10">
        <v>5</v>
      </c>
      <c r="AZ144" s="10">
        <v>3</v>
      </c>
      <c r="BA144" s="10">
        <f>6-AY144</f>
        <v>1</v>
      </c>
      <c r="BB144" s="25">
        <v>6</v>
      </c>
      <c r="BH144" s="19">
        <v>43684</v>
      </c>
      <c r="BI144" s="18">
        <f>BH144+120</f>
        <v>43804</v>
      </c>
      <c r="BJ144" s="18">
        <v>43745</v>
      </c>
      <c r="BM144" s="19"/>
    </row>
    <row r="145" spans="1:67" s="10" customFormat="1" x14ac:dyDescent="0.2">
      <c r="A145" s="10" t="s">
        <v>995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17.149338842975212</v>
      </c>
      <c r="D145" s="13">
        <f>$W145*((1+$AF145)^D$1)*D$1</f>
        <v>37.275009220681667</v>
      </c>
      <c r="E145" s="13">
        <f>$W145*((1+$AF145)^E$1)*E$1</f>
        <v>60.764426188260003</v>
      </c>
      <c r="F145" s="13">
        <f>$W145*((1+$AF145)^F$1)*F$1</f>
        <v>88.049829683263837</v>
      </c>
      <c r="G145" s="13">
        <f>$W145*((1+$AF145)^G$1)*G$1</f>
        <v>119.61314672881403</v>
      </c>
      <c r="H145" s="13">
        <f>$W145*((1+$AF145)^H$1)*H$1</f>
        <v>155.99135994881703</v>
      </c>
      <c r="I145" s="13">
        <f>$W145*((1+$AF145)^I$1)*I$1</f>
        <v>197.78243365411308</v>
      </c>
      <c r="J145" s="13">
        <f>$W145*((1+$AF145)^J$1)*J$1</f>
        <v>245.65185384194456</v>
      </c>
      <c r="K145" s="13">
        <f>$W145*((1+$AF145)^K$1)*K$1</f>
        <v>300.33984403093126</v>
      </c>
      <c r="L145" s="13">
        <f>$W145*((1+$AF145)^L$1)*L$1</f>
        <v>362.66932497766271</v>
      </c>
      <c r="M145" s="13">
        <f>$W145*((1+$AF145)^M$1)*M$1</f>
        <v>433.55469304147863</v>
      </c>
      <c r="N145" s="13">
        <v>157.53</v>
      </c>
      <c r="O145" s="12">
        <f>M145/N145*100-100</f>
        <v>175.22039804575547</v>
      </c>
      <c r="P145" s="10" t="s">
        <v>320</v>
      </c>
      <c r="Q145" s="10" t="s">
        <v>856</v>
      </c>
      <c r="R145" s="18">
        <v>43767</v>
      </c>
      <c r="S145" s="17">
        <v>-1.9599999999999999E-2</v>
      </c>
      <c r="T145" s="9">
        <v>-0.34</v>
      </c>
      <c r="U145" s="9">
        <v>4.5199999999999996</v>
      </c>
      <c r="V145" s="9">
        <f>U145+T145</f>
        <v>4.18</v>
      </c>
      <c r="W145" s="9">
        <f>SUM(X145:AA145)</f>
        <v>15.780000000000001</v>
      </c>
      <c r="X145" s="9">
        <v>3.83</v>
      </c>
      <c r="Y145" s="9">
        <v>4.2699999999999996</v>
      </c>
      <c r="Z145" s="9">
        <v>4.2</v>
      </c>
      <c r="AA145" s="9">
        <v>3.48</v>
      </c>
      <c r="AB145" s="9">
        <v>4.05</v>
      </c>
      <c r="AC145" s="9">
        <v>4.1399999999999997</v>
      </c>
      <c r="AD145" s="9">
        <v>3.3</v>
      </c>
      <c r="AE145" s="9">
        <v>3.03</v>
      </c>
      <c r="AF145" s="11">
        <f>AG145</f>
        <v>8.6776859504132497E-2</v>
      </c>
      <c r="AG145" s="16">
        <f>SUM(X145:AA145)/SUM(AB145:AE145)-1</f>
        <v>8.6776859504132497E-2</v>
      </c>
      <c r="AH145" s="11">
        <f>IF(AM145/AJ145-1&gt;=0,(AM145/AJ145-1)/3,(((AM145/AJ145-1)*(AJ145/AM145))/3))</f>
        <v>7.4884792626728203E-3</v>
      </c>
      <c r="AI145" s="9">
        <v>1588</v>
      </c>
      <c r="AJ145" s="9">
        <v>1736</v>
      </c>
      <c r="AK145" s="9">
        <v>1470</v>
      </c>
      <c r="AL145" s="9">
        <v>1456</v>
      </c>
      <c r="AM145" s="9">
        <v>1775</v>
      </c>
      <c r="AN145" s="10">
        <f>IF(AK145/AJ145-1&gt;=0,AK145/AJ145-1,(AK145/AJ145-1)*(AJ145/AK145))</f>
        <v>-0.18095238095238092</v>
      </c>
      <c r="AO145" s="10">
        <f>IF(AL145/AK145-1&gt;=0,AL145/AK145-1,(AL145/AK145-1)*(AK145/AL145))</f>
        <v>-9.6153846153845812E-3</v>
      </c>
      <c r="AP145" s="10">
        <f>IF(AM145/AL145-1&gt;=0,AM145/AL145-1,(AM145/AL145-1)*(AL145/AM145))</f>
        <v>0.2190934065934067</v>
      </c>
      <c r="AQ145" s="10">
        <v>2017</v>
      </c>
      <c r="AR145" s="18">
        <v>43312</v>
      </c>
      <c r="AS145" s="12">
        <v>1444</v>
      </c>
      <c r="AT145" s="10">
        <v>166</v>
      </c>
      <c r="AU145" s="9">
        <f>AS145/AT145</f>
        <v>8.6987951807228914</v>
      </c>
      <c r="AV145" s="20">
        <v>4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43767</v>
      </c>
      <c r="BI145" s="18">
        <f>BH145+120</f>
        <v>43887</v>
      </c>
      <c r="BJ145" s="18">
        <v>43745</v>
      </c>
      <c r="BM145" s="19"/>
    </row>
    <row r="146" spans="1:67" s="10" customFormat="1" x14ac:dyDescent="0.2">
      <c r="A146" s="10" t="s">
        <v>1002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6.6748007246376799</v>
      </c>
      <c r="D146" s="13">
        <f>$W146*((1+$AF146)^D$1)*D$1</f>
        <v>14.679724782083591</v>
      </c>
      <c r="E146" s="13">
        <f>$W146*((1+$AF146)^E$1)*E$1</f>
        <v>24.213567779143318</v>
      </c>
      <c r="F146" s="13">
        <f>$W146*((1+$AF146)^F$1)*F$1</f>
        <v>35.501535367004806</v>
      </c>
      <c r="G146" s="13">
        <f>$W146*((1+$AF146)^G$1)*G$1</f>
        <v>48.798532535715395</v>
      </c>
      <c r="H146" s="13">
        <f>$W146*((1+$AF146)^H$1)*H$1</f>
        <v>64.392846193867911</v>
      </c>
      <c r="I146" s="13">
        <f>$W146*((1+$AF146)^I$1)*I$1</f>
        <v>82.61026675052679</v>
      </c>
      <c r="J146" s="13">
        <f>$W146*((1+$AF146)^J$1)*J$1</f>
        <v>103.81869962229763</v>
      </c>
      <c r="K146" s="13">
        <f>$W146*((1+$AF146)^K$1)*K$1</f>
        <v>128.43332337785594</v>
      </c>
      <c r="L146" s="13">
        <f>$W146*((1+$AF146)^L$1)*L$1</f>
        <v>156.92235766980383</v>
      </c>
      <c r="M146" s="13">
        <f>$W146*((1+$AF146)^M$1)*M$1</f>
        <v>189.8135112611015</v>
      </c>
      <c r="N146" s="13">
        <v>78.66</v>
      </c>
      <c r="O146" s="12">
        <f>M146/N146*100-100</f>
        <v>141.3088116718809</v>
      </c>
      <c r="P146" s="10" t="s">
        <v>320</v>
      </c>
      <c r="Q146" s="10" t="s">
        <v>856</v>
      </c>
      <c r="R146" s="18">
        <v>43766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6.0699999999999994</v>
      </c>
      <c r="X146" s="9">
        <v>1.4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>AG146</f>
        <v>9.9637681159420177E-2</v>
      </c>
      <c r="AG146" s="16">
        <f>SUM(X146:AA146)/SUM(AB146:AE146)-1</f>
        <v>9.9637681159420177E-2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43766</v>
      </c>
      <c r="BI146" s="18">
        <f>BH146+120</f>
        <v>43886</v>
      </c>
      <c r="BJ146" s="18">
        <v>43745</v>
      </c>
      <c r="BM146" s="19"/>
    </row>
    <row r="147" spans="1:67" s="10" customFormat="1" x14ac:dyDescent="0.2">
      <c r="A147" s="10" t="s">
        <v>1548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5.4115234374999996</v>
      </c>
      <c r="D147" s="13">
        <f>$W147*((1+$AF147)^D$1)*D$1</f>
        <v>11.372654724121093</v>
      </c>
      <c r="E147" s="13">
        <f>$W147*((1+$AF147)^E$1)*E$1</f>
        <v>17.925258520245549</v>
      </c>
      <c r="F147" s="13">
        <f>$W147*((1+$AF147)^F$1)*F$1</f>
        <v>25.114034072635693</v>
      </c>
      <c r="G147" s="13">
        <f>$W147*((1+$AF147)^G$1)*G$1</f>
        <v>32.986695144233408</v>
      </c>
      <c r="H147" s="13">
        <f>$W147*((1+$AF147)^H$1)*H$1</f>
        <v>41.59416090843181</v>
      </c>
      <c r="I147" s="13">
        <f>$W147*((1+$AF147)^I$1)*I$1</f>
        <v>50.990758457406962</v>
      </c>
      <c r="J147" s="13">
        <f>$W147*((1+$AF147)^J$1)*J$1</f>
        <v>61.234437611796757</v>
      </c>
      <c r="K147" s="13">
        <f>$W147*((1+$AF147)^K$1)*K$1</f>
        <v>72.386998758867165</v>
      </c>
      <c r="L147" s="13">
        <f>$W147*((1+$AF147)^L$1)*L$1</f>
        <v>84.514334488434315</v>
      </c>
      <c r="M147" s="13">
        <f>$W147*((1+$AF147)^M$1)*M$1</f>
        <v>97.686685840342633</v>
      </c>
      <c r="N147" s="13">
        <v>43.77</v>
      </c>
      <c r="O147" s="12">
        <f>M147/N147*100-100</f>
        <v>123.18182737112778</v>
      </c>
      <c r="P147" s="10" t="s">
        <v>320</v>
      </c>
      <c r="Q147" s="18" t="s">
        <v>856</v>
      </c>
      <c r="R147" s="18">
        <v>43768</v>
      </c>
      <c r="S147" s="17">
        <v>-1.3332999999999999</v>
      </c>
      <c r="T147" s="9">
        <v>0.18</v>
      </c>
      <c r="U147" s="9">
        <v>1.1299999999999999</v>
      </c>
      <c r="V147" s="9">
        <f>U147+T147</f>
        <v>1.3099999999999998</v>
      </c>
      <c r="W147" s="9">
        <f>SUM(X147:AA147)</f>
        <v>5.1499999999999995</v>
      </c>
      <c r="X147" s="9">
        <v>1.23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>AG147</f>
        <v>5.078125E-2</v>
      </c>
      <c r="AG147" s="16">
        <f>SUM(X147:Y147)/SUM(AB147:AC147)-1</f>
        <v>5.078125E-2</v>
      </c>
      <c r="AH147" s="11">
        <f>IF(AM147/AJ147-1&gt;=0,(AM147/AJ147-1)/3,(((AM147/AJ147-1)*(AJ147/AM147))/3))</f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>IF(AK147/AJ147-1&gt;=0,AK147/AJ147-1,(AK147/AJ147-1)*(AJ147/AK147))</f>
        <v>0.49823084455228872</v>
      </c>
      <c r="AO147" s="10">
        <f>IF(AL147/AK147-1&gt;=0,AL147/AK147-1,(AL147/AK147-1)*(AK147/AL147))</f>
        <v>-1.5097993085916313</v>
      </c>
      <c r="AP147" s="10">
        <f>IF(AM147/AL147-1&gt;=0,AM147/AL147-1,(AM147/AL147-1)*(AL147/AM147))</f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>AS147/AT147</f>
        <v>1.0254223856468125</v>
      </c>
      <c r="AV147" s="20">
        <v>3</v>
      </c>
      <c r="AY147" s="10">
        <v>1</v>
      </c>
      <c r="AZ147" s="10">
        <v>2</v>
      </c>
      <c r="BA147" s="10">
        <f>6-AY147</f>
        <v>5</v>
      </c>
      <c r="BB147" s="25">
        <v>7</v>
      </c>
      <c r="BH147" s="19">
        <v>43677</v>
      </c>
      <c r="BI147" s="18">
        <f>BH147+120</f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891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5.113484536082475</v>
      </c>
      <c r="D148" s="13">
        <f>$W148*((1+$AF148)^D$1)*D$1</f>
        <v>10.501094016367313</v>
      </c>
      <c r="E148" s="13">
        <f>$W148*((1+$AF148)^E$1)*E$1</f>
        <v>16.173849959229656</v>
      </c>
      <c r="F148" s="13">
        <f>$W148*((1+$AF148)^F$1)*F$1</f>
        <v>22.143167779234009</v>
      </c>
      <c r="G148" s="13">
        <f>$W148*((1+$AF148)^G$1)*G$1</f>
        <v>28.420869984686952</v>
      </c>
      <c r="H148" s="13">
        <f>$W148*((1+$AF148)^H$1)*H$1</f>
        <v>35.019199799688508</v>
      </c>
      <c r="I148" s="13">
        <f>$W148*((1+$AF148)^I$1)*I$1</f>
        <v>41.950835223956751</v>
      </c>
      <c r="J148" s="13">
        <f>$W148*((1+$AF148)^J$1)*J$1</f>
        <v>49.228903544107148</v>
      </c>
      <c r="K148" s="13">
        <f>$W148*((1+$AF148)^K$1)*K$1</f>
        <v>56.86699631048667</v>
      </c>
      <c r="L148" s="13">
        <f>$W148*((1+$AF148)^L$1)*L$1</f>
        <v>64.879184794094755</v>
      </c>
      <c r="M148" s="13">
        <f>$W148*((1+$AF148)^M$1)*M$1</f>
        <v>73.280035938567252</v>
      </c>
      <c r="N148" s="13">
        <v>36.659999999999997</v>
      </c>
      <c r="O148" s="12">
        <f>M148/N148*100-100</f>
        <v>99.890987284689743</v>
      </c>
      <c r="P148" s="10" t="s">
        <v>320</v>
      </c>
      <c r="Q148" s="10" t="s">
        <v>856</v>
      </c>
      <c r="R148" s="18">
        <v>43781</v>
      </c>
      <c r="S148" s="17">
        <v>1.83E-2</v>
      </c>
      <c r="T148" s="9">
        <v>-0.03</v>
      </c>
      <c r="U148" s="9">
        <v>1.34</v>
      </c>
      <c r="V148" s="9">
        <f>U148+T148</f>
        <v>1.31</v>
      </c>
      <c r="W148" s="9">
        <f>SUM(X148:AA148)</f>
        <v>4.9800000000000004</v>
      </c>
      <c r="X148" s="9">
        <v>0.95</v>
      </c>
      <c r="Y148" s="9">
        <v>1.1599999999999999</v>
      </c>
      <c r="Z148" s="9">
        <v>1.37</v>
      </c>
      <c r="AA148" s="9">
        <v>1.5</v>
      </c>
      <c r="AB148" s="9">
        <v>1.24</v>
      </c>
      <c r="AC148" s="9">
        <v>1.1200000000000001</v>
      </c>
      <c r="AD148" s="9">
        <v>1.34</v>
      </c>
      <c r="AE148" s="9">
        <v>1.1499999999999999</v>
      </c>
      <c r="AF148" s="11">
        <f>AG148</f>
        <v>2.6804123711340333E-2</v>
      </c>
      <c r="AG148" s="16">
        <f>SUM(X148:AA148)/SUM(AB148:AE148)-1</f>
        <v>2.6804123711340333E-2</v>
      </c>
      <c r="AH148" s="11">
        <f>IF(AM148/AJ148-1&gt;=0,(AM148/AJ148-1)/3,(((AM148/AJ148-1)*(AJ148/AM148))/3))</f>
        <v>8.3452211126961481E-2</v>
      </c>
      <c r="AI148" s="9"/>
      <c r="AJ148" s="9">
        <v>1402</v>
      </c>
      <c r="AK148" s="9">
        <v>1588</v>
      </c>
      <c r="AL148" s="9">
        <v>1602</v>
      </c>
      <c r="AM148" s="9">
        <v>1753</v>
      </c>
      <c r="AN148" s="10">
        <f>IF(AK148/AJ148-1&gt;=0,AK148/AJ148-1,(AK148/AJ148-1)*(AJ148/AK148))</f>
        <v>0.13266761768901558</v>
      </c>
      <c r="AO148" s="10">
        <f>IF(AL148/AK148-1&gt;=0,AL148/AK148-1,(AL148/AK148-1)*(AK148/AL148))</f>
        <v>8.8161209068009505E-3</v>
      </c>
      <c r="AP148" s="10">
        <f>IF(AM148/AL148-1&gt;=0,AM148/AL148-1,(AM148/AL148-1)*(AL148/AM148))</f>
        <v>9.4257178526841345E-2</v>
      </c>
      <c r="AQ148" s="10">
        <v>2017</v>
      </c>
      <c r="AR148" s="18">
        <v>43221</v>
      </c>
      <c r="AS148" s="12">
        <v>0</v>
      </c>
      <c r="AT148" s="10">
        <v>1</v>
      </c>
      <c r="AU148" s="9">
        <f>AS148/AT148</f>
        <v>0</v>
      </c>
      <c r="AV148" s="20">
        <v>3</v>
      </c>
      <c r="BA148" s="10">
        <f>6-AY148</f>
        <v>6</v>
      </c>
      <c r="BB148" s="25">
        <v>6</v>
      </c>
      <c r="BH148" s="19">
        <v>43781</v>
      </c>
      <c r="BI148" s="18">
        <f>BH148+120</f>
        <v>43901</v>
      </c>
      <c r="BJ148" s="18">
        <v>43745</v>
      </c>
      <c r="BM148" s="19"/>
    </row>
    <row r="149" spans="1:67" s="10" customFormat="1" x14ac:dyDescent="0.2">
      <c r="A149" s="10" t="s">
        <v>552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6.7062558139534874</v>
      </c>
      <c r="D149" s="13">
        <f>$W149*((1+$AF149)^D$1)*D$1</f>
        <v>16.750043591130336</v>
      </c>
      <c r="E149" s="13">
        <f>$W149*((1+$AF149)^E$1)*E$1</f>
        <v>31.377116541059266</v>
      </c>
      <c r="F149" s="13">
        <f>$W149*((1+$AF149)^F$1)*F$1</f>
        <v>52.246547542787049</v>
      </c>
      <c r="G149" s="13">
        <f>$W149*((1+$AF149)^G$1)*G$1</f>
        <v>81.559290786269315</v>
      </c>
      <c r="H149" s="13">
        <f>$W149*((1+$AF149)^H$1)*H$1</f>
        <v>122.22513251784171</v>
      </c>
      <c r="I149" s="13">
        <f>$W149*((1+$AF149)^I$1)*I$1</f>
        <v>178.07917563355309</v>
      </c>
      <c r="J149" s="13">
        <f>$W149*((1+$AF149)^J$1)*J$1</f>
        <v>254.1621722663601</v>
      </c>
      <c r="K149" s="13">
        <f>$W149*((1+$AF149)^K$1)*K$1</f>
        <v>357.08307516375532</v>
      </c>
      <c r="L149" s="13">
        <f>$W149*((1+$AF149)^L$1)*L$1</f>
        <v>495.48736786288521</v>
      </c>
      <c r="M149" s="13">
        <f>$W149*((1+$AF149)^M$1)*M$1</f>
        <v>680.66136789908421</v>
      </c>
      <c r="N149" s="13">
        <v>231.43</v>
      </c>
      <c r="O149" s="12">
        <f>M149/N149*100-100</f>
        <v>194.11112124576943</v>
      </c>
      <c r="P149" s="10" t="s">
        <v>321</v>
      </c>
      <c r="Q149" s="10" t="s">
        <v>572</v>
      </c>
      <c r="R149" s="18">
        <v>43804</v>
      </c>
      <c r="S149" s="17">
        <v>1.61E-2</v>
      </c>
      <c r="T149" s="9">
        <v>0.05</v>
      </c>
      <c r="U149" s="9">
        <v>1.03</v>
      </c>
      <c r="V149" s="9">
        <f>U149+T149</f>
        <v>1.08</v>
      </c>
      <c r="W149" s="9">
        <f>SUM(X149:AA149)</f>
        <v>5.37</v>
      </c>
      <c r="X149" s="9">
        <v>1.08</v>
      </c>
      <c r="Y149" s="9">
        <v>1.47</v>
      </c>
      <c r="Z149" s="9">
        <v>1.31</v>
      </c>
      <c r="AA149" s="9">
        <v>1.51</v>
      </c>
      <c r="AB149" s="9">
        <v>1.17</v>
      </c>
      <c r="AC149" s="9">
        <v>1.28</v>
      </c>
      <c r="AD149" s="9">
        <v>0.99</v>
      </c>
      <c r="AE149" s="9">
        <v>0.86</v>
      </c>
      <c r="AF149" s="11">
        <f>AG149</f>
        <v>0.24883720930232545</v>
      </c>
      <c r="AG149" s="16">
        <f>SUM(X149:AA149)/SUM(AB149:AE149)-1</f>
        <v>0.24883720930232545</v>
      </c>
      <c r="AH149" s="11">
        <f>IF(AM149/AJ149-1&gt;=0,(AM149/AJ149-1)/3,(((AM149/AJ149-1)*(AJ149/AM149))/3))</f>
        <v>0.64337019724090749</v>
      </c>
      <c r="AI149" s="9"/>
      <c r="AJ149" s="9">
        <v>438.55</v>
      </c>
      <c r="AK149" s="9">
        <v>676.6</v>
      </c>
      <c r="AL149" s="9">
        <v>1008.5</v>
      </c>
      <c r="AM149" s="9">
        <v>1285</v>
      </c>
      <c r="AN149" s="10">
        <f>IF(AK149/AJ149-1&gt;=0,AK149/AJ149-1,(AK149/AJ149-1)*(AJ149/AK149))</f>
        <v>0.5428115380230305</v>
      </c>
      <c r="AO149" s="10">
        <f>IF(AL149/AK149-1&gt;=0,AL149/AK149-1,(AL149/AK149-1)*(AK149/AL149))</f>
        <v>0.4905409399940881</v>
      </c>
      <c r="AP149" s="10">
        <f>IF(AM149/AL149-1&gt;=0,AM149/AL149-1,(AM149/AL149-1)*(AL149/AM149))</f>
        <v>0.27416955875061966</v>
      </c>
      <c r="AQ149" s="10">
        <v>2017</v>
      </c>
      <c r="AR149" s="18">
        <v>43221</v>
      </c>
      <c r="AS149" s="12">
        <v>744.3</v>
      </c>
      <c r="AT149" s="10">
        <v>91.5</v>
      </c>
      <c r="AU149" s="9">
        <f>AS149/AT149</f>
        <v>8.1344262295081968</v>
      </c>
      <c r="AV149" s="20">
        <v>3</v>
      </c>
      <c r="AY149" s="10">
        <v>4</v>
      </c>
      <c r="AZ149" s="10">
        <v>3</v>
      </c>
      <c r="BA149" s="10">
        <f>6-AY149</f>
        <v>2</v>
      </c>
      <c r="BB149" s="25">
        <v>6</v>
      </c>
      <c r="BH149" s="19">
        <v>43712</v>
      </c>
      <c r="BI149" s="18">
        <f>BH149+120</f>
        <v>43832</v>
      </c>
      <c r="BJ149" s="18">
        <v>43745</v>
      </c>
      <c r="BM149" s="19"/>
    </row>
    <row r="150" spans="1:67" s="10" customFormat="1" x14ac:dyDescent="0.2">
      <c r="A150" s="10" t="s">
        <v>797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2.3845871559633025</v>
      </c>
      <c r="D150" s="13">
        <f>$W150*((1+$AF150)^D$1)*D$1</f>
        <v>4.9879437757764489</v>
      </c>
      <c r="E150" s="13">
        <f>$W150*((1+$AF150)^E$1)*E$1</f>
        <v>7.825122804199748</v>
      </c>
      <c r="F150" s="13">
        <f>$W150*((1+$AF150)^F$1)*F$1</f>
        <v>10.912097855397816</v>
      </c>
      <c r="G150" s="13">
        <f>$W150*((1+$AF150)^G$1)*G$1</f>
        <v>14.265816003616409</v>
      </c>
      <c r="H150" s="13">
        <f>$W150*((1+$AF150)^H$1)*H$1</f>
        <v>17.904253479768116</v>
      </c>
      <c r="I150" s="13">
        <f>$W150*((1+$AF150)^I$1)*I$1</f>
        <v>21.846474429441827</v>
      </c>
      <c r="J150" s="13">
        <f>$W150*((1+$AF150)^J$1)*J$1</f>
        <v>26.11269289600386</v>
      </c>
      <c r="K150" s="13">
        <f>$W150*((1+$AF150)^K$1)*K$1</f>
        <v>30.724338201032065</v>
      </c>
      <c r="L150" s="13">
        <f>$W150*((1+$AF150)^L$1)*L$1</f>
        <v>35.704123903340012</v>
      </c>
      <c r="M150" s="13">
        <f>$W150*((1+$AF150)^M$1)*M$1</f>
        <v>41.076120527328776</v>
      </c>
      <c r="N150" s="13">
        <v>23.09</v>
      </c>
      <c r="O150" s="12">
        <f>M150/N150*100-100</f>
        <v>77.895714713420432</v>
      </c>
      <c r="P150" s="10" t="s">
        <v>321</v>
      </c>
      <c r="Q150" s="10" t="s">
        <v>856</v>
      </c>
      <c r="R150" s="18">
        <v>43766</v>
      </c>
      <c r="S150" s="17">
        <v>0</v>
      </c>
      <c r="T150" s="9">
        <v>0.01</v>
      </c>
      <c r="U150" s="9">
        <v>0.57999999999999996</v>
      </c>
      <c r="V150" s="9">
        <f>U150+T150</f>
        <v>0.59</v>
      </c>
      <c r="W150" s="9">
        <f>SUM(X150:AA150)</f>
        <v>2.2799999999999998</v>
      </c>
      <c r="X150" s="9">
        <v>0.76</v>
      </c>
      <c r="Y150" s="9">
        <v>0.64</v>
      </c>
      <c r="Z150" s="9">
        <v>0.27</v>
      </c>
      <c r="AA150" s="9">
        <v>0.61</v>
      </c>
      <c r="AB150" s="9">
        <v>0.79</v>
      </c>
      <c r="AC150" s="9">
        <v>0.56999999999999995</v>
      </c>
      <c r="AD150" s="9">
        <v>0.31</v>
      </c>
      <c r="AE150" s="9">
        <v>0.51</v>
      </c>
      <c r="AF150" s="11">
        <f>AG150</f>
        <v>4.587155963302747E-2</v>
      </c>
      <c r="AG150" s="16">
        <f>SUM(X150:AA150)/SUM(AB150:AE150)-1</f>
        <v>4.587155963302747E-2</v>
      </c>
      <c r="AH150" s="11">
        <f>IF(AM150/AJ150-1&gt;=0,(AM150/AJ150-1)/3,(((AM150/AJ150-1)*(AJ150/AM150))/3))</f>
        <v>6.051746185456941E-2</v>
      </c>
      <c r="AI150" s="9"/>
      <c r="AJ150" s="9">
        <v>536.98</v>
      </c>
      <c r="AK150" s="9">
        <v>635.66999999999996</v>
      </c>
      <c r="AL150" s="9">
        <v>679.72</v>
      </c>
      <c r="AM150" s="9">
        <v>634.47</v>
      </c>
      <c r="AN150" s="10">
        <f>IF(AK150/AJ150-1&gt;=0,AK150/AJ150-1,(AK150/AJ150-1)*(AJ150/AK150))</f>
        <v>0.18378710566501533</v>
      </c>
      <c r="AO150" s="10">
        <f>IF(AL150/AK150-1&gt;=0,AL150/AK150-1,(AL150/AK150-1)*(AK150/AL150))</f>
        <v>6.9296962260292361E-2</v>
      </c>
      <c r="AP150" s="10">
        <f>IF(AM150/AL150-1&gt;=0,AM150/AL150-1,(AM150/AL150-1)*(AL150/AM150))</f>
        <v>-7.1319368922092397E-2</v>
      </c>
      <c r="AQ150" s="10">
        <v>2017</v>
      </c>
      <c r="AR150" s="18">
        <v>43221</v>
      </c>
      <c r="AS150" s="12">
        <v>29.12</v>
      </c>
      <c r="AT150" s="10">
        <v>41.98</v>
      </c>
      <c r="AU150" s="9">
        <f>AS150/AT150</f>
        <v>0.69366364935683666</v>
      </c>
      <c r="AV150" s="20">
        <v>3</v>
      </c>
      <c r="AY150" s="10">
        <v>1</v>
      </c>
      <c r="AZ150" s="10">
        <v>2</v>
      </c>
      <c r="BA150" s="10">
        <f>6-AY150</f>
        <v>5</v>
      </c>
      <c r="BB150" s="25">
        <v>6</v>
      </c>
      <c r="BH150" s="19">
        <v>43766</v>
      </c>
      <c r="BI150" s="18">
        <f>BH150+120</f>
        <v>43886</v>
      </c>
      <c r="BJ150" s="18">
        <v>43745</v>
      </c>
      <c r="BM150" s="19"/>
    </row>
    <row r="151" spans="1:67" s="10" customFormat="1" x14ac:dyDescent="0.2">
      <c r="A151" s="10" t="s">
        <v>511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1.6939999999999997</v>
      </c>
      <c r="D151" s="13">
        <f>$W151*((1+$AF151)^D$1)*D$1</f>
        <v>3.7267999999999994</v>
      </c>
      <c r="E151" s="13">
        <f>$W151*((1+$AF151)^E$1)*E$1</f>
        <v>6.1492199999999979</v>
      </c>
      <c r="F151" s="13">
        <f>$W151*((1+$AF151)^F$1)*F$1</f>
        <v>9.018855999999996</v>
      </c>
      <c r="G151" s="13">
        <f>$W151*((1+$AF151)^G$1)*G$1</f>
        <v>12.400926999999992</v>
      </c>
      <c r="H151" s="13">
        <f>$W151*((1+$AF151)^H$1)*H$1</f>
        <v>16.369223639999991</v>
      </c>
      <c r="I151" s="13">
        <f>$W151*((1+$AF151)^I$1)*I$1</f>
        <v>21.007170337999984</v>
      </c>
      <c r="J151" s="13">
        <f>$W151*((1+$AF151)^J$1)*J$1</f>
        <v>26.409014139199975</v>
      </c>
      <c r="K151" s="13">
        <f>$W151*((1+$AF151)^K$1)*K$1</f>
        <v>32.681154997259966</v>
      </c>
      <c r="L151" s="13">
        <f>$W151*((1+$AF151)^L$1)*L$1</f>
        <v>39.943633885539953</v>
      </c>
      <c r="M151" s="13">
        <f>$W151*((1+$AF151)^M$1)*M$1</f>
        <v>48.33179700150334</v>
      </c>
      <c r="N151" s="13">
        <v>35.54</v>
      </c>
      <c r="O151" s="12">
        <f>M151/N151*100-100</f>
        <v>35.99267586241794</v>
      </c>
      <c r="P151" s="10" t="s">
        <v>321</v>
      </c>
      <c r="Q151" s="10" t="s">
        <v>856</v>
      </c>
      <c r="R151" s="18">
        <v>43678</v>
      </c>
      <c r="S151" s="17"/>
      <c r="T151" s="9">
        <v>-0.04</v>
      </c>
      <c r="U151" s="9">
        <v>0.57999999999999996</v>
      </c>
      <c r="V151" s="9">
        <f>U151+T151</f>
        <v>0.53999999999999992</v>
      </c>
      <c r="W151" s="9">
        <f>SUM(X151:AA151)</f>
        <v>1.54</v>
      </c>
      <c r="X151" s="9">
        <v>0.43</v>
      </c>
      <c r="Y151" s="9">
        <v>0.1</v>
      </c>
      <c r="Z151" s="9">
        <v>0.45</v>
      </c>
      <c r="AA151" s="9">
        <v>0.56000000000000005</v>
      </c>
      <c r="AB151" s="9">
        <v>0.5</v>
      </c>
      <c r="AC151" s="9">
        <v>0.37</v>
      </c>
      <c r="AD151" s="9">
        <v>0.22</v>
      </c>
      <c r="AE151" s="9">
        <v>0.31</v>
      </c>
      <c r="AF151" s="11">
        <f>AG151</f>
        <v>9.9999999999999867E-2</v>
      </c>
      <c r="AG151" s="16">
        <f>SUM(X151:AA151)/SUM(AB151:AE151)-1</f>
        <v>9.9999999999999867E-2</v>
      </c>
      <c r="AH151" s="11">
        <f>IF(AM151/AJ151-1&gt;=0,(AM151/AJ151-1)/3,(((AM151/AJ151-1)*(AJ151/AM151))/3))</f>
        <v>0.48115230187502434</v>
      </c>
      <c r="AI151" s="9"/>
      <c r="AJ151" s="9">
        <v>85.51</v>
      </c>
      <c r="AK151" s="9">
        <v>108.08</v>
      </c>
      <c r="AL151" s="9">
        <v>135.1</v>
      </c>
      <c r="AM151" s="9">
        <v>208.94</v>
      </c>
      <c r="AN151" s="10">
        <f>IF(AK151/AJ151-1&gt;=0,AK151/AJ151-1,(AK151/AJ151-1)*(AJ151/AK151))</f>
        <v>0.26394573734066173</v>
      </c>
      <c r="AO151" s="10">
        <f>IF(AL151/AK151-1&gt;=0,AL151/AK151-1,(AL151/AK151-1)*(AK151/AL151))</f>
        <v>0.25</v>
      </c>
      <c r="AP151" s="10">
        <f>IF(AM151/AL151-1&gt;=0,AM151/AL151-1,(AM151/AL151-1)*(AL151/AM151))</f>
        <v>0.54655810510732805</v>
      </c>
      <c r="AQ151" s="10">
        <v>2016</v>
      </c>
      <c r="AR151" s="18">
        <v>43312</v>
      </c>
      <c r="AS151" s="12">
        <v>5.6</v>
      </c>
      <c r="AT151" s="10">
        <v>8.76</v>
      </c>
      <c r="AU151" s="9">
        <f>AS151/AT151</f>
        <v>0.63926940639269403</v>
      </c>
      <c r="AV151" s="20">
        <v>3</v>
      </c>
      <c r="AW151" s="10" t="s">
        <v>852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43678</v>
      </c>
      <c r="BI151" s="18">
        <f>BH151+120</f>
        <v>43798</v>
      </c>
      <c r="BJ151" s="18">
        <v>43745</v>
      </c>
      <c r="BM151" s="19"/>
    </row>
    <row r="152" spans="1:67" s="10" customFormat="1" x14ac:dyDescent="0.2">
      <c r="A152" s="10" t="s">
        <v>1578</v>
      </c>
      <c r="B152" s="10" t="str">
        <f>IF(N152&lt;C152,$C$1,IF(N152&lt;D152,D$1,IF(N152&lt;E152,E$1,IF(N152&lt;F152,F$1,IF(N152&lt;G152,G$1,IF(N152&lt;H152,H$1,IF(N152&lt;I152,I$1,IF(N152&lt;J152,J$1,IF(N152&lt;K152,K$1,IF(N152&lt;L152,L$1,IF(N152&lt;M152,M$1,"op")))))))))))</f>
        <v>op</v>
      </c>
      <c r="C152" s="13">
        <f>$W152*((1+$AF152)^C$1)*C$1</f>
        <v>4.7803404255319162</v>
      </c>
      <c r="D152" s="13">
        <f>$W152*((1+$AF152)^D$1)*D$1</f>
        <v>9.6420483476686343</v>
      </c>
      <c r="E152" s="13">
        <f>$W152*((1+$AF152)^E$1)*E$1</f>
        <v>14.586162500409362</v>
      </c>
      <c r="F152" s="13">
        <f>$W152*((1+$AF152)^F$1)*F$1</f>
        <v>19.613733404805785</v>
      </c>
      <c r="G152" s="13">
        <f>$W152*((1+$AF152)^G$1)*G$1</f>
        <v>24.725823494356234</v>
      </c>
      <c r="H152" s="13">
        <f>$W152*((1+$AF152)^H$1)*H$1</f>
        <v>29.923507241680497</v>
      </c>
      <c r="I152" s="13">
        <f>$W152*((1+$AF152)^I$1)*I$1</f>
        <v>35.207871286487901</v>
      </c>
      <c r="J152" s="13">
        <f>$W152*((1+$AF152)^J$1)*J$1</f>
        <v>40.58001456485173</v>
      </c>
      <c r="K152" s="13">
        <f>$W152*((1+$AF152)^K$1)*K$1</f>
        <v>46.04104843980253</v>
      </c>
      <c r="L152" s="13">
        <f>$W152*((1+$AF152)^L$1)*L$1</f>
        <v>51.592096833253919</v>
      </c>
      <c r="M152" s="13">
        <f>$W152*((1+$AF152)^M$1)*M$1</f>
        <v>57.234296359273607</v>
      </c>
      <c r="N152" s="13">
        <v>71.02</v>
      </c>
      <c r="O152" s="12">
        <f>M152/N152*100-100</f>
        <v>-19.411016109161352</v>
      </c>
      <c r="P152" s="10" t="s">
        <v>320</v>
      </c>
      <c r="Q152" s="18" t="s">
        <v>856</v>
      </c>
      <c r="R152" s="18">
        <v>43761</v>
      </c>
      <c r="S152" s="17">
        <v>9.6667000000000005</v>
      </c>
      <c r="T152" s="9">
        <v>-0.01</v>
      </c>
      <c r="U152" s="9">
        <v>-0.15</v>
      </c>
      <c r="V152" s="9">
        <f>U152+T152</f>
        <v>-0.16</v>
      </c>
      <c r="W152" s="9">
        <f>SUM(X152:AA152)</f>
        <v>4.74</v>
      </c>
      <c r="X152" s="9">
        <v>1.19</v>
      </c>
      <c r="Y152" s="9">
        <v>1.18</v>
      </c>
      <c r="Z152" s="9">
        <v>1.18</v>
      </c>
      <c r="AA152" s="9">
        <v>1.19</v>
      </c>
      <c r="AB152" s="9">
        <v>1.18</v>
      </c>
      <c r="AC152" s="9">
        <v>1.17</v>
      </c>
      <c r="AD152" s="9"/>
      <c r="AE152" s="9"/>
      <c r="AF152" s="11">
        <f>AG152</f>
        <v>8.5106382978725748E-3</v>
      </c>
      <c r="AG152" s="16">
        <f>SUM(X152:Y152)/SUM(AB152:AC152)-1</f>
        <v>8.5106382978725748E-3</v>
      </c>
      <c r="AH152" s="11">
        <f>IF(AM152/AJ152-1&gt;=0,(AM152/AJ152-1)/3,(((AM152/AJ152-1)*(AJ152/AM152))/3))</f>
        <v>0.11815565707122529</v>
      </c>
      <c r="AI152" s="9"/>
      <c r="AJ152" s="9">
        <v>2563.37</v>
      </c>
      <c r="AK152" s="9">
        <v>3840.52</v>
      </c>
      <c r="AL152" s="9">
        <v>1530.21</v>
      </c>
      <c r="AM152" s="9">
        <v>3472</v>
      </c>
      <c r="AN152" s="10">
        <f>IF(AK152/AJ152-1&gt;=0,AK152/AJ152-1,(AK152/AJ152-1)*(AJ152/AK152))</f>
        <v>0.49823084455228872</v>
      </c>
      <c r="AO152" s="10">
        <f>IF(AL152/AK152-1&gt;=0,AL152/AK152-1,(AL152/AK152-1)*(AK152/AL152))</f>
        <v>-1.5097993085916313</v>
      </c>
      <c r="AP152" s="10">
        <f>IF(AM152/AL152-1&gt;=0,AM152/AL152-1,(AM152/AL152-1)*(AL152/AM152))</f>
        <v>1.2689696185490882</v>
      </c>
      <c r="AQ152" s="10">
        <v>2029</v>
      </c>
      <c r="AR152" s="18">
        <v>43269</v>
      </c>
      <c r="AS152" s="12">
        <v>323.49</v>
      </c>
      <c r="AT152" s="10">
        <v>315.47000000000003</v>
      </c>
      <c r="AU152" s="9">
        <f>AS152/AT152</f>
        <v>1.0254223856468125</v>
      </c>
      <c r="AV152" s="20">
        <v>3</v>
      </c>
      <c r="AY152" s="10">
        <v>1</v>
      </c>
      <c r="AZ152" s="10">
        <v>2</v>
      </c>
      <c r="BA152" s="10">
        <f>6-AY152</f>
        <v>5</v>
      </c>
      <c r="BB152" s="25">
        <v>18</v>
      </c>
      <c r="BH152" s="19">
        <v>43761</v>
      </c>
      <c r="BI152" s="18">
        <f>BH152+120</f>
        <v>43881</v>
      </c>
      <c r="BJ152" s="18">
        <v>43757</v>
      </c>
      <c r="BK152"/>
      <c r="BL152"/>
      <c r="BM152" s="26"/>
      <c r="BN152"/>
      <c r="BO152"/>
    </row>
    <row r="153" spans="1:67" s="10" customFormat="1" x14ac:dyDescent="0.2">
      <c r="A153" s="10" t="s">
        <v>867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29.159999999999979</v>
      </c>
      <c r="D153" s="13">
        <f>$W153*((1+$AF153)^D$1)*D$1</f>
        <v>-3149.2799999999952</v>
      </c>
      <c r="E153" s="13">
        <f>$W153*((1+$AF153)^E$1)*E$1</f>
        <v>255091.67999999941</v>
      </c>
      <c r="F153" s="13">
        <f>$W153*((1+$AF153)^F$1)*F$1</f>
        <v>-18366600.959999945</v>
      </c>
      <c r="G153" s="13">
        <f>$W153*((1+$AF153)^G$1)*G$1</f>
        <v>1239745564.7999952</v>
      </c>
      <c r="H153" s="13">
        <f>$W153*((1+$AF153)^H$1)*H$1</f>
        <v>-80335512599.039642</v>
      </c>
      <c r="I153" s="13">
        <f>$W153*((1+$AF153)^I$1)*I$1</f>
        <v>5061137293739.4922</v>
      </c>
      <c r="J153" s="13">
        <f>$W153*((1+$AF153)^J$1)*J$1</f>
        <v>-312344472985065.63</v>
      </c>
      <c r="K153" s="13">
        <f>$W153*((1+$AF153)^K$1)*K$1</f>
        <v>1.8974926733842724E+16</v>
      </c>
      <c r="L153" s="13">
        <f>$W153*((1+$AF153)^L$1)*L$1</f>
        <v>-1.1384956040305626E+18</v>
      </c>
      <c r="M153" s="13">
        <f>$W153*((1+$AF153)^M$1)*M$1</f>
        <v>6.7626638879415353E+19</v>
      </c>
      <c r="N153" s="13">
        <v>4.78</v>
      </c>
      <c r="O153" s="12">
        <f>M153/N153*100-100</f>
        <v>1.4147832401551329E+21</v>
      </c>
      <c r="P153" s="10" t="s">
        <v>321</v>
      </c>
      <c r="Q153" s="10" t="s">
        <v>856</v>
      </c>
      <c r="R153" s="18">
        <v>43481</v>
      </c>
      <c r="S153" s="17"/>
      <c r="T153" s="9">
        <v>0</v>
      </c>
      <c r="U153" s="9">
        <v>-0.1</v>
      </c>
      <c r="V153" s="9">
        <f>U153+T153</f>
        <v>-0.1</v>
      </c>
      <c r="W153" s="9">
        <f>SUM(X153:AA153)</f>
        <v>-0.54</v>
      </c>
      <c r="X153" s="9">
        <v>-0.26</v>
      </c>
      <c r="Y153" s="9">
        <v>-0.1</v>
      </c>
      <c r="Z153" s="9">
        <v>-7.0000000000000007E-2</v>
      </c>
      <c r="AA153" s="9">
        <v>-0.11</v>
      </c>
      <c r="AB153" s="9">
        <v>0.52</v>
      </c>
      <c r="AC153" s="9">
        <v>-0.14000000000000001</v>
      </c>
      <c r="AD153" s="9">
        <v>-0.19</v>
      </c>
      <c r="AE153" s="9">
        <v>-0.18</v>
      </c>
      <c r="AF153" s="11">
        <f>AG153</f>
        <v>-54.999999999999957</v>
      </c>
      <c r="AG153" s="16">
        <f>SUM(X153:AA153)/SUM(AB153:AE153)-1</f>
        <v>-54.999999999999957</v>
      </c>
      <c r="AH153" s="11">
        <f>IF(AM153/AJ153-1&gt;=0,(AM153/AJ153-1)/3,(((AM153/AJ153-1)*(AJ153/AM153))/3))</f>
        <v>0</v>
      </c>
      <c r="AI153" s="9"/>
      <c r="AJ153" s="9">
        <v>1</v>
      </c>
      <c r="AK153" s="9">
        <v>1</v>
      </c>
      <c r="AL153" s="9">
        <v>1</v>
      </c>
      <c r="AM153" s="9">
        <v>1</v>
      </c>
      <c r="AN153" s="10">
        <f>IF(AK153/AJ153-1&gt;=0,AK153/AJ153-1,(AK153/AJ153-1)*(AJ153/AK153))</f>
        <v>0</v>
      </c>
      <c r="AO153" s="10">
        <f>IF(AL153/AK153-1&gt;=0,AL153/AK153-1,(AL153/AK153-1)*(AK153/AL153))</f>
        <v>0</v>
      </c>
      <c r="AP153" s="10">
        <f>IF(AM153/AL153-1&gt;=0,AM153/AL153-1,(AM153/AL153-1)*(AL153/AM153))</f>
        <v>0</v>
      </c>
      <c r="AQ153" s="10">
        <v>2016</v>
      </c>
      <c r="AR153" s="18">
        <v>43312</v>
      </c>
      <c r="AS153" s="12">
        <v>23.96</v>
      </c>
      <c r="AT153" s="10">
        <v>26.05</v>
      </c>
      <c r="AU153" s="9">
        <f>AS153/AT153</f>
        <v>0.91976967370441465</v>
      </c>
      <c r="AV153" s="20">
        <v>3</v>
      </c>
      <c r="AY153" s="10">
        <v>4</v>
      </c>
      <c r="AZ153" s="10">
        <v>4</v>
      </c>
      <c r="BA153" s="10">
        <f>6-AY153</f>
        <v>2</v>
      </c>
      <c r="BB153" s="25">
        <v>6</v>
      </c>
      <c r="BC153" s="18"/>
      <c r="BD153" s="18"/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799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4.0500000000000034</v>
      </c>
      <c r="D154" s="13">
        <f>$W154*((1+$AF154)^D$1)*D$1</f>
        <v>-109.35000000000019</v>
      </c>
      <c r="E154" s="13">
        <f>$W154*((1+$AF154)^E$1)*E$1</f>
        <v>2214.3375000000055</v>
      </c>
      <c r="F154" s="13">
        <f>$W154*((1+$AF154)^F$1)*F$1</f>
        <v>-39858.075000000128</v>
      </c>
      <c r="G154" s="13">
        <f>$W154*((1+$AF154)^G$1)*G$1</f>
        <v>672605.01562500268</v>
      </c>
      <c r="H154" s="13">
        <f>$W154*((1+$AF154)^H$1)*H$1</f>
        <v>-10896201.253125053</v>
      </c>
      <c r="I154" s="13">
        <f>$W154*((1+$AF154)^I$1)*I$1</f>
        <v>171615169.73671973</v>
      </c>
      <c r="J154" s="13">
        <f>$W154*((1+$AF154)^J$1)*J$1</f>
        <v>-2647776904.5093913</v>
      </c>
      <c r="K154" s="13">
        <f>$W154*((1+$AF154)^K$1)*K$1</f>
        <v>40213111737.236412</v>
      </c>
      <c r="L154" s="13">
        <f>$W154*((1+$AF154)^L$1)*L$1</f>
        <v>-603196676058.54663</v>
      </c>
      <c r="M154" s="13">
        <f>$W154*((1+$AF154)^M$1)*M$1</f>
        <v>8957470639469.4258</v>
      </c>
      <c r="N154" s="13">
        <v>3.85</v>
      </c>
      <c r="O154" s="12">
        <f>M154/N154*100-100</f>
        <v>232661575051053.91</v>
      </c>
      <c r="P154" s="10" t="s">
        <v>321</v>
      </c>
      <c r="Q154" s="10" t="s">
        <v>856</v>
      </c>
      <c r="R154" s="18">
        <v>43481</v>
      </c>
      <c r="S154" s="17">
        <v>1.3332999999999999</v>
      </c>
      <c r="T154" s="9">
        <v>-0.04</v>
      </c>
      <c r="U154" s="9">
        <v>-0.01</v>
      </c>
      <c r="V154" s="9">
        <f>U154+T154</f>
        <v>-0.05</v>
      </c>
      <c r="W154" s="9">
        <f>SUM(X154:AA154)</f>
        <v>-0.30000000000000004</v>
      </c>
      <c r="X154" s="9">
        <v>0</v>
      </c>
      <c r="Y154" s="9">
        <v>-0.2</v>
      </c>
      <c r="Z154" s="9">
        <v>-0.04</v>
      </c>
      <c r="AA154" s="9">
        <v>-0.06</v>
      </c>
      <c r="AB154" s="9">
        <v>-0.08</v>
      </c>
      <c r="AC154" s="9">
        <v>-0.01</v>
      </c>
      <c r="AD154" s="9">
        <v>7.0000000000000007E-2</v>
      </c>
      <c r="AE154" s="9">
        <v>0.01</v>
      </c>
      <c r="AF154" s="11">
        <f>AG154</f>
        <v>-14.500000000000011</v>
      </c>
      <c r="AG154" s="16">
        <f>(SUM(X154:AA154)-SUM(AB154:AE154)*2+0.01)/(SUM(AB154:AE154)*-1+0.01)-1</f>
        <v>-14.500000000000011</v>
      </c>
      <c r="AH154" s="11">
        <f>IF(AM154/AJ154-1&gt;=0,(AM154/AJ154-1)/3,(((AM154/AJ154-1)*(AJ154/AM154))/3))</f>
        <v>0.8902305159165752</v>
      </c>
      <c r="AI154" s="9"/>
      <c r="AJ154" s="9">
        <v>18.22</v>
      </c>
      <c r="AK154" s="9">
        <v>33.74</v>
      </c>
      <c r="AL154" s="9">
        <v>44.25</v>
      </c>
      <c r="AM154" s="9">
        <v>66.88</v>
      </c>
      <c r="AN154" s="10">
        <f>IF(AK154/AJ154-1&gt;=0,AK154/AJ154-1,(AK154/AJ154-1)*(AJ154/AK154))</f>
        <v>0.85181119648737669</v>
      </c>
      <c r="AO154" s="10">
        <f>IF(AL154/AK154-1&gt;=0,AL154/AK154-1,(AL154/AK154-1)*(AK154/AL154))</f>
        <v>0.31149970361588619</v>
      </c>
      <c r="AP154" s="10">
        <f>IF(AM154/AL154-1&gt;=0,AM154/AL154-1,(AM154/AL154-1)*(AL154/AM154))</f>
        <v>0.51141242937853093</v>
      </c>
      <c r="AQ154" s="10">
        <v>2016</v>
      </c>
      <c r="AR154" s="18">
        <v>43270</v>
      </c>
      <c r="AS154" s="12">
        <v>50.22</v>
      </c>
      <c r="AT154" s="10">
        <v>53.39</v>
      </c>
      <c r="AU154" s="9">
        <f>AS154/AT154</f>
        <v>0.94062558531560214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230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9.4464285714285694</v>
      </c>
      <c r="D155" s="13">
        <f>$W155*((1+$AF155)^D$1)*D$1</f>
        <v>-155.1913265306122</v>
      </c>
      <c r="E155" s="13">
        <f>$W155*((1+$AF155)^E$1)*E$1</f>
        <v>1912.1788447521863</v>
      </c>
      <c r="F155" s="13">
        <f>$W155*((1+$AF155)^F$1)*F$1</f>
        <v>-20942.911156809656</v>
      </c>
      <c r="G155" s="13">
        <f>$W155*((1+$AF155)^G$1)*G$1</f>
        <v>215038.81991367057</v>
      </c>
      <c r="H155" s="13">
        <f>$W155*((1+$AF155)^H$1)*H$1</f>
        <v>-2119668.367720467</v>
      </c>
      <c r="I155" s="13">
        <f>$W155*((1+$AF155)^I$1)*I$1</f>
        <v>20313488.523987807</v>
      </c>
      <c r="J155" s="13">
        <f>$W155*((1+$AF155)^J$1)*J$1</f>
        <v>-190698055.53131405</v>
      </c>
      <c r="K155" s="13">
        <f>$W155*((1+$AF155)^K$1)*K$1</f>
        <v>1762254352.4545536</v>
      </c>
      <c r="L155" s="13">
        <f>$W155*((1+$AF155)^L$1)*L$1</f>
        <v>-16084067502.561401</v>
      </c>
      <c r="M155" s="13">
        <f>$W155*((1+$AF155)^M$1)*M$1</f>
        <v>145331038505.28696</v>
      </c>
      <c r="N155" s="13">
        <v>7.15</v>
      </c>
      <c r="O155" s="12">
        <f>M155/N155*100-100</f>
        <v>2032601937036.8804</v>
      </c>
      <c r="P155" s="10" t="s">
        <v>320</v>
      </c>
      <c r="Q155" s="10" t="s">
        <v>856</v>
      </c>
      <c r="R155" s="18">
        <v>43468</v>
      </c>
      <c r="S155" s="17"/>
      <c r="T155" s="9"/>
      <c r="U155" s="9"/>
      <c r="V155" s="9">
        <f>U155+T155</f>
        <v>0</v>
      </c>
      <c r="W155" s="9">
        <f>SUM(X155:AA155)</f>
        <v>-1.1499999999999999</v>
      </c>
      <c r="X155" s="9">
        <v>-0.15</v>
      </c>
      <c r="Y155" s="9">
        <v>0.01</v>
      </c>
      <c r="Z155" s="9">
        <v>-0.01</v>
      </c>
      <c r="AA155" s="9">
        <v>-1</v>
      </c>
      <c r="AB155" s="9">
        <v>-0.08</v>
      </c>
      <c r="AC155" s="9">
        <v>7.0000000000000007E-2</v>
      </c>
      <c r="AD155" s="9">
        <v>0.06</v>
      </c>
      <c r="AE155" s="9">
        <v>0.09</v>
      </c>
      <c r="AF155" s="11">
        <f>AG155</f>
        <v>-9.2142857142857135</v>
      </c>
      <c r="AG155" s="16">
        <f>SUM(X155:AA155)/SUM(AB155:AE155)-1</f>
        <v>-9.2142857142857135</v>
      </c>
      <c r="AH155" s="11">
        <f>IF(AM155/AJ155-1&gt;=0,(AM155/AJ155-1)/3,(((AM155/AJ155-1)*(AJ155/AM155))/3))</f>
        <v>0.21243563138882479</v>
      </c>
      <c r="AI155" s="9"/>
      <c r="AJ155" s="9">
        <v>260.22000000000003</v>
      </c>
      <c r="AK155" s="9">
        <v>344.19</v>
      </c>
      <c r="AL155" s="9">
        <v>387.6</v>
      </c>
      <c r="AM155" s="9">
        <v>426.06</v>
      </c>
      <c r="AN155" s="10">
        <f>IF(AK155/AJ155-1&gt;=0,AK155/AJ155-1,(AK155/AJ155-1)*(AJ155/AK155))</f>
        <v>0.32268849435093361</v>
      </c>
      <c r="AO155" s="10">
        <f>IF(AL155/AK155-1&gt;=0,AL155/AK155-1,(AL155/AK155-1)*(AK155/AL155))</f>
        <v>0.12612219994770335</v>
      </c>
      <c r="AP155" s="10">
        <f>IF(AM155/AL155-1&gt;=0,AM155/AL155-1,(AM155/AL155-1)*(AL155/AM155))</f>
        <v>9.9226006191950322E-2</v>
      </c>
      <c r="AQ155" s="10">
        <v>2016</v>
      </c>
      <c r="AR155" s="18">
        <v>43312</v>
      </c>
      <c r="AS155" s="12">
        <v>3.9</v>
      </c>
      <c r="AT155" s="10">
        <v>6.46</v>
      </c>
      <c r="AU155" s="9">
        <f>AS155/AT155</f>
        <v>0.60371517027863775</v>
      </c>
      <c r="AV155" s="20">
        <v>2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501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7.6804761904761927</v>
      </c>
      <c r="D156" s="13">
        <f>$W156*((1+$AF156)^D$1)*D$1</f>
        <v>-92.897188208616825</v>
      </c>
      <c r="E156" s="13">
        <f>$W156*((1+$AF156)^E$1)*E$1</f>
        <v>842.71020732102431</v>
      </c>
      <c r="F156" s="13">
        <f>$W156*((1+$AF156)^F$1)*F$1</f>
        <v>-6795.1870685568319</v>
      </c>
      <c r="G156" s="13">
        <f>$W156*((1+$AF156)^G$1)*G$1</f>
        <v>51368.378434923688</v>
      </c>
      <c r="H156" s="13">
        <f>$W156*((1+$AF156)^H$1)*H$1</f>
        <v>-372787.66064201767</v>
      </c>
      <c r="I156" s="13">
        <f>$W156*((1+$AF156)^I$1)*I$1</f>
        <v>2630224.0500853481</v>
      </c>
      <c r="J156" s="13">
        <f>$W156*((1+$AF156)^J$1)*J$1</f>
        <v>-18178963.502630707</v>
      </c>
      <c r="K156" s="13">
        <f>$W156*((1+$AF156)^K$1)*K$1</f>
        <v>123681876.68754111</v>
      </c>
      <c r="L156" s="13">
        <f>$W156*((1+$AF156)^L$1)*L$1</f>
        <v>-831089859.22316003</v>
      </c>
      <c r="M156" s="13">
        <f>$W156*((1+$AF156)^M$1)*M$1</f>
        <v>5528726349.2131176</v>
      </c>
      <c r="N156" s="13">
        <v>3.72</v>
      </c>
      <c r="O156" s="12">
        <f>M156/N156*100-100</f>
        <v>148621675954.11606</v>
      </c>
      <c r="P156" s="10" t="s">
        <v>321</v>
      </c>
      <c r="Q156" s="10" t="s">
        <v>856</v>
      </c>
      <c r="R156" s="18">
        <v>43525</v>
      </c>
      <c r="S156" s="17">
        <v>-0.5</v>
      </c>
      <c r="T156" s="9">
        <v>-0.3</v>
      </c>
      <c r="U156" s="9">
        <v>0.15</v>
      </c>
      <c r="V156" s="9">
        <f>U156+T156</f>
        <v>-0.15</v>
      </c>
      <c r="W156" s="9">
        <f>SUM(X156:AA156)</f>
        <v>-1.27</v>
      </c>
      <c r="X156" s="9">
        <v>-0.15</v>
      </c>
      <c r="Y156" s="9">
        <v>-0.52</v>
      </c>
      <c r="Z156" s="9">
        <v>-0.38</v>
      </c>
      <c r="AA156" s="9">
        <v>-0.22</v>
      </c>
      <c r="AB156" s="9">
        <v>0.56999999999999995</v>
      </c>
      <c r="AC156" s="9">
        <v>-0.33</v>
      </c>
      <c r="AD156" s="9">
        <v>-0.09</v>
      </c>
      <c r="AE156" s="9">
        <v>0.06</v>
      </c>
      <c r="AF156" s="11">
        <f>AG156</f>
        <v>-7.0476190476190492</v>
      </c>
      <c r="AG156" s="16">
        <f>SUM(X156:AA156)/SUM(AB156:AE156)-1</f>
        <v>-7.0476190476190492</v>
      </c>
      <c r="AH156" s="11">
        <f>IF(AM156/AJ156-1&gt;=0,(AM156/AJ156-1)/3,(((AM156/AJ156-1)*(AJ156/AM156))/3))</f>
        <v>6.7716406951129722E-3</v>
      </c>
      <c r="AI156" s="9">
        <v>11859</v>
      </c>
      <c r="AJ156" s="9">
        <v>12257</v>
      </c>
      <c r="AK156" s="9">
        <v>12625</v>
      </c>
      <c r="AL156" s="9">
        <v>12547</v>
      </c>
      <c r="AM156" s="9">
        <v>12506</v>
      </c>
      <c r="AN156" s="10">
        <f>IF(AK156/AJ156-1&gt;=0,AK156/AJ156-1,(AK156/AJ156-1)*(AJ156/AK156))</f>
        <v>3.0023659949416581E-2</v>
      </c>
      <c r="AO156" s="10">
        <f>IF(AL156/AK156-1&gt;=0,AL156/AK156-1,(AL156/AK156-1)*(AK156/AL156))</f>
        <v>-6.2166254881645079E-3</v>
      </c>
      <c r="AP156" s="10">
        <f>IF(AM156/AL156-1&gt;=0,AM156/AL156-1,(AM156/AL156-1)*(AL156/AM156))</f>
        <v>-3.2784263553493845E-3</v>
      </c>
      <c r="AQ156" s="10">
        <v>2018</v>
      </c>
      <c r="AR156" s="18">
        <v>43270</v>
      </c>
      <c r="AS156" s="12">
        <f>314-128</f>
        <v>186</v>
      </c>
      <c r="AT156" s="10">
        <v>310.3</v>
      </c>
      <c r="AU156" s="9">
        <f>AS156/AT156</f>
        <v>0.59941991621011925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1129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13.863636363636369</v>
      </c>
      <c r="D157" s="13">
        <f>$W157*((1+$AF157)^D$1)*D$1</f>
        <v>-102.50688705234165</v>
      </c>
      <c r="E157" s="13">
        <f>$W157*((1+$AF157)^E$1)*E$1</f>
        <v>568.44728274480394</v>
      </c>
      <c r="F157" s="13">
        <f>$W157*((1+$AF157)^F$1)*F$1</f>
        <v>-2802.0431715097411</v>
      </c>
      <c r="G157" s="13">
        <f>$W157*((1+$AF157)^G$1)*G$1</f>
        <v>12948.835868340475</v>
      </c>
      <c r="H157" s="13">
        <f>$W157*((1+$AF157)^H$1)*H$1</f>
        <v>-57445.744579546859</v>
      </c>
      <c r="I157" s="13">
        <f>$W157*((1+$AF157)^I$1)*I$1</f>
        <v>247771.039752187</v>
      </c>
      <c r="J157" s="13">
        <f>$W157*((1+$AF157)^J$1)*J$1</f>
        <v>-1046859.4580005825</v>
      </c>
      <c r="K157" s="13">
        <f>$W157*((1+$AF157)^K$1)*K$1</f>
        <v>4353983.6548660602</v>
      </c>
      <c r="L157" s="13">
        <f>$W157*((1+$AF157)^L$1)*L$1</f>
        <v>-17885050.70349022</v>
      </c>
      <c r="M157" s="13">
        <f>$W157*((1+$AF157)^M$1)*M$1</f>
        <v>72732539.527526915</v>
      </c>
      <c r="N157" s="13">
        <v>12.59</v>
      </c>
      <c r="O157" s="12">
        <f>M157/N157*100-100</f>
        <v>577700769.95652831</v>
      </c>
      <c r="P157" s="10" t="s">
        <v>321</v>
      </c>
      <c r="Q157" s="10" t="s">
        <v>856</v>
      </c>
      <c r="R157" s="18">
        <v>43523</v>
      </c>
      <c r="S157" s="17"/>
      <c r="T157" s="9">
        <v>-0.05</v>
      </c>
      <c r="U157" s="9">
        <v>-1.08</v>
      </c>
      <c r="V157" s="9">
        <f>U157+T157</f>
        <v>-1.1300000000000001</v>
      </c>
      <c r="W157" s="9">
        <f>SUM(X157:AA157)</f>
        <v>-3.75</v>
      </c>
      <c r="X157" s="9">
        <v>-1.1299999999999999</v>
      </c>
      <c r="Y157" s="9">
        <v>-1.1299999999999999</v>
      </c>
      <c r="Z157" s="9">
        <v>-0.6</v>
      </c>
      <c r="AA157" s="9">
        <v>-0.89</v>
      </c>
      <c r="AB157" s="9">
        <v>-0.31</v>
      </c>
      <c r="AC157" s="9">
        <v>-0.16</v>
      </c>
      <c r="AD157" s="9">
        <v>-0.25</v>
      </c>
      <c r="AE157" s="9">
        <v>7.0000000000000007E-2</v>
      </c>
      <c r="AF157" s="11">
        <f>AG157</f>
        <v>-4.6969696969696981</v>
      </c>
      <c r="AG157" s="16">
        <f>(SUM(X157:AA157)-SUM(AB157:AE157)*2+0.01)/(SUM(AB157:AE157)*-1+0.01)-1</f>
        <v>-4.6969696969696981</v>
      </c>
      <c r="AH157" s="11">
        <f>IF(AM157/AJ157-1&gt;=0,(AM157/AJ157-1)/3,(((AM157/AJ157-1)*(AJ157/AM157))/3))</f>
        <v>-0.1310144927536232</v>
      </c>
      <c r="AI157" s="9"/>
      <c r="AJ157" s="9">
        <v>833.04</v>
      </c>
      <c r="AK157" s="9">
        <v>1143.93</v>
      </c>
      <c r="AL157" s="9">
        <v>1065</v>
      </c>
      <c r="AM157" s="9">
        <v>598</v>
      </c>
      <c r="AN157" s="10">
        <f>IF(AK157/AJ157-1&gt;=0,AK157/AJ157-1,(AK157/AJ157-1)*(AJ157/AK157))</f>
        <v>0.37319936617689442</v>
      </c>
      <c r="AO157" s="10">
        <f>IF(AL157/AK157-1&gt;=0,AL157/AK157-1,(AL157/AK157-1)*(AK157/AL157))</f>
        <v>-7.4112676056338075E-2</v>
      </c>
      <c r="AP157" s="10">
        <f>IF(AM157/AL157-1&gt;=0,AM157/AL157-1,(AM157/AL157-1)*(AL157/AM157))</f>
        <v>-0.78093645484949847</v>
      </c>
      <c r="AQ157" s="10">
        <v>2017</v>
      </c>
      <c r="AR157" s="18">
        <v>43270</v>
      </c>
      <c r="AS157" s="12">
        <v>1220</v>
      </c>
      <c r="AT157" s="10">
        <v>126.2</v>
      </c>
      <c r="AU157" s="9">
        <f>AS157/AT157</f>
        <v>9.6671949286846282</v>
      </c>
      <c r="AV157" s="20">
        <v>3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232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1.5217391304347823</v>
      </c>
      <c r="D158" s="13">
        <f>$W158*((1+$AF158)^D$1)*D$1</f>
        <v>-4.6313799621928142</v>
      </c>
      <c r="E158" s="13">
        <f>$W158*((1+$AF158)^E$1)*E$1</f>
        <v>10.571628174570552</v>
      </c>
      <c r="F158" s="13">
        <f>$W158*((1+$AF158)^F$1)*F$1</f>
        <v>-21.449680354201114</v>
      </c>
      <c r="G158" s="13">
        <f>$W158*((1+$AF158)^G$1)*G$1</f>
        <v>40.801022412882546</v>
      </c>
      <c r="H158" s="13">
        <f>$W158*((1+$AF158)^H$1)*H$1</f>
        <v>-74.506214840915931</v>
      </c>
      <c r="I158" s="13">
        <f>$W158*((1+$AF158)^I$1)*I$1</f>
        <v>132.27552634800287</v>
      </c>
      <c r="J158" s="13">
        <f>$W158*((1+$AF158)^J$1)*J$1</f>
        <v>-230.04439364870061</v>
      </c>
      <c r="K158" s="13">
        <f>$W158*((1+$AF158)^K$1)*K$1</f>
        <v>393.82599999641667</v>
      </c>
      <c r="L158" s="13">
        <f>$W158*((1+$AF158)^L$1)*L$1</f>
        <v>-665.88937197461746</v>
      </c>
      <c r="M158" s="13">
        <f>$W158*((1+$AF158)^M$1)*M$1</f>
        <v>1114.6409052618594</v>
      </c>
      <c r="N158" s="13">
        <v>0.93</v>
      </c>
      <c r="O158" s="12">
        <f>M158/N158*100-100</f>
        <v>119753.86078084509</v>
      </c>
      <c r="P158" s="10" t="s">
        <v>321</v>
      </c>
      <c r="Q158" s="10" t="s">
        <v>856</v>
      </c>
      <c r="R158" s="18">
        <v>43235</v>
      </c>
      <c r="S158" s="17"/>
      <c r="T158" s="9">
        <v>0</v>
      </c>
      <c r="U158" s="9">
        <v>-0.18</v>
      </c>
      <c r="V158" s="9">
        <f>U158+T158</f>
        <v>-0.18</v>
      </c>
      <c r="W158" s="9">
        <f>SUM(X158:AA158)</f>
        <v>-1</v>
      </c>
      <c r="X158" s="9">
        <v>-0.11</v>
      </c>
      <c r="Y158" s="9">
        <v>-0.22</v>
      </c>
      <c r="Z158" s="9">
        <v>-0.37</v>
      </c>
      <c r="AA158" s="9">
        <v>-0.3</v>
      </c>
      <c r="AB158" s="9">
        <v>-0.25</v>
      </c>
      <c r="AC158" s="9">
        <v>-0.2</v>
      </c>
      <c r="AD158" s="9">
        <v>0.91</v>
      </c>
      <c r="AE158" s="9"/>
      <c r="AF158" s="11">
        <f>AG158</f>
        <v>-2.5217391304347823</v>
      </c>
      <c r="AG158" s="16">
        <f>SUM(X158:Z158)/SUM(AB158:AD158)-1</f>
        <v>-2.5217391304347823</v>
      </c>
      <c r="AH158" s="11">
        <f>IF(AM158/AJ158-1&gt;=0,(AM158/AJ158-1)/3,(((AM158/AJ158-1)*(AJ158/AM158))/3))</f>
        <v>7.1804511278195484</v>
      </c>
      <c r="AI158" s="9"/>
      <c r="AJ158" s="9">
        <v>1.33</v>
      </c>
      <c r="AK158" s="9">
        <v>2.2400000000000002</v>
      </c>
      <c r="AL158" s="9">
        <v>0.99</v>
      </c>
      <c r="AM158" s="9">
        <v>29.98</v>
      </c>
      <c r="AN158" s="10">
        <f>IF(AK158/AJ158-1&gt;=0,AK158/AJ158-1,(AK158/AJ158-1)*(AJ158/AK158))</f>
        <v>0.6842105263157896</v>
      </c>
      <c r="AO158" s="10">
        <f>IF(AL158/AK158-1&gt;=0,AL158/AK158-1,(AL158/AK158-1)*(AK158/AL158))</f>
        <v>-1.2626262626262632</v>
      </c>
      <c r="AP158" s="10">
        <f>IF(AM158/AL158-1&gt;=0,AM158/AL158-1,(AM158/AL158-1)*(AL158/AM158))</f>
        <v>29.282828282828284</v>
      </c>
      <c r="AQ158" s="10">
        <v>2016</v>
      </c>
      <c r="AR158" s="18">
        <v>43270</v>
      </c>
      <c r="AS158" s="12">
        <v>0</v>
      </c>
      <c r="AT158" s="10">
        <v>1</v>
      </c>
      <c r="AU158" s="9">
        <f>AS158/AT158</f>
        <v>0</v>
      </c>
      <c r="AV158" s="20"/>
      <c r="BA158" s="10">
        <f>6-AY158</f>
        <v>6</v>
      </c>
      <c r="BB158" s="25">
        <v>6</v>
      </c>
      <c r="BH158" s="19">
        <v>43655</v>
      </c>
      <c r="BI158" s="18">
        <f>BH158+120</f>
        <v>43775</v>
      </c>
      <c r="BJ158" s="18">
        <v>43745</v>
      </c>
      <c r="BK158" s="10" t="s">
        <v>839</v>
      </c>
      <c r="BM158" s="19"/>
    </row>
    <row r="159" spans="1:67" s="10" customFormat="1" x14ac:dyDescent="0.2">
      <c r="A159" s="10" t="s">
        <v>883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4.6580645161290315</v>
      </c>
      <c r="D159" s="13">
        <f>$W159*((1+$AF159)^D$1)*D$1</f>
        <v>-11.419771071800206</v>
      </c>
      <c r="E159" s="13">
        <f>$W159*((1+$AF159)^E$1)*E$1</f>
        <v>20.99764358363263</v>
      </c>
      <c r="F159" s="13">
        <f>$W159*((1+$AF159)^F$1)*F$1</f>
        <v>-34.318729297980205</v>
      </c>
      <c r="G159" s="13">
        <f>$W159*((1+$AF159)^G$1)*G$1</f>
        <v>52.585149730776109</v>
      </c>
      <c r="H159" s="13">
        <f>$W159*((1+$AF159)^H$1)*H$1</f>
        <v>-77.351058958819038</v>
      </c>
      <c r="I159" s="13">
        <f>$W159*((1+$AF159)^I$1)*I$1</f>
        <v>110.62033162927884</v>
      </c>
      <c r="J159" s="13">
        <f>$W159*((1+$AF159)^J$1)*J$1</f>
        <v>-154.97041850369013</v>
      </c>
      <c r="K159" s="13">
        <f>$W159*((1+$AF159)^K$1)*K$1</f>
        <v>213.70920616234685</v>
      </c>
      <c r="L159" s="13">
        <f>$W159*((1+$AF159)^L$1)*L$1</f>
        <v>-291.07347075875191</v>
      </c>
      <c r="M159" s="13">
        <f>$W159*((1+$AF159)^M$1)*M$1</f>
        <v>392.47971218438153</v>
      </c>
      <c r="N159" s="13">
        <v>2.9</v>
      </c>
      <c r="O159" s="12">
        <f>M159/N159*100-100</f>
        <v>13433.783178771777</v>
      </c>
      <c r="P159" s="10" t="s">
        <v>321</v>
      </c>
      <c r="Q159" s="10" t="s">
        <v>856</v>
      </c>
      <c r="R159" s="18">
        <v>43468</v>
      </c>
      <c r="S159" s="17"/>
      <c r="T159" s="9">
        <v>0</v>
      </c>
      <c r="U159" s="9">
        <v>-0.11</v>
      </c>
      <c r="V159" s="9">
        <f>U159+T159</f>
        <v>-0.11</v>
      </c>
      <c r="W159" s="9">
        <f>SUM(X159:AA159)</f>
        <v>-3.8000000000000003</v>
      </c>
      <c r="X159" s="9">
        <v>-1.2</v>
      </c>
      <c r="Y159" s="9">
        <v>-1</v>
      </c>
      <c r="Z159" s="9">
        <v>-1</v>
      </c>
      <c r="AA159" s="9">
        <v>-0.6</v>
      </c>
      <c r="AB159" s="9">
        <v>-1.3</v>
      </c>
      <c r="AC159" s="9">
        <v>-0.1</v>
      </c>
      <c r="AD159" s="9">
        <v>5.4</v>
      </c>
      <c r="AE159" s="9">
        <v>-0.9</v>
      </c>
      <c r="AF159" s="11">
        <f>AG159</f>
        <v>-2.225806451612903</v>
      </c>
      <c r="AG159" s="16">
        <f>SUM(X159:AA159)/SUM(AB159:AE159)-1</f>
        <v>-2.225806451612903</v>
      </c>
      <c r="AH159" s="11">
        <f>IF(AM159/AJ159-1&gt;=0,(AM159/AJ159-1)/3,(((AM159/AJ159-1)*(AJ159/AM159))/3))</f>
        <v>0.17752014471304065</v>
      </c>
      <c r="AI159" s="9"/>
      <c r="AJ159" s="9">
        <v>81.08</v>
      </c>
      <c r="AK159" s="9">
        <v>114.18</v>
      </c>
      <c r="AL159" s="9">
        <v>95.43</v>
      </c>
      <c r="AM159" s="9">
        <v>124.26</v>
      </c>
      <c r="AN159" s="10">
        <f>IF(AK159/AJ159-1&gt;=0,AK159/AJ159-1,(AK159/AJ159-1)*(AJ159/AK159))</f>
        <v>0.40823877651702034</v>
      </c>
      <c r="AO159" s="10">
        <f>IF(AL159/AK159-1&gt;=0,AL159/AK159-1,(AL159/AK159-1)*(AK159/AL159))</f>
        <v>-0.19647909462433194</v>
      </c>
      <c r="AP159" s="10">
        <f>IF(AM159/AL159-1&gt;=0,AM159/AL159-1,(AM159/AL159-1)*(AL159/AM159))</f>
        <v>0.30210625589437279</v>
      </c>
      <c r="AQ159" s="10">
        <v>2016</v>
      </c>
      <c r="AR159" s="18">
        <v>43270</v>
      </c>
      <c r="AS159" s="12">
        <v>236.02</v>
      </c>
      <c r="AT159" s="10">
        <v>105.86</v>
      </c>
      <c r="AU159" s="9">
        <f>AS159/AT159</f>
        <v>2.2295484602304931</v>
      </c>
      <c r="AV159" s="20">
        <v>3</v>
      </c>
      <c r="BA159" s="10">
        <f>6-AY159</f>
        <v>6</v>
      </c>
      <c r="BB159" s="25">
        <v>6</v>
      </c>
      <c r="BH159" s="19">
        <v>43556</v>
      </c>
      <c r="BI159" s="18">
        <f>BH159+120</f>
        <v>43676</v>
      </c>
      <c r="BJ159" s="18">
        <v>43745</v>
      </c>
      <c r="BM159" s="19"/>
    </row>
    <row r="160" spans="1:67" s="10" customFormat="1" x14ac:dyDescent="0.2">
      <c r="A160" s="10" t="s">
        <v>1016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73.121333333333325</v>
      </c>
      <c r="D160" s="13">
        <f>$W160*((1+$AF160)^D$1)*D$1</f>
        <v>3373.3308444444428</v>
      </c>
      <c r="E160" s="13">
        <f>$W160*((1+$AF160)^E$1)*E$1</f>
        <v>116717.24721777772</v>
      </c>
      <c r="F160" s="13">
        <f>$W160*((1+$AF160)^F$1)*F$1</f>
        <v>3589703.7810978731</v>
      </c>
      <c r="G160" s="13">
        <f>$W160*((1+$AF160)^G$1)*G$1</f>
        <v>103503125.68832201</v>
      </c>
      <c r="H160" s="13">
        <f>$W160*((1+$AF160)^H$1)*H$1</f>
        <v>2864966519.0527525</v>
      </c>
      <c r="I160" s="13">
        <f>$W160*((1+$AF160)^I$1)*I$1</f>
        <v>77099432323.841827</v>
      </c>
      <c r="J160" s="13">
        <f>$W160*((1+$AF160)^J$1)*J$1</f>
        <v>2032487892118.0391</v>
      </c>
      <c r="K160" s="13">
        <f>$W160*((1+$AF160)^K$1)*K$1</f>
        <v>52743060800463.109</v>
      </c>
      <c r="L160" s="13">
        <f>$W160*((1+$AF160)^L$1)*L$1</f>
        <v>1351785113848906</v>
      </c>
      <c r="M160" s="13">
        <f>$W160*((1+$AF160)^M$1)*M$1</f>
        <v>3.4299294288726236E+16</v>
      </c>
      <c r="N160" s="13">
        <v>77.569999999999993</v>
      </c>
      <c r="O160" s="12">
        <f>M160/N160*100-100</f>
        <v>4.421721579054552E+16</v>
      </c>
      <c r="P160" s="10" t="s">
        <v>321</v>
      </c>
      <c r="Q160" s="10" t="s">
        <v>856</v>
      </c>
      <c r="R160" s="18">
        <v>43410</v>
      </c>
      <c r="S160" s="17"/>
      <c r="T160" s="9">
        <v>-0.01</v>
      </c>
      <c r="U160" s="9">
        <v>0.75</v>
      </c>
      <c r="V160" s="9">
        <f>U160+T160</f>
        <v>0.74</v>
      </c>
      <c r="W160" s="9">
        <f>SUM(X160:AA160)</f>
        <v>3.17</v>
      </c>
      <c r="X160" s="9">
        <v>0.96</v>
      </c>
      <c r="Y160" s="9">
        <v>0.77</v>
      </c>
      <c r="Z160" s="9">
        <v>0.81</v>
      </c>
      <c r="AA160" s="9">
        <v>0.63</v>
      </c>
      <c r="AB160" s="9">
        <v>0.2</v>
      </c>
      <c r="AC160" s="9">
        <v>0.06</v>
      </c>
      <c r="AD160" s="9">
        <v>-0.13</v>
      </c>
      <c r="AE160" s="9">
        <v>-0.27</v>
      </c>
      <c r="AF160" s="11">
        <f>AG160</f>
        <v>22.066666666666663</v>
      </c>
      <c r="AG160" s="16">
        <f>(SUM(X160:AA160)-SUM(AB160:AE160)*2+0.01)/(SUM(AB160:AE160)*-1+0.01)-1</f>
        <v>22.066666666666663</v>
      </c>
      <c r="AH160" s="11">
        <f>IF(AM160/AJ160-1&gt;=0,(AM160/AJ160-1)/3,(((AM160/AJ160-1)*(AJ160/AM160))/3))</f>
        <v>-0.24909473070839927</v>
      </c>
      <c r="AI160" s="9">
        <v>1206.29</v>
      </c>
      <c r="AJ160" s="9">
        <v>1679.21</v>
      </c>
      <c r="AK160" s="9">
        <v>878.55</v>
      </c>
      <c r="AL160" s="9">
        <v>532.89</v>
      </c>
      <c r="AM160" s="9">
        <v>961.04</v>
      </c>
      <c r="AN160" s="10">
        <f>IF(AK160/AJ160-1&gt;=0,AK160/AJ160-1,(AK160/AJ160-1)*(AJ160/AK160))</f>
        <v>-0.91134255307040035</v>
      </c>
      <c r="AO160" s="10">
        <f>IF(AL160/AK160-1&gt;=0,AL160/AK160-1,(AL160/AK160-1)*(AK160/AL160))</f>
        <v>-0.64865169171874115</v>
      </c>
      <c r="AP160" s="10">
        <f>IF(AM160/AL160-1&gt;=0,AM160/AL160-1,(AM160/AL160-1)*(AL160/AM160))</f>
        <v>0.80344911707857158</v>
      </c>
      <c r="AQ160" s="10">
        <v>2017</v>
      </c>
      <c r="AR160" s="18">
        <v>43221</v>
      </c>
      <c r="AS160" s="12">
        <v>0.44</v>
      </c>
      <c r="AT160" s="10">
        <v>97.14</v>
      </c>
      <c r="AU160" s="9">
        <f>AS160/AT160</f>
        <v>4.5295449866172531E-3</v>
      </c>
      <c r="AV160" s="20">
        <v>4</v>
      </c>
      <c r="AW160" s="10" t="s">
        <v>852</v>
      </c>
      <c r="AY160" s="10">
        <v>4</v>
      </c>
      <c r="AZ160" s="10">
        <v>4</v>
      </c>
      <c r="BA160" s="10">
        <f>6-AY160</f>
        <v>2</v>
      </c>
      <c r="BB160" s="25">
        <v>6</v>
      </c>
      <c r="BH160" s="19">
        <v>43655</v>
      </c>
      <c r="BI160" s="18">
        <v>43119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696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7.1920000000000019</v>
      </c>
      <c r="D161" s="13">
        <f>$W161*((1+$AF161)^D$1)*D$1</f>
        <v>166.85440000000006</v>
      </c>
      <c r="E161" s="13">
        <f>$W161*((1+$AF161)^E$1)*E$1</f>
        <v>2903.2665600000018</v>
      </c>
      <c r="F161" s="13">
        <f>$W161*((1+$AF161)^F$1)*F$1</f>
        <v>44903.856128000021</v>
      </c>
      <c r="G161" s="13">
        <f>$W161*((1+$AF161)^G$1)*G$1</f>
        <v>651105.91385600041</v>
      </c>
      <c r="H161" s="13">
        <f>$W161*((1+$AF161)^H$1)*H$1</f>
        <v>9063394.3208755255</v>
      </c>
      <c r="I161" s="13">
        <f>$W161*((1+$AF161)^I$1)*I$1</f>
        <v>122657936.47584882</v>
      </c>
      <c r="J161" s="13">
        <f>$W161*((1+$AF161)^J$1)*J$1</f>
        <v>1626093786.4226813</v>
      </c>
      <c r="K161" s="13">
        <f>$W161*((1+$AF161)^K$1)*K$1</f>
        <v>21220523912.815998</v>
      </c>
      <c r="L161" s="13">
        <f>$W161*((1+$AF161)^L$1)*L$1</f>
        <v>273508974876.2951</v>
      </c>
      <c r="M161" s="13">
        <f>$W161*((1+$AF161)^M$1)*M$1</f>
        <v>3489974519421.5264</v>
      </c>
      <c r="N161" s="13">
        <v>23.5</v>
      </c>
      <c r="O161" s="12">
        <f>M161/N161*100-100</f>
        <v>14850955401693.729</v>
      </c>
      <c r="P161" s="10" t="s">
        <v>320</v>
      </c>
      <c r="Q161" s="10" t="s">
        <v>856</v>
      </c>
      <c r="R161" s="18">
        <v>43220</v>
      </c>
      <c r="S161" s="17"/>
      <c r="T161" s="9">
        <v>-0.47</v>
      </c>
      <c r="U161" s="9">
        <v>0.51</v>
      </c>
      <c r="V161" s="9">
        <f>U161+T161</f>
        <v>4.0000000000000036E-2</v>
      </c>
      <c r="W161" s="9">
        <f>SUM(X161:AA161)</f>
        <v>0.62000000000000011</v>
      </c>
      <c r="X161" s="9">
        <v>0.16</v>
      </c>
      <c r="Y161" s="9">
        <v>0.1</v>
      </c>
      <c r="Z161" s="9">
        <v>0.32</v>
      </c>
      <c r="AA161" s="9">
        <v>0.04</v>
      </c>
      <c r="AB161" s="9">
        <v>0.05</v>
      </c>
      <c r="AC161" s="9">
        <v>0.03</v>
      </c>
      <c r="AD161" s="9">
        <v>-0.03</v>
      </c>
      <c r="AE161" s="9"/>
      <c r="AF161" s="11">
        <f>AG161</f>
        <v>10.600000000000001</v>
      </c>
      <c r="AG161" s="16">
        <f>SUM(X161:Z161)/SUM(AB161:AD161)-1</f>
        <v>10.600000000000001</v>
      </c>
      <c r="AH161" s="11">
        <f>IF(AM161/AJ161-1&gt;=0,(AM161/AJ161-1)/3,(((AM161/AJ161-1)*(AJ161/AM161))/3))</f>
        <v>1.769426812848625</v>
      </c>
      <c r="AI161" s="9">
        <v>56.7</v>
      </c>
      <c r="AJ161" s="9">
        <v>69.319999999999993</v>
      </c>
      <c r="AK161" s="9">
        <v>175.75</v>
      </c>
      <c r="AL161" s="9">
        <v>404.02</v>
      </c>
      <c r="AM161" s="9">
        <v>437.29</v>
      </c>
      <c r="AN161" s="10">
        <f>IF(AK161/AJ161-1&gt;=0,AK161/AJ161-1,(AK161/AJ161-1)*(AJ161/AK161))</f>
        <v>1.5353433352567802</v>
      </c>
      <c r="AO161" s="10">
        <f>IF(AL161/AK161-1&gt;=0,AL161/AK161-1,(AL161/AK161-1)*(AK161/AL161))</f>
        <v>1.2988335704125178</v>
      </c>
      <c r="AP161" s="10">
        <f>IF(AM161/AL161-1&gt;=0,AM161/AL161-1,(AM161/AL161-1)*(AL161/AM161))</f>
        <v>8.2347408544131584E-2</v>
      </c>
      <c r="AQ161" s="10">
        <v>2017</v>
      </c>
      <c r="AS161" s="12">
        <v>30.23</v>
      </c>
      <c r="AT161" s="10">
        <v>160.69</v>
      </c>
      <c r="AU161" s="9">
        <f>AS161/AT161</f>
        <v>0.18812620573775593</v>
      </c>
      <c r="AV161" s="20">
        <v>4</v>
      </c>
      <c r="AW161" s="10" t="s">
        <v>852</v>
      </c>
      <c r="AY161" s="10">
        <v>2</v>
      </c>
      <c r="AZ161" s="10">
        <v>2</v>
      </c>
      <c r="BA161" s="10">
        <f>6-AY161</f>
        <v>4</v>
      </c>
      <c r="BB161" s="25">
        <v>6</v>
      </c>
      <c r="BC161" s="18"/>
      <c r="BD161" s="18"/>
      <c r="BH161" s="19">
        <v>43655</v>
      </c>
      <c r="BI161" s="18">
        <v>43118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1236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10.675744680851063</v>
      </c>
      <c r="D162" s="13">
        <f>$W162*((1+$AF162)^D$1)*D$1</f>
        <v>101.76028972385693</v>
      </c>
      <c r="E162" s="13">
        <f>$W162*((1+$AF162)^E$1)*E$1</f>
        <v>727.47781589821113</v>
      </c>
      <c r="F162" s="13">
        <f>$W162*((1+$AF162)^F$1)*F$1</f>
        <v>4622.8377520907607</v>
      </c>
      <c r="G162" s="13">
        <f>$W162*((1+$AF162)^G$1)*G$1</f>
        <v>27540.310012455593</v>
      </c>
      <c r="H162" s="13">
        <f>$W162*((1+$AF162)^H$1)*H$1</f>
        <v>157507.13470953322</v>
      </c>
      <c r="I162" s="13">
        <f>$W162*((1+$AF162)^I$1)*I$1</f>
        <v>875784.35186009959</v>
      </c>
      <c r="J162" s="13">
        <f>$W162*((1+$AF162)^J$1)*J$1</f>
        <v>4770229.6611954365</v>
      </c>
      <c r="K162" s="13">
        <f>$W162*((1+$AF162)^K$1)*K$1</f>
        <v>25576550.523856379</v>
      </c>
      <c r="L162" s="13">
        <f>$W162*((1+$AF162)^L$1)*L$1</f>
        <v>135440834.92538601</v>
      </c>
      <c r="M162" s="13">
        <f>$W162*((1+$AF162)^M$1)*M$1</f>
        <v>710055781.39606619</v>
      </c>
      <c r="N162" s="13">
        <v>72.77</v>
      </c>
      <c r="O162" s="12">
        <f>M162/N162*100-100</f>
        <v>975753344.27108192</v>
      </c>
      <c r="P162" s="10" t="s">
        <v>320</v>
      </c>
      <c r="Q162" s="10" t="s">
        <v>856</v>
      </c>
      <c r="R162" s="18">
        <v>43672</v>
      </c>
      <c r="S162" s="17"/>
      <c r="T162" s="9">
        <v>-0.19</v>
      </c>
      <c r="U162" s="9">
        <v>0.56000000000000005</v>
      </c>
      <c r="V162" s="9">
        <f>U162+T162</f>
        <v>0.37000000000000005</v>
      </c>
      <c r="W162" s="9">
        <f>SUM(X162:AA162)</f>
        <v>2.2399999999999998</v>
      </c>
      <c r="X162" s="9">
        <v>0.51</v>
      </c>
      <c r="Y162" s="9">
        <v>0.53</v>
      </c>
      <c r="Z162" s="9">
        <v>0.38</v>
      </c>
      <c r="AA162" s="9">
        <v>0.82</v>
      </c>
      <c r="AB162" s="9">
        <v>0.54</v>
      </c>
      <c r="AC162" s="9">
        <v>0.52</v>
      </c>
      <c r="AD162" s="9">
        <v>0.18</v>
      </c>
      <c r="AE162" s="9">
        <v>-0.77</v>
      </c>
      <c r="AF162" s="11">
        <f>AG162</f>
        <v>3.7659574468085104</v>
      </c>
      <c r="AG162" s="16">
        <f>SUM(X162:AA162)/SUM(AB162:AE162)-1</f>
        <v>3.7659574468085104</v>
      </c>
      <c r="AH162" s="11">
        <f>IF(AM162/AJ162-1&gt;=0,(AM162/AJ162-1)/3,(((AM162/AJ162-1)*(AJ162/AM162))/3))</f>
        <v>-0.18277194919933737</v>
      </c>
      <c r="AI162" s="9">
        <v>12753</v>
      </c>
      <c r="AJ162" s="9">
        <v>14020</v>
      </c>
      <c r="AK162" s="9">
        <v>7355</v>
      </c>
      <c r="AL162" s="9">
        <v>6634</v>
      </c>
      <c r="AM162" s="9">
        <v>9055</v>
      </c>
      <c r="AN162" s="10">
        <f>IF(AK162/AJ162-1&gt;=0,AK162/AJ162-1,(AK162/AJ162-1)*(AJ162/AK162))</f>
        <v>-0.90618626784500333</v>
      </c>
      <c r="AO162" s="10">
        <f>IF(AL162/AK162-1&gt;=0,AL162/AK162-1,(AL162/AK162-1)*(AK162/AL162))</f>
        <v>-0.10868254446789267</v>
      </c>
      <c r="AP162" s="10">
        <f>IF(AM162/AL162-1&gt;=0,AM162/AL162-1,(AM162/AL162-1)*(AL162/AM162))</f>
        <v>0.36493819716611386</v>
      </c>
      <c r="AQ162" s="10">
        <v>2017</v>
      </c>
      <c r="AR162" s="18">
        <v>43270</v>
      </c>
      <c r="AS162" s="12">
        <v>5251</v>
      </c>
      <c r="AT162" s="10">
        <v>552.6</v>
      </c>
      <c r="AU162" s="9">
        <f>AS162/AT162</f>
        <v>9.5023525153818316</v>
      </c>
      <c r="AV162" s="20">
        <v>3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43672</v>
      </c>
      <c r="BI162" s="18">
        <v>43713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878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8.5249999999999986</v>
      </c>
      <c r="D163" s="13">
        <f>$W163*((1+$AF163)^D$1)*D$1</f>
        <v>66.982142857142847</v>
      </c>
      <c r="E163" s="13">
        <f>$W163*((1+$AF163)^E$1)*E$1</f>
        <v>394.71619897959181</v>
      </c>
      <c r="F163" s="13">
        <f>$W163*((1+$AF163)^F$1)*F$1</f>
        <v>2067.5610422740524</v>
      </c>
      <c r="G163" s="13">
        <f>$W163*((1+$AF163)^G$1)*G$1</f>
        <v>10153.201546881506</v>
      </c>
      <c r="H163" s="13">
        <f>$W163*((1+$AF163)^H$1)*H$1</f>
        <v>47865.093006727097</v>
      </c>
      <c r="I163" s="13">
        <f>$W163*((1+$AF163)^I$1)*I$1</f>
        <v>219381.6762808325</v>
      </c>
      <c r="J163" s="13">
        <f>$W163*((1+$AF163)^J$1)*J$1</f>
        <v>984978.95473026845</v>
      </c>
      <c r="K163" s="13">
        <f>$W163*((1+$AF163)^K$1)*K$1</f>
        <v>4353255.2017096682</v>
      </c>
      <c r="L163" s="13">
        <f>$W163*((1+$AF163)^L$1)*L$1</f>
        <v>19002304.451907281</v>
      </c>
      <c r="M163" s="13">
        <f>$W163*((1+$AF163)^M$1)*M$1</f>
        <v>82117101.381456465</v>
      </c>
      <c r="N163" s="13">
        <v>40.69</v>
      </c>
      <c r="O163" s="12">
        <f>M163/N163*100-100</f>
        <v>201811404.99252021</v>
      </c>
      <c r="P163" s="10" t="s">
        <v>321</v>
      </c>
      <c r="Q163" s="10" t="s">
        <v>856</v>
      </c>
      <c r="R163" s="18">
        <v>43307</v>
      </c>
      <c r="S163" s="17"/>
      <c r="T163" s="9">
        <v>0.02</v>
      </c>
      <c r="U163" s="9">
        <v>0.44</v>
      </c>
      <c r="V163" s="9">
        <f>U163+T163</f>
        <v>0.46</v>
      </c>
      <c r="W163" s="9">
        <f>SUM(X163:AA163)</f>
        <v>2.17</v>
      </c>
      <c r="X163" s="9">
        <v>0.49</v>
      </c>
      <c r="Y163" s="9">
        <v>0.55000000000000004</v>
      </c>
      <c r="Z163" s="9">
        <v>0.62</v>
      </c>
      <c r="AA163" s="9">
        <v>0.51</v>
      </c>
      <c r="AB163" s="9">
        <v>0.44</v>
      </c>
      <c r="AC163" s="9">
        <v>0.46</v>
      </c>
      <c r="AD163" s="9">
        <v>0.56999999999999995</v>
      </c>
      <c r="AE163" s="9">
        <v>-2.58</v>
      </c>
      <c r="AF163" s="11">
        <f>AG163</f>
        <v>2.9285714285714284</v>
      </c>
      <c r="AG163" s="16">
        <f>(SUM(X163:AA163)-SUM(AB163:AE163)*2+0.01)/(SUM(AB163:AE163)*-1+0.01)-1</f>
        <v>2.9285714285714284</v>
      </c>
      <c r="AH163" s="11">
        <f>IF(AM163/AJ163-1&gt;=0,(AM163/AJ163-1)/3,(((AM163/AJ163-1)*(AJ163/AM163))/3))</f>
        <v>-0.138040120034887</v>
      </c>
      <c r="AI163" s="9">
        <v>285.82</v>
      </c>
      <c r="AJ163" s="9">
        <v>318.87</v>
      </c>
      <c r="AK163" s="9">
        <v>327.2</v>
      </c>
      <c r="AL163" s="9">
        <v>273.38</v>
      </c>
      <c r="AM163" s="9">
        <v>225.49</v>
      </c>
      <c r="AN163" s="10">
        <f>IF(AK163/AJ163-1&gt;=0,AK163/AJ163-1,(AK163/AJ163-1)*(AJ163/AK163))</f>
        <v>2.612349860444696E-2</v>
      </c>
      <c r="AO163" s="10">
        <f>IF(AL163/AK163-1&gt;=0,AL163/AK163-1,(AL163/AK163-1)*(AK163/AL163))</f>
        <v>-0.19686882727339225</v>
      </c>
      <c r="AP163" s="10">
        <f>IF(AM163/AL163-1&gt;=0,AM163/AL163-1,(AM163/AL163-1)*(AL163/AM163))</f>
        <v>-0.21238192381036838</v>
      </c>
      <c r="AQ163" s="10">
        <v>2017</v>
      </c>
      <c r="AS163" s="12">
        <v>122.5</v>
      </c>
      <c r="AT163" s="10">
        <v>82.96</v>
      </c>
      <c r="AU163" s="9">
        <f>AS163/AT163</f>
        <v>1.4766152362584379</v>
      </c>
      <c r="AV163" s="20">
        <v>4</v>
      </c>
      <c r="AW163" s="10" t="s">
        <v>852</v>
      </c>
      <c r="AY163" s="10">
        <v>5</v>
      </c>
      <c r="AZ163" s="10">
        <v>3</v>
      </c>
      <c r="BA163" s="10">
        <f>6-AY163</f>
        <v>1</v>
      </c>
      <c r="BB163" s="25">
        <v>6</v>
      </c>
      <c r="BC163" s="18"/>
      <c r="BD163" s="18"/>
      <c r="BH163" s="19">
        <v>43655</v>
      </c>
      <c r="BI163" s="18">
        <v>43120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1549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17.672000000000001</v>
      </c>
      <c r="D164" s="13">
        <f>$W164*((1+$AF164)^D$1)*D$1</f>
        <v>73.829688888888896</v>
      </c>
      <c r="E164" s="13">
        <f>$W164*((1+$AF164)^E$1)*E$1</f>
        <v>231.33302518518525</v>
      </c>
      <c r="F164" s="13">
        <f>$W164*((1+$AF164)^F$1)*F$1</f>
        <v>644.30531458984922</v>
      </c>
      <c r="G164" s="13">
        <f>$W164*((1+$AF164)^G$1)*G$1</f>
        <v>1682.3527658734952</v>
      </c>
      <c r="H164" s="13">
        <f>$W164*((1+$AF164)^H$1)*H$1</f>
        <v>4217.0975997895621</v>
      </c>
      <c r="I164" s="13">
        <f>$W164*((1+$AF164)^I$1)*I$1</f>
        <v>10277.223039487155</v>
      </c>
      <c r="J164" s="13">
        <f>$W164*((1+$AF164)^J$1)*J$1</f>
        <v>24534.83087522013</v>
      </c>
      <c r="K164" s="13">
        <f>$W164*((1+$AF164)^K$1)*K$1</f>
        <v>57656.852556767306</v>
      </c>
      <c r="L164" s="13">
        <f>$W164*((1+$AF164)^L$1)*L$1</f>
        <v>133820.84297126241</v>
      </c>
      <c r="M164" s="13">
        <f>$W164*((1+$AF164)^M$1)*M$1</f>
        <v>307490.55918285635</v>
      </c>
      <c r="N164" s="13">
        <v>45.68</v>
      </c>
      <c r="O164" s="12">
        <f>M164/N164*100-100</f>
        <v>673040.45355266286</v>
      </c>
      <c r="P164" s="10" t="s">
        <v>321</v>
      </c>
      <c r="Q164" s="18" t="s">
        <v>572</v>
      </c>
      <c r="R164" s="18">
        <v>43775</v>
      </c>
      <c r="S164" s="17">
        <v>-0.33329999999999999</v>
      </c>
      <c r="T164" s="9">
        <v>-0.22</v>
      </c>
      <c r="U164" s="9">
        <v>-1.36</v>
      </c>
      <c r="V164" s="9">
        <f>U164+T164</f>
        <v>-1.58</v>
      </c>
      <c r="W164" s="9">
        <f>SUM(X164:AA164)</f>
        <v>8.4599999999999991</v>
      </c>
      <c r="X164" s="9">
        <v>-1.58</v>
      </c>
      <c r="Y164" s="9">
        <v>-1.24</v>
      </c>
      <c r="Z164" s="9">
        <v>12.1</v>
      </c>
      <c r="AA164" s="9">
        <v>-0.82</v>
      </c>
      <c r="AB164" s="9">
        <v>-0.7</v>
      </c>
      <c r="AC164" s="9">
        <v>-0.65</v>
      </c>
      <c r="AD164" s="9"/>
      <c r="AE164" s="9"/>
      <c r="AF164" s="11">
        <f>AG164</f>
        <v>1.088888888888889</v>
      </c>
      <c r="AG164" s="16">
        <f>SUM(X164:Y164)/SUM(AB164:AC164)-1</f>
        <v>1.088888888888889</v>
      </c>
      <c r="AH164" s="11">
        <f>IF(AM164/AJ164-1&gt;=0,(AM164/AJ164-1)/3,(((AM164/AJ164-1)*(AJ164/AM164))/3))</f>
        <v>0.11815565707122529</v>
      </c>
      <c r="AI164" s="9"/>
      <c r="AJ164" s="9">
        <v>2563.37</v>
      </c>
      <c r="AK164" s="9">
        <v>3840.52</v>
      </c>
      <c r="AL164" s="9">
        <v>1530.21</v>
      </c>
      <c r="AM164" s="9">
        <v>3472</v>
      </c>
      <c r="AN164" s="10">
        <f>IF(AK164/AJ164-1&gt;=0,AK164/AJ164-1,(AK164/AJ164-1)*(AJ164/AK164))</f>
        <v>0.49823084455228872</v>
      </c>
      <c r="AO164" s="10">
        <f>IF(AL164/AK164-1&gt;=0,AL164/AK164-1,(AL164/AK164-1)*(AK164/AL164))</f>
        <v>-1.5097993085916313</v>
      </c>
      <c r="AP164" s="10">
        <f>IF(AM164/AL164-1&gt;=0,AM164/AL164-1,(AM164/AL164-1)*(AL164/AM164))</f>
        <v>1.2689696185490882</v>
      </c>
      <c r="AQ164" s="10">
        <v>2019</v>
      </c>
      <c r="AR164" s="18">
        <v>43259</v>
      </c>
      <c r="AS164" s="12">
        <v>323.49</v>
      </c>
      <c r="AT164" s="10">
        <v>315.47000000000003</v>
      </c>
      <c r="AU164" s="9">
        <f>AS164/AT164</f>
        <v>1.0254223856468125</v>
      </c>
      <c r="AV164" s="20">
        <v>3</v>
      </c>
      <c r="AY164" s="10">
        <v>1</v>
      </c>
      <c r="AZ164" s="10">
        <v>2</v>
      </c>
      <c r="BA164" s="10">
        <f>6-AY164</f>
        <v>5</v>
      </c>
      <c r="BB164" s="25">
        <v>8</v>
      </c>
      <c r="BH164" s="19">
        <v>43678</v>
      </c>
      <c r="BI164" s="18">
        <f>BH164+120</f>
        <v>43798</v>
      </c>
      <c r="BJ164" s="18">
        <v>43747</v>
      </c>
      <c r="BK164"/>
      <c r="BL164" t="s">
        <v>1033</v>
      </c>
      <c r="BM164" s="26">
        <v>43746</v>
      </c>
      <c r="BN164"/>
      <c r="BO164"/>
    </row>
    <row r="165" spans="1:67" s="10" customFormat="1" x14ac:dyDescent="0.2">
      <c r="A165" s="10" t="s">
        <v>1100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6.1722421524663655</v>
      </c>
      <c r="D165" s="13">
        <f>$W165*((1+$AF165)^D$1)*D$1</f>
        <v>20.537236220314092</v>
      </c>
      <c r="E165" s="13">
        <f>$W165*((1+$AF165)^E$1)*E$1</f>
        <v>51.250995321097705</v>
      </c>
      <c r="F165" s="13">
        <f>$W165*((1+$AF165)^F$1)*F$1</f>
        <v>113.68681174366067</v>
      </c>
      <c r="G165" s="13">
        <f>$W165*((1+$AF165)^G$1)*G$1</f>
        <v>236.4226858570521</v>
      </c>
      <c r="H165" s="13">
        <f>$W165*((1+$AF165)^H$1)*H$1</f>
        <v>471.99721858098462</v>
      </c>
      <c r="I165" s="13">
        <f>$W165*((1+$AF165)^I$1)*I$1</f>
        <v>916.12614099762106</v>
      </c>
      <c r="J165" s="13">
        <f>$W165*((1+$AF165)^J$1)*J$1</f>
        <v>1741.8721245874044</v>
      </c>
      <c r="K165" s="13">
        <f>$W165*((1+$AF165)^K$1)*K$1</f>
        <v>3260.1519192810219</v>
      </c>
      <c r="L165" s="13">
        <f>$W165*((1+$AF165)^L$1)*L$1</f>
        <v>6026.4890984218164</v>
      </c>
      <c r="M165" s="13">
        <f>$W165*((1+$AF165)^M$1)*M$1</f>
        <v>11028.745296259836</v>
      </c>
      <c r="N165" s="13">
        <v>18.41</v>
      </c>
      <c r="O165" s="12">
        <f>M165/N165*100-100</f>
        <v>59806.275373491779</v>
      </c>
      <c r="P165" s="10" t="s">
        <v>321</v>
      </c>
      <c r="Q165" s="10" t="s">
        <v>856</v>
      </c>
      <c r="R165" s="18">
        <v>43515</v>
      </c>
      <c r="S165" s="17"/>
      <c r="T165" s="9">
        <v>0.09</v>
      </c>
      <c r="U165" s="9">
        <v>0.85</v>
      </c>
      <c r="V165" s="9">
        <f>U165+T165</f>
        <v>0.94</v>
      </c>
      <c r="W165" s="9">
        <f>SUM(X165:AA165)</f>
        <v>3.7099999999999995</v>
      </c>
      <c r="X165" s="9">
        <v>0.94</v>
      </c>
      <c r="Y165" s="9">
        <v>1.01</v>
      </c>
      <c r="Z165" s="9">
        <v>0.94</v>
      </c>
      <c r="AA165" s="9">
        <v>0.82</v>
      </c>
      <c r="AB165" s="9">
        <v>0.71</v>
      </c>
      <c r="AC165" s="9">
        <v>0.52</v>
      </c>
      <c r="AD165" s="9">
        <v>0.43</v>
      </c>
      <c r="AE165" s="9">
        <v>0.56999999999999995</v>
      </c>
      <c r="AF165" s="11">
        <f>AG165</f>
        <v>0.66367713004484274</v>
      </c>
      <c r="AG165" s="16">
        <f>SUM(X165:AA165)/SUM(AB165:AE165)-1</f>
        <v>0.66367713004484274</v>
      </c>
      <c r="AH165" s="11">
        <f>IF(AM165/AJ165-1&gt;=0,(AM165/AJ165-1)/3,(((AM165/AJ165-1)*(AJ165/AM165))/3))</f>
        <v>-8.2437275985663083E-2</v>
      </c>
      <c r="AI165" s="9"/>
      <c r="AJ165" s="9">
        <v>1856</v>
      </c>
      <c r="AK165" s="9">
        <v>1226</v>
      </c>
      <c r="AL165" s="9">
        <v>1186</v>
      </c>
      <c r="AM165" s="9">
        <v>1488</v>
      </c>
      <c r="AN165" s="10">
        <f>IF(AK165/AJ165-1&gt;=0,AK165/AJ165-1,(AK165/AJ165-1)*(AJ165/AK165))</f>
        <v>-0.51386623164763456</v>
      </c>
      <c r="AO165" s="10">
        <f>IF(AL165/AK165-1&gt;=0,AL165/AK165-1,(AL165/AK165-1)*(AK165/AL165))</f>
        <v>-3.3726812816188882E-2</v>
      </c>
      <c r="AP165" s="10">
        <f>IF(AM165/AL165-1&gt;=0,AM165/AL165-1,(AM165/AL165-1)*(AL165/AM165))</f>
        <v>0.25463743676222594</v>
      </c>
      <c r="AQ165" s="10">
        <v>2017</v>
      </c>
      <c r="AR165" s="18">
        <v>43221</v>
      </c>
      <c r="AS165" s="12">
        <v>428</v>
      </c>
      <c r="AT165" s="10">
        <v>199.61</v>
      </c>
      <c r="AU165" s="9">
        <f>AS165/AT165</f>
        <v>2.1441811532488351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43655</v>
      </c>
      <c r="BI165" s="18">
        <v>43121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530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4.2848999999999995</v>
      </c>
      <c r="D166" s="13">
        <f>$W166*((1+$AF166)^D$1)*D$1</f>
        <v>8.8697429999999979</v>
      </c>
      <c r="E166" s="13">
        <f>$W166*((1+$AF166)^E$1)*E$1</f>
        <v>13.770276007499996</v>
      </c>
      <c r="F166" s="13">
        <f>$W166*((1+$AF166)^F$1)*F$1</f>
        <v>19.002980890349992</v>
      </c>
      <c r="G166" s="13">
        <f>$W166*((1+$AF166)^G$1)*G$1</f>
        <v>24.5851065268903</v>
      </c>
      <c r="H166" s="13">
        <f>$W166*((1+$AF166)^H$1)*H$1</f>
        <v>30.534702306397755</v>
      </c>
      <c r="I166" s="13">
        <f>$W166*((1+$AF166)^I$1)*I$1</f>
        <v>36.870653034975291</v>
      </c>
      <c r="J166" s="13">
        <f>$W166*((1+$AF166)^J$1)*J$1</f>
        <v>43.612715304227898</v>
      </c>
      <c r="K166" s="13">
        <f>$W166*((1+$AF166)^K$1)*K$1</f>
        <v>50.781555382360352</v>
      </c>
      <c r="L166" s="13">
        <f>$W166*((1+$AF166)^L$1)*L$1</f>
        <v>58.398788689714401</v>
      </c>
      <c r="M166" s="13">
        <f>$W166*((1+$AF166)^M$1)*M$1</f>
        <v>66.487020923239854</v>
      </c>
      <c r="N166" s="13">
        <v>7.84</v>
      </c>
      <c r="O166" s="12">
        <f>M166/N166*100-100</f>
        <v>748.04873626581457</v>
      </c>
      <c r="P166" s="10" t="s">
        <v>320</v>
      </c>
      <c r="Q166" s="10" t="s">
        <v>572</v>
      </c>
      <c r="R166" s="18">
        <v>43777</v>
      </c>
      <c r="S166" s="17"/>
      <c r="T166" s="9"/>
      <c r="U166" s="9"/>
      <c r="V166" s="9">
        <f>U166+T166</f>
        <v>0</v>
      </c>
      <c r="W166" s="9">
        <f>SUM(X166:AA166)</f>
        <v>4.1399999999999997</v>
      </c>
      <c r="X166" s="9">
        <v>0.35</v>
      </c>
      <c r="Y166" s="9">
        <v>1</v>
      </c>
      <c r="Z166" s="9">
        <v>1.38</v>
      </c>
      <c r="AA166" s="9">
        <v>1.41</v>
      </c>
      <c r="AB166" s="9">
        <v>1.27</v>
      </c>
      <c r="AC166" s="9">
        <v>1.23</v>
      </c>
      <c r="AD166" s="9">
        <v>0.67</v>
      </c>
      <c r="AE166" s="9">
        <v>0.83</v>
      </c>
      <c r="AF166" s="11">
        <f>AG166</f>
        <v>3.499999999999992E-2</v>
      </c>
      <c r="AG166" s="16">
        <f>SUM(X166:AA166)/SUM(AB166:AE166)-1</f>
        <v>3.499999999999992E-2</v>
      </c>
      <c r="AH166" s="11">
        <f>IF(AM166/AJ166-1&gt;=0,(AM166/AJ166-1)/3,(((AM166/AJ166-1)*(AJ166/AM166))/3))</f>
        <v>-1.112570495696052</v>
      </c>
      <c r="AI166" s="9"/>
      <c r="AJ166" s="9">
        <v>194.85</v>
      </c>
      <c r="AK166" s="9">
        <v>227.9</v>
      </c>
      <c r="AL166" s="9">
        <v>126.78</v>
      </c>
      <c r="AM166" s="9">
        <v>44.92</v>
      </c>
      <c r="AN166" s="10">
        <f>IF(AK166/AJ166-1&gt;=0,AK166/AJ166-1,(AK166/AJ166-1)*(AJ166/AK166))</f>
        <v>0.16961765460610723</v>
      </c>
      <c r="AO166" s="10">
        <f>IF(AL166/AK166-1&gt;=0,AL166/AK166-1,(AL166/AK166-1)*(AK166/AL166))</f>
        <v>-0.79760214544880903</v>
      </c>
      <c r="AP166" s="10">
        <f>IF(AM166/AL166-1&gt;=0,AM166/AL166-1,(AM166/AL166-1)*(AL166/AM166))</f>
        <v>-1.8223508459483524</v>
      </c>
      <c r="AQ166" s="10">
        <v>2016</v>
      </c>
      <c r="AR166" s="18">
        <v>43312</v>
      </c>
      <c r="AS166" s="12">
        <v>1.01</v>
      </c>
      <c r="AT166" s="10">
        <v>21.4</v>
      </c>
      <c r="AU166" s="9">
        <f>AS166/AT166</f>
        <v>4.7196261682242995E-2</v>
      </c>
      <c r="AV166" s="20">
        <v>3</v>
      </c>
      <c r="AW166" s="10" t="s">
        <v>852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8"/>
      <c r="BD166" s="18"/>
      <c r="BH166" s="19">
        <v>43686</v>
      </c>
      <c r="BI166" s="18">
        <f>BH166+120</f>
        <v>43806</v>
      </c>
      <c r="BJ166" s="18">
        <v>43745</v>
      </c>
      <c r="BK166" s="10" t="s">
        <v>1579</v>
      </c>
      <c r="BL166" s="10" t="s">
        <v>1033</v>
      </c>
      <c r="BM166" s="19">
        <v>43776</v>
      </c>
    </row>
    <row r="167" spans="1:67" s="10" customFormat="1" x14ac:dyDescent="0.2">
      <c r="A167" s="10" t="s">
        <v>1338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-3.8923076923076914</v>
      </c>
      <c r="D167" s="13">
        <f>$W167*((1+$AF167)^D$1)*D$1</f>
        <v>26.347928994082828</v>
      </c>
      <c r="E167" s="13">
        <f>$W167*((1+$AF167)^E$1)*E$1</f>
        <v>-133.76640873918973</v>
      </c>
      <c r="F167" s="13">
        <f>$W167*((1+$AF167)^F$1)*F$1</f>
        <v>603.66379328454843</v>
      </c>
      <c r="G167" s="13">
        <f>$W167*((1+$AF167)^G$1)*G$1</f>
        <v>-2553.9622023577044</v>
      </c>
      <c r="H167" s="13">
        <f>$W167*((1+$AF167)^H$1)*H$1</f>
        <v>10373.01571419129</v>
      </c>
      <c r="I167" s="13">
        <f>$W167*((1+$AF167)^I$1)*I$1</f>
        <v>-40960.113332960464</v>
      </c>
      <c r="J167" s="13">
        <f>$W167*((1+$AF167)^J$1)*J$1</f>
        <v>158439.1197055174</v>
      </c>
      <c r="K167" s="13">
        <f>$W167*((1+$AF167)^K$1)*K$1</f>
        <v>-603287.41734023928</v>
      </c>
      <c r="L167" s="13">
        <f>$W167*((1+$AF167)^L$1)*L$1</f>
        <v>2268773.1934162839</v>
      </c>
      <c r="M167" s="13">
        <f>$W167*((1+$AF167)^M$1)*M$1</f>
        <v>-8446817.1201037001</v>
      </c>
      <c r="N167" s="13">
        <v>12.85</v>
      </c>
      <c r="O167" s="12">
        <f>M167/N167*100-100</f>
        <v>-65734085.370456815</v>
      </c>
      <c r="P167" s="10" t="s">
        <v>321</v>
      </c>
      <c r="Q167" s="10" t="s">
        <v>856</v>
      </c>
      <c r="R167" s="18">
        <v>43587</v>
      </c>
      <c r="S167" s="17"/>
      <c r="T167" s="9">
        <v>-7.0000000000000007E-2</v>
      </c>
      <c r="U167" s="9">
        <v>-0.66</v>
      </c>
      <c r="V167" s="9">
        <f>U167+T167</f>
        <v>-0.73</v>
      </c>
      <c r="W167" s="9">
        <f>SUM(X167:AA167)</f>
        <v>1.1499999999999999</v>
      </c>
      <c r="X167" s="9">
        <v>-0.73</v>
      </c>
      <c r="Y167" s="9">
        <v>0.04</v>
      </c>
      <c r="Z167" s="9">
        <v>0.84</v>
      </c>
      <c r="AA167" s="9">
        <v>1</v>
      </c>
      <c r="AB167" s="9">
        <v>-0.38</v>
      </c>
      <c r="AC167" s="9">
        <v>0.26</v>
      </c>
      <c r="AD167" s="9"/>
      <c r="AE167" s="9"/>
      <c r="AF167" s="11">
        <f>AG167</f>
        <v>-4.3846153846153841</v>
      </c>
      <c r="AG167" s="16">
        <f>(SUM(X167:Y167)-SUM(AB167:AC167)*2+0.01)/(SUM(AB167:AC167)*-1+0.01)-1</f>
        <v>-4.3846153846153841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9</v>
      </c>
      <c r="AW167" s="10" t="s">
        <v>851</v>
      </c>
      <c r="AY167" s="10">
        <v>1</v>
      </c>
      <c r="AZ167" s="10">
        <v>3</v>
      </c>
      <c r="BA167" s="10">
        <f>6-AY167</f>
        <v>5</v>
      </c>
      <c r="BB167" s="25">
        <v>6</v>
      </c>
      <c r="BC167" s="10" t="s">
        <v>1332</v>
      </c>
      <c r="BH167" s="19">
        <v>43655</v>
      </c>
      <c r="BI167" s="18">
        <f>BH167+120</f>
        <v>43775</v>
      </c>
      <c r="BJ167" s="18">
        <v>43745</v>
      </c>
      <c r="BM167" s="19"/>
    </row>
    <row r="168" spans="1:67" s="10" customFormat="1" x14ac:dyDescent="0.2">
      <c r="A168" s="10" t="s">
        <v>469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2.6450000000000009</v>
      </c>
      <c r="D168" s="13">
        <f>$W168*((1+$AF168)^D$1)*D$1</f>
        <v>-60.835000000000051</v>
      </c>
      <c r="E168" s="13">
        <f>$W168*((1+$AF168)^E$1)*E$1</f>
        <v>1049.4037500000013</v>
      </c>
      <c r="F168" s="13">
        <f>$W168*((1+$AF168)^F$1)*F$1</f>
        <v>-16090.857500000026</v>
      </c>
      <c r="G168" s="13">
        <f>$W168*((1+$AF168)^G$1)*G$1</f>
        <v>231306.0765625005</v>
      </c>
      <c r="H168" s="13">
        <f>$W168*((1+$AF168)^H$1)*H$1</f>
        <v>-3192023.8565625083</v>
      </c>
      <c r="I168" s="13">
        <f>$W168*((1+$AF168)^I$1)*I$1</f>
        <v>42826320.075546995</v>
      </c>
      <c r="J168" s="13">
        <f>$W168*((1+$AF168)^J$1)*J$1</f>
        <v>-562860206.70718932</v>
      </c>
      <c r="K168" s="13">
        <f>$W168*((1+$AF168)^K$1)*K$1</f>
        <v>7282003924.2742653</v>
      </c>
      <c r="L168" s="13">
        <f>$W168*((1+$AF168)^L$1)*L$1</f>
        <v>-93047827921.282318</v>
      </c>
      <c r="M168" s="13">
        <f>$W168*((1+$AF168)^M$1)*M$1</f>
        <v>1177055023204.2219</v>
      </c>
      <c r="N168" s="13">
        <v>6.05</v>
      </c>
      <c r="O168" s="12">
        <f>M168/N168*100-100</f>
        <v>19455454928895.402</v>
      </c>
      <c r="P168" s="10" t="s">
        <v>320</v>
      </c>
      <c r="Q168" s="10" t="s">
        <v>856</v>
      </c>
      <c r="R168" s="18">
        <v>43474</v>
      </c>
      <c r="S168" s="17"/>
      <c r="T168" s="9"/>
      <c r="U168" s="9"/>
      <c r="V168" s="9">
        <f>U168+T168</f>
        <v>0</v>
      </c>
      <c r="W168" s="9">
        <f>SUM(X168:AA168)</f>
        <v>-0.22999999999999998</v>
      </c>
      <c r="X168" s="9">
        <v>-0.02</v>
      </c>
      <c r="Y168" s="9">
        <v>0.02</v>
      </c>
      <c r="Z168" s="9">
        <v>-0.15</v>
      </c>
      <c r="AA168" s="9">
        <v>-0.08</v>
      </c>
      <c r="AB168" s="9">
        <v>-0.11</v>
      </c>
      <c r="AC168" s="9">
        <v>-0.15</v>
      </c>
      <c r="AD168" s="9">
        <v>0.03</v>
      </c>
      <c r="AE168" s="9">
        <v>0.25</v>
      </c>
      <c r="AF168" s="11">
        <f>AG168</f>
        <v>-12.500000000000005</v>
      </c>
      <c r="AG168" s="16">
        <f>SUM(X168:AA168)/SUM(AB168:AE168)-1</f>
        <v>-12.500000000000005</v>
      </c>
      <c r="AH168" s="11">
        <f>IF(AM168/AJ168-1&gt;=0,(AM168/AJ168-1)/3,(((AM168/AJ168-1)*(AJ168/AM168))/3))</f>
        <v>7.6300196573996075</v>
      </c>
      <c r="AI168" s="9"/>
      <c r="AJ168" s="9">
        <v>23.74</v>
      </c>
      <c r="AK168" s="9">
        <v>80.31</v>
      </c>
      <c r="AL168" s="9">
        <v>440.12</v>
      </c>
      <c r="AM168" s="9">
        <v>567.15</v>
      </c>
      <c r="AN168" s="10">
        <f>IF(AK168/AJ168-1&gt;=0,AK168/AJ168-1,(AK168/AJ168-1)*(AJ168/AK168))</f>
        <v>2.382898062342039</v>
      </c>
      <c r="AO168" s="10">
        <f>IF(AL168/AK168-1&gt;=0,AL168/AK168-1,(AL168/AK168-1)*(AK168/AL168))</f>
        <v>4.4802639770887804</v>
      </c>
      <c r="AP168" s="10">
        <f>IF(AM168/AL168-1&gt;=0,AM168/AL168-1,(AM168/AL168-1)*(AL168/AM168))</f>
        <v>0.28862582931927649</v>
      </c>
      <c r="AQ168" s="10">
        <v>2016</v>
      </c>
      <c r="AR168" s="18">
        <v>43270</v>
      </c>
      <c r="AS168" s="12">
        <v>115.09</v>
      </c>
      <c r="AT168" s="10">
        <v>43.05</v>
      </c>
      <c r="AU168" s="9">
        <f>AS168/AT168</f>
        <v>2.6734030197444834</v>
      </c>
      <c r="AV168" s="20">
        <v>2</v>
      </c>
      <c r="BA168" s="10">
        <f>6-AY168</f>
        <v>6</v>
      </c>
      <c r="BB168" s="25">
        <v>6</v>
      </c>
      <c r="BH168" s="19">
        <v>43556</v>
      </c>
      <c r="BI168" s="18">
        <f>BH168+120</f>
        <v>43676</v>
      </c>
      <c r="BJ168" s="18">
        <v>43745</v>
      </c>
      <c r="BM168" s="19"/>
    </row>
    <row r="169" spans="1:67" s="10" customFormat="1" x14ac:dyDescent="0.2">
      <c r="A169" s="10" t="s">
        <v>826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4.6666666666666661</v>
      </c>
      <c r="D169" s="13">
        <f>$W169*((1+$AF169)^D$1)*D$1</f>
        <v>-108.88888888888886</v>
      </c>
      <c r="E169" s="13">
        <f>$W169*((1+$AF169)^E$1)*E$1</f>
        <v>1905.5555555555543</v>
      </c>
      <c r="F169" s="13">
        <f>$W169*((1+$AF169)^F$1)*F$1</f>
        <v>-29641.975308641955</v>
      </c>
      <c r="G169" s="13">
        <f>$W169*((1+$AF169)^G$1)*G$1</f>
        <v>432278.80658436182</v>
      </c>
      <c r="H169" s="13">
        <f>$W169*((1+$AF169)^H$1)*H$1</f>
        <v>-6051903.2921810634</v>
      </c>
      <c r="I169" s="13">
        <f>$W169*((1+$AF169)^I$1)*I$1</f>
        <v>82373128.143575564</v>
      </c>
      <c r="J169" s="13">
        <f>$W169*((1+$AF169)^J$1)*J$1</f>
        <v>-1098308375.2476742</v>
      </c>
      <c r="K169" s="13">
        <f>$W169*((1+$AF169)^K$1)*K$1</f>
        <v>14415297425.125721</v>
      </c>
      <c r="L169" s="13">
        <f>$W169*((1+$AF169)^L$1)*L$1</f>
        <v>-186864966622.00009</v>
      </c>
      <c r="M169" s="13">
        <f>$W169*((1+$AF169)^M$1)*M$1</f>
        <v>2398100404982.3335</v>
      </c>
      <c r="N169" s="13">
        <v>15.34</v>
      </c>
      <c r="O169" s="12">
        <f>M169/N169*100-100</f>
        <v>15632988298350.674</v>
      </c>
      <c r="P169" s="10" t="s">
        <v>321</v>
      </c>
      <c r="Q169" s="10" t="s">
        <v>856</v>
      </c>
      <c r="R169" s="18">
        <v>43436</v>
      </c>
      <c r="S169" s="17">
        <v>0.16669999999999999</v>
      </c>
      <c r="T169" s="9">
        <v>-0.11</v>
      </c>
      <c r="U169" s="9">
        <v>-0.05</v>
      </c>
      <c r="V169" s="9">
        <f>U169+T169</f>
        <v>-0.16</v>
      </c>
      <c r="W169" s="9">
        <f>SUM(X169:AA169)</f>
        <v>-0.4</v>
      </c>
      <c r="X169" s="9">
        <v>-0.16</v>
      </c>
      <c r="Y169" s="9">
        <v>-0.13</v>
      </c>
      <c r="Z169" s="9">
        <v>-0.12</v>
      </c>
      <c r="AA169" s="9">
        <v>0.01</v>
      </c>
      <c r="AB169" s="9">
        <v>0</v>
      </c>
      <c r="AC169" s="9">
        <v>0.01</v>
      </c>
      <c r="AD169" s="9">
        <v>-7.0000000000000007E-2</v>
      </c>
      <c r="AE169" s="9">
        <v>0.04</v>
      </c>
      <c r="AF169" s="11">
        <f>AG169</f>
        <v>-12.666666666666664</v>
      </c>
      <c r="AG169" s="16">
        <f>(SUM(X169:AA169)-SUM(AB169:AE169)*2+0.01)/(SUM(AB169:AE169)*-1+0.01)-1</f>
        <v>-12.666666666666664</v>
      </c>
      <c r="AH169" s="11">
        <f>IF(AM169/AJ169-1&gt;=0,(AM169/AJ169-1)/3,(((AM169/AJ169-1)*(AJ169/AM169))/3))</f>
        <v>0.31166042881596895</v>
      </c>
      <c r="AI169" s="9"/>
      <c r="AJ169" s="9">
        <v>114.89</v>
      </c>
      <c r="AK169" s="9">
        <v>156.04</v>
      </c>
      <c r="AL169" s="9">
        <v>192.46</v>
      </c>
      <c r="AM169" s="9">
        <v>222.31</v>
      </c>
      <c r="AN169" s="10">
        <f>IF(AK169/AJ169-1&gt;=0,AK169/AJ169-1,(AK169/AJ169-1)*(AJ169/AK169))</f>
        <v>0.35816868308817118</v>
      </c>
      <c r="AO169" s="10">
        <f>IF(AL169/AK169-1&gt;=0,AL169/AK169-1,(AL169/AK169-1)*(AK169/AL169))</f>
        <v>0.2334016918738786</v>
      </c>
      <c r="AP169" s="10">
        <f>IF(AM169/AL169-1&gt;=0,AM169/AL169-1,(AM169/AL169-1)*(AL169/AM169))</f>
        <v>0.15509716304686694</v>
      </c>
      <c r="AQ169" s="10">
        <v>2017</v>
      </c>
      <c r="AR169" s="18">
        <v>43270</v>
      </c>
      <c r="AS169" s="12">
        <v>4.55</v>
      </c>
      <c r="AT169" s="10">
        <v>19.54</v>
      </c>
      <c r="AU169" s="9">
        <f>AS169/AT169</f>
        <v>0.23285568065506654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K169" s="10" t="s">
        <v>839</v>
      </c>
      <c r="BM169" s="19"/>
    </row>
    <row r="170" spans="1:67" s="10" customFormat="1" x14ac:dyDescent="0.2">
      <c r="A170" s="10" t="s">
        <v>634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2.4200000000000004</v>
      </c>
      <c r="D170" s="13">
        <f>$W170*((1+$AF170)^D$1)*D$1</f>
        <v>-53.240000000000009</v>
      </c>
      <c r="E170" s="13">
        <f>$W170*((1+$AF170)^E$1)*E$1</f>
        <v>878.46000000000015</v>
      </c>
      <c r="F170" s="13">
        <f>$W170*((1+$AF170)^F$1)*F$1</f>
        <v>-12884.080000000002</v>
      </c>
      <c r="G170" s="13">
        <f>$W170*((1+$AF170)^G$1)*G$1</f>
        <v>177156.1</v>
      </c>
      <c r="H170" s="13">
        <f>$W170*((1+$AF170)^H$1)*H$1</f>
        <v>-2338460.5200000005</v>
      </c>
      <c r="I170" s="13">
        <f>$W170*((1+$AF170)^I$1)*I$1</f>
        <v>30010243.34</v>
      </c>
      <c r="J170" s="13">
        <f>$W170*((1+$AF170)^J$1)*J$1</f>
        <v>-377271630.56000006</v>
      </c>
      <c r="K170" s="13">
        <f>$W170*((1+$AF170)^K$1)*K$1</f>
        <v>4668736428.1800003</v>
      </c>
      <c r="L170" s="13">
        <f>$W170*((1+$AF170)^L$1)*L$1</f>
        <v>-57062334122.200012</v>
      </c>
      <c r="M170" s="13">
        <f>$W170*((1+$AF170)^M$1)*M$1</f>
        <v>690454242878.62012</v>
      </c>
      <c r="N170" s="13">
        <v>14.5</v>
      </c>
      <c r="O170" s="12">
        <f>M170/N170*100-100</f>
        <v>4761753399062.8975</v>
      </c>
      <c r="P170" s="10" t="s">
        <v>321</v>
      </c>
      <c r="Q170" s="10" t="s">
        <v>856</v>
      </c>
      <c r="R170" s="18">
        <v>43608</v>
      </c>
      <c r="S170" s="17">
        <v>-0.5</v>
      </c>
      <c r="T170" s="9">
        <v>0</v>
      </c>
      <c r="U170" s="9">
        <v>-0.08</v>
      </c>
      <c r="V170" s="9">
        <f>U170+T170</f>
        <v>-0.08</v>
      </c>
      <c r="W170" s="9">
        <f>SUM(X170:AA170)</f>
        <v>-0.22000000000000003</v>
      </c>
      <c r="X170" s="9">
        <v>-0.08</v>
      </c>
      <c r="Y170" s="9">
        <v>-0.06</v>
      </c>
      <c r="Z170" s="9">
        <v>-0.04</v>
      </c>
      <c r="AA170" s="9">
        <v>-0.04</v>
      </c>
      <c r="AB170" s="9">
        <v>-0.03</v>
      </c>
      <c r="AC170" s="9">
        <v>0.02</v>
      </c>
      <c r="AD170" s="9">
        <v>0.01</v>
      </c>
      <c r="AE170" s="9">
        <v>0.02</v>
      </c>
      <c r="AF170" s="11">
        <f>AG170</f>
        <v>-12</v>
      </c>
      <c r="AG170" s="16">
        <f>SUM(X170:AA170)/SUM(AB170:AE170)-1</f>
        <v>-12</v>
      </c>
      <c r="AH170" s="11">
        <f>IF(AM170/AJ170-1&gt;=0,(AM170/AJ170-1)/3,(((AM170/AJ170-1)*(AJ170/AM170))/3))</f>
        <v>0.367443394152561</v>
      </c>
      <c r="AI170" s="9"/>
      <c r="AJ170" s="9">
        <v>90.98</v>
      </c>
      <c r="AK170" s="9">
        <v>116.85</v>
      </c>
      <c r="AL170" s="9">
        <v>152.09</v>
      </c>
      <c r="AM170" s="9">
        <v>191.27</v>
      </c>
      <c r="AN170" s="10">
        <f>IF(AK170/AJ170-1&gt;=0,AK170/AJ170-1,(AK170/AJ170-1)*(AJ170/AK170))</f>
        <v>0.28434820839744979</v>
      </c>
      <c r="AO170" s="10">
        <f>IF(AL170/AK170-1&gt;=0,AL170/AK170-1,(AL170/AK170-1)*(AK170/AL170))</f>
        <v>0.30158322635857937</v>
      </c>
      <c r="AP170" s="10">
        <f>IF(AM170/AL170-1&gt;=0,AM170/AL170-1,(AM170/AL170-1)*(AL170/AM170))</f>
        <v>0.25761062528765866</v>
      </c>
      <c r="AQ170" s="10">
        <v>2017</v>
      </c>
      <c r="AR170" s="18">
        <v>43270</v>
      </c>
      <c r="AS170" s="12">
        <v>14.45</v>
      </c>
      <c r="AT170" s="10">
        <v>91.95</v>
      </c>
      <c r="AU170" s="9">
        <f>AS170/AT170</f>
        <v>0.1571506253398586</v>
      </c>
      <c r="AV170" s="20">
        <v>3</v>
      </c>
      <c r="BA170" s="10">
        <f>6-AY170</f>
        <v>6</v>
      </c>
      <c r="BB170" s="25">
        <v>6</v>
      </c>
      <c r="BH170" s="19">
        <v>43655</v>
      </c>
      <c r="BI170" s="18">
        <f>BH170+120</f>
        <v>43775</v>
      </c>
      <c r="BJ170" s="18">
        <v>43745</v>
      </c>
      <c r="BM170" s="19"/>
    </row>
    <row r="171" spans="1:67" s="10" customFormat="1" x14ac:dyDescent="0.2">
      <c r="A171" s="10" t="s">
        <v>699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9.6099999999999977</v>
      </c>
      <c r="D171" s="13">
        <f>$W171*((1+$AF171)^D$1)*D$1</f>
        <v>-198.60666666666663</v>
      </c>
      <c r="E171" s="13">
        <f>$W171*((1+$AF171)^E$1)*E$1</f>
        <v>3078.4033333333318</v>
      </c>
      <c r="F171" s="13">
        <f>$W171*((1+$AF171)^F$1)*F$1</f>
        <v>-42413.557037037019</v>
      </c>
      <c r="G171" s="13">
        <f>$W171*((1+$AF171)^G$1)*G$1</f>
        <v>547841.77839506138</v>
      </c>
      <c r="H171" s="13">
        <f>$W171*((1+$AF171)^H$1)*H$1</f>
        <v>-6793238.0520987604</v>
      </c>
      <c r="I171" s="13">
        <f>$W171*((1+$AF171)^I$1)*I$1</f>
        <v>81896258.739190593</v>
      </c>
      <c r="J171" s="13">
        <f>$W171*((1+$AF171)^J$1)*J$1</f>
        <v>-967155817.4913938</v>
      </c>
      <c r="K171" s="13">
        <f>$W171*((1+$AF171)^K$1)*K$1</f>
        <v>11243186378.337452</v>
      </c>
      <c r="L171" s="13">
        <f>$W171*((1+$AF171)^L$1)*L$1</f>
        <v>-129088436195.72629</v>
      </c>
      <c r="M171" s="13">
        <f>$W171*((1+$AF171)^M$1)*M$1</f>
        <v>1467305224758.0886</v>
      </c>
      <c r="N171" s="13">
        <v>42.33</v>
      </c>
      <c r="O171" s="12">
        <f>M171/N171*100-100</f>
        <v>3466348274783.271</v>
      </c>
      <c r="P171" s="10" t="s">
        <v>321</v>
      </c>
      <c r="Q171" s="10" t="s">
        <v>856</v>
      </c>
      <c r="R171" s="18">
        <v>43474</v>
      </c>
      <c r="S171" s="17"/>
      <c r="T171" s="9">
        <v>-0.05</v>
      </c>
      <c r="U171" s="9">
        <v>-0.17</v>
      </c>
      <c r="V171" s="9">
        <f>U171+T171</f>
        <v>-0.22000000000000003</v>
      </c>
      <c r="W171" s="9">
        <f>SUM(X171:AA171)</f>
        <v>-0.92999999999999994</v>
      </c>
      <c r="X171" s="9">
        <v>-0.43</v>
      </c>
      <c r="Y171" s="9">
        <v>-0.42</v>
      </c>
      <c r="Z171" s="9">
        <v>-0.12</v>
      </c>
      <c r="AA171" s="9">
        <v>0.04</v>
      </c>
      <c r="AB171" s="9">
        <v>0.04</v>
      </c>
      <c r="AC171" s="9">
        <v>0.02</v>
      </c>
      <c r="AD171" s="9">
        <v>0.05</v>
      </c>
      <c r="AE171" s="9">
        <v>-0.02</v>
      </c>
      <c r="AF171" s="11">
        <f>AG171</f>
        <v>-11.333333333333332</v>
      </c>
      <c r="AG171" s="16">
        <f>SUM(X171:AA171)/SUM(AB171:AE171)-1</f>
        <v>-11.333333333333332</v>
      </c>
      <c r="AH171" s="11">
        <f>IF(AM171/AJ171-1&gt;=0,(AM171/AJ171-1)/3,(((AM171/AJ171-1)*(AJ171/AM171))/3))</f>
        <v>1.3312305492472032</v>
      </c>
      <c r="AI171" s="9"/>
      <c r="AJ171" s="9">
        <v>79.260000000000005</v>
      </c>
      <c r="AK171" s="9">
        <v>164.8</v>
      </c>
      <c r="AL171" s="9">
        <v>247.7</v>
      </c>
      <c r="AM171" s="9">
        <v>395.8</v>
      </c>
      <c r="AN171" s="10">
        <f>IF(AK171/AJ171-1&gt;=0,AK171/AJ171-1,(AK171/AJ171-1)*(AJ171/AK171))</f>
        <v>1.0792329043653797</v>
      </c>
      <c r="AO171" s="10">
        <f>IF(AL171/AK171-1&gt;=0,AL171/AK171-1,(AL171/AK171-1)*(AK171/AL171))</f>
        <v>0.50303398058252413</v>
      </c>
      <c r="AP171" s="10">
        <f>IF(AM171/AL171-1&gt;=0,AM171/AL171-1,(AM171/AL171-1)*(AL171/AM171))</f>
        <v>0.59790068631408966</v>
      </c>
      <c r="AQ171" s="10">
        <v>2017</v>
      </c>
      <c r="AR171" s="18">
        <v>43270</v>
      </c>
      <c r="AS171" s="12">
        <v>34.799999999999997</v>
      </c>
      <c r="AT171" s="10">
        <v>41.27</v>
      </c>
      <c r="AU171" s="9">
        <f>AS171/AT171</f>
        <v>0.84322752604797657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773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8.8360000000000021</v>
      </c>
      <c r="D172" s="13">
        <f>$W172*((1+$AF172)^D$1)*D$1</f>
        <v>-166.1168000000001</v>
      </c>
      <c r="E172" s="13">
        <f>$W172*((1+$AF172)^E$1)*E$1</f>
        <v>2342.246880000002</v>
      </c>
      <c r="F172" s="13">
        <f>$W172*((1+$AF172)^F$1)*F$1</f>
        <v>-29356.16089600003</v>
      </c>
      <c r="G172" s="13">
        <f>$W172*((1+$AF172)^G$1)*G$1</f>
        <v>344934.89052800043</v>
      </c>
      <c r="H172" s="13">
        <f>$W172*((1+$AF172)^H$1)*H$1</f>
        <v>-3890865.5651558461</v>
      </c>
      <c r="I172" s="13">
        <f>$W172*((1+$AF172)^I$1)*I$1</f>
        <v>42669825.697875783</v>
      </c>
      <c r="J172" s="13">
        <f>$W172*((1+$AF172)^J$1)*J$1</f>
        <v>-458395841.78289425</v>
      </c>
      <c r="K172" s="13">
        <f>$W172*((1+$AF172)^K$1)*K$1</f>
        <v>4847536026.8541079</v>
      </c>
      <c r="L172" s="13">
        <f>$W172*((1+$AF172)^L$1)*L$1</f>
        <v>-50629820724.920692</v>
      </c>
      <c r="M172" s="13">
        <f>$W172*((1+$AF172)^M$1)*M$1</f>
        <v>523512346295.68018</v>
      </c>
      <c r="N172" s="13">
        <v>23.07</v>
      </c>
      <c r="O172" s="12">
        <f>M172/N172*100-100</f>
        <v>2269234270795.8828</v>
      </c>
      <c r="P172" s="10" t="s">
        <v>321</v>
      </c>
      <c r="Q172" s="10" t="s">
        <v>856</v>
      </c>
      <c r="R172" s="18">
        <v>43517</v>
      </c>
      <c r="S172" s="17">
        <v>1</v>
      </c>
      <c r="T172" s="9">
        <v>-0.09</v>
      </c>
      <c r="U172" s="9">
        <v>-0.14000000000000001</v>
      </c>
      <c r="V172" s="9">
        <f>U172+T172</f>
        <v>-0.23</v>
      </c>
      <c r="W172" s="9">
        <f>SUM(X172:AA172)</f>
        <v>-0.94000000000000006</v>
      </c>
      <c r="X172" s="9">
        <v>-0.23</v>
      </c>
      <c r="Y172" s="9">
        <v>-0.05</v>
      </c>
      <c r="Z172" s="9">
        <v>-0.38</v>
      </c>
      <c r="AA172" s="9">
        <v>-0.28000000000000003</v>
      </c>
      <c r="AB172" s="9">
        <v>-0.08</v>
      </c>
      <c r="AC172" s="9">
        <v>0.06</v>
      </c>
      <c r="AD172" s="9">
        <v>0.01</v>
      </c>
      <c r="AE172" s="9">
        <v>0.11</v>
      </c>
      <c r="AF172" s="11">
        <f>AG172</f>
        <v>-10.400000000000002</v>
      </c>
      <c r="AG172" s="16">
        <f>SUM(X172:AA172)/SUM(AB172:AE172)-1</f>
        <v>-10.400000000000002</v>
      </c>
      <c r="AH172" s="11">
        <f>IF(AM172/AJ172-1&gt;=0,(AM172/AJ172-1)/3,(((AM172/AJ172-1)*(AJ172/AM172))/3))</f>
        <v>0.31014665081252474</v>
      </c>
      <c r="AI172" s="9"/>
      <c r="AJ172" s="9">
        <v>33.64</v>
      </c>
      <c r="AK172" s="9">
        <v>40.85</v>
      </c>
      <c r="AL172" s="9">
        <v>59.45</v>
      </c>
      <c r="AM172" s="9">
        <v>64.94</v>
      </c>
      <c r="AN172" s="10">
        <f>IF(AK172/AJ172-1&gt;=0,AK172/AJ172-1,(AK172/AJ172-1)*(AJ172/AK172))</f>
        <v>0.21432818073721771</v>
      </c>
      <c r="AO172" s="10">
        <f>IF(AL172/AK172-1&gt;=0,AL172/AK172-1,(AL172/AK172-1)*(AK172/AL172))</f>
        <v>0.45532435740514088</v>
      </c>
      <c r="AP172" s="10">
        <f>IF(AM172/AL172-1&gt;=0,AM172/AL172-1,(AM172/AL172-1)*(AL172/AM172))</f>
        <v>9.2346509671993093E-2</v>
      </c>
      <c r="AQ172" s="10">
        <v>2017</v>
      </c>
      <c r="AR172" s="18">
        <v>43270</v>
      </c>
      <c r="AS172" s="12">
        <v>17.559999999999999</v>
      </c>
      <c r="AT172" s="10">
        <v>20.95</v>
      </c>
      <c r="AU172" s="9">
        <f>AS172/AT172</f>
        <v>0.83818615751789971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461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1.0500000000000003</v>
      </c>
      <c r="D173" s="13">
        <f>$W173*((1+$AF173)^D$1)*D$1</f>
        <v>14.700000000000006</v>
      </c>
      <c r="E173" s="13">
        <f>$W173*((1+$AF173)^E$1)*E$1</f>
        <v>154.35000000000008</v>
      </c>
      <c r="F173" s="13">
        <f>$W173*((1+$AF173)^F$1)*F$1</f>
        <v>1440.600000000001</v>
      </c>
      <c r="G173" s="13">
        <f>$W173*((1+$AF173)^G$1)*G$1</f>
        <v>12605.250000000011</v>
      </c>
      <c r="H173" s="13">
        <f>$W173*((1+$AF173)^H$1)*H$1</f>
        <v>105884.10000000009</v>
      </c>
      <c r="I173" s="13">
        <f>$W173*((1+$AF173)^I$1)*I$1</f>
        <v>864720.15000000107</v>
      </c>
      <c r="J173" s="13">
        <f>$W173*((1+$AF173)^J$1)*J$1</f>
        <v>6917761.2000000086</v>
      </c>
      <c r="K173" s="13">
        <f>$W173*((1+$AF173)^K$1)*K$1</f>
        <v>54477369.450000085</v>
      </c>
      <c r="L173" s="13">
        <f>$W173*((1+$AF173)^L$1)*L$1</f>
        <v>423712873.50000072</v>
      </c>
      <c r="M173" s="13">
        <f>$W173*((1+$AF173)^M$1)*M$1</f>
        <v>3262589125.9500055</v>
      </c>
      <c r="N173" s="13">
        <v>29.12</v>
      </c>
      <c r="O173" s="12">
        <f>M173/N173*100-100</f>
        <v>11203946074.278864</v>
      </c>
      <c r="P173" s="10" t="s">
        <v>321</v>
      </c>
      <c r="Q173" s="10" t="s">
        <v>856</v>
      </c>
      <c r="R173" s="18">
        <v>43136</v>
      </c>
      <c r="S173" s="17"/>
      <c r="T173" s="9"/>
      <c r="U173" s="9"/>
      <c r="V173" s="9">
        <f>U173+T173</f>
        <v>0</v>
      </c>
      <c r="W173" s="9">
        <f>SUM(X173:AA173)</f>
        <v>0.15000000000000002</v>
      </c>
      <c r="X173" s="9">
        <v>7.0000000000000007E-2</v>
      </c>
      <c r="Y173" s="9">
        <v>0.04</v>
      </c>
      <c r="Z173" s="9">
        <v>-0.09</v>
      </c>
      <c r="AA173" s="9">
        <v>0.13</v>
      </c>
      <c r="AB173" s="9">
        <v>0.01</v>
      </c>
      <c r="AC173" s="9"/>
      <c r="AD173" s="9"/>
      <c r="AE173" s="9"/>
      <c r="AF173" s="11">
        <f>AG173</f>
        <v>6.0000000000000009</v>
      </c>
      <c r="AG173" s="16">
        <f>X173/AB173-1</f>
        <v>6.0000000000000009</v>
      </c>
      <c r="AH173" s="11">
        <f>IF(AM173/AJ173-1&gt;=0,(AM173/AJ173-1)/3,(((AM173/AJ173-1)*(AJ173/AM173))/3))</f>
        <v>0.4246010399856554</v>
      </c>
      <c r="AI173" s="9"/>
      <c r="AJ173" s="9">
        <v>37.18</v>
      </c>
      <c r="AK173" s="9">
        <v>47.74</v>
      </c>
      <c r="AL173" s="9">
        <v>62.87</v>
      </c>
      <c r="AM173" s="9">
        <v>84.54</v>
      </c>
      <c r="AN173" s="10">
        <f>IF(AK173/AJ173-1&gt;=0,AK173/AJ173-1,(AK173/AJ173-1)*(AJ173/AK173))</f>
        <v>0.28402366863905337</v>
      </c>
      <c r="AO173" s="10">
        <f>IF(AL173/AK173-1&gt;=0,AL173/AK173-1,(AL173/AK173-1)*(AK173/AL173))</f>
        <v>0.31692501047339738</v>
      </c>
      <c r="AP173" s="10">
        <f>IF(AM173/AL173-1&gt;=0,AM173/AL173-1,(AM173/AL173-1)*(AL173/AM173))</f>
        <v>0.34467949737553694</v>
      </c>
      <c r="AQ173" s="10">
        <v>2016</v>
      </c>
      <c r="AS173" s="12">
        <v>18.100000000000001</v>
      </c>
      <c r="AT173" s="10">
        <v>17.54</v>
      </c>
      <c r="AU173" s="9">
        <f>AS173/AT173</f>
        <v>1.031927023945268</v>
      </c>
      <c r="AV173" s="20">
        <v>2</v>
      </c>
      <c r="AW173" s="10" t="s">
        <v>852</v>
      </c>
      <c r="BA173" s="10">
        <f>6-AY173</f>
        <v>6</v>
      </c>
      <c r="BB173" s="25">
        <v>6</v>
      </c>
      <c r="BE173" s="10" t="s">
        <v>853</v>
      </c>
      <c r="BH173" s="19">
        <v>43655</v>
      </c>
      <c r="BI173" s="18">
        <v>43121</v>
      </c>
      <c r="BJ173" s="18">
        <v>43745</v>
      </c>
      <c r="BK173" s="10" t="s">
        <v>865</v>
      </c>
      <c r="BM173" s="19"/>
    </row>
    <row r="174" spans="1:67" s="10" customFormat="1" x14ac:dyDescent="0.2">
      <c r="A174" s="10" t="s">
        <v>292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2.8005555555555555</v>
      </c>
      <c r="D174" s="13">
        <f>$W174*((1+$AF174)^D$1)*D$1</f>
        <v>-22.093271604938273</v>
      </c>
      <c r="E174" s="13">
        <f>$W174*((1+$AF174)^E$1)*E$1</f>
        <v>130.71852366255146</v>
      </c>
      <c r="F174" s="13">
        <f>$W174*((1+$AF174)^F$1)*F$1</f>
        <v>-687.48260592897441</v>
      </c>
      <c r="G174" s="13">
        <f>$W174*((1+$AF174)^G$1)*G$1</f>
        <v>3389.6711820109158</v>
      </c>
      <c r="H174" s="13">
        <f>$W174*((1+$AF174)^H$1)*H$1</f>
        <v>-16044.443594851669</v>
      </c>
      <c r="I174" s="13">
        <f>$W174*((1+$AF174)^I$1)*I$1</f>
        <v>73834.152468900749</v>
      </c>
      <c r="J174" s="13">
        <f>$W174*((1+$AF174)^J$1)*J$1</f>
        <v>-332839.67144710815</v>
      </c>
      <c r="K174" s="13">
        <f>$W174*((1+$AF174)^K$1)*K$1</f>
        <v>1476976.0420465423</v>
      </c>
      <c r="L174" s="13">
        <f>$W174*((1+$AF174)^L$1)*L$1</f>
        <v>-6473166.6040311437</v>
      </c>
      <c r="M174" s="13">
        <f>$W174*((1+$AF174)^M$1)*M$1</f>
        <v>28086350.654157348</v>
      </c>
      <c r="N174" s="13">
        <v>7.45</v>
      </c>
      <c r="O174" s="12">
        <f>M174/N174*100-100</f>
        <v>376997895.35781676</v>
      </c>
      <c r="P174" s="10" t="s">
        <v>321</v>
      </c>
      <c r="Q174" s="10" t="s">
        <v>856</v>
      </c>
      <c r="R174" s="18">
        <v>43434</v>
      </c>
      <c r="S174" s="17"/>
      <c r="T174" s="9">
        <v>-0.61</v>
      </c>
      <c r="U174" s="9">
        <v>0.06</v>
      </c>
      <c r="V174" s="9">
        <f>U174+T174</f>
        <v>-0.55000000000000004</v>
      </c>
      <c r="W174" s="9">
        <f>SUM(X174:AA174)</f>
        <v>-0.71</v>
      </c>
      <c r="X174" s="9">
        <v>0.03</v>
      </c>
      <c r="Y174" s="9">
        <v>-0.5</v>
      </c>
      <c r="Z174" s="9">
        <v>0.37</v>
      </c>
      <c r="AA174" s="9">
        <v>-0.61</v>
      </c>
      <c r="AB174" s="9">
        <v>0.06</v>
      </c>
      <c r="AC174" s="9">
        <v>0.22</v>
      </c>
      <c r="AD174" s="9">
        <v>0.21</v>
      </c>
      <c r="AE174" s="9">
        <v>-0.31</v>
      </c>
      <c r="AF174" s="11">
        <f>AG174</f>
        <v>-4.9444444444444446</v>
      </c>
      <c r="AG174" s="16">
        <f>SUM(X174:AA174)/SUM(AB174:AE174)-1</f>
        <v>-4.9444444444444446</v>
      </c>
      <c r="AH174" s="11">
        <f>IF(AM174/AJ174-1&gt;=0,(AM174/AJ174-1)/3,(((AM174/AJ174-1)*(AJ174/AM174))/3))</f>
        <v>0.79746422411783902</v>
      </c>
      <c r="AI174" s="9"/>
      <c r="AJ174" s="9">
        <v>715.1</v>
      </c>
      <c r="AK174" s="9">
        <v>731.94</v>
      </c>
      <c r="AL174" s="9">
        <v>1800.8</v>
      </c>
      <c r="AM174" s="9">
        <v>2425.9</v>
      </c>
      <c r="AN174" s="10">
        <f>IF(AK174/AJ174-1&gt;=0,AK174/AJ174-1,(AK174/AJ174-1)*(AJ174/AK174))</f>
        <v>2.354915396448054E-2</v>
      </c>
      <c r="AO174" s="10">
        <f>IF(AL174/AK174-1&gt;=0,AL174/AK174-1,(AL174/AK174-1)*(AK174/AL174))</f>
        <v>1.4603109544498181</v>
      </c>
      <c r="AP174" s="10">
        <f>IF(AM174/AL174-1&gt;=0,AM174/AL174-1,(AM174/AL174-1)*(AL174/AM174))</f>
        <v>0.34712350066637065</v>
      </c>
      <c r="AQ174" s="10">
        <v>2016</v>
      </c>
      <c r="AR174" s="18">
        <v>43270</v>
      </c>
      <c r="AS174" s="12">
        <v>331</v>
      </c>
      <c r="AT174" s="10">
        <v>4161.18</v>
      </c>
      <c r="AU174" s="9">
        <f>AS174/AT174</f>
        <v>7.9544744519583377E-2</v>
      </c>
      <c r="AV174" s="20">
        <v>2</v>
      </c>
      <c r="BA174" s="10">
        <f>6-AY174</f>
        <v>6</v>
      </c>
      <c r="BB174" s="25">
        <v>6</v>
      </c>
      <c r="BH174" s="19">
        <v>43655</v>
      </c>
      <c r="BI174" s="18">
        <f>BH174+120</f>
        <v>43775</v>
      </c>
      <c r="BJ174" s="18">
        <v>43745</v>
      </c>
      <c r="BK174" s="10" t="s">
        <v>839</v>
      </c>
      <c r="BM174" s="19"/>
    </row>
    <row r="175" spans="1:67" s="10" customFormat="1" x14ac:dyDescent="0.2">
      <c r="A175" s="10" t="s">
        <v>328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82.231416938110755</v>
      </c>
      <c r="D175" s="13">
        <f>$W175*((1+$AF175)^D$1)*D$1</f>
        <v>-601.86968684017882</v>
      </c>
      <c r="E175" s="13">
        <f>$W175*((1+$AF175)^E$1)*E$1</f>
        <v>3303.9116929883112</v>
      </c>
      <c r="F175" s="13">
        <f>$W175*((1+$AF175)^F$1)*F$1</f>
        <v>-16121.367153408764</v>
      </c>
      <c r="G175" s="13">
        <f>$W175*((1+$AF175)^G$1)*G$1</f>
        <v>73747.377837356456</v>
      </c>
      <c r="H175" s="13">
        <f>$W175*((1+$AF175)^H$1)*H$1</f>
        <v>-323863.8918577329</v>
      </c>
      <c r="I175" s="13">
        <f>$W175*((1+$AF175)^I$1)*I$1</f>
        <v>1382751.1278583826</v>
      </c>
      <c r="J175" s="13">
        <f>$W175*((1+$AF175)^J$1)*J$1</f>
        <v>-5783232.7301959721</v>
      </c>
      <c r="K175" s="13">
        <f>$W175*((1+$AF175)^K$1)*K$1</f>
        <v>23809917.651211966</v>
      </c>
      <c r="L175" s="13">
        <f>$W175*((1+$AF175)^L$1)*L$1</f>
        <v>-96816657.550259307</v>
      </c>
      <c r="M175" s="13">
        <f>$W175*((1+$AF175)^M$1)*M$1</f>
        <v>389742235.28823447</v>
      </c>
      <c r="N175" s="13">
        <v>114.77</v>
      </c>
      <c r="O175" s="12">
        <f>M175/N175*100-100</f>
        <v>339585362.47994637</v>
      </c>
      <c r="P175" s="10" t="s">
        <v>321</v>
      </c>
      <c r="Q175" s="10" t="s">
        <v>572</v>
      </c>
      <c r="R175" s="18">
        <v>43682</v>
      </c>
      <c r="S175" s="17">
        <v>-0.43080000000000002</v>
      </c>
      <c r="T175" s="9">
        <v>-27.26</v>
      </c>
      <c r="U175" s="9">
        <v>0.61</v>
      </c>
      <c r="V175" s="9">
        <f>U175+T175</f>
        <v>-26.650000000000002</v>
      </c>
      <c r="W175" s="9">
        <f>SUM(X175:AA175)</f>
        <v>-22.47</v>
      </c>
      <c r="X175" s="9">
        <v>-26.65</v>
      </c>
      <c r="Y175" s="9">
        <v>1.1599999999999999</v>
      </c>
      <c r="Z175" s="9">
        <v>1.7</v>
      </c>
      <c r="AA175" s="9">
        <v>1.32</v>
      </c>
      <c r="AB175" s="9">
        <v>2.59</v>
      </c>
      <c r="AC175" s="9">
        <v>1.55</v>
      </c>
      <c r="AD175" s="9">
        <v>1.31</v>
      </c>
      <c r="AE175" s="9">
        <v>0.69</v>
      </c>
      <c r="AF175" s="11">
        <f>AG175</f>
        <v>-4.6596091205211732</v>
      </c>
      <c r="AG175" s="16">
        <f>SUM(X175:AA175)/SUM(AB175:AE175)-1</f>
        <v>-4.6596091205211732</v>
      </c>
      <c r="AH175" s="11">
        <f>IF(AM175/AJ175-1&gt;=0,(AM175/AJ175-1)/3,(((AM175/AJ175-1)*(AJ175/AM175))/3))</f>
        <v>1.354867256637168</v>
      </c>
      <c r="AI175" s="9"/>
      <c r="AJ175" s="9">
        <v>11.3</v>
      </c>
      <c r="AK175" s="9">
        <v>35.33</v>
      </c>
      <c r="AL175" s="9">
        <v>43.88</v>
      </c>
      <c r="AM175" s="9">
        <v>57.23</v>
      </c>
      <c r="AN175" s="10">
        <f>IF(AK175/AJ175-1&gt;=0,AK175/AJ175-1,(AK175/AJ175-1)*(AJ175/AK175))</f>
        <v>2.1265486725663711</v>
      </c>
      <c r="AO175" s="10">
        <f>IF(AL175/AK175-1&gt;=0,AL175/AK175-1,(AL175/AK175-1)*(AK175/AL175))</f>
        <v>0.24200396263798485</v>
      </c>
      <c r="AP175" s="10">
        <f>IF(AM175/AL175-1&gt;=0,AM175/AL175-1,(AM175/AL175-1)*(AL175/AM175))</f>
        <v>0.30423883318140366</v>
      </c>
      <c r="AQ175" s="10">
        <v>2017</v>
      </c>
      <c r="AR175" s="18">
        <v>43221</v>
      </c>
      <c r="AS175" s="12">
        <v>202.26</v>
      </c>
      <c r="AT175" s="10">
        <v>21.09</v>
      </c>
      <c r="AU175" s="9">
        <f>AS175/AT175</f>
        <v>9.5903271692745378</v>
      </c>
      <c r="AV175" s="20">
        <v>3</v>
      </c>
      <c r="AW175" s="10" t="s">
        <v>852</v>
      </c>
      <c r="AY175" s="10">
        <v>2</v>
      </c>
      <c r="AZ175" s="10">
        <v>3</v>
      </c>
      <c r="BA175" s="10">
        <f>6-AY175</f>
        <v>4</v>
      </c>
      <c r="BB175" s="25">
        <v>6</v>
      </c>
      <c r="BH175" s="19">
        <v>43587</v>
      </c>
      <c r="BI175" s="18">
        <f>BH175+120</f>
        <v>43707</v>
      </c>
      <c r="BJ175" s="18">
        <v>43745</v>
      </c>
      <c r="BM175" s="19"/>
    </row>
    <row r="176" spans="1:67" s="10" customFormat="1" x14ac:dyDescent="0.2">
      <c r="A176" s="10" t="s">
        <v>316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0.3000000000000001</v>
      </c>
      <c r="D176" s="13">
        <f>$W176*((1+$AF176)^D$1)*D$1</f>
        <v>-3.0000000000000013</v>
      </c>
      <c r="E176" s="13">
        <f>$W176*((1+$AF176)^E$1)*E$1</f>
        <v>22.500000000000014</v>
      </c>
      <c r="F176" s="13">
        <f>$W176*((1+$AF176)^F$1)*F$1</f>
        <v>-150.00000000000011</v>
      </c>
      <c r="G176" s="13">
        <f>$W176*((1+$AF176)^G$1)*G$1</f>
        <v>937.50000000000091</v>
      </c>
      <c r="H176" s="13">
        <f>$W176*((1+$AF176)^H$1)*H$1</f>
        <v>-5625.0000000000055</v>
      </c>
      <c r="I176" s="13">
        <f>$W176*((1+$AF176)^I$1)*I$1</f>
        <v>32812.500000000036</v>
      </c>
      <c r="J176" s="13">
        <f>$W176*((1+$AF176)^J$1)*J$1</f>
        <v>-187500.00000000023</v>
      </c>
      <c r="K176" s="13">
        <f>$W176*((1+$AF176)^K$1)*K$1</f>
        <v>1054687.5000000014</v>
      </c>
      <c r="L176" s="13">
        <f>$W176*((1+$AF176)^L$1)*L$1</f>
        <v>-5859375.0000000093</v>
      </c>
      <c r="M176" s="13">
        <f>$W176*((1+$AF176)^M$1)*M$1</f>
        <v>32226562.500000056</v>
      </c>
      <c r="N176" s="13">
        <v>12.19</v>
      </c>
      <c r="O176" s="12">
        <f>M176/N176*100-100</f>
        <v>264368747.41591513</v>
      </c>
      <c r="P176" s="10" t="s">
        <v>320</v>
      </c>
      <c r="Q176" s="10" t="s">
        <v>856</v>
      </c>
      <c r="R176" s="18">
        <v>43522</v>
      </c>
      <c r="S176" s="17"/>
      <c r="T176" s="9">
        <v>-0.24</v>
      </c>
      <c r="U176" s="9">
        <v>0.13</v>
      </c>
      <c r="V176" s="9">
        <f>U176+T176</f>
        <v>-0.10999999999999999</v>
      </c>
      <c r="W176" s="9">
        <f>SUM(X176:AA176)</f>
        <v>-6.0000000000000012E-2</v>
      </c>
      <c r="X176" s="9">
        <v>-0.08</v>
      </c>
      <c r="Y176" s="9">
        <v>0.15</v>
      </c>
      <c r="Z176" s="9">
        <v>-0.11</v>
      </c>
      <c r="AA176" s="9">
        <v>-0.02</v>
      </c>
      <c r="AB176" s="9">
        <v>-0.02</v>
      </c>
      <c r="AC176" s="9">
        <v>-0.02</v>
      </c>
      <c r="AD176" s="9">
        <v>0.02</v>
      </c>
      <c r="AE176" s="9">
        <v>0.02</v>
      </c>
      <c r="AF176" s="11">
        <f>AG176</f>
        <v>-6.0000000000000009</v>
      </c>
      <c r="AG176" s="16">
        <f>(SUM(X176:AA176)-SUM(AB176:AE176)*2+0.01)/(SUM(AB176:AE176)*-1+0.01)-1</f>
        <v>-6.0000000000000009</v>
      </c>
      <c r="AH176" s="11">
        <f>IF(AM176/AJ176-1&gt;=0,(AM176/AJ176-1)/3,(((AM176/AJ176-1)*(AJ176/AM176))/3))</f>
        <v>2.0375000000000001</v>
      </c>
      <c r="AI176" s="9"/>
      <c r="AJ176" s="9">
        <v>1.6</v>
      </c>
      <c r="AK176" s="9">
        <v>4.57</v>
      </c>
      <c r="AL176" s="9">
        <v>7.06</v>
      </c>
      <c r="AM176" s="9">
        <v>11.38</v>
      </c>
      <c r="AN176" s="10">
        <f>IF(AK176/AJ176-1&gt;=0,AK176/AJ176-1,(AK176/AJ176-1)*(AJ176/AK176))</f>
        <v>1.8562500000000002</v>
      </c>
      <c r="AO176" s="10">
        <f>IF(AL176/AK176-1&gt;=0,AL176/AK176-1,(AL176/AK176-1)*(AK176/AL176))</f>
        <v>0.54485776805251618</v>
      </c>
      <c r="AP176" s="10">
        <f>IF(AM176/AL176-1&gt;=0,AM176/AL176-1,(AM176/AL176-1)*(AL176/AM176))</f>
        <v>0.61189801699716728</v>
      </c>
      <c r="AQ176" s="10">
        <v>2017</v>
      </c>
      <c r="AR176" s="18">
        <v>43270</v>
      </c>
      <c r="AS176" s="12">
        <v>2.77</v>
      </c>
      <c r="AT176" s="10">
        <v>11.85</v>
      </c>
      <c r="AU176" s="9">
        <f>AS176/AT176</f>
        <v>0.23375527426160339</v>
      </c>
      <c r="AV176" s="20">
        <v>2</v>
      </c>
      <c r="AY176" s="10">
        <v>4</v>
      </c>
      <c r="AZ176" s="10">
        <v>4</v>
      </c>
      <c r="BA176" s="10">
        <f>6-AY176</f>
        <v>2</v>
      </c>
      <c r="BB176" s="25">
        <v>6</v>
      </c>
      <c r="BC176" s="18"/>
      <c r="BD176" s="18"/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806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0.47666666666666674</v>
      </c>
      <c r="D177" s="13">
        <f>$W177*((1+$AF177)^D$1)*D$1</f>
        <v>4.1311111111111121</v>
      </c>
      <c r="E177" s="13">
        <f>$W177*((1+$AF177)^E$1)*E$1</f>
        <v>26.852222222222231</v>
      </c>
      <c r="F177" s="13">
        <f>$W177*((1+$AF177)^F$1)*F$1</f>
        <v>155.14617283950625</v>
      </c>
      <c r="G177" s="13">
        <f>$W177*((1+$AF177)^G$1)*G$1</f>
        <v>840.37510288065891</v>
      </c>
      <c r="H177" s="13">
        <f>$W177*((1+$AF177)^H$1)*H$1</f>
        <v>4369.9505349794263</v>
      </c>
      <c r="I177" s="13">
        <f>$W177*((1+$AF177)^I$1)*I$1</f>
        <v>22092.527704618213</v>
      </c>
      <c r="J177" s="13">
        <f>$W177*((1+$AF177)^J$1)*J$1</f>
        <v>109410.61339429974</v>
      </c>
      <c r="K177" s="13">
        <f>$W177*((1+$AF177)^K$1)*K$1</f>
        <v>533376.74029721133</v>
      </c>
      <c r="L177" s="13">
        <f>$W177*((1+$AF177)^L$1)*L$1</f>
        <v>2568110.2310606474</v>
      </c>
      <c r="M177" s="13">
        <f>$W177*((1+$AF177)^M$1)*M$1</f>
        <v>12241325.43472242</v>
      </c>
      <c r="N177" s="13">
        <v>5.47</v>
      </c>
      <c r="O177" s="12">
        <f>M177/N177*100-100</f>
        <v>223790127.32582119</v>
      </c>
      <c r="P177" s="10" t="s">
        <v>321</v>
      </c>
      <c r="Q177" s="10" t="s">
        <v>856</v>
      </c>
      <c r="R177" s="18">
        <v>43158</v>
      </c>
      <c r="S177" s="17">
        <v>0</v>
      </c>
      <c r="T177" s="9"/>
      <c r="U177" s="9">
        <v>0.03</v>
      </c>
      <c r="V177" s="9">
        <f>U177+T177</f>
        <v>0.03</v>
      </c>
      <c r="W177" s="9">
        <f>SUM(X177:AA177)</f>
        <v>0.11</v>
      </c>
      <c r="X177" s="9">
        <v>0.03</v>
      </c>
      <c r="Y177" s="9">
        <v>0.06</v>
      </c>
      <c r="Z177" s="9">
        <v>0.04</v>
      </c>
      <c r="AA177" s="9">
        <v>-0.02</v>
      </c>
      <c r="AB177" s="9">
        <v>0.02</v>
      </c>
      <c r="AC177" s="9">
        <v>0.02</v>
      </c>
      <c r="AD177" s="9">
        <v>-0.01</v>
      </c>
      <c r="AE177" s="9"/>
      <c r="AF177" s="11">
        <f>AG177</f>
        <v>3.3333333333333339</v>
      </c>
      <c r="AG177" s="16">
        <f>SUM(X177:Z177)/SUM(AB177:AD177)-1</f>
        <v>3.3333333333333339</v>
      </c>
      <c r="AH177" s="11">
        <f>IF(AM177/AJ177-1&gt;=0,(AM177/AJ177-1)/3,(((AM177/AJ177-1)*(AJ177/AM177))/3))</f>
        <v>6.5596193874516803E-2</v>
      </c>
      <c r="AI177" s="9"/>
      <c r="AJ177" s="9">
        <v>168.15</v>
      </c>
      <c r="AK177" s="9">
        <v>191.18</v>
      </c>
      <c r="AL177" s="9">
        <v>199.77</v>
      </c>
      <c r="AM177" s="9">
        <v>201.24</v>
      </c>
      <c r="AN177" s="10">
        <f>IF(AK177/AJ177-1&gt;=0,AK177/AJ177-1,(AK177/AJ177-1)*(AJ177/AK177))</f>
        <v>0.13696104668450793</v>
      </c>
      <c r="AO177" s="10">
        <f>IF(AL177/AK177-1&gt;=0,AL177/AK177-1,(AL177/AK177-1)*(AK177/AL177))</f>
        <v>4.4931478188094953E-2</v>
      </c>
      <c r="AP177" s="10">
        <f>IF(AM177/AL177-1&gt;=0,AM177/AL177-1,(AM177/AL177-1)*(AL177/AM177))</f>
        <v>7.3584622315663317E-3</v>
      </c>
      <c r="AQ177" s="10">
        <v>2016</v>
      </c>
      <c r="AS177" s="12">
        <v>47.02</v>
      </c>
      <c r="AT177" s="10">
        <v>85.59</v>
      </c>
      <c r="AU177" s="9">
        <f>AS177/AT177</f>
        <v>0.54936324336955256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43655</v>
      </c>
      <c r="BI177" s="18">
        <v>43122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690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2.4</v>
      </c>
      <c r="D178" s="13">
        <f>$W178*((1+$AF178)^D$1)*D$1</f>
        <v>-19.2</v>
      </c>
      <c r="E178" s="13">
        <f>$W178*((1+$AF178)^E$1)*E$1</f>
        <v>115.19999999999999</v>
      </c>
      <c r="F178" s="13">
        <f>$W178*((1+$AF178)^F$1)*F$1</f>
        <v>-614.4</v>
      </c>
      <c r="G178" s="13">
        <f>$W178*((1+$AF178)^G$1)*G$1</f>
        <v>3072</v>
      </c>
      <c r="H178" s="13">
        <f>$W178*((1+$AF178)^H$1)*H$1</f>
        <v>-14745.599999999999</v>
      </c>
      <c r="I178" s="13">
        <f>$W178*((1+$AF178)^I$1)*I$1</f>
        <v>68812.800000000003</v>
      </c>
      <c r="J178" s="13">
        <f>$W178*((1+$AF178)^J$1)*J$1</f>
        <v>-314572.79999999999</v>
      </c>
      <c r="K178" s="13">
        <f>$W178*((1+$AF178)^K$1)*K$1</f>
        <v>1415577.5999999999</v>
      </c>
      <c r="L178" s="13">
        <f>$W178*((1+$AF178)^L$1)*L$1</f>
        <v>-6291456</v>
      </c>
      <c r="M178" s="13">
        <f>$W178*((1+$AF178)^M$1)*M$1</f>
        <v>27682406.399999999</v>
      </c>
      <c r="N178" s="13">
        <v>28.96</v>
      </c>
      <c r="O178" s="12">
        <f>M178/N178*100-100</f>
        <v>95588319.889502749</v>
      </c>
      <c r="P178" s="10" t="s">
        <v>321</v>
      </c>
      <c r="Q178" s="10" t="s">
        <v>856</v>
      </c>
      <c r="R178" s="18">
        <v>43523</v>
      </c>
      <c r="S178" s="17">
        <v>0</v>
      </c>
      <c r="T178" s="9">
        <v>-0.05</v>
      </c>
      <c r="U178" s="9">
        <v>-0.13</v>
      </c>
      <c r="V178" s="9">
        <f>U178+T178</f>
        <v>-0.18</v>
      </c>
      <c r="W178" s="9">
        <f>SUM(X178:AA178)</f>
        <v>-0.6</v>
      </c>
      <c r="X178" s="9">
        <v>-0.18</v>
      </c>
      <c r="Y178" s="9">
        <v>-0.19</v>
      </c>
      <c r="Z178" s="9">
        <v>-0.15</v>
      </c>
      <c r="AA178" s="9">
        <v>-0.08</v>
      </c>
      <c r="AB178" s="9">
        <v>0.03</v>
      </c>
      <c r="AC178" s="9">
        <v>0.04</v>
      </c>
      <c r="AD178" s="9">
        <v>0.06</v>
      </c>
      <c r="AE178" s="9">
        <v>0.02</v>
      </c>
      <c r="AF178" s="11">
        <f>AG178</f>
        <v>-5</v>
      </c>
      <c r="AG178" s="16">
        <f>SUM(X178:AA178)/SUM(AB178:AE178)-1</f>
        <v>-5</v>
      </c>
      <c r="AH178" s="11">
        <f>IF(AM178/AJ178-1&gt;=0,(AM178/AJ178-1)/3,(((AM178/AJ178-1)*(AJ178/AM178))/3))</f>
        <v>1.0148278216759339</v>
      </c>
      <c r="AI178" s="9"/>
      <c r="AJ178" s="9">
        <v>34.17</v>
      </c>
      <c r="AK178" s="9">
        <v>58.71</v>
      </c>
      <c r="AL178" s="9">
        <v>98.22</v>
      </c>
      <c r="AM178" s="9">
        <v>138.19999999999999</v>
      </c>
      <c r="AN178" s="10">
        <f>IF(AK178/AJ178-1&gt;=0,AK178/AJ178-1,(AK178/AJ178-1)*(AJ178/AK178))</f>
        <v>0.71817383669885859</v>
      </c>
      <c r="AO178" s="10">
        <f>IF(AL178/AK178-1&gt;=0,AL178/AK178-1,(AL178/AK178-1)*(AK178/AL178))</f>
        <v>0.67296882984159434</v>
      </c>
      <c r="AP178" s="10">
        <f>IF(AM178/AL178-1&gt;=0,AM178/AL178-1,(AM178/AL178-1)*(AL178/AM178))</f>
        <v>0.4070454082671553</v>
      </c>
      <c r="AQ178" s="10">
        <v>2017</v>
      </c>
      <c r="AR178" s="18">
        <v>43270</v>
      </c>
      <c r="AS178" s="12">
        <v>108.81</v>
      </c>
      <c r="AT178" s="10">
        <v>34.549999999999997</v>
      </c>
      <c r="AU178" s="9">
        <f>AS178/AT178</f>
        <v>3.1493487698986979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17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5.7942857142857136</v>
      </c>
      <c r="D179" s="13">
        <f>$W179*((1+$AF179)^D$1)*D$1</f>
        <v>43.043265306122443</v>
      </c>
      <c r="E179" s="13">
        <f>$W179*((1+$AF179)^E$1)*E$1</f>
        <v>239.81247813411076</v>
      </c>
      <c r="F179" s="13">
        <f>$W179*((1+$AF179)^F$1)*F$1</f>
        <v>1187.6427488546435</v>
      </c>
      <c r="G179" s="13">
        <f>$W179*((1+$AF179)^G$1)*G$1</f>
        <v>5514.0556196822727</v>
      </c>
      <c r="H179" s="13">
        <f>$W179*((1+$AF179)^H$1)*H$1</f>
        <v>24576.933619155272</v>
      </c>
      <c r="I179" s="13">
        <f>$W179*((1+$AF179)^I$1)*I$1</f>
        <v>106500.04568300617</v>
      </c>
      <c r="J179" s="13">
        <f>$W179*((1+$AF179)^J$1)*J$1</f>
        <v>452081.82657276088</v>
      </c>
      <c r="K179" s="13">
        <f>$W179*((1+$AF179)^K$1)*K$1</f>
        <v>1889056.2038933223</v>
      </c>
      <c r="L179" s="13">
        <f>$W179*((1+$AF179)^L$1)*L$1</f>
        <v>7796104.9684486305</v>
      </c>
      <c r="M179" s="13">
        <f>$W179*((1+$AF179)^M$1)*M$1</f>
        <v>31852657.442518689</v>
      </c>
      <c r="N179" s="13">
        <v>47.83</v>
      </c>
      <c r="O179" s="12">
        <f>M179/N179*100-100</f>
        <v>66595462.288351849</v>
      </c>
      <c r="P179" s="10" t="s">
        <v>321</v>
      </c>
      <c r="Q179" s="10" t="s">
        <v>856</v>
      </c>
      <c r="R179" s="18">
        <v>43318</v>
      </c>
      <c r="S179" s="17"/>
      <c r="T179" s="9">
        <v>0</v>
      </c>
      <c r="U179" s="9">
        <v>0.56000000000000005</v>
      </c>
      <c r="V179" s="9">
        <f>U179+T179</f>
        <v>0.56000000000000005</v>
      </c>
      <c r="W179" s="9">
        <f>SUM(X179:AA179)</f>
        <v>1.56</v>
      </c>
      <c r="X179" s="9">
        <v>0.56000000000000005</v>
      </c>
      <c r="Y179" s="9">
        <v>0.5</v>
      </c>
      <c r="Z179" s="9">
        <v>0.32</v>
      </c>
      <c r="AA179" s="9">
        <v>0.18</v>
      </c>
      <c r="AB179" s="9">
        <v>0.17</v>
      </c>
      <c r="AC179" s="9">
        <v>0.16</v>
      </c>
      <c r="AD179" s="9">
        <v>0.1</v>
      </c>
      <c r="AE179" s="9">
        <v>-0.01</v>
      </c>
      <c r="AF179" s="11">
        <f>AG179</f>
        <v>2.714285714285714</v>
      </c>
      <c r="AG179" s="16">
        <f>SUM(X179:AA179)/SUM(AB179:AE179)-1</f>
        <v>2.714285714285714</v>
      </c>
      <c r="AH179" s="11">
        <f>IF(AM179/AJ179-1&gt;=0,(AM179/AJ179-1)/3,(((AM179/AJ179-1)*(AJ179/AM179))/3))</f>
        <v>0.59270494445909894</v>
      </c>
      <c r="AI179" s="9"/>
      <c r="AJ179" s="9">
        <v>227.46</v>
      </c>
      <c r="AK179" s="9">
        <v>210.87</v>
      </c>
      <c r="AL179" s="9">
        <v>274.45999999999998</v>
      </c>
      <c r="AM179" s="9">
        <v>631.91</v>
      </c>
      <c r="AN179" s="10">
        <f>IF(AK179/AJ179-1&gt;=0,AK179/AJ179-1,(AK179/AJ179-1)*(AJ179/AK179))</f>
        <v>-7.8674064589557516E-2</v>
      </c>
      <c r="AO179" s="10">
        <f>IF(AL179/AK179-1&gt;=0,AL179/AK179-1,(AL179/AK179-1)*(AK179/AL179))</f>
        <v>0.30156020296865349</v>
      </c>
      <c r="AP179" s="10">
        <f>IF(AM179/AL179-1&gt;=0,AM179/AL179-1,(AM179/AL179-1)*(AL179/AM179))</f>
        <v>1.3023755738541136</v>
      </c>
      <c r="AQ179" s="10">
        <v>2017</v>
      </c>
      <c r="AS179" s="12">
        <v>38.1</v>
      </c>
      <c r="AT179" s="10">
        <v>158.6</v>
      </c>
      <c r="AU179" s="9">
        <f>AS179/AT179</f>
        <v>0.2402269861286255</v>
      </c>
      <c r="AV179" s="20">
        <v>4</v>
      </c>
      <c r="AW179" s="10" t="s">
        <v>852</v>
      </c>
      <c r="AY179" s="10">
        <v>5</v>
      </c>
      <c r="AZ179" s="10">
        <v>3</v>
      </c>
      <c r="BA179" s="10">
        <f>6-AY179</f>
        <v>1</v>
      </c>
      <c r="BB179" s="25">
        <v>6</v>
      </c>
      <c r="BC179" s="18"/>
      <c r="BD179" s="18"/>
      <c r="BH179" s="19">
        <v>43655</v>
      </c>
      <c r="BI179" s="18">
        <v>43127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571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2.4000000000000004</v>
      </c>
      <c r="D180" s="13">
        <f>$W180*((1+$AF180)^D$1)*D$1</f>
        <v>18.000000000000004</v>
      </c>
      <c r="E180" s="13">
        <f>$W180*((1+$AF180)^E$1)*E$1</f>
        <v>101.25000000000004</v>
      </c>
      <c r="F180" s="13">
        <f>$W180*((1+$AF180)^F$1)*F$1</f>
        <v>506.25000000000028</v>
      </c>
      <c r="G180" s="13">
        <f>$W180*((1+$AF180)^G$1)*G$1</f>
        <v>2373.0468750000018</v>
      </c>
      <c r="H180" s="13">
        <f>$W180*((1+$AF180)^H$1)*H$1</f>
        <v>10678.710937500009</v>
      </c>
      <c r="I180" s="13">
        <f>$W180*((1+$AF180)^I$1)*I$1</f>
        <v>46719.360351562551</v>
      </c>
      <c r="J180" s="13">
        <f>$W180*((1+$AF180)^J$1)*J$1</f>
        <v>200225.83007812523</v>
      </c>
      <c r="K180" s="13">
        <f>$W180*((1+$AF180)^K$1)*K$1</f>
        <v>844702.72064209089</v>
      </c>
      <c r="L180" s="13">
        <f>$W180*((1+$AF180)^L$1)*L$1</f>
        <v>3519594.6693420457</v>
      </c>
      <c r="M180" s="13">
        <f>$W180*((1+$AF180)^M$1)*M$1</f>
        <v>14518328.01103594</v>
      </c>
      <c r="N180" s="13">
        <v>29.32</v>
      </c>
      <c r="O180" s="12">
        <f>M180/N180*100-100</f>
        <v>49516707.677475922</v>
      </c>
      <c r="P180" s="10" t="s">
        <v>321</v>
      </c>
      <c r="Q180" s="10" t="s">
        <v>856</v>
      </c>
      <c r="R180" s="18">
        <v>43136</v>
      </c>
      <c r="S180" s="17"/>
      <c r="T180" s="9"/>
      <c r="U180" s="9"/>
      <c r="V180" s="9">
        <f>U180+T180</f>
        <v>0</v>
      </c>
      <c r="W180" s="9">
        <f>SUM(X180:AA180)</f>
        <v>0.64</v>
      </c>
      <c r="X180" s="9">
        <v>0.05</v>
      </c>
      <c r="Y180" s="9">
        <v>0.1</v>
      </c>
      <c r="Z180" s="9">
        <v>0.12</v>
      </c>
      <c r="AA180" s="9">
        <v>0.37</v>
      </c>
      <c r="AB180" s="9">
        <v>0</v>
      </c>
      <c r="AC180" s="9">
        <v>-7.0000000000000007E-2</v>
      </c>
      <c r="AD180" s="9"/>
      <c r="AE180" s="9"/>
      <c r="AF180" s="11">
        <f>AG180</f>
        <v>2.7500000000000004</v>
      </c>
      <c r="AG180" s="16">
        <f>(SUM(X180:Y180)-SUM(AB180:AC180)*2+0.01)/(SUM(AB180:AC180)*-1+0.01)-1</f>
        <v>2.7500000000000004</v>
      </c>
      <c r="AH180" s="11">
        <f>IF(AM180/AJ180-1&gt;=0,(AM180/AJ180-1)/3,(((AM180/AJ180-1)*(AJ180/AM180))/3))</f>
        <v>2.594129364452963</v>
      </c>
      <c r="AI180" s="9"/>
      <c r="AJ180" s="9">
        <v>88.69</v>
      </c>
      <c r="AK180" s="9">
        <v>390.94</v>
      </c>
      <c r="AL180" s="9">
        <v>502.14</v>
      </c>
      <c r="AM180" s="9">
        <v>778.91</v>
      </c>
      <c r="AN180" s="10">
        <f>IF(AK180/AJ180-1&gt;=0,AK180/AJ180-1,(AK180/AJ180-1)*(AJ180/AK180))</f>
        <v>3.4079377607396548</v>
      </c>
      <c r="AO180" s="10">
        <f>IF(AL180/AK180-1&gt;=0,AL180/AK180-1,(AL180/AK180-1)*(AK180/AL180))</f>
        <v>0.28444262546682353</v>
      </c>
      <c r="AP180" s="10">
        <f>IF(AM180/AL180-1&gt;=0,AM180/AL180-1,(AM180/AL180-1)*(AL180/AM180))</f>
        <v>0.55118094555303299</v>
      </c>
      <c r="AQ180" s="10">
        <v>2016</v>
      </c>
      <c r="AS180" s="12">
        <v>271.24</v>
      </c>
      <c r="AT180" s="10">
        <v>227.96</v>
      </c>
      <c r="AU180" s="9">
        <f>AS180/AT180</f>
        <v>1.1898578698017197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E180" s="10" t="s">
        <v>853</v>
      </c>
      <c r="BH180" s="19">
        <v>43655</v>
      </c>
      <c r="BI180" s="18">
        <v>43123</v>
      </c>
      <c r="BJ180" s="18">
        <v>43745</v>
      </c>
      <c r="BK180" s="10" t="s">
        <v>865</v>
      </c>
      <c r="BM180" s="19"/>
    </row>
    <row r="181" spans="1:65" s="10" customFormat="1" x14ac:dyDescent="0.2">
      <c r="A181" s="10" t="s">
        <v>14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2.1779999999999999</v>
      </c>
      <c r="D181" s="13">
        <f>$W181*((1+$AF181)^D$1)*D$1</f>
        <v>-14.374799999999999</v>
      </c>
      <c r="E181" s="13">
        <f>$W181*((1+$AF181)^E$1)*E$1</f>
        <v>71.155259999999998</v>
      </c>
      <c r="F181" s="13">
        <f>$W181*((1+$AF181)^F$1)*F$1</f>
        <v>-313.08314399999995</v>
      </c>
      <c r="G181" s="13">
        <f>$W181*((1+$AF181)^G$1)*G$1</f>
        <v>1291.4679689999998</v>
      </c>
      <c r="H181" s="13">
        <f>$W181*((1+$AF181)^H$1)*H$1</f>
        <v>-5114.2131572399985</v>
      </c>
      <c r="I181" s="13">
        <f>$W181*((1+$AF181)^I$1)*I$1</f>
        <v>19689.720655373996</v>
      </c>
      <c r="J181" s="13">
        <f>$W181*((1+$AF181)^J$1)*J$1</f>
        <v>-74258.375043124775</v>
      </c>
      <c r="K181" s="13">
        <f>$W181*((1+$AF181)^K$1)*K$1</f>
        <v>275684.21734760067</v>
      </c>
      <c r="L181" s="13">
        <f>$W181*((1+$AF181)^L$1)*L$1</f>
        <v>-1010842.1302745359</v>
      </c>
      <c r="M181" s="13">
        <f>$W181*((1+$AF181)^M$1)*M$1</f>
        <v>3669356.9328965652</v>
      </c>
      <c r="N181" s="13">
        <v>13.97</v>
      </c>
      <c r="O181" s="12">
        <f>M181/N181*100-100</f>
        <v>26265876.613432821</v>
      </c>
      <c r="P181" s="10" t="s">
        <v>321</v>
      </c>
      <c r="Q181" s="10" t="s">
        <v>856</v>
      </c>
      <c r="R181" s="18">
        <v>43474</v>
      </c>
      <c r="S181" s="17">
        <v>-1.0556000000000001</v>
      </c>
      <c r="T181" s="9">
        <v>-0.19</v>
      </c>
      <c r="U181" s="9">
        <v>-0.18</v>
      </c>
      <c r="V181" s="9">
        <f>U181+T181</f>
        <v>-0.37</v>
      </c>
      <c r="W181" s="9">
        <f>SUM(X181:AA181)</f>
        <v>-0.66</v>
      </c>
      <c r="X181" s="9">
        <v>-0.19</v>
      </c>
      <c r="Y181" s="9">
        <v>-0.18</v>
      </c>
      <c r="Z181" s="9">
        <v>-0.26</v>
      </c>
      <c r="AA181" s="9">
        <v>-0.03</v>
      </c>
      <c r="AB181" s="9">
        <v>-0.02</v>
      </c>
      <c r="AC181" s="9">
        <v>-0.01</v>
      </c>
      <c r="AD181" s="9">
        <v>0.04</v>
      </c>
      <c r="AE181" s="9">
        <v>0.19</v>
      </c>
      <c r="AF181" s="11">
        <f>AG181</f>
        <v>-4.3</v>
      </c>
      <c r="AG181" s="16">
        <f>SUM(X181:AA181)/SUM(AB181:AE181)-1</f>
        <v>-4.3</v>
      </c>
      <c r="AH181" s="11">
        <f>IF(AM181/AJ181-1&gt;=0,(AM181/AJ181-1)/3,(((AM181/AJ181-1)*(AJ181/AM181))/3))</f>
        <v>0.69540116774913063</v>
      </c>
      <c r="AI181" s="9"/>
      <c r="AJ181" s="9">
        <v>50.81</v>
      </c>
      <c r="AK181" s="9">
        <v>142.47</v>
      </c>
      <c r="AL181" s="9">
        <v>196.13</v>
      </c>
      <c r="AM181" s="9">
        <v>156.81</v>
      </c>
      <c r="AN181" s="10">
        <f>IF(AK181/AJ181-1&gt;=0,AK181/AJ181-1,(AK181/AJ181-1)*(AJ181/AK181))</f>
        <v>1.803975595355245</v>
      </c>
      <c r="AO181" s="10">
        <f>IF(AL181/AK181-1&gt;=0,AL181/AK181-1,(AL181/AK181-1)*(AK181/AL181))</f>
        <v>0.37664069628693753</v>
      </c>
      <c r="AP181" s="10">
        <f>IF(AM181/AL181-1&gt;=0,AM181/AL181-1,(AM181/AL181-1)*(AL181/AM181))</f>
        <v>-0.25074931445698612</v>
      </c>
      <c r="AQ181" s="10">
        <v>2017</v>
      </c>
      <c r="AR181" s="18">
        <v>43270</v>
      </c>
      <c r="AS181" s="12">
        <v>57.03</v>
      </c>
      <c r="AT181" s="10">
        <v>48.81</v>
      </c>
      <c r="AU181" s="9">
        <f>AS181/AT181</f>
        <v>1.1684081130915795</v>
      </c>
      <c r="AV181" s="20">
        <v>2</v>
      </c>
      <c r="BA181" s="10">
        <f>6-AY181</f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840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0.81818181818181801</v>
      </c>
      <c r="D182" s="13">
        <f>$W182*((1+$AF182)^D$1)*D$1</f>
        <v>-4.4628099173553695</v>
      </c>
      <c r="E182" s="13">
        <f>$W182*((1+$AF182)^E$1)*E$1</f>
        <v>18.256949661908326</v>
      </c>
      <c r="F182" s="13">
        <f>$W182*((1+$AF182)^F$1)*F$1</f>
        <v>-66.38890786148481</v>
      </c>
      <c r="G182" s="13">
        <f>$W182*((1+$AF182)^G$1)*G$1</f>
        <v>226.32582225506181</v>
      </c>
      <c r="H182" s="13">
        <f>$W182*((1+$AF182)^H$1)*H$1</f>
        <v>-740.70269101656561</v>
      </c>
      <c r="I182" s="13">
        <f>$W182*((1+$AF182)^I$1)*I$1</f>
        <v>2356.7812895981633</v>
      </c>
      <c r="J182" s="13">
        <f>$W182*((1+$AF182)^J$1)*J$1</f>
        <v>-7345.8118117345321</v>
      </c>
      <c r="K182" s="13">
        <f>$W182*((1+$AF182)^K$1)*K$1</f>
        <v>22538.286240549129</v>
      </c>
      <c r="L182" s="13">
        <f>$W182*((1+$AF182)^L$1)*L$1</f>
        <v>-68297.8370925731</v>
      </c>
      <c r="M182" s="13">
        <f>$W182*((1+$AF182)^M$1)*M$1</f>
        <v>204893.51127771923</v>
      </c>
      <c r="N182" s="13">
        <v>7.88</v>
      </c>
      <c r="O182" s="12">
        <f>M182/N182*100-100</f>
        <v>2600071.4629152184</v>
      </c>
      <c r="P182" s="10" t="s">
        <v>321</v>
      </c>
      <c r="Q182" s="10" t="s">
        <v>856</v>
      </c>
      <c r="R182" s="18">
        <v>43502</v>
      </c>
      <c r="S182" s="17"/>
      <c r="T182" s="9"/>
      <c r="U182" s="9"/>
      <c r="V182" s="9">
        <f>U182+T182</f>
        <v>0</v>
      </c>
      <c r="W182" s="9">
        <f>SUM(X182:AA182)</f>
        <v>-0.3</v>
      </c>
      <c r="X182" s="9">
        <v>-0.3</v>
      </c>
      <c r="Y182" s="9">
        <v>0</v>
      </c>
      <c r="Z182" s="9">
        <v>0</v>
      </c>
      <c r="AA182" s="9">
        <v>0</v>
      </c>
      <c r="AB182" s="9">
        <v>7.0000000000000007E-2</v>
      </c>
      <c r="AC182" s="9">
        <v>0</v>
      </c>
      <c r="AD182" s="9">
        <v>0.04</v>
      </c>
      <c r="AE182" s="9">
        <v>0</v>
      </c>
      <c r="AF182" s="11">
        <f>AG182</f>
        <v>-3.7272727272727266</v>
      </c>
      <c r="AG182" s="16">
        <f>SUM(X182:AA182)/SUM(AB182:AE182)-1</f>
        <v>-3.7272727272727266</v>
      </c>
      <c r="AH182" s="11">
        <f>IF(AM182/AJ182-1&gt;=0,(AM182/AJ182-1)/3,(((AM182/AJ182-1)*(AJ182/AM182))/3))</f>
        <v>4.9569369032016475E-2</v>
      </c>
      <c r="AI182" s="9"/>
      <c r="AJ182" s="9">
        <v>213.64</v>
      </c>
      <c r="AK182" s="9">
        <v>230.22</v>
      </c>
      <c r="AL182" s="9">
        <v>236.27</v>
      </c>
      <c r="AM182" s="9">
        <v>245.41</v>
      </c>
      <c r="AN182" s="10">
        <f>IF(AK182/AJ182-1&gt;=0,AK182/AJ182-1,(AK182/AJ182-1)*(AJ182/AK182))</f>
        <v>7.7607189664856913E-2</v>
      </c>
      <c r="AO182" s="10">
        <f>IF(AL182/AK182-1&gt;=0,AL182/AK182-1,(AL182/AK182-1)*(AK182/AL182))</f>
        <v>2.6279211189297325E-2</v>
      </c>
      <c r="AP182" s="10">
        <f>IF(AM182/AL182-1&gt;=0,AM182/AL182-1,(AM182/AL182-1)*(AL182/AM182))</f>
        <v>3.8684555804799459E-2</v>
      </c>
      <c r="AQ182" s="10">
        <v>2016</v>
      </c>
      <c r="AR182" s="18">
        <v>43257</v>
      </c>
      <c r="AS182" s="12"/>
      <c r="AT182" s="10">
        <v>50.08</v>
      </c>
      <c r="AU182" s="9">
        <f>AS182/AT182</f>
        <v>0</v>
      </c>
      <c r="AV182" s="20">
        <v>3</v>
      </c>
      <c r="AW182" s="10" t="s">
        <v>852</v>
      </c>
      <c r="AY182" s="18"/>
      <c r="AZ182" s="18"/>
      <c r="BA182" s="10">
        <f>6-AY182</f>
        <v>6</v>
      </c>
      <c r="BB182" s="25">
        <v>6</v>
      </c>
      <c r="BC182" s="18"/>
      <c r="BD182" s="18"/>
      <c r="BH182" s="19">
        <v>43556</v>
      </c>
      <c r="BI182" s="18">
        <f>BH182+120</f>
        <v>43676</v>
      </c>
      <c r="BJ182" s="18">
        <v>43745</v>
      </c>
      <c r="BK182" s="18"/>
      <c r="BM182" s="19"/>
    </row>
    <row r="183" spans="1:65" s="10" customFormat="1" x14ac:dyDescent="0.2">
      <c r="A183" s="10" t="s">
        <v>712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2.6159999999999992</v>
      </c>
      <c r="D183" s="13">
        <f>$W183*((1+$AF183)^D$1)*D$1</f>
        <v>-12.556799999999992</v>
      </c>
      <c r="E183" s="13">
        <f>$W183*((1+$AF183)^E$1)*E$1</f>
        <v>45.204479999999961</v>
      </c>
      <c r="F183" s="13">
        <f>$W183*((1+$AF183)^F$1)*F$1</f>
        <v>-144.65433599999986</v>
      </c>
      <c r="G183" s="13">
        <f>$W183*((1+$AF183)^G$1)*G$1</f>
        <v>433.96300799999949</v>
      </c>
      <c r="H183" s="13">
        <f>$W183*((1+$AF183)^H$1)*H$1</f>
        <v>-1249.8134630399982</v>
      </c>
      <c r="I183" s="13">
        <f>$W183*((1+$AF183)^I$1)*I$1</f>
        <v>3499.4776965119936</v>
      </c>
      <c r="J183" s="13">
        <f>$W183*((1+$AF183)^J$1)*J$1</f>
        <v>-9598.5673961471821</v>
      </c>
      <c r="K183" s="13">
        <f>$W183*((1+$AF183)^K$1)*K$1</f>
        <v>25916.131969597383</v>
      </c>
      <c r="L183" s="13">
        <f>$W183*((1+$AF183)^L$1)*L$1</f>
        <v>-69109.685252259675</v>
      </c>
      <c r="M183" s="13">
        <f>$W183*((1+$AF183)^M$1)*M$1</f>
        <v>182449.56906596548</v>
      </c>
      <c r="N183" s="13">
        <v>9.4499999999999993</v>
      </c>
      <c r="O183" s="12">
        <f>M183/N183*100-100</f>
        <v>1930583.2705393175</v>
      </c>
      <c r="P183" s="10" t="s">
        <v>321</v>
      </c>
      <c r="Q183" s="10" t="s">
        <v>856</v>
      </c>
      <c r="R183" s="18">
        <v>43474</v>
      </c>
      <c r="S183" s="17"/>
      <c r="T183" s="9">
        <v>-0.09</v>
      </c>
      <c r="U183" s="9">
        <v>-0.15</v>
      </c>
      <c r="V183" s="9">
        <f>U183+T183</f>
        <v>-0.24</v>
      </c>
      <c r="W183" s="9">
        <f>SUM(X183:AA183)</f>
        <v>-1.0899999999999999</v>
      </c>
      <c r="X183" s="9">
        <v>-0.37</v>
      </c>
      <c r="Y183" s="9">
        <v>-0.33</v>
      </c>
      <c r="Z183" s="9">
        <v>-0.19</v>
      </c>
      <c r="AA183" s="9">
        <v>-0.2</v>
      </c>
      <c r="AB183" s="9">
        <v>-0.21</v>
      </c>
      <c r="AC183" s="9">
        <v>0.03</v>
      </c>
      <c r="AD183" s="9">
        <v>-0.09</v>
      </c>
      <c r="AE183" s="9">
        <v>0.03</v>
      </c>
      <c r="AF183" s="11">
        <f>AG183</f>
        <v>-3.3999999999999995</v>
      </c>
      <c r="AG183" s="16">
        <f>(SUM(X183:AA183)-SUM(AB183:AE183)*2+0.01)/(SUM(AB183:AE183)*-1+0.01)-1</f>
        <v>-3.3999999999999995</v>
      </c>
      <c r="AH183" s="11">
        <f>IF(AM183/AJ183-1&gt;=0,(AM183/AJ183-1)/3,(((AM183/AJ183-1)*(AJ183/AM183))/3))</f>
        <v>0.48028746054133925</v>
      </c>
      <c r="AI183" s="9"/>
      <c r="AJ183" s="9">
        <v>99.26</v>
      </c>
      <c r="AK183" s="9">
        <v>219.09</v>
      </c>
      <c r="AL183" s="9">
        <v>330.32</v>
      </c>
      <c r="AM183" s="9">
        <v>242.28</v>
      </c>
      <c r="AN183" s="10">
        <f>IF(AK183/AJ183-1&gt;=0,AK183/AJ183-1,(AK183/AJ183-1)*(AJ183/AK183))</f>
        <v>1.2072335281079991</v>
      </c>
      <c r="AO183" s="10">
        <f>IF(AL183/AK183-1&gt;=0,AL183/AK183-1,(AL183/AK183-1)*(AK183/AL183))</f>
        <v>0.50769090328175626</v>
      </c>
      <c r="AP183" s="10">
        <f>IF(AM183/AL183-1&gt;=0,AM183/AL183-1,(AM183/AL183-1)*(AL183/AM183))</f>
        <v>-0.3633812118210335</v>
      </c>
      <c r="AQ183" s="10">
        <v>2016</v>
      </c>
      <c r="AR183" s="18">
        <v>43270</v>
      </c>
      <c r="AS183" s="12">
        <v>35.76</v>
      </c>
      <c r="AT183" s="10">
        <v>73.09</v>
      </c>
      <c r="AU183" s="9">
        <f>AS183/AT183</f>
        <v>0.48925981666438634</v>
      </c>
      <c r="AV183" s="20">
        <v>3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657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0.58777777777777773</v>
      </c>
      <c r="D184" s="13">
        <f>$W184*((1+$AF184)^D$1)*D$1</f>
        <v>-3.0041975308641971</v>
      </c>
      <c r="E184" s="13">
        <f>$W184*((1+$AF184)^E$1)*E$1</f>
        <v>11.516090534979421</v>
      </c>
      <c r="F184" s="13">
        <f>$W184*((1+$AF184)^F$1)*F$1</f>
        <v>-39.240012193263212</v>
      </c>
      <c r="G184" s="13">
        <f>$W184*((1+$AF184)^G$1)*G$1</f>
        <v>125.35003895070192</v>
      </c>
      <c r="H184" s="13">
        <f>$W184*((1+$AF184)^H$1)*H$1</f>
        <v>-384.40678611548583</v>
      </c>
      <c r="I184" s="13">
        <f>$W184*((1+$AF184)^I$1)*I$1</f>
        <v>1146.1017141591335</v>
      </c>
      <c r="J184" s="13">
        <f>$W184*((1+$AF184)^J$1)*J$1</f>
        <v>-3347.3446889727074</v>
      </c>
      <c r="K184" s="13">
        <f>$W184*((1+$AF184)^K$1)*K$1</f>
        <v>9623.6159807965323</v>
      </c>
      <c r="L184" s="13">
        <f>$W184*((1+$AF184)^L$1)*L$1</f>
        <v>-27326.31698250867</v>
      </c>
      <c r="M184" s="13">
        <f>$W184*((1+$AF184)^M$1)*M$1</f>
        <v>76817.313295274376</v>
      </c>
      <c r="N184" s="13">
        <v>8.33</v>
      </c>
      <c r="O184" s="12">
        <f>M184/N184*100-100</f>
        <v>922076.63019537064</v>
      </c>
      <c r="P184" s="10" t="s">
        <v>320</v>
      </c>
      <c r="Q184" s="10" t="s">
        <v>856</v>
      </c>
      <c r="R184" s="18">
        <v>43468</v>
      </c>
      <c r="S184" s="17"/>
      <c r="T184" s="9">
        <v>-0.31</v>
      </c>
      <c r="U184" s="9">
        <v>0.11</v>
      </c>
      <c r="V184" s="9">
        <f>U184+T184</f>
        <v>-0.2</v>
      </c>
      <c r="W184" s="9">
        <f>SUM(X184:AA184)</f>
        <v>-0.23</v>
      </c>
      <c r="X184" s="9">
        <v>0.02</v>
      </c>
      <c r="Y184" s="9">
        <v>0</v>
      </c>
      <c r="Z184" s="9">
        <v>-0.21</v>
      </c>
      <c r="AA184" s="9">
        <v>-0.04</v>
      </c>
      <c r="AB184" s="9">
        <v>-0.04</v>
      </c>
      <c r="AC184" s="9">
        <v>-0.04</v>
      </c>
      <c r="AD184" s="9">
        <v>0.1</v>
      </c>
      <c r="AE184" s="9">
        <v>7.0000000000000007E-2</v>
      </c>
      <c r="AF184" s="11">
        <f>AG184</f>
        <v>-3.5555555555555554</v>
      </c>
      <c r="AG184" s="16">
        <f>SUM(X184:AA184)/SUM(AB184:AE184)-1</f>
        <v>-3.5555555555555554</v>
      </c>
      <c r="AH184" s="11">
        <f>IF(AM184/AJ184-1&gt;=0,(AM184/AJ184-1)/3,(((AM184/AJ184-1)*(AJ184/AM184))/3))</f>
        <v>0.41437530149541724</v>
      </c>
      <c r="AI184" s="9"/>
      <c r="AJ184" s="9">
        <v>41.46</v>
      </c>
      <c r="AK184" s="9">
        <v>47.77</v>
      </c>
      <c r="AL184" s="9">
        <v>84.6</v>
      </c>
      <c r="AM184" s="9">
        <v>93</v>
      </c>
      <c r="AN184" s="10">
        <f>IF(AK184/AJ184-1&gt;=0,AK184/AJ184-1,(AK184/AJ184-1)*(AJ184/AK184))</f>
        <v>0.15219488663772318</v>
      </c>
      <c r="AO184" s="10">
        <f>IF(AL184/AK184-1&gt;=0,AL184/AK184-1,(AL184/AK184-1)*(AK184/AL184))</f>
        <v>0.77098597446095862</v>
      </c>
      <c r="AP184" s="10">
        <f>IF(AM184/AL184-1&gt;=0,AM184/AL184-1,(AM184/AL184-1)*(AL184/AM184))</f>
        <v>9.9290780141844115E-2</v>
      </c>
      <c r="AQ184" s="10">
        <v>2016</v>
      </c>
      <c r="AR184" s="18">
        <v>43270</v>
      </c>
      <c r="AS184" s="12">
        <v>0</v>
      </c>
      <c r="AT184" s="10">
        <v>1</v>
      </c>
      <c r="AU184" s="9">
        <f>AS184/AT184</f>
        <v>0</v>
      </c>
      <c r="AV184" s="20"/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1114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2.8375555555555563</v>
      </c>
      <c r="D185" s="13">
        <f>$W185*((1+$AF185)^D$1)*D$1</f>
        <v>-14.250834567901242</v>
      </c>
      <c r="E185" s="13">
        <f>$W185*((1+$AF185)^E$1)*E$1</f>
        <v>53.678143539094677</v>
      </c>
      <c r="F185" s="13">
        <f>$W185*((1+$AF185)^F$1)*F$1</f>
        <v>-179.72237688645038</v>
      </c>
      <c r="G185" s="13">
        <f>$W185*((1+$AF185)^G$1)*G$1</f>
        <v>564.12857189358044</v>
      </c>
      <c r="H185" s="13">
        <f>$W185*((1+$AF185)^H$1)*H$1</f>
        <v>-1699.9074299726562</v>
      </c>
      <c r="I185" s="13">
        <f>$W185*((1+$AF185)^I$1)*I$1</f>
        <v>4980.0991744754492</v>
      </c>
      <c r="J185" s="13">
        <f>$W185*((1+$AF185)^J$1)*J$1</f>
        <v>-14292.094138812085</v>
      </c>
      <c r="K185" s="13">
        <f>$W185*((1+$AF185)^K$1)*K$1</f>
        <v>40375.165942144151</v>
      </c>
      <c r="L185" s="13">
        <f>$W185*((1+$AF185)^L$1)*L$1</f>
        <v>-112651.69756697011</v>
      </c>
      <c r="M185" s="13">
        <f>$W185*((1+$AF185)^M$1)*M$1</f>
        <v>311169.02239054191</v>
      </c>
      <c r="N185" s="13">
        <v>38.450000000000003</v>
      </c>
      <c r="O185" s="12">
        <f>M185/N185*100-100</f>
        <v>809182.24288827542</v>
      </c>
      <c r="P185" s="10" t="s">
        <v>321</v>
      </c>
      <c r="Q185" s="10" t="s">
        <v>856</v>
      </c>
      <c r="R185" s="18">
        <v>43523</v>
      </c>
      <c r="S185" s="17"/>
      <c r="T185" s="9">
        <v>-0.43</v>
      </c>
      <c r="U185" s="9">
        <v>0.66</v>
      </c>
      <c r="V185" s="9">
        <f>U185+T185</f>
        <v>0.23000000000000004</v>
      </c>
      <c r="W185" s="9">
        <f>SUM(X185:AA185)</f>
        <v>-1.1300000000000001</v>
      </c>
      <c r="X185" s="9">
        <v>-2.2200000000000002</v>
      </c>
      <c r="Y185" s="9">
        <v>0.48</v>
      </c>
      <c r="Z185" s="9">
        <v>0.56000000000000005</v>
      </c>
      <c r="AA185" s="9">
        <v>0.05</v>
      </c>
      <c r="AB185" s="9">
        <v>0.24</v>
      </c>
      <c r="AC185" s="9">
        <v>0.08</v>
      </c>
      <c r="AD185" s="9">
        <v>0.19</v>
      </c>
      <c r="AE185" s="9">
        <v>-0.06</v>
      </c>
      <c r="AF185" s="11">
        <f>AG185</f>
        <v>-3.5111111111111115</v>
      </c>
      <c r="AG185" s="16">
        <f>SUM(X185:AA185)/SUM(AB185:AE185)-1</f>
        <v>-3.5111111111111115</v>
      </c>
      <c r="AH185" s="11">
        <f>IF(AM185/AJ185-1&gt;=0,(AM185/AJ185-1)/3,(((AM185/AJ185-1)*(AJ185/AM185))/3))</f>
        <v>7.0283189548458358E-2</v>
      </c>
      <c r="AI185" s="9"/>
      <c r="AJ185" s="9">
        <v>700.12</v>
      </c>
      <c r="AK185" s="9">
        <v>565.45000000000005</v>
      </c>
      <c r="AL185" s="9">
        <v>342</v>
      </c>
      <c r="AM185" s="9">
        <v>847.74</v>
      </c>
      <c r="AN185" s="10">
        <f>IF(AK185/AJ185-1&gt;=0,AK185/AJ185-1,(AK185/AJ185-1)*(AJ185/AK185))</f>
        <v>-0.2381642939251922</v>
      </c>
      <c r="AO185" s="10">
        <f>IF(AL185/AK185-1&gt;=0,AL185/AK185-1,(AL185/AK185-1)*(AK185/AL185))</f>
        <v>-0.65336257309941526</v>
      </c>
      <c r="AP185" s="10">
        <f>IF(AM185/AL185-1&gt;=0,AM185/AL185-1,(AM185/AL185-1)*(AL185/AM185))</f>
        <v>1.4787719298245614</v>
      </c>
      <c r="AQ185" s="10">
        <v>2017</v>
      </c>
      <c r="AR185" s="18">
        <v>43221</v>
      </c>
      <c r="AS185" s="12">
        <v>180.68</v>
      </c>
      <c r="AT185" s="10">
        <v>65.900000000000006</v>
      </c>
      <c r="AU185" s="9">
        <f>AS185/AT185</f>
        <v>2.741729893778452</v>
      </c>
      <c r="AV185" s="20">
        <v>4</v>
      </c>
      <c r="AW185" s="10" t="s">
        <v>852</v>
      </c>
      <c r="AY185" s="10">
        <v>5</v>
      </c>
      <c r="AZ185" s="10">
        <v>3</v>
      </c>
      <c r="BA185" s="10">
        <f>6-AY185</f>
        <v>1</v>
      </c>
      <c r="BB185" s="25">
        <v>6</v>
      </c>
      <c r="BC185" s="18"/>
      <c r="BD185" s="18"/>
      <c r="BH185" s="19">
        <v>43655</v>
      </c>
      <c r="BI185" s="18">
        <f>BH185+120</f>
        <v>43775</v>
      </c>
      <c r="BJ185" s="18">
        <v>43745</v>
      </c>
      <c r="BM185" s="19"/>
    </row>
    <row r="186" spans="1:65" s="10" customFormat="1" x14ac:dyDescent="0.2">
      <c r="A186" s="10" t="s">
        <v>777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2.9094230769230771</v>
      </c>
      <c r="D186" s="13">
        <f>$W186*((1+$AF186)^D$1)*D$1</f>
        <v>13.763809171597634</v>
      </c>
      <c r="E186" s="13">
        <f>$W186*((1+$AF186)^E$1)*E$1</f>
        <v>48.835053695380068</v>
      </c>
      <c r="F186" s="13">
        <f>$W186*((1+$AF186)^F$1)*F$1</f>
        <v>154.01824627004484</v>
      </c>
      <c r="G186" s="13">
        <f>$W186*((1+$AF186)^G$1)*G$1</f>
        <v>455.39048776960379</v>
      </c>
      <c r="H186" s="13">
        <f>$W186*((1+$AF186)^H$1)*H$1</f>
        <v>1292.60838451526</v>
      </c>
      <c r="I186" s="13">
        <f>$W186*((1+$AF186)^I$1)*I$1</f>
        <v>3567.1019841911507</v>
      </c>
      <c r="J186" s="13">
        <f>$W186*((1+$AF186)^J$1)*J$1</f>
        <v>9642.9350341870668</v>
      </c>
      <c r="K186" s="13">
        <f>$W186*((1+$AF186)^K$1)*K$1</f>
        <v>25660.406449146838</v>
      </c>
      <c r="L186" s="13">
        <f>$W186*((1+$AF186)^L$1)*L$1</f>
        <v>67440.811821475669</v>
      </c>
      <c r="M186" s="13">
        <f>$W186*((1+$AF186)^M$1)*M$1</f>
        <v>175475.80460472417</v>
      </c>
      <c r="N186" s="13">
        <v>34.25</v>
      </c>
      <c r="O186" s="12">
        <f>M186/N186*100-100</f>
        <v>512238.11563423113</v>
      </c>
      <c r="P186" s="10" t="s">
        <v>321</v>
      </c>
      <c r="Q186" s="10" t="s">
        <v>856</v>
      </c>
      <c r="R186" s="18">
        <v>43314</v>
      </c>
      <c r="S186" s="17"/>
      <c r="T186" s="9">
        <v>-7.0000000000000007E-2</v>
      </c>
      <c r="U186" s="9">
        <v>0.35</v>
      </c>
      <c r="V186" s="9">
        <f>U186+T186</f>
        <v>0.27999999999999997</v>
      </c>
      <c r="W186" s="9">
        <f>SUM(X186:AA186)</f>
        <v>1.23</v>
      </c>
      <c r="X186" s="9">
        <v>0.28999999999999998</v>
      </c>
      <c r="Y186" s="9">
        <v>0.35</v>
      </c>
      <c r="Z186" s="9">
        <v>0.36</v>
      </c>
      <c r="AA186" s="9">
        <v>0.23</v>
      </c>
      <c r="AB186" s="9">
        <v>0.15</v>
      </c>
      <c r="AC186" s="9">
        <v>0.28000000000000003</v>
      </c>
      <c r="AD186" s="9">
        <v>0.1</v>
      </c>
      <c r="AE186" s="9">
        <v>-0.01</v>
      </c>
      <c r="AF186" s="11">
        <f>AG186</f>
        <v>1.3653846153846154</v>
      </c>
      <c r="AG186" s="16">
        <f>SUM(X186:AA186)/SUM(AB186:AE186)-1</f>
        <v>1.3653846153846154</v>
      </c>
      <c r="AH186" s="11">
        <f>IF(AM186/AJ186-1&gt;=0,(AM186/AJ186-1)/3,(((AM186/AJ186-1)*(AJ186/AM186))/3))</f>
        <v>3.3734814119610025E-2</v>
      </c>
      <c r="AI186" s="9"/>
      <c r="AJ186" s="9">
        <v>1022.88</v>
      </c>
      <c r="AK186" s="9">
        <v>1063.69</v>
      </c>
      <c r="AL186" s="9">
        <v>1101.73</v>
      </c>
      <c r="AM186" s="9">
        <v>1126.4000000000001</v>
      </c>
      <c r="AN186" s="10">
        <f>IF(AK186/AJ186-1&gt;=0,AK186/AJ186-1,(AK186/AJ186-1)*(AJ186/AK186))</f>
        <v>3.9897153136242869E-2</v>
      </c>
      <c r="AO186" s="10">
        <f>IF(AL186/AK186-1&gt;=0,AL186/AK186-1,(AL186/AK186-1)*(AK186/AL186))</f>
        <v>3.5762299166110401E-2</v>
      </c>
      <c r="AP186" s="10">
        <f>IF(AM186/AL186-1&gt;=0,AM186/AL186-1,(AM186/AL186-1)*(AL186/AM186))</f>
        <v>2.2392056129904914E-2</v>
      </c>
      <c r="AQ186" s="10">
        <v>2017</v>
      </c>
      <c r="AR186" s="18">
        <v>43221</v>
      </c>
      <c r="AS186" s="12">
        <v>144.37</v>
      </c>
      <c r="AT186" s="10">
        <v>57.03</v>
      </c>
      <c r="AU186" s="9">
        <f>AS186/AT186</f>
        <v>2.5314746624583551</v>
      </c>
      <c r="AV186" s="20">
        <v>3</v>
      </c>
      <c r="AW186" s="10" t="s">
        <v>851</v>
      </c>
      <c r="BA186" s="10">
        <f>6-AY186</f>
        <v>6</v>
      </c>
      <c r="BB186" s="25">
        <v>6</v>
      </c>
      <c r="BH186" s="19">
        <v>43655</v>
      </c>
      <c r="BI186" s="18">
        <v>43124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728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5.0380952380952371</v>
      </c>
      <c r="D187" s="13">
        <f>$W187*((1+$AF187)^D$1)*D$1</f>
        <v>22.07165532879818</v>
      </c>
      <c r="E187" s="13">
        <f>$W187*((1+$AF187)^E$1)*E$1</f>
        <v>72.521153223194005</v>
      </c>
      <c r="F187" s="13">
        <f>$W187*((1+$AF187)^F$1)*F$1</f>
        <v>211.80781258837609</v>
      </c>
      <c r="G187" s="13">
        <f>$W187*((1+$AF187)^G$1)*G$1</f>
        <v>579.94996303960124</v>
      </c>
      <c r="H187" s="13">
        <f>$W187*((1+$AF187)^H$1)*H$1</f>
        <v>1524.4399028469516</v>
      </c>
      <c r="I187" s="13">
        <f>$W187*((1+$AF187)^I$1)*I$1</f>
        <v>3895.7908628310979</v>
      </c>
      <c r="J187" s="13">
        <f>$W187*((1+$AF187)^J$1)*J$1</f>
        <v>9752.7281464071002</v>
      </c>
      <c r="K187" s="13">
        <f>$W187*((1+$AF187)^K$1)*K$1</f>
        <v>24033.508646503211</v>
      </c>
      <c r="L187" s="13">
        <f>$W187*((1+$AF187)^L$1)*L$1</f>
        <v>58494.253848632135</v>
      </c>
      <c r="M187" s="13">
        <f>$W187*((1+$AF187)^M$1)*M$1</f>
        <v>140943.29736860885</v>
      </c>
      <c r="N187" s="13">
        <v>34.35</v>
      </c>
      <c r="O187" s="12">
        <f>M187/N187*100-100</f>
        <v>410215.27618226735</v>
      </c>
      <c r="P187" s="10" t="s">
        <v>320</v>
      </c>
      <c r="Q187" s="10" t="s">
        <v>856</v>
      </c>
      <c r="R187" s="18">
        <v>43396</v>
      </c>
      <c r="S187" s="17">
        <v>-0.3478</v>
      </c>
      <c r="T187" s="9">
        <v>-0.08</v>
      </c>
      <c r="U187" s="9">
        <v>0.41</v>
      </c>
      <c r="V187" s="9">
        <f>U187+T187</f>
        <v>0.32999999999999996</v>
      </c>
      <c r="W187" s="9">
        <f>SUM(X187:AA187)</f>
        <v>2.2999999999999998</v>
      </c>
      <c r="X187" s="9">
        <v>0.78</v>
      </c>
      <c r="Y187" s="9">
        <v>0.57999999999999996</v>
      </c>
      <c r="Z187" s="9">
        <v>0.43</v>
      </c>
      <c r="AA187" s="9">
        <v>0.51</v>
      </c>
      <c r="AB187" s="9">
        <v>0.39</v>
      </c>
      <c r="AC187" s="9">
        <v>0.27</v>
      </c>
      <c r="AD187" s="9">
        <v>0.15</v>
      </c>
      <c r="AE187" s="9">
        <v>0.24</v>
      </c>
      <c r="AF187" s="11">
        <f>AG187</f>
        <v>1.1904761904761902</v>
      </c>
      <c r="AG187" s="16">
        <f>SUM(X187:AA187)/SUM(AB187:AE187)-1</f>
        <v>1.1904761904761902</v>
      </c>
      <c r="AH187" s="11">
        <f>IF(AM187/AJ187-1&gt;=0,(AM187/AJ187-1)/3,(((AM187/AJ187-1)*(AJ187/AM187))/3))</f>
        <v>-0.24490413723511606</v>
      </c>
      <c r="AI187" s="9"/>
      <c r="AJ187" s="9">
        <v>171.91</v>
      </c>
      <c r="AK187" s="9">
        <v>106.39</v>
      </c>
      <c r="AL187" s="9">
        <v>86.25</v>
      </c>
      <c r="AM187" s="9">
        <v>99.1</v>
      </c>
      <c r="AN187" s="10">
        <f>IF(AK187/AJ187-1&gt;=0,AK187/AJ187-1,(AK187/AJ187-1)*(AJ187/AK187))</f>
        <v>-0.61584735407463109</v>
      </c>
      <c r="AO187" s="10">
        <f>IF(AL187/AK187-1&gt;=0,AL187/AK187-1,(AL187/AK187-1)*(AK187/AL187))</f>
        <v>-0.23350724637681164</v>
      </c>
      <c r="AP187" s="10">
        <f>IF(AM187/AL187-1&gt;=0,AM187/AL187-1,(AM187/AL187-1)*(AL187/AM187))</f>
        <v>0.14898550724637682</v>
      </c>
      <c r="AQ187" s="10">
        <v>2017</v>
      </c>
      <c r="AR187" s="18">
        <v>43221</v>
      </c>
      <c r="AS187" s="12">
        <v>11.29</v>
      </c>
      <c r="AT187" s="10">
        <v>96.96</v>
      </c>
      <c r="AU187" s="9">
        <f>AS187/AT187</f>
        <v>0.11643976897689769</v>
      </c>
      <c r="AV187" s="20">
        <v>3</v>
      </c>
      <c r="BA187" s="10">
        <f>6-AY187</f>
        <v>6</v>
      </c>
      <c r="BB187" s="25">
        <v>6</v>
      </c>
      <c r="BH187" s="19">
        <v>43655</v>
      </c>
      <c r="BI187" s="18">
        <v>43118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1441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1.2885714285714285</v>
      </c>
      <c r="D188" s="13">
        <f>$W188*((1+$AF188)^D$1)*D$1</f>
        <v>-5.0315646258503399</v>
      </c>
      <c r="E188" s="13">
        <f>$W188*((1+$AF188)^E$1)*E$1</f>
        <v>14.735296404275996</v>
      </c>
      <c r="F188" s="13">
        <f>$W188*((1+$AF188)^F$1)*F$1</f>
        <v>-38.358549369861329</v>
      </c>
      <c r="G188" s="13">
        <f>$W188*((1+$AF188)^G$1)*G$1</f>
        <v>93.613126438352069</v>
      </c>
      <c r="H188" s="13">
        <f>$W188*((1+$AF188)^H$1)*H$1</f>
        <v>-219.322181941282</v>
      </c>
      <c r="I188" s="13">
        <f>$W188*((1+$AF188)^I$1)*I$1</f>
        <v>499.56719219958677</v>
      </c>
      <c r="J188" s="13">
        <f>$W188*((1+$AF188)^J$1)*J$1</f>
        <v>-1114.6805376970374</v>
      </c>
      <c r="K188" s="13">
        <f>$W188*((1+$AF188)^K$1)*K$1</f>
        <v>2448.316181013136</v>
      </c>
      <c r="L188" s="13">
        <f>$W188*((1+$AF188)^L$1)*L$1</f>
        <v>-5311.1620857956932</v>
      </c>
      <c r="M188" s="13">
        <f>$W188*((1+$AF188)^M$1)*M$1</f>
        <v>11406.352860446939</v>
      </c>
      <c r="N188" s="13">
        <v>3.6</v>
      </c>
      <c r="O188" s="12">
        <f>M188/N188*100-100</f>
        <v>316743.13501241495</v>
      </c>
      <c r="P188" s="10" t="s">
        <v>321</v>
      </c>
      <c r="Q188" s="10" t="s">
        <v>572</v>
      </c>
      <c r="R188" s="18">
        <v>43655</v>
      </c>
      <c r="S188" s="17"/>
      <c r="T188" s="9">
        <v>0</v>
      </c>
      <c r="U188" s="9">
        <v>0</v>
      </c>
      <c r="V188" s="9">
        <f>U188+T188</f>
        <v>0</v>
      </c>
      <c r="W188" s="9">
        <f>SUM(X188:AA188)</f>
        <v>-0.65999999999999992</v>
      </c>
      <c r="X188" s="9">
        <v>-0.82</v>
      </c>
      <c r="Y188" s="9">
        <v>0.5</v>
      </c>
      <c r="Z188" s="9">
        <v>-0.3</v>
      </c>
      <c r="AA188" s="9">
        <v>-0.04</v>
      </c>
      <c r="AB188" s="9">
        <v>0.42</v>
      </c>
      <c r="AC188" s="9"/>
      <c r="AD188" s="9"/>
      <c r="AE188" s="9"/>
      <c r="AF188" s="11">
        <f>AG188</f>
        <v>-2.9523809523809526</v>
      </c>
      <c r="AG188" s="16">
        <f>SUM(X188)/SUM(AB188)-1</f>
        <v>-2.9523809523809526</v>
      </c>
      <c r="AH188" s="11">
        <f>IF(AM188/AJ188-1&gt;=0,(AM188/AJ188-1)/3,(((AM188/AJ188-1)*(AJ188/AM188))/3))</f>
        <v>0.42570857784991878</v>
      </c>
      <c r="AI188" s="9"/>
      <c r="AJ188" s="9">
        <v>160.18</v>
      </c>
      <c r="AK188" s="9">
        <v>193.57</v>
      </c>
      <c r="AL188" s="9">
        <v>287.36</v>
      </c>
      <c r="AM188" s="9">
        <v>364.75</v>
      </c>
      <c r="AN188" s="10">
        <f>IF(AK188/AJ188-1&gt;=0,AK188/AJ188-1,(AK188/AJ188-1)*(AJ188/AK188))</f>
        <v>0.20845299038581588</v>
      </c>
      <c r="AO188" s="10">
        <f>IF(AL188/AK188-1&gt;=0,AL188/AK188-1,(AL188/AK188-1)*(AK188/AL188))</f>
        <v>0.48452756108901185</v>
      </c>
      <c r="AP188" s="10">
        <f>IF(AM188/AL188-1&gt;=0,AM188/AL188-1,(AM188/AL188-1)*(AL188/AM188))</f>
        <v>0.26931375278396441</v>
      </c>
      <c r="AQ188" s="10">
        <v>2020</v>
      </c>
      <c r="AR188" s="18">
        <v>43274</v>
      </c>
      <c r="AS188" s="12">
        <v>0</v>
      </c>
      <c r="AT188" s="10">
        <v>1</v>
      </c>
      <c r="AU188" s="9">
        <f>AS188/AT188</f>
        <v>0</v>
      </c>
      <c r="AV188" s="20"/>
      <c r="AY188" s="10">
        <v>1</v>
      </c>
      <c r="AZ188" s="10">
        <v>2</v>
      </c>
      <c r="BA188" s="10">
        <f>6-AY188</f>
        <v>5</v>
      </c>
      <c r="BB188" s="25">
        <v>6</v>
      </c>
      <c r="BC188" s="18"/>
      <c r="BD188" s="18"/>
      <c r="BH188" s="19">
        <v>43599</v>
      </c>
      <c r="BI188" s="18">
        <f>BH188+120</f>
        <v>43719</v>
      </c>
      <c r="BJ188" s="18">
        <v>43745</v>
      </c>
      <c r="BM188" s="19"/>
    </row>
    <row r="189" spans="1:65" s="10" customFormat="1" x14ac:dyDescent="0.2">
      <c r="A189" s="10" t="s">
        <v>1307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3.7601075268817206</v>
      </c>
      <c r="D189" s="13">
        <f>$W189*((1+$AF189)^D$1)*D$1</f>
        <v>15.121292634986705</v>
      </c>
      <c r="E189" s="13">
        <f>$W189*((1+$AF189)^E$1)*E$1</f>
        <v>45.607769721653455</v>
      </c>
      <c r="F189" s="13">
        <f>$W189*((1+$AF189)^F$1)*F$1</f>
        <v>122.27459409246158</v>
      </c>
      <c r="G189" s="13">
        <f>$W189*((1+$AF189)^G$1)*G$1</f>
        <v>307.32996095820317</v>
      </c>
      <c r="H189" s="13">
        <f>$W189*((1+$AF189)^H$1)*H$1</f>
        <v>741.55745418301944</v>
      </c>
      <c r="I189" s="13">
        <f>$W189*((1+$AF189)^I$1)*I$1</f>
        <v>1739.6034185046099</v>
      </c>
      <c r="J189" s="13">
        <f>$W189*((1+$AF189)^J$1)*J$1</f>
        <v>3997.614000127337</v>
      </c>
      <c r="K189" s="13">
        <f>$W189*((1+$AF189)^K$1)*K$1</f>
        <v>9042.9897341590167</v>
      </c>
      <c r="L189" s="13">
        <f>$W189*((1+$AF189)^L$1)*L$1</f>
        <v>20203.573241191592</v>
      </c>
      <c r="M189" s="13">
        <f>$W189*((1+$AF189)^M$1)*M$1</f>
        <v>44686.828125947424</v>
      </c>
      <c r="N189" s="13">
        <v>17.75</v>
      </c>
      <c r="O189" s="12">
        <f>M189/N189*100-100</f>
        <v>251656.77817435167</v>
      </c>
      <c r="P189" s="10" t="s">
        <v>321</v>
      </c>
      <c r="Q189" s="10" t="s">
        <v>856</v>
      </c>
      <c r="R189" s="18">
        <v>43500</v>
      </c>
      <c r="S189" s="17"/>
      <c r="T189" s="9">
        <v>0</v>
      </c>
      <c r="U189" s="9">
        <v>0.16</v>
      </c>
      <c r="V189" s="9">
        <f>U189+T189</f>
        <v>0.16</v>
      </c>
      <c r="W189" s="9">
        <f>SUM(X189:AA189)</f>
        <v>1.87</v>
      </c>
      <c r="X189" s="9">
        <v>0.5</v>
      </c>
      <c r="Y189" s="9">
        <v>0.42</v>
      </c>
      <c r="Z189" s="9">
        <v>0.57999999999999996</v>
      </c>
      <c r="AA189" s="9">
        <v>0.37</v>
      </c>
      <c r="AB189" s="9">
        <v>0.33</v>
      </c>
      <c r="AC189" s="9">
        <v>0.25</v>
      </c>
      <c r="AD189" s="9">
        <v>0.2</v>
      </c>
      <c r="AE189" s="9">
        <v>0.15</v>
      </c>
      <c r="AF189" s="11">
        <f>AG189</f>
        <v>1.010752688172043</v>
      </c>
      <c r="AG189" s="16">
        <f>SUM(X189:AA189)/SUM(AB189:AE189)-1</f>
        <v>1.010752688172043</v>
      </c>
      <c r="AH189" s="11">
        <f>IF(AM189/AJ189-1&gt;=0,(AM189/AJ189-1)/3,(((AM189/AJ189-1)*(AJ189/AM189))/3))</f>
        <v>5.0317693059628521E-2</v>
      </c>
      <c r="AI189" s="9"/>
      <c r="AJ189" s="9">
        <v>272.8</v>
      </c>
      <c r="AK189" s="9">
        <v>307.58</v>
      </c>
      <c r="AL189" s="9">
        <v>315.41000000000003</v>
      </c>
      <c r="AM189" s="9">
        <v>313.98</v>
      </c>
      <c r="AN189" s="10">
        <f>IF(AK189/AJ189-1&gt;=0,AK189/AJ189-1,(AK189/AJ189-1)*(AJ189/AK189))</f>
        <v>0.12749266862170083</v>
      </c>
      <c r="AO189" s="10">
        <f>IF(AL189/AK189-1&gt;=0,AL189/AK189-1,(AL189/AK189-1)*(AK189/AL189))</f>
        <v>2.5456791728981187E-2</v>
      </c>
      <c r="AP189" s="10">
        <f>IF(AM189/AL189-1&gt;=0,AM189/AL189-1,(AM189/AL189-1)*(AL189/AM189))</f>
        <v>-4.5544302184852272E-3</v>
      </c>
      <c r="AQ189" s="10">
        <v>2017</v>
      </c>
      <c r="AS189" s="12">
        <v>0</v>
      </c>
      <c r="AT189" s="10">
        <v>37.549999999999997</v>
      </c>
      <c r="AU189" s="9">
        <f>AS189/AT189</f>
        <v>0</v>
      </c>
      <c r="AV189" s="20">
        <v>4</v>
      </c>
      <c r="AY189" s="10">
        <v>5</v>
      </c>
      <c r="AZ189" s="10">
        <v>3</v>
      </c>
      <c r="BA189" s="10">
        <f>6-AY189</f>
        <v>1</v>
      </c>
      <c r="BB189" s="25">
        <v>6</v>
      </c>
      <c r="BC189" s="18"/>
      <c r="BD189" s="18"/>
      <c r="BH189" s="19">
        <v>43655</v>
      </c>
      <c r="BI189" s="18">
        <v>43128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901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2.3511111111111105</v>
      </c>
      <c r="D190" s="13">
        <f>$W190*((1+$AF190)^D$1)*D$1</f>
        <v>8.0111934156378588</v>
      </c>
      <c r="E190" s="13">
        <f>$W190*((1+$AF190)^E$1)*E$1</f>
        <v>20.473049839963412</v>
      </c>
      <c r="F190" s="13">
        <f>$W190*((1+$AF190)^F$1)*F$1</f>
        <v>46.506681117941582</v>
      </c>
      <c r="G190" s="13">
        <f>$W190*((1+$AF190)^G$1)*G$1</f>
        <v>99.042006084505218</v>
      </c>
      <c r="H190" s="13">
        <f>$W190*((1+$AF190)^H$1)*H$1</f>
        <v>202.4858791060995</v>
      </c>
      <c r="I190" s="13">
        <f>$W190*((1+$AF190)^I$1)*I$1</f>
        <v>402.47193254422245</v>
      </c>
      <c r="J190" s="13">
        <f>$W190*((1+$AF190)^J$1)*J$1</f>
        <v>783.6490538427189</v>
      </c>
      <c r="K190" s="13">
        <f>$W190*((1+$AF190)^K$1)*K$1</f>
        <v>1501.9940198652112</v>
      </c>
      <c r="L190" s="13">
        <f>$W190*((1+$AF190)^L$1)*L$1</f>
        <v>2843.2808606501935</v>
      </c>
      <c r="M190" s="13">
        <f>$W190*((1+$AF190)^M$1)*M$1</f>
        <v>5328.5189462555472</v>
      </c>
      <c r="N190" s="13">
        <v>17.809999999999999</v>
      </c>
      <c r="O190" s="12">
        <f>M190/N190*100-100</f>
        <v>29818.691444444397</v>
      </c>
      <c r="P190" s="10" t="s">
        <v>320</v>
      </c>
      <c r="Q190" s="10" t="s">
        <v>856</v>
      </c>
      <c r="R190" s="18">
        <v>43426</v>
      </c>
      <c r="S190" s="17">
        <v>-0.35289999999999999</v>
      </c>
      <c r="T190" s="9">
        <v>-0.12</v>
      </c>
      <c r="U190" s="9">
        <v>0.46</v>
      </c>
      <c r="V190" s="9">
        <f>U190+T190</f>
        <v>0.34</v>
      </c>
      <c r="W190" s="9">
        <f>SUM(X190:AA190)</f>
        <v>1.38</v>
      </c>
      <c r="X190" s="9">
        <v>0.33</v>
      </c>
      <c r="Y190" s="9">
        <v>0.42</v>
      </c>
      <c r="Z190" s="9">
        <v>0.41</v>
      </c>
      <c r="AA190" s="9">
        <v>0.22</v>
      </c>
      <c r="AB190" s="9">
        <v>0.18</v>
      </c>
      <c r="AC190" s="9">
        <v>0.23</v>
      </c>
      <c r="AD190" s="9">
        <v>0.21</v>
      </c>
      <c r="AE190" s="9">
        <v>0.19</v>
      </c>
      <c r="AF190" s="11">
        <f>AG190</f>
        <v>0.7037037037037035</v>
      </c>
      <c r="AG190" s="16">
        <f>SUM(X190:AA190)/SUM(AB190:AE190)-1</f>
        <v>0.7037037037037035</v>
      </c>
      <c r="AH190" s="11">
        <f>IF(AM190/AJ190-1&gt;=0,(AM190/AJ190-1)/3,(((AM190/AJ190-1)*(AJ190/AM190))/3))</f>
        <v>-0.14870395634379263</v>
      </c>
      <c r="AI190" s="9">
        <v>282</v>
      </c>
      <c r="AJ190" s="9">
        <v>1060</v>
      </c>
      <c r="AK190" s="9">
        <v>1093</v>
      </c>
      <c r="AL190" s="9">
        <v>462</v>
      </c>
      <c r="AM190" s="9">
        <v>733</v>
      </c>
      <c r="AN190" s="10">
        <f>IF(AK190/AJ190-1&gt;=0,AK190/AJ190-1,(AK190/AJ190-1)*(AJ190/AK190))</f>
        <v>3.1132075471698162E-2</v>
      </c>
      <c r="AO190" s="10">
        <f>IF(AL190/AK190-1&gt;=0,AL190/AK190-1,(AL190/AK190-1)*(AK190/AL190))</f>
        <v>-1.3658008658008658</v>
      </c>
      <c r="AP190" s="10">
        <f>IF(AM190/AL190-1&gt;=0,AM190/AL190-1,(AM190/AL190-1)*(AL190/AM190))</f>
        <v>0.58658008658008653</v>
      </c>
      <c r="AQ190" s="10">
        <v>2017</v>
      </c>
      <c r="AS190" s="12">
        <v>336</v>
      </c>
      <c r="AT190" s="10">
        <v>1079.1500000000001</v>
      </c>
      <c r="AU190" s="9">
        <f>AS190/AT190</f>
        <v>0.31135615994069404</v>
      </c>
      <c r="AV190" s="20">
        <v>4</v>
      </c>
      <c r="AW190" s="10" t="s">
        <v>852</v>
      </c>
      <c r="BA190" s="10">
        <f>6-AY190</f>
        <v>6</v>
      </c>
      <c r="BB190" s="25">
        <v>6</v>
      </c>
      <c r="BH190" s="19">
        <v>43655</v>
      </c>
      <c r="BI190" s="18">
        <v>43119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932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6.6556302521008401</v>
      </c>
      <c r="D191" s="13">
        <f>$W191*((1+$AF191)^D$1)*D$1</f>
        <v>22.260007061648192</v>
      </c>
      <c r="E191" s="13">
        <f>$W191*((1+$AF191)^E$1)*E$1</f>
        <v>55.837076536991475</v>
      </c>
      <c r="F191" s="13">
        <f>$W191*((1+$AF191)^F$1)*F$1</f>
        <v>124.49947597603702</v>
      </c>
      <c r="G191" s="13">
        <f>$W191*((1+$AF191)^G$1)*G$1</f>
        <v>260.24575335327069</v>
      </c>
      <c r="H191" s="13">
        <f>$W191*((1+$AF191)^H$1)*H$1</f>
        <v>522.24105798958851</v>
      </c>
      <c r="I191" s="13">
        <f>$W191*((1+$AF191)^I$1)*I$1</f>
        <v>1018.8820641169424</v>
      </c>
      <c r="J191" s="13">
        <f>$W191*((1+$AF191)^J$1)*J$1</f>
        <v>1947.2511957673139</v>
      </c>
      <c r="K191" s="13">
        <f>$W191*((1+$AF191)^K$1)*K$1</f>
        <v>3663.3685836336758</v>
      </c>
      <c r="L191" s="13">
        <f>$W191*((1+$AF191)^L$1)*L$1</f>
        <v>6806.8193103931044</v>
      </c>
      <c r="M191" s="13">
        <f>$W191*((1+$AF191)^M$1)*M$1</f>
        <v>12521.115521386981</v>
      </c>
      <c r="N191" s="13">
        <v>43.31</v>
      </c>
      <c r="O191" s="12">
        <f>M191/N191*100-100</f>
        <v>28810.449137351607</v>
      </c>
      <c r="P191" s="10" t="s">
        <v>320</v>
      </c>
      <c r="Q191" s="10" t="s">
        <v>856</v>
      </c>
      <c r="R191" s="18">
        <v>43313</v>
      </c>
      <c r="S191" s="17"/>
      <c r="T191" s="9">
        <v>-0.03</v>
      </c>
      <c r="U191" s="9">
        <v>0.6</v>
      </c>
      <c r="V191" s="9">
        <f>U191+T191</f>
        <v>0.56999999999999995</v>
      </c>
      <c r="W191" s="9">
        <f>SUM(X191:AA191)</f>
        <v>3.98</v>
      </c>
      <c r="X191" s="9">
        <v>0.56999999999999995</v>
      </c>
      <c r="Y191" s="9">
        <v>0.91</v>
      </c>
      <c r="Z191" s="9">
        <v>0.67</v>
      </c>
      <c r="AA191" s="9">
        <v>1.83</v>
      </c>
      <c r="AB191" s="9">
        <v>0.72</v>
      </c>
      <c r="AC191" s="9">
        <v>0.55000000000000004</v>
      </c>
      <c r="AD191" s="9">
        <v>0.6</v>
      </c>
      <c r="AE191" s="9">
        <v>0.51</v>
      </c>
      <c r="AF191" s="11">
        <f>AG191</f>
        <v>0.67226890756302526</v>
      </c>
      <c r="AG191" s="16">
        <f>SUM(X191:AA191)/SUM(AB191:AE191)-1</f>
        <v>0.67226890756302526</v>
      </c>
      <c r="AH191" s="11">
        <f>IF(AM191/AJ191-1&gt;=0,(AM191/AJ191-1)/3,(((AM191/AJ191-1)*(AJ191/AM191))/3))</f>
        <v>2.1414686218326873</v>
      </c>
      <c r="AI191" s="9">
        <v>7.62</v>
      </c>
      <c r="AJ191" s="9">
        <v>59.33</v>
      </c>
      <c r="AK191" s="9">
        <v>197.17</v>
      </c>
      <c r="AL191" s="9">
        <v>274.89</v>
      </c>
      <c r="AM191" s="9">
        <v>440.49</v>
      </c>
      <c r="AN191" s="10">
        <f>IF(AK191/AJ191-1&gt;=0,AK191/AJ191-1,(AK191/AJ191-1)*(AJ191/AK191))</f>
        <v>2.3232765885723916</v>
      </c>
      <c r="AO191" s="10">
        <f>IF(AL191/AK191-1&gt;=0,AL191/AK191-1,(AL191/AK191-1)*(AK191/AL191))</f>
        <v>0.39417761322716438</v>
      </c>
      <c r="AP191" s="10">
        <f>IF(AM191/AL191-1&gt;=0,AM191/AL191-1,(AM191/AL191-1)*(AL191/AM191))</f>
        <v>0.60242278729673693</v>
      </c>
      <c r="AQ191" s="10">
        <v>2017</v>
      </c>
      <c r="AS191" s="12">
        <v>1.81</v>
      </c>
      <c r="AT191" s="10">
        <v>73.2</v>
      </c>
      <c r="AU191" s="9">
        <f>AS191/AT191</f>
        <v>2.4726775956284152E-2</v>
      </c>
      <c r="AV191" s="20">
        <v>4</v>
      </c>
      <c r="AW191" s="10" t="s">
        <v>852</v>
      </c>
      <c r="AY191" s="10">
        <v>5</v>
      </c>
      <c r="AZ191" s="10">
        <v>3</v>
      </c>
      <c r="BA191" s="10">
        <f>6-AY191</f>
        <v>1</v>
      </c>
      <c r="BB191" s="25">
        <v>6</v>
      </c>
      <c r="BC191" s="18"/>
      <c r="BD191" s="18"/>
      <c r="BH191" s="19">
        <v>43655</v>
      </c>
      <c r="BI191" s="18">
        <v>43120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196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0.77257142857142858</v>
      </c>
      <c r="D192" s="13">
        <f>$W192*((1+$AF192)^D$1)*D$1</f>
        <v>-2.2956408163265309</v>
      </c>
      <c r="E192" s="13">
        <f>$W192*((1+$AF192)^E$1)*E$1</f>
        <v>5.115999533527698</v>
      </c>
      <c r="F192" s="13">
        <f>$W192*((1+$AF192)^F$1)*F$1</f>
        <v>-10.134551456892964</v>
      </c>
      <c r="G192" s="13">
        <f>$W192*((1+$AF192)^G$1)*G$1</f>
        <v>18.821309848515504</v>
      </c>
      <c r="H192" s="13">
        <f>$W192*((1+$AF192)^H$1)*H$1</f>
        <v>-33.555706701353358</v>
      </c>
      <c r="I192" s="13">
        <f>$W192*((1+$AF192)^I$1)*I$1</f>
        <v>58.163224949012495</v>
      </c>
      <c r="J192" s="13">
        <f>$W192*((1+$AF192)^J$1)*J$1</f>
        <v>-98.758781954241641</v>
      </c>
      <c r="K192" s="13">
        <f>$W192*((1+$AF192)^K$1)*K$1</f>
        <v>165.06824983780388</v>
      </c>
      <c r="L192" s="13">
        <f>$W192*((1+$AF192)^L$1)*L$1</f>
        <v>-272.49361877986678</v>
      </c>
      <c r="M192" s="13">
        <f>$W192*((1+$AF192)^M$1)*M$1</f>
        <v>445.33242840595364</v>
      </c>
      <c r="N192" s="13">
        <v>2.54</v>
      </c>
      <c r="O192" s="12">
        <f>M192/N192*100-100</f>
        <v>17432.772771887936</v>
      </c>
      <c r="P192" s="10" t="s">
        <v>320</v>
      </c>
      <c r="Q192" s="10" t="s">
        <v>856</v>
      </c>
      <c r="R192" s="18">
        <v>43509</v>
      </c>
      <c r="S192" s="17"/>
      <c r="T192" s="9">
        <v>-0.15</v>
      </c>
      <c r="U192" s="9">
        <v>-0.11</v>
      </c>
      <c r="V192" s="9">
        <f>U192+T192</f>
        <v>-0.26</v>
      </c>
      <c r="W192" s="9">
        <f>SUM(X192:AA192)</f>
        <v>-0.52</v>
      </c>
      <c r="X192" s="9">
        <v>-0.26</v>
      </c>
      <c r="Y192" s="9">
        <v>0</v>
      </c>
      <c r="Z192" s="9">
        <v>-0.3</v>
      </c>
      <c r="AA192" s="9">
        <v>0.04</v>
      </c>
      <c r="AB192" s="9">
        <v>7.0000000000000007E-2</v>
      </c>
      <c r="AC192" s="9">
        <v>0.13</v>
      </c>
      <c r="AD192" s="9">
        <v>0.11</v>
      </c>
      <c r="AE192" s="9">
        <v>0.04</v>
      </c>
      <c r="AF192" s="11">
        <f>AG192</f>
        <v>-2.4857142857142858</v>
      </c>
      <c r="AG192" s="16">
        <f>SUM(X192:AA192)/SUM(AB192:AE192)-1</f>
        <v>-2.4857142857142858</v>
      </c>
      <c r="AH192" s="11">
        <f>IF(AM192/AJ192-1&gt;=0,(AM192/AJ192-1)/3,(((AM192/AJ192-1)*(AJ192/AM192))/3))</f>
        <v>0.21473158551810237</v>
      </c>
      <c r="AI192" s="9"/>
      <c r="AJ192" s="9">
        <v>2.67</v>
      </c>
      <c r="AK192" s="9">
        <v>2.84</v>
      </c>
      <c r="AL192" s="9">
        <v>4.99</v>
      </c>
      <c r="AM192" s="9">
        <v>4.3899999999999997</v>
      </c>
      <c r="AN192" s="10">
        <f>IF(AK192/AJ192-1&gt;=0,AK192/AJ192-1,(AK192/AJ192-1)*(AJ192/AK192))</f>
        <v>6.367041198501866E-2</v>
      </c>
      <c r="AO192" s="10">
        <f>IF(AL192/AK192-1&gt;=0,AL192/AK192-1,(AL192/AK192-1)*(AK192/AL192))</f>
        <v>0.75704225352112697</v>
      </c>
      <c r="AP192" s="10">
        <f>IF(AM192/AL192-1&gt;=0,AM192/AL192-1,(AM192/AL192-1)*(AL192/AM192))</f>
        <v>-0.13667425968109354</v>
      </c>
      <c r="AQ192" s="10">
        <v>2017</v>
      </c>
      <c r="AR192" s="18">
        <v>43221</v>
      </c>
      <c r="AS192" s="12">
        <v>10.44</v>
      </c>
      <c r="AT192" s="10">
        <v>10.4</v>
      </c>
      <c r="AU192" s="9">
        <f>AS192/AT192</f>
        <v>1.0038461538461538</v>
      </c>
      <c r="AV192" s="20">
        <v>3</v>
      </c>
      <c r="AW192" s="10" t="s">
        <v>852</v>
      </c>
      <c r="AY192" s="10">
        <v>1</v>
      </c>
      <c r="AZ192" s="10">
        <v>3</v>
      </c>
      <c r="BA192" s="10">
        <f>6-AY192</f>
        <v>5</v>
      </c>
      <c r="BB192" s="25">
        <v>6</v>
      </c>
      <c r="BC192" s="18"/>
      <c r="BD192" s="18"/>
      <c r="BE192" s="10" t="s">
        <v>517</v>
      </c>
      <c r="BG192" s="10" t="s">
        <v>320</v>
      </c>
      <c r="BH192" s="19">
        <v>43556</v>
      </c>
      <c r="BI192" s="18">
        <f>BH192+120</f>
        <v>43676</v>
      </c>
      <c r="BJ192" s="18">
        <v>43745</v>
      </c>
      <c r="BK192" s="18"/>
      <c r="BM192" s="19"/>
    </row>
    <row r="193" spans="1:67" s="10" customFormat="1" x14ac:dyDescent="0.2">
      <c r="A193" s="10" t="s">
        <v>1247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19.520418118466896</v>
      </c>
      <c r="D193" s="13">
        <f>$W193*((1+$AF193)^D$1)*D$1</f>
        <v>-61.757977880027674</v>
      </c>
      <c r="E193" s="13">
        <f>$W193*((1+$AF193)^E$1)*E$1</f>
        <v>146.54070709511791</v>
      </c>
      <c r="F193" s="13">
        <f>$W193*((1+$AF193)^F$1)*F$1</f>
        <v>-309.08005120178183</v>
      </c>
      <c r="G193" s="13">
        <f>$W193*((1+$AF193)^G$1)*G$1</f>
        <v>611.16003155753015</v>
      </c>
      <c r="H193" s="13">
        <f>$W193*((1+$AF193)^H$1)*H$1</f>
        <v>-1160.139321228371</v>
      </c>
      <c r="I193" s="13">
        <f>$W193*((1+$AF193)^I$1)*I$1</f>
        <v>2141.0701294214646</v>
      </c>
      <c r="J193" s="13">
        <f>$W193*((1+$AF193)^J$1)*J$1</f>
        <v>-3870.764912921235</v>
      </c>
      <c r="K193" s="13">
        <f>$W193*((1+$AF193)^K$1)*K$1</f>
        <v>6888.4779765662743</v>
      </c>
      <c r="L193" s="13">
        <f>$W193*((1+$AF193)^L$1)*L$1</f>
        <v>-12107.50678033716</v>
      </c>
      <c r="M193" s="13">
        <f>$W193*((1+$AF193)^M$1)*M$1</f>
        <v>21067.905526482147</v>
      </c>
      <c r="N193" s="13">
        <v>122.87</v>
      </c>
      <c r="O193" s="12">
        <f>M193/N193*100-100</f>
        <v>17046.500794727879</v>
      </c>
      <c r="P193" s="10" t="s">
        <v>321</v>
      </c>
      <c r="Q193" s="10" t="s">
        <v>856</v>
      </c>
      <c r="R193" s="18">
        <v>43223</v>
      </c>
      <c r="S193" s="17"/>
      <c r="T193" s="9">
        <v>-1.1000000000000001</v>
      </c>
      <c r="U193" s="9">
        <v>-1.95</v>
      </c>
      <c r="V193" s="9">
        <f>U193+T193</f>
        <v>-3.05</v>
      </c>
      <c r="W193" s="9">
        <f>SUM(X193:AA193)</f>
        <v>-12.34</v>
      </c>
      <c r="X193" s="9">
        <v>-6.2</v>
      </c>
      <c r="Y193" s="9">
        <v>-2.5499999999999998</v>
      </c>
      <c r="Z193" s="9">
        <v>-1.52</v>
      </c>
      <c r="AA193" s="9">
        <v>-2.0699999999999998</v>
      </c>
      <c r="AB193" s="9">
        <v>-1.07</v>
      </c>
      <c r="AC193" s="9">
        <v>-0.92</v>
      </c>
      <c r="AD193" s="9">
        <v>-0.87</v>
      </c>
      <c r="AE193" s="9"/>
      <c r="AF193" s="11">
        <f>AG193</f>
        <v>-2.5818815331010452</v>
      </c>
      <c r="AG193" s="16">
        <f>(SUM(X193:Z193)-SUM(AB193:AD193)*2+0.01)/(SUM(AB193:AD193)*-1+0.01)-1</f>
        <v>-2.5818815331010452</v>
      </c>
      <c r="AH193" s="11">
        <f>IF(AM193/AJ193-1&gt;=0,(AM193/AJ193-1)/3,(((AM193/AJ193-1)*(AJ193/AM193))/3))</f>
        <v>0</v>
      </c>
      <c r="AI193" s="9"/>
      <c r="AJ193" s="9">
        <v>1</v>
      </c>
      <c r="AK193" s="9">
        <v>1</v>
      </c>
      <c r="AL193" s="9">
        <v>1</v>
      </c>
      <c r="AM193" s="9">
        <v>1</v>
      </c>
      <c r="AN193" s="10">
        <f>IF(AK193/AJ193-1&gt;=0,AK193/AJ193-1,(AK193/AJ193-1)*(AJ193/AK193))</f>
        <v>0</v>
      </c>
      <c r="AO193" s="10">
        <f>IF(AL193/AK193-1&gt;=0,AL193/AK193-1,(AL193/AK193-1)*(AK193/AL193))</f>
        <v>0</v>
      </c>
      <c r="AP193" s="10">
        <f>IF(AM193/AL193-1&gt;=0,AM193/AL193-1,(AM193/AL193-1)*(AL193/AM193))</f>
        <v>0</v>
      </c>
      <c r="AQ193" s="10">
        <v>2017</v>
      </c>
      <c r="AR193" s="18">
        <v>43270</v>
      </c>
      <c r="AS193" s="12">
        <v>374.21</v>
      </c>
      <c r="AT193" s="10">
        <v>31.97</v>
      </c>
      <c r="AU193" s="9">
        <f>AS193/AT193</f>
        <v>11.705035971223021</v>
      </c>
      <c r="AV193" s="20">
        <v>3</v>
      </c>
      <c r="BA193" s="10">
        <f>6-AY193</f>
        <v>6</v>
      </c>
      <c r="BB193" s="25">
        <v>6</v>
      </c>
      <c r="BH193" s="19">
        <v>43655</v>
      </c>
      <c r="BI193" s="18">
        <f>BH193+120</f>
        <v>43775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409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0.61750000000000005</v>
      </c>
      <c r="D194" s="13">
        <f>$W194*((1+$AF194)^D$1)*D$1</f>
        <v>1.9554166666666672</v>
      </c>
      <c r="E194" s="13">
        <f>$W194*((1+$AF194)^E$1)*E$1</f>
        <v>4.6441145833333355</v>
      </c>
      <c r="F194" s="13">
        <f>$W194*((1+$AF194)^F$1)*F$1</f>
        <v>9.8042418981481543</v>
      </c>
      <c r="G194" s="13">
        <f>$W194*((1+$AF194)^G$1)*G$1</f>
        <v>19.404228756751557</v>
      </c>
      <c r="H194" s="13">
        <f>$W194*((1+$AF194)^H$1)*H$1</f>
        <v>36.868034637827961</v>
      </c>
      <c r="I194" s="13">
        <f>$W194*((1+$AF194)^I$1)*I$1</f>
        <v>68.103452872654444</v>
      </c>
      <c r="J194" s="13">
        <f>$W194*((1+$AF194)^J$1)*J$1</f>
        <v>123.23481948385091</v>
      </c>
      <c r="K194" s="13">
        <f>$W194*((1+$AF194)^K$1)*K$1</f>
        <v>219.51202220560947</v>
      </c>
      <c r="L194" s="13">
        <f>$W194*((1+$AF194)^L$1)*L$1</f>
        <v>386.17855758394262</v>
      </c>
      <c r="M194" s="13">
        <f>$W194*((1+$AF194)^M$1)*M$1</f>
        <v>672.59432112536672</v>
      </c>
      <c r="N194" s="13">
        <v>4.5199999999999996</v>
      </c>
      <c r="O194" s="12">
        <f>M194/N194*100-100</f>
        <v>14780.405334632007</v>
      </c>
      <c r="P194" s="10" t="s">
        <v>321</v>
      </c>
      <c r="Q194" s="10" t="s">
        <v>856</v>
      </c>
      <c r="R194" s="18">
        <v>43136</v>
      </c>
      <c r="S194" s="17"/>
      <c r="T194" s="9"/>
      <c r="U194" s="9"/>
      <c r="V194" s="9">
        <f>U194+T194</f>
        <v>0</v>
      </c>
      <c r="W194" s="9">
        <f>SUM(X194:AA194)</f>
        <v>0.39</v>
      </c>
      <c r="X194" s="9">
        <v>0.08</v>
      </c>
      <c r="Y194" s="9">
        <v>0.11</v>
      </c>
      <c r="Z194" s="9">
        <v>7.0000000000000007E-2</v>
      </c>
      <c r="AA194" s="9">
        <v>0.13</v>
      </c>
      <c r="AB194" s="9">
        <v>0.06</v>
      </c>
      <c r="AC194" s="9">
        <v>0.06</v>
      </c>
      <c r="AD194" s="9"/>
      <c r="AE194" s="9"/>
      <c r="AF194" s="11">
        <f>AG194</f>
        <v>0.58333333333333348</v>
      </c>
      <c r="AG194" s="16">
        <f>SUM(X194:Y194)/SUM(AB194:AC194)-1</f>
        <v>0.58333333333333348</v>
      </c>
      <c r="AH194" s="11">
        <f>IF(AM194/AJ194-1&gt;=0,(AM194/AJ194-1)/3,(((AM194/AJ194-1)*(AJ194/AM194))/3))</f>
        <v>1.6135881104033969</v>
      </c>
      <c r="AI194" s="9"/>
      <c r="AJ194" s="9">
        <v>1.57</v>
      </c>
      <c r="AK194" s="9">
        <v>4.84</v>
      </c>
      <c r="AL194" s="9">
        <v>6.38</v>
      </c>
      <c r="AM194" s="9">
        <v>9.17</v>
      </c>
      <c r="AN194" s="10">
        <f>IF(AK194/AJ194-1&gt;=0,AK194/AJ194-1,(AK194/AJ194-1)*(AJ194/AK194))</f>
        <v>2.0828025477707004</v>
      </c>
      <c r="AO194" s="10">
        <f>IF(AL194/AK194-1&gt;=0,AL194/AK194-1,(AL194/AK194-1)*(AK194/AL194))</f>
        <v>0.31818181818181812</v>
      </c>
      <c r="AP194" s="10">
        <f>IF(AM194/AL194-1&gt;=0,AM194/AL194-1,(AM194/AL194-1)*(AL194/AM194))</f>
        <v>0.43730407523510983</v>
      </c>
      <c r="AQ194" s="10">
        <v>2016</v>
      </c>
      <c r="AS194" s="12"/>
      <c r="AT194" s="10">
        <v>29.86</v>
      </c>
      <c r="AU194" s="9">
        <f>AS194/AT194</f>
        <v>0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E194" s="10" t="s">
        <v>853</v>
      </c>
      <c r="BH194" s="19">
        <v>43655</v>
      </c>
      <c r="BI194" s="18">
        <v>43125</v>
      </c>
      <c r="BJ194" s="18">
        <v>43745</v>
      </c>
      <c r="BK194" s="10" t="s">
        <v>865</v>
      </c>
      <c r="BM194" s="19"/>
    </row>
    <row r="195" spans="1:67" s="10" customFormat="1" x14ac:dyDescent="0.2">
      <c r="A195" s="10" t="s">
        <v>827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5.5125000000000002</v>
      </c>
      <c r="D195" s="13">
        <f>$W195*((1+$AF195)^D$1)*D$1</f>
        <v>-13.78125</v>
      </c>
      <c r="E195" s="13">
        <f>$W195*((1+$AF195)^E$1)*E$1</f>
        <v>25.83984375</v>
      </c>
      <c r="F195" s="13">
        <f>$W195*((1+$AF195)^F$1)*F$1</f>
        <v>-43.06640625</v>
      </c>
      <c r="G195" s="13">
        <f>$W195*((1+$AF195)^G$1)*G$1</f>
        <v>67.291259765625</v>
      </c>
      <c r="H195" s="13">
        <f>$W195*((1+$AF195)^H$1)*H$1</f>
        <v>-100.9368896484375</v>
      </c>
      <c r="I195" s="13">
        <f>$W195*((1+$AF195)^I$1)*I$1</f>
        <v>147.19963073730469</v>
      </c>
      <c r="J195" s="13">
        <f>$W195*((1+$AF195)^J$1)*J$1</f>
        <v>-210.28518676757813</v>
      </c>
      <c r="K195" s="13">
        <f>$W195*((1+$AF195)^K$1)*K$1</f>
        <v>295.71354389190674</v>
      </c>
      <c r="L195" s="13">
        <f>$W195*((1+$AF195)^L$1)*L$1</f>
        <v>-410.71325540542603</v>
      </c>
      <c r="M195" s="13">
        <f>$W195*((1+$AF195)^M$1)*M$1</f>
        <v>564.73072618246078</v>
      </c>
      <c r="N195" s="13">
        <v>6.62</v>
      </c>
      <c r="O195" s="12">
        <f>M195/N195*100-100</f>
        <v>8430.6756220915522</v>
      </c>
      <c r="P195" s="10" t="s">
        <v>320</v>
      </c>
      <c r="Q195" s="10" t="s">
        <v>856</v>
      </c>
      <c r="R195" s="18">
        <v>43523</v>
      </c>
      <c r="S195" s="17">
        <v>-17.5</v>
      </c>
      <c r="T195" s="9">
        <v>-1.84</v>
      </c>
      <c r="U195" s="9">
        <v>0</v>
      </c>
      <c r="V195" s="9">
        <f>U195+T195</f>
        <v>-1.84</v>
      </c>
      <c r="W195" s="9">
        <f>SUM(X195:AA195)</f>
        <v>-4.41</v>
      </c>
      <c r="X195" s="9">
        <v>-2.83</v>
      </c>
      <c r="Y195" s="9">
        <v>-0.13</v>
      </c>
      <c r="Z195" s="9">
        <v>0.2</v>
      </c>
      <c r="AA195" s="9">
        <v>-1.65</v>
      </c>
      <c r="AB195" s="9">
        <v>-0.66</v>
      </c>
      <c r="AC195" s="9">
        <v>-0.14000000000000001</v>
      </c>
      <c r="AD195" s="9">
        <v>0.26</v>
      </c>
      <c r="AE195" s="9">
        <v>-0.81</v>
      </c>
      <c r="AF195" s="11">
        <f>AG195</f>
        <v>-2.25</v>
      </c>
      <c r="AG195" s="16">
        <f>(SUM(X195:AA195)-SUM(AB195:AE195)*2+0.01)/(SUM(AB195:AE195)*-1+0.01)-1</f>
        <v>-2.25</v>
      </c>
      <c r="AH195" s="11">
        <f>IF(AM195/AJ195-1&gt;=0,(AM195/AJ195-1)/3,(((AM195/AJ195-1)*(AJ195/AM195))/3))</f>
        <v>7.5185404281324988E-2</v>
      </c>
      <c r="AI195" s="9">
        <v>2110.06</v>
      </c>
      <c r="AJ195" s="9">
        <v>2383.5300000000002</v>
      </c>
      <c r="AK195" s="9">
        <v>2574.17</v>
      </c>
      <c r="AL195" s="9">
        <v>2731.63</v>
      </c>
      <c r="AM195" s="9">
        <v>2921.15</v>
      </c>
      <c r="AN195" s="10">
        <f>IF(AK195/AJ195-1&gt;=0,AK195/AJ195-1,(AK195/AJ195-1)*(AJ195/AK195))</f>
        <v>7.9982211258091906E-2</v>
      </c>
      <c r="AO195" s="10">
        <f>IF(AL195/AK195-1&gt;=0,AL195/AK195-1,(AL195/AK195-1)*(AK195/AL195))</f>
        <v>6.1169231247353517E-2</v>
      </c>
      <c r="AP195" s="10">
        <f>IF(AM195/AL195-1&gt;=0,AM195/AL195-1,(AM195/AL195-1)*(AL195/AM195))</f>
        <v>6.9379820839571948E-2</v>
      </c>
      <c r="AQ195" s="10">
        <v>2017</v>
      </c>
      <c r="AR195" s="18">
        <v>43270</v>
      </c>
      <c r="AS195" s="12">
        <v>246.83</v>
      </c>
      <c r="AT195" s="10">
        <v>86.62</v>
      </c>
      <c r="AU195" s="9">
        <f>AS195/AT195</f>
        <v>2.849572846917571</v>
      </c>
      <c r="AV195" s="20">
        <v>2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7" s="10" customFormat="1" x14ac:dyDescent="0.2">
      <c r="A196" s="10" t="s">
        <v>205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1.9129702970297033</v>
      </c>
      <c r="D196" s="13">
        <f>$W196*((1+$AF196)^D$1)*D$1</f>
        <v>5.2654033918243321</v>
      </c>
      <c r="E196" s="13">
        <f>$W196*((1+$AF196)^E$1)*E$1</f>
        <v>10.869669378172013</v>
      </c>
      <c r="F196" s="13">
        <f>$W196*((1+$AF196)^F$1)*F$1</f>
        <v>19.945663941464158</v>
      </c>
      <c r="G196" s="13">
        <f>$W196*((1+$AF196)^G$1)*G$1</f>
        <v>34.312466433954434</v>
      </c>
      <c r="H196" s="13">
        <f>$W196*((1+$AF196)^H$1)*H$1</f>
        <v>56.666528724590101</v>
      </c>
      <c r="I196" s="13">
        <f>$W196*((1+$AF196)^I$1)*I$1</f>
        <v>90.98437697859103</v>
      </c>
      <c r="J196" s="13">
        <f>$W196*((1+$AF196)^J$1)*J$1</f>
        <v>143.10414031144731</v>
      </c>
      <c r="K196" s="13">
        <f>$W196*((1+$AF196)^K$1)*K$1</f>
        <v>221.56346476438191</v>
      </c>
      <c r="L196" s="13">
        <f>$W196*((1+$AF196)^L$1)*L$1</f>
        <v>338.80441806654665</v>
      </c>
      <c r="M196" s="13">
        <f>$W196*((1+$AF196)^M$1)*M$1</f>
        <v>512.90292596410882</v>
      </c>
      <c r="N196" s="13">
        <v>7.03</v>
      </c>
      <c r="O196" s="12">
        <f>M196/N196*100-100</f>
        <v>7195.9164433016895</v>
      </c>
      <c r="P196" s="10" t="s">
        <v>320</v>
      </c>
      <c r="Q196" s="10" t="s">
        <v>572</v>
      </c>
      <c r="R196" s="18">
        <v>43714</v>
      </c>
      <c r="S196" s="17">
        <v>-0.12</v>
      </c>
      <c r="T196" s="9">
        <v>0</v>
      </c>
      <c r="U196" s="9">
        <v>0.25</v>
      </c>
      <c r="V196" s="9">
        <f>U196+T196</f>
        <v>0.25</v>
      </c>
      <c r="W196" s="9">
        <f>SUM(X196:AA196)</f>
        <v>1.3900000000000001</v>
      </c>
      <c r="X196" s="9">
        <v>0.25</v>
      </c>
      <c r="Y196" s="9">
        <v>0.27</v>
      </c>
      <c r="Z196" s="9">
        <v>0.25</v>
      </c>
      <c r="AA196" s="9">
        <v>0.62</v>
      </c>
      <c r="AB196" s="9">
        <v>0.27</v>
      </c>
      <c r="AC196" s="9">
        <v>0.27</v>
      </c>
      <c r="AD196" s="9">
        <v>0.22</v>
      </c>
      <c r="AE196" s="9">
        <v>0.25</v>
      </c>
      <c r="AF196" s="11">
        <f>AG196</f>
        <v>0.37623762376237635</v>
      </c>
      <c r="AG196" s="16">
        <f>SUM(X196:AA196)/SUM(AB196:AE196)-1</f>
        <v>0.37623762376237635</v>
      </c>
      <c r="AH196" s="11">
        <f>IF(AM196/AJ196-1&gt;=0,(AM196/AJ196-1)/3,(((AM196/AJ196-1)*(AJ196/AM196))/3))</f>
        <v>0.1558605458274176</v>
      </c>
      <c r="AI196" s="9"/>
      <c r="AJ196" s="9">
        <v>21.13</v>
      </c>
      <c r="AK196" s="9">
        <v>36.92</v>
      </c>
      <c r="AL196" s="9">
        <v>35.58</v>
      </c>
      <c r="AM196" s="9">
        <v>31.01</v>
      </c>
      <c r="AN196" s="10">
        <f>IF(AK196/AJ196-1&gt;=0,AK196/AJ196-1,(AK196/AJ196-1)*(AJ196/AK196))</f>
        <v>0.74727875059157611</v>
      </c>
      <c r="AO196" s="10">
        <f>IF(AL196/AK196-1&gt;=0,AL196/AK196-1,(AL196/AK196-1)*(AK196/AL196))</f>
        <v>-3.7661607644744313E-2</v>
      </c>
      <c r="AP196" s="10">
        <f>IF(AM196/AL196-1&gt;=0,AM196/AL196-1,(AM196/AL196-1)*(AL196/AM196))</f>
        <v>-0.14737181554337306</v>
      </c>
      <c r="AQ196" s="10">
        <v>2017</v>
      </c>
      <c r="AR196" s="18">
        <v>43257</v>
      </c>
      <c r="AS196" s="12">
        <v>10.65</v>
      </c>
      <c r="AT196" s="10">
        <v>13.69</v>
      </c>
      <c r="AU196" s="9">
        <f>AS196/AT196</f>
        <v>0.77794010226442667</v>
      </c>
      <c r="AV196" s="20">
        <v>2</v>
      </c>
      <c r="AY196" s="10">
        <v>4</v>
      </c>
      <c r="AZ196" s="10">
        <v>4</v>
      </c>
      <c r="BA196" s="10">
        <f>6-AY196</f>
        <v>2</v>
      </c>
      <c r="BB196" s="25">
        <v>6</v>
      </c>
      <c r="BE196" s="10" t="s">
        <v>517</v>
      </c>
      <c r="BH196" s="19">
        <v>43711</v>
      </c>
      <c r="BI196" s="18">
        <v>43712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310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1.8137777777777782</v>
      </c>
      <c r="D197" s="13">
        <f>$W197*((1+$AF197)^D$1)*D$1</f>
        <v>4.2724543209876567</v>
      </c>
      <c r="E197" s="13">
        <f>$W197*((1+$AF197)^E$1)*E$1</f>
        <v>7.5480026337448614</v>
      </c>
      <c r="F197" s="13">
        <f>$W197*((1+$AF197)^F$1)*F$1</f>
        <v>11.853159691510452</v>
      </c>
      <c r="G197" s="13">
        <f>$W197*((1+$AF197)^G$1)*G$1</f>
        <v>17.450485101390392</v>
      </c>
      <c r="H197" s="13">
        <f>$W197*((1+$AF197)^H$1)*H$1</f>
        <v>24.663352276631759</v>
      </c>
      <c r="I197" s="13">
        <f>$W197*((1+$AF197)^I$1)*I$1</f>
        <v>33.889272943075497</v>
      </c>
      <c r="J197" s="13">
        <f>$W197*((1+$AF197)^J$1)*J$1</f>
        <v>45.61603723131433</v>
      </c>
      <c r="K197" s="13">
        <f>$W197*((1+$AF197)^K$1)*K$1</f>
        <v>60.441249331491498</v>
      </c>
      <c r="L197" s="13">
        <f>$W197*((1+$AF197)^L$1)*L$1</f>
        <v>79.095955915285188</v>
      </c>
      <c r="M197" s="13">
        <f>$W197*((1+$AF197)^M$1)*M$1</f>
        <v>102.47320510802504</v>
      </c>
      <c r="N197" s="13">
        <v>7.42</v>
      </c>
      <c r="O197" s="12">
        <f>M197/N197*100-100</f>
        <v>1281.0405001081542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>U197+T197</f>
        <v>0</v>
      </c>
      <c r="W197" s="9">
        <f>SUM(X197:AA197)</f>
        <v>1.54</v>
      </c>
      <c r="X197" s="9">
        <v>0.13</v>
      </c>
      <c r="Y197" s="9">
        <v>0.4</v>
      </c>
      <c r="Z197" s="9">
        <v>0.03</v>
      </c>
      <c r="AA197" s="9">
        <v>0.98</v>
      </c>
      <c r="AB197" s="9">
        <v>0.15</v>
      </c>
      <c r="AC197" s="9">
        <v>0.3</v>
      </c>
      <c r="AD197" s="9"/>
      <c r="AE197" s="9"/>
      <c r="AF197" s="11">
        <f>AG197</f>
        <v>0.17777777777777803</v>
      </c>
      <c r="AG197" s="16">
        <f>SUM(X197:Y197)/SUM(AB197:AC197)-1</f>
        <v>0.17777777777777803</v>
      </c>
      <c r="AH197" s="11">
        <f>IF(AM197/AJ197-1&gt;=0,(AM197/AJ197-1)/3,(((AM197/AJ197-1)*(AJ197/AM197))/3))</f>
        <v>0.39697155747743329</v>
      </c>
      <c r="AI197" s="9"/>
      <c r="AJ197" s="9">
        <v>7182.79</v>
      </c>
      <c r="AK197" s="9">
        <v>11295.52</v>
      </c>
      <c r="AL197" s="9">
        <v>13525.41</v>
      </c>
      <c r="AM197" s="9">
        <v>15736.88</v>
      </c>
      <c r="AN197" s="10">
        <f>IF(AK197/AJ197-1&gt;=0,AK197/AJ197-1,(AK197/AJ197-1)*(AJ197/AK197))</f>
        <v>0.57258112794610461</v>
      </c>
      <c r="AO197" s="10">
        <f>IF(AL197/AK197-1&gt;=0,AL197/AK197-1,(AL197/AK197-1)*(AK197/AL197))</f>
        <v>0.19741366488660983</v>
      </c>
      <c r="AP197" s="10">
        <f>IF(AM197/AL197-1&gt;=0,AM197/AL197-1,(AM197/AL197-1)*(AL197/AM197))</f>
        <v>0.16350484014902311</v>
      </c>
      <c r="AQ197" s="10">
        <v>2016</v>
      </c>
      <c r="AS197" s="12">
        <v>471</v>
      </c>
      <c r="AT197" s="10">
        <v>48</v>
      </c>
      <c r="AU197" s="9">
        <f>AS197/AT197</f>
        <v>9.8125</v>
      </c>
      <c r="AV197" s="20">
        <v>3</v>
      </c>
      <c r="BA197" s="10">
        <f>6-AY197</f>
        <v>6</v>
      </c>
      <c r="BB197" s="25">
        <v>6</v>
      </c>
      <c r="BH197" s="19">
        <v>43655</v>
      </c>
      <c r="BI197" s="18">
        <v>43126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874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1.2484076433121023</v>
      </c>
      <c r="D198" s="13">
        <f>$W198*((1+$AF198)^D$1)*D$1</f>
        <v>-2.2264594912572533</v>
      </c>
      <c r="E198" s="13">
        <f>$W198*((1+$AF198)^E$1)*E$1</f>
        <v>2.9780668354396393</v>
      </c>
      <c r="F198" s="13">
        <f>$W198*((1+$AF198)^F$1)*F$1</f>
        <v>-3.5408013330067911</v>
      </c>
      <c r="G198" s="13">
        <f>$W198*((1+$AF198)^G$1)*G$1</f>
        <v>3.9467530781922839</v>
      </c>
      <c r="H198" s="13">
        <f>$W198*((1+$AF198)^H$1)*H$1</f>
        <v>-4.2232771792121273</v>
      </c>
      <c r="I198" s="13">
        <f>$W198*((1+$AF198)^I$1)*I$1</f>
        <v>4.393642925294996</v>
      </c>
      <c r="J198" s="13">
        <f>$W198*((1+$AF198)^J$1)*J$1</f>
        <v>-4.477597885650952</v>
      </c>
      <c r="K198" s="13">
        <f>$W198*((1+$AF198)^K$1)*K$1</f>
        <v>4.4918577515288227</v>
      </c>
      <c r="L198" s="13">
        <f>$W198*((1+$AF198)^L$1)*L$1</f>
        <v>-4.4505313886343618</v>
      </c>
      <c r="M198" s="13">
        <f>$W198*((1+$AF198)^M$1)*M$1</f>
        <v>4.3654893875776564</v>
      </c>
      <c r="N198" s="13">
        <v>2.56</v>
      </c>
      <c r="O198" s="12">
        <f>M198/N198*100-100</f>
        <v>70.526929202252205</v>
      </c>
      <c r="P198" s="10" t="s">
        <v>321</v>
      </c>
      <c r="Q198" s="10" t="s">
        <v>856</v>
      </c>
      <c r="R198" s="18">
        <v>43465</v>
      </c>
      <c r="S198" s="17">
        <v>0.1341</v>
      </c>
      <c r="T198" s="9">
        <v>0</v>
      </c>
      <c r="U198" s="9">
        <v>-0.4</v>
      </c>
      <c r="V198" s="9">
        <f>U198+T198</f>
        <v>-0.4</v>
      </c>
      <c r="W198" s="9">
        <f>SUM(X198:AA198)</f>
        <v>-1.4000000000000001</v>
      </c>
      <c r="X198" s="9">
        <v>-0.41</v>
      </c>
      <c r="Y198" s="9">
        <v>-0.37</v>
      </c>
      <c r="Z198" s="9">
        <v>-0.36</v>
      </c>
      <c r="AA198" s="9">
        <v>-0.26</v>
      </c>
      <c r="AB198" s="9">
        <v>5.25</v>
      </c>
      <c r="AC198" s="9">
        <v>-0.62</v>
      </c>
      <c r="AD198" s="9">
        <v>-1.2</v>
      </c>
      <c r="AE198" s="9">
        <v>-1.86</v>
      </c>
      <c r="AF198" s="11">
        <f>AG198</f>
        <v>-1.8917197452229302</v>
      </c>
      <c r="AG198" s="16">
        <f>SUM(X198:AA198)/SUM(AB198:AE198)-1</f>
        <v>-1.8917197452229302</v>
      </c>
      <c r="AH198" s="11">
        <f>IF(AM198/AJ198-1&gt;=0,(AM198/AJ198-1)/3,(((AM198/AJ198-1)*(AJ198/AM198))/3))</f>
        <v>1.3630634997576345</v>
      </c>
      <c r="AI198" s="9">
        <v>41.26</v>
      </c>
      <c r="AJ198" s="9">
        <v>41.26</v>
      </c>
      <c r="AK198" s="9">
        <v>51.51</v>
      </c>
      <c r="AL198" s="9">
        <v>50.91</v>
      </c>
      <c r="AM198" s="9">
        <v>209.98</v>
      </c>
      <c r="AN198" s="10">
        <f>IF(AK198/AJ198-1&gt;=0,AK198/AJ198-1,(AK198/AJ198-1)*(AJ198/AK198))</f>
        <v>0.24842462433349488</v>
      </c>
      <c r="AO198" s="10">
        <f>IF(AL198/AK198-1&gt;=0,AL198/AK198-1,(AL198/AK198-1)*(AK198/AL198))</f>
        <v>-1.1785503830288762E-2</v>
      </c>
      <c r="AP198" s="10">
        <f>IF(AM198/AL198-1&gt;=0,AM198/AL198-1,(AM198/AL198-1)*(AL198/AM198))</f>
        <v>3.1245334904733841</v>
      </c>
      <c r="AQ198" s="10">
        <v>2017</v>
      </c>
      <c r="AS198" s="12">
        <v>180.22</v>
      </c>
      <c r="AT198" s="10">
        <v>36.03</v>
      </c>
      <c r="AU198" s="9">
        <f>AS198/AT198</f>
        <v>5.0019428254232583</v>
      </c>
      <c r="AV198" s="20">
        <v>4</v>
      </c>
      <c r="AY198" s="10">
        <v>1</v>
      </c>
      <c r="AZ198" s="10">
        <v>2</v>
      </c>
      <c r="BA198" s="10">
        <f>6-AY198</f>
        <v>5</v>
      </c>
      <c r="BB198" s="25">
        <v>6</v>
      </c>
      <c r="BC198" s="18"/>
      <c r="BD198" s="18"/>
      <c r="BH198" s="19">
        <v>43556</v>
      </c>
      <c r="BI198" s="18">
        <f>BH198+120</f>
        <v>43676</v>
      </c>
      <c r="BJ198" s="18">
        <v>43745</v>
      </c>
      <c r="BM198" s="19"/>
    </row>
    <row r="199" spans="1:67" s="10" customFormat="1" x14ac:dyDescent="0.2">
      <c r="A199" s="10" t="s">
        <v>1231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13.112448979591839</v>
      </c>
      <c r="D199" s="13">
        <f>$W199*((1+$AF199)^D$1)*D$1</f>
        <v>47.365376926280724</v>
      </c>
      <c r="E199" s="13">
        <f>$W199*((1+$AF199)^E$1)*E$1</f>
        <v>128.32150585640341</v>
      </c>
      <c r="F199" s="13">
        <f>$W199*((1+$AF199)^F$1)*F$1</f>
        <v>309.01913655215515</v>
      </c>
      <c r="G199" s="13">
        <f>$W199*((1+$AF199)^G$1)*G$1</f>
        <v>697.65799961392179</v>
      </c>
      <c r="H199" s="13">
        <f>$W199*((1+$AF199)^H$1)*H$1</f>
        <v>1512.0669297754794</v>
      </c>
      <c r="I199" s="13">
        <f>$W199*((1+$AF199)^I$1)*I$1</f>
        <v>3186.1410305983318</v>
      </c>
      <c r="J199" s="13">
        <f>$W199*((1+$AF199)^J$1)*J$1</f>
        <v>6576.6409611184226</v>
      </c>
      <c r="K199" s="13">
        <f>$W199*((1+$AF199)^K$1)*K$1</f>
        <v>13362.99623859904</v>
      </c>
      <c r="L199" s="13">
        <f>$W199*((1+$AF199)^L$1)*L$1</f>
        <v>26816.89721351508</v>
      </c>
      <c r="M199" s="13">
        <f>$W199*((1+$AF199)^M$1)*M$1</f>
        <v>53278.060076238638</v>
      </c>
      <c r="N199" s="13">
        <v>150.88999999999999</v>
      </c>
      <c r="O199" s="12">
        <f>M199/N199*100-100</f>
        <v>35209.205431929644</v>
      </c>
      <c r="P199" s="10" t="s">
        <v>320</v>
      </c>
      <c r="Q199" s="10" t="s">
        <v>856</v>
      </c>
      <c r="R199" s="18">
        <v>43318</v>
      </c>
      <c r="S199" s="17"/>
      <c r="T199" s="9">
        <v>-0.76</v>
      </c>
      <c r="U199" s="9">
        <v>3.12</v>
      </c>
      <c r="V199" s="9">
        <f>U199+T199</f>
        <v>2.3600000000000003</v>
      </c>
      <c r="W199" s="9">
        <f>SUM(X199:AA199)</f>
        <v>7.2600000000000007</v>
      </c>
      <c r="X199" s="9">
        <v>3.54</v>
      </c>
      <c r="Y199" s="9">
        <v>0.65</v>
      </c>
      <c r="Z199" s="9">
        <v>0.37</v>
      </c>
      <c r="AA199" s="9">
        <v>2.7</v>
      </c>
      <c r="AB199" s="9">
        <v>1.96</v>
      </c>
      <c r="AC199" s="9"/>
      <c r="AD199" s="9"/>
      <c r="AE199" s="9"/>
      <c r="AF199" s="11">
        <f>AG199</f>
        <v>0.80612244897959195</v>
      </c>
      <c r="AG199" s="16">
        <f>SUM(X199)/SUM(AB199)-1</f>
        <v>0.80612244897959195</v>
      </c>
      <c r="AH199" s="11">
        <f>IF(AM199/AJ199-1&gt;=0,(AM199/AJ199-1)/3,(((AM199/AJ199-1)*(AJ199/AM199))/3))</f>
        <v>-7.0453544693967404E-2</v>
      </c>
      <c r="AI199" s="9">
        <v>434</v>
      </c>
      <c r="AJ199" s="9">
        <v>917</v>
      </c>
      <c r="AK199" s="9">
        <v>1694</v>
      </c>
      <c r="AL199" s="9">
        <v>850</v>
      </c>
      <c r="AM199" s="9">
        <v>757</v>
      </c>
      <c r="AN199" s="10">
        <f>IF(AK199/AJ199-1&gt;=0,AK199/AJ199-1,(AK199/AJ199-1)*(AJ199/AK199))</f>
        <v>0.84732824427480913</v>
      </c>
      <c r="AO199" s="10">
        <f>IF(AL199/AK199-1&gt;=0,AL199/AK199-1,(AL199/AK199-1)*(AK199/AL199))</f>
        <v>-0.99294117647058822</v>
      </c>
      <c r="AP199" s="10">
        <f>IF(AM199/AL199-1&gt;=0,AM199/AL199-1,(AM199/AL199-1)*(AL199/AM199))</f>
        <v>-0.12285336856010563</v>
      </c>
      <c r="AQ199" s="10">
        <v>2017</v>
      </c>
      <c r="AS199" s="12">
        <v>543</v>
      </c>
      <c r="AT199" s="10">
        <v>153.29</v>
      </c>
      <c r="AU199" s="9">
        <f>AS199/AT199</f>
        <v>3.5423054341444322</v>
      </c>
      <c r="AV199" s="20">
        <v>4</v>
      </c>
      <c r="AW199" s="10" t="s">
        <v>851</v>
      </c>
      <c r="AY199" s="10">
        <v>3</v>
      </c>
      <c r="AZ199" s="10">
        <v>4</v>
      </c>
      <c r="BA199" s="10">
        <f>6-AY199</f>
        <v>3</v>
      </c>
      <c r="BB199" s="25">
        <v>6</v>
      </c>
      <c r="BC199" s="18"/>
      <c r="BD199" s="18"/>
      <c r="BH199" s="19">
        <v>43556</v>
      </c>
      <c r="BI199" s="18">
        <v>43121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169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8.5377600000000005</v>
      </c>
      <c r="D200" s="13">
        <f>$W200*((1+$AF200)^D$1)*D$1</f>
        <v>31.555560960000005</v>
      </c>
      <c r="E200" s="13">
        <f>$W200*((1+$AF200)^E$1)*E$1</f>
        <v>87.472014981120012</v>
      </c>
      <c r="F200" s="13">
        <f>$W200*((1+$AF200)^F$1)*F$1</f>
        <v>215.53104491347975</v>
      </c>
      <c r="G200" s="13">
        <f>$W200*((1+$AF200)^G$1)*G$1</f>
        <v>497.87671375013821</v>
      </c>
      <c r="H200" s="13">
        <f>$W200*((1+$AF200)^H$1)*H$1</f>
        <v>1104.0914004123065</v>
      </c>
      <c r="I200" s="13">
        <f>$W200*((1+$AF200)^I$1)*I$1</f>
        <v>2380.4210592889335</v>
      </c>
      <c r="J200" s="13">
        <f>$W200*((1+$AF200)^J$1)*J$1</f>
        <v>5027.4492772182275</v>
      </c>
      <c r="K200" s="13">
        <f>$W200*((1+$AF200)^K$1)*K$1</f>
        <v>10452.067047336695</v>
      </c>
      <c r="L200" s="13">
        <f>$W200*((1+$AF200)^L$1)*L$1</f>
        <v>21461.577670531351</v>
      </c>
      <c r="M200" s="13">
        <f>$W200*((1+$AF200)^M$1)*M$1</f>
        <v>43627.095088656126</v>
      </c>
      <c r="N200" s="13">
        <v>134.82</v>
      </c>
      <c r="O200" s="12">
        <f>M200/N200*100-100</f>
        <v>32259.512749336987</v>
      </c>
      <c r="P200" s="10" t="s">
        <v>321</v>
      </c>
      <c r="Q200" s="10" t="s">
        <v>856</v>
      </c>
      <c r="R200" s="18">
        <v>43525</v>
      </c>
      <c r="S200" s="17">
        <v>-0.30430000000000001</v>
      </c>
      <c r="T200" s="9">
        <v>0.06</v>
      </c>
      <c r="U200" s="9">
        <v>1.1399999999999999</v>
      </c>
      <c r="V200" s="9">
        <f>U200+T200</f>
        <v>1.2</v>
      </c>
      <c r="W200" s="9">
        <f>SUM(X200:AA200)</f>
        <v>4.62</v>
      </c>
      <c r="X200" s="9">
        <v>1.2</v>
      </c>
      <c r="Y200" s="9">
        <v>1.08</v>
      </c>
      <c r="Z200" s="9">
        <v>1.0900000000000001</v>
      </c>
      <c r="AA200" s="9">
        <v>1.25</v>
      </c>
      <c r="AB200" s="9">
        <v>1.1100000000000001</v>
      </c>
      <c r="AC200" s="9">
        <v>0.56000000000000005</v>
      </c>
      <c r="AD200" s="9">
        <v>0.51</v>
      </c>
      <c r="AE200" s="9">
        <v>0.32</v>
      </c>
      <c r="AF200" s="11">
        <f>AG200</f>
        <v>0.84800000000000009</v>
      </c>
      <c r="AG200" s="16">
        <f>SUM(X200:AA200)/SUM(AB200:AE200)-1</f>
        <v>0.84800000000000009</v>
      </c>
      <c r="AH200" s="11">
        <f>IF(AM200/AJ200-1&gt;=0,(AM200/AJ200-1)/3,(((AM200/AJ200-1)*(AJ200/AM200))/3))</f>
        <v>0.22392984284101761</v>
      </c>
      <c r="AI200" s="9"/>
      <c r="AJ200" s="9">
        <v>383.9</v>
      </c>
      <c r="AK200" s="9">
        <v>462.5</v>
      </c>
      <c r="AL200" s="9">
        <v>549.4</v>
      </c>
      <c r="AM200" s="9">
        <v>641.79999999999995</v>
      </c>
      <c r="AN200" s="10">
        <f>IF(AK200/AJ200-1&gt;=0,AK200/AJ200-1,(AK200/AJ200-1)*(AJ200/AK200))</f>
        <v>0.2047408179213337</v>
      </c>
      <c r="AO200" s="10">
        <f>IF(AL200/AK200-1&gt;=0,AL200/AK200-1,(AL200/AK200-1)*(AK200/AL200))</f>
        <v>0.18789189189189193</v>
      </c>
      <c r="AP200" s="10">
        <f>IF(AM200/AL200-1&gt;=0,AM200/AL200-1,(AM200/AL200-1)*(AL200/AM200))</f>
        <v>0.16818347287950486</v>
      </c>
      <c r="AQ200" s="10">
        <v>2017</v>
      </c>
      <c r="AR200" s="18">
        <v>43221</v>
      </c>
      <c r="AS200" s="12">
        <v>122.7</v>
      </c>
      <c r="AT200" s="10">
        <v>40</v>
      </c>
      <c r="AU200" s="9">
        <f>AS200/AT200</f>
        <v>3.0674999999999999</v>
      </c>
      <c r="AV200" s="20">
        <v>3</v>
      </c>
      <c r="BA200" s="10">
        <f>6-AY200</f>
        <v>6</v>
      </c>
      <c r="BB200" s="25">
        <v>6</v>
      </c>
      <c r="BH200" s="19">
        <v>43655</v>
      </c>
      <c r="BI200" s="18">
        <v>43123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178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1.6662857142857141</v>
      </c>
      <c r="D201" s="13">
        <f>$W201*((1+$AF201)^D$1)*D$1</f>
        <v>5.1416816326530608</v>
      </c>
      <c r="E201" s="13">
        <f>$W201*((1+$AF201)^E$1)*E$1</f>
        <v>11.899320349854225</v>
      </c>
      <c r="F201" s="13">
        <f>$W201*((1+$AF201)^F$1)*F$1</f>
        <v>24.478601862557266</v>
      </c>
      <c r="G201" s="13">
        <f>$W201*((1+$AF201)^G$1)*G$1</f>
        <v>47.208732163503285</v>
      </c>
      <c r="H201" s="13">
        <f>$W201*((1+$AF201)^H$1)*H$1</f>
        <v>87.403595548428953</v>
      </c>
      <c r="I201" s="13">
        <f>$W201*((1+$AF201)^I$1)*I$1</f>
        <v>157.32647198717208</v>
      </c>
      <c r="J201" s="13">
        <f>$W201*((1+$AF201)^J$1)*J$1</f>
        <v>277.40830978962589</v>
      </c>
      <c r="K201" s="13">
        <f>$W201*((1+$AF201)^K$1)*K$1</f>
        <v>481.50156627770781</v>
      </c>
      <c r="L201" s="13">
        <f>$W201*((1+$AF201)^L$1)*L$1</f>
        <v>825.4312564760703</v>
      </c>
      <c r="M201" s="13">
        <f>$W201*((1+$AF201)^M$1)*M$1</f>
        <v>1400.8747609908164</v>
      </c>
      <c r="N201" s="13">
        <v>23.9</v>
      </c>
      <c r="O201" s="12">
        <f>M201/N201*100-100</f>
        <v>5761.4006736017427</v>
      </c>
      <c r="P201" s="10" t="s">
        <v>320</v>
      </c>
      <c r="Q201" s="10" t="s">
        <v>856</v>
      </c>
      <c r="R201" s="18">
        <v>43578</v>
      </c>
      <c r="S201" s="17"/>
      <c r="T201" s="9">
        <v>0</v>
      </c>
      <c r="U201" s="9">
        <v>0.28000000000000003</v>
      </c>
      <c r="V201" s="9">
        <f>U201+T201</f>
        <v>0.28000000000000003</v>
      </c>
      <c r="W201" s="9">
        <f>SUM(X201:AA201)</f>
        <v>1.08</v>
      </c>
      <c r="X201" s="9">
        <v>0.28000000000000003</v>
      </c>
      <c r="Y201" s="9">
        <v>0.28000000000000003</v>
      </c>
      <c r="Z201" s="9">
        <v>0.27</v>
      </c>
      <c r="AA201" s="9">
        <v>0.25</v>
      </c>
      <c r="AB201" s="9">
        <v>0.24</v>
      </c>
      <c r="AC201" s="9">
        <v>0.16</v>
      </c>
      <c r="AD201" s="9">
        <v>0.16</v>
      </c>
      <c r="AE201" s="9">
        <v>0.14000000000000001</v>
      </c>
      <c r="AF201" s="11">
        <f>AG201</f>
        <v>0.5428571428571427</v>
      </c>
      <c r="AG201" s="16">
        <f>SUM(X201:AA201)/SUM(AB201:AE201)-1</f>
        <v>0.5428571428571427</v>
      </c>
      <c r="AH201" s="11">
        <f>IF(AM201/AJ201-1&gt;=0,(AM201/AJ201-1)/3,(((AM201/AJ201-1)*(AJ201/AM201))/3))</f>
        <v>0.59523809523809523</v>
      </c>
      <c r="AI201" s="9"/>
      <c r="AJ201" s="9">
        <v>0.28000000000000003</v>
      </c>
      <c r="AK201" s="9">
        <v>0.28000000000000003</v>
      </c>
      <c r="AL201" s="9">
        <v>0.35</v>
      </c>
      <c r="AM201" s="9">
        <v>0.78</v>
      </c>
      <c r="AN201" s="10">
        <f>IF(AK201/AJ201-1&gt;=0,AK201/AJ201-1,(AK201/AJ201-1)*(AJ201/AK201))</f>
        <v>0</v>
      </c>
      <c r="AO201" s="10">
        <f>IF(AL201/AK201-1&gt;=0,AL201/AK201-1,(AL201/AK201-1)*(AK201/AL201))</f>
        <v>0.24999999999999978</v>
      </c>
      <c r="AP201" s="10">
        <f>IF(AM201/AL201-1&gt;=0,AM201/AL201-1,(AM201/AL201-1)*(AL201/AM201))</f>
        <v>1.2285714285714286</v>
      </c>
      <c r="AQ201" s="10">
        <v>2017</v>
      </c>
      <c r="AR201" s="18">
        <v>43221</v>
      </c>
      <c r="AS201" s="12">
        <v>0</v>
      </c>
      <c r="AT201" s="10">
        <v>26.87</v>
      </c>
      <c r="AU201" s="9">
        <f>AS201/AT201</f>
        <v>0</v>
      </c>
      <c r="AV201" s="20">
        <v>3</v>
      </c>
      <c r="AW201" s="10" t="s">
        <v>852</v>
      </c>
      <c r="AY201" s="10">
        <v>2</v>
      </c>
      <c r="AZ201" s="10">
        <v>3</v>
      </c>
      <c r="BA201" s="10">
        <f>6-AY201</f>
        <v>4</v>
      </c>
      <c r="BB201" s="25">
        <v>6</v>
      </c>
      <c r="BC201" s="18"/>
      <c r="BD201" s="18"/>
      <c r="BH201" s="19">
        <v>43655</v>
      </c>
      <c r="BI201" s="18">
        <v>43122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183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0.91500000000000004</v>
      </c>
      <c r="D202" s="13">
        <f>$W202*((1+$AF202)^D$1)*D$1</f>
        <v>2.7450000000000001</v>
      </c>
      <c r="E202" s="13">
        <f>$W202*((1+$AF202)^E$1)*E$1</f>
        <v>6.1762499999999996</v>
      </c>
      <c r="F202" s="13">
        <f>$W202*((1+$AF202)^F$1)*F$1</f>
        <v>12.352499999999999</v>
      </c>
      <c r="G202" s="13">
        <f>$W202*((1+$AF202)^G$1)*G$1</f>
        <v>23.160937499999999</v>
      </c>
      <c r="H202" s="13">
        <f>$W202*((1+$AF202)^H$1)*H$1</f>
        <v>41.689687499999998</v>
      </c>
      <c r="I202" s="13">
        <f>$W202*((1+$AF202)^I$1)*I$1</f>
        <v>72.956953124999998</v>
      </c>
      <c r="J202" s="13">
        <f>$W202*((1+$AF202)^J$1)*J$1</f>
        <v>125.0690625</v>
      </c>
      <c r="K202" s="13">
        <f>$W202*((1+$AF202)^K$1)*K$1</f>
        <v>211.05404296875</v>
      </c>
      <c r="L202" s="13">
        <f>$W202*((1+$AF202)^L$1)*L$1</f>
        <v>351.75673828125002</v>
      </c>
      <c r="M202" s="13">
        <f>$W202*((1+$AF202)^M$1)*M$1</f>
        <v>580.39861816406244</v>
      </c>
      <c r="N202" s="13">
        <v>10.24</v>
      </c>
      <c r="O202" s="12">
        <f>M202/N202*100-100</f>
        <v>5567.9552555084219</v>
      </c>
      <c r="P202" s="10" t="s">
        <v>320</v>
      </c>
      <c r="Q202" s="10" t="s">
        <v>856</v>
      </c>
      <c r="R202" s="18">
        <v>43136</v>
      </c>
      <c r="S202" s="17"/>
      <c r="T202" s="9"/>
      <c r="U202" s="9"/>
      <c r="V202" s="9">
        <f>U202+T202</f>
        <v>0</v>
      </c>
      <c r="W202" s="9">
        <f>SUM(X202:AA202)</f>
        <v>0.61</v>
      </c>
      <c r="X202" s="9">
        <v>0.16</v>
      </c>
      <c r="Y202" s="9">
        <v>0.17</v>
      </c>
      <c r="Z202" s="9">
        <v>0.15</v>
      </c>
      <c r="AA202" s="9">
        <v>0.13</v>
      </c>
      <c r="AB202" s="9">
        <v>0.11</v>
      </c>
      <c r="AC202" s="9">
        <v>0.11</v>
      </c>
      <c r="AD202" s="9"/>
      <c r="AE202" s="9"/>
      <c r="AF202" s="11">
        <f>AG202</f>
        <v>0.5</v>
      </c>
      <c r="AG202" s="16">
        <f>SUM(X202:Y202)/SUM(AB202:AC202)-1</f>
        <v>0.5</v>
      </c>
      <c r="AH202" s="11">
        <f>IF(AM202/AJ202-1&gt;=0,(AM202/AJ202-1)/3,(((AM202/AJ202-1)*(AJ202/AM202))/3))</f>
        <v>10.621621621621621</v>
      </c>
      <c r="AI202" s="9"/>
      <c r="AJ202" s="9">
        <v>0.74</v>
      </c>
      <c r="AK202" s="9">
        <v>3.74</v>
      </c>
      <c r="AL202" s="9">
        <v>15.21</v>
      </c>
      <c r="AM202" s="9">
        <v>24.32</v>
      </c>
      <c r="AN202" s="10">
        <f>IF(AK202/AJ202-1&gt;=0,AK202/AJ202-1,(AK202/AJ202-1)*(AJ202/AK202))</f>
        <v>4.0540540540540544</v>
      </c>
      <c r="AO202" s="10">
        <f>IF(AL202/AK202-1&gt;=0,AL202/AK202-1,(AL202/AK202-1)*(AK202/AL202))</f>
        <v>3.0668449197860959</v>
      </c>
      <c r="AP202" s="10">
        <f>IF(AM202/AL202-1&gt;=0,AM202/AL202-1,(AM202/AL202-1)*(AL202/AM202))</f>
        <v>0.59894806048652205</v>
      </c>
      <c r="AQ202" s="10">
        <v>2016</v>
      </c>
      <c r="AS202" s="12">
        <v>0</v>
      </c>
      <c r="AT202" s="10">
        <v>1</v>
      </c>
      <c r="AU202" s="9">
        <f>AS202/AT202</f>
        <v>0</v>
      </c>
      <c r="AV202" s="20"/>
      <c r="BA202" s="10">
        <f>6-AY202</f>
        <v>6</v>
      </c>
      <c r="BB202" s="25">
        <v>6</v>
      </c>
      <c r="BH202" s="19">
        <v>43655</v>
      </c>
      <c r="BI202" s="18">
        <v>43118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457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2.8985507246376803</v>
      </c>
      <c r="D203" s="13">
        <f>$W203*((1+$AF203)^D$1)*D$1</f>
        <v>8.4015963032976213</v>
      </c>
      <c r="E203" s="13">
        <f>$W203*((1+$AF203)^E$1)*E$1</f>
        <v>18.264339789777434</v>
      </c>
      <c r="F203" s="13">
        <f>$W203*((1+$AF203)^F$1)*F$1</f>
        <v>35.293410221792136</v>
      </c>
      <c r="G203" s="13">
        <f>$W203*((1+$AF203)^G$1)*G$1</f>
        <v>63.937337358319084</v>
      </c>
      <c r="H203" s="13">
        <f>$W203*((1+$AF203)^H$1)*H$1</f>
        <v>111.19536931881575</v>
      </c>
      <c r="I203" s="13">
        <f>$W203*((1+$AF203)^I$1)*I$1</f>
        <v>188.0114940173213</v>
      </c>
      <c r="J203" s="13">
        <f>$W203*((1+$AF203)^J$1)*J$1</f>
        <v>311.40620127092546</v>
      </c>
      <c r="K203" s="13">
        <f>$W203*((1+$AF203)^K$1)*K$1</f>
        <v>507.72750207216097</v>
      </c>
      <c r="L203" s="13">
        <f>$W203*((1+$AF203)^L$1)*L$1</f>
        <v>817.59662169430089</v>
      </c>
      <c r="M203" s="13">
        <f>$W203*((1+$AF203)^M$1)*M$1</f>
        <v>1303.4149041503347</v>
      </c>
      <c r="N203" s="13">
        <v>29.33</v>
      </c>
      <c r="O203" s="12">
        <f>M203/N203*100-100</f>
        <v>4343.9648965234728</v>
      </c>
      <c r="P203" s="10" t="s">
        <v>320</v>
      </c>
      <c r="Q203" s="10" t="s">
        <v>856</v>
      </c>
      <c r="R203" s="18">
        <v>43489</v>
      </c>
      <c r="S203" s="17"/>
      <c r="T203" s="9">
        <v>-0.04</v>
      </c>
      <c r="U203" s="9">
        <v>0.55000000000000004</v>
      </c>
      <c r="V203" s="9">
        <f>U203+T203</f>
        <v>0.51</v>
      </c>
      <c r="W203" s="9">
        <f>SUM(X203:AA203)</f>
        <v>1.9999999999999998</v>
      </c>
      <c r="X203" s="9">
        <v>0.6</v>
      </c>
      <c r="Y203" s="9">
        <v>0.55000000000000004</v>
      </c>
      <c r="Z203" s="9">
        <v>0.44</v>
      </c>
      <c r="AA203" s="9">
        <v>0.41</v>
      </c>
      <c r="AB203" s="9">
        <v>0.37</v>
      </c>
      <c r="AC203" s="9">
        <v>0.39</v>
      </c>
      <c r="AD203" s="9">
        <v>0.34</v>
      </c>
      <c r="AE203" s="9">
        <v>0.28000000000000003</v>
      </c>
      <c r="AF203" s="11">
        <f>AG203</f>
        <v>0.44927536231884035</v>
      </c>
      <c r="AG203" s="16">
        <f>SUM(X203:AA203)/SUM(AB203:AE203)-1</f>
        <v>0.44927536231884035</v>
      </c>
      <c r="AH203" s="11">
        <f>IF(AM203/AJ203-1&gt;=0,(AM203/AJ203-1)/3,(((AM203/AJ203-1)*(AJ203/AM203))/3))</f>
        <v>0.28406640793445453</v>
      </c>
      <c r="AI203" s="9"/>
      <c r="AJ203" s="9">
        <v>30.92</v>
      </c>
      <c r="AK203" s="9">
        <v>28.42</v>
      </c>
      <c r="AL203" s="9">
        <v>47.59</v>
      </c>
      <c r="AM203" s="9">
        <v>57.27</v>
      </c>
      <c r="AN203" s="10">
        <f>IF(AK203/AJ203-1&gt;=0,AK203/AJ203-1,(AK203/AJ203-1)*(AJ203/AK203))</f>
        <v>-8.7966220971147049E-2</v>
      </c>
      <c r="AO203" s="10">
        <f>IF(AL203/AK203-1&gt;=0,AL203/AK203-1,(AL203/AK203-1)*(AK203/AL203))</f>
        <v>0.67452498240675585</v>
      </c>
      <c r="AP203" s="10">
        <f>IF(AM203/AL203-1&gt;=0,AM203/AL203-1,(AM203/AL203-1)*(AL203/AM203))</f>
        <v>0.20340407648665693</v>
      </c>
      <c r="AQ203" s="10">
        <v>2017</v>
      </c>
      <c r="AR203" s="18">
        <v>43221</v>
      </c>
      <c r="AS203" s="12">
        <v>0</v>
      </c>
      <c r="AT203" s="10">
        <v>38.99</v>
      </c>
      <c r="AU203" s="9">
        <f>AS203/AT203</f>
        <v>0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H203" s="19">
        <v>43655</v>
      </c>
      <c r="BI203" s="18">
        <v>43119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387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3.477904191616767</v>
      </c>
      <c r="D204" s="13">
        <f>$W204*((1+$AF204)^D$1)*D$1</f>
        <v>10.038022876402886</v>
      </c>
      <c r="E204" s="13">
        <f>$W204*((1+$AF204)^E$1)*E$1</f>
        <v>21.729013591734393</v>
      </c>
      <c r="F204" s="13">
        <f>$W204*((1+$AF204)^F$1)*F$1</f>
        <v>41.809918368127661</v>
      </c>
      <c r="G204" s="13">
        <f>$W204*((1+$AF204)^G$1)*G$1</f>
        <v>75.420586277835085</v>
      </c>
      <c r="H204" s="13">
        <f>$W204*((1+$AF204)^H$1)*H$1</f>
        <v>130.60858414101745</v>
      </c>
      <c r="I204" s="13">
        <f>$W204*((1+$AF204)^I$1)*I$1</f>
        <v>219.89688767055534</v>
      </c>
      <c r="J204" s="13">
        <f>$W204*((1+$AF204)^J$1)*J$1</f>
        <v>362.66997384844376</v>
      </c>
      <c r="K204" s="13">
        <f>$W204*((1+$AF204)^K$1)*K$1</f>
        <v>588.79578838119357</v>
      </c>
      <c r="L204" s="13">
        <f>$W204*((1+$AF204)^L$1)*L$1</f>
        <v>944.11034597383696</v>
      </c>
      <c r="M204" s="13">
        <f>$W204*((1+$AF204)^M$1)*M$1</f>
        <v>1498.7045072914025</v>
      </c>
      <c r="N204" s="13">
        <v>35.01</v>
      </c>
      <c r="O204" s="12">
        <f>M204/N204*100-100</f>
        <v>4180.7897951768136</v>
      </c>
      <c r="P204" s="10" t="s">
        <v>321</v>
      </c>
      <c r="Q204" s="10" t="s">
        <v>856</v>
      </c>
      <c r="R204" s="18">
        <v>43685</v>
      </c>
      <c r="S204" s="17"/>
      <c r="T204" s="9">
        <v>0.05</v>
      </c>
      <c r="U204" s="9">
        <v>0.84</v>
      </c>
      <c r="V204" s="9">
        <f>U204+T204</f>
        <v>0.89</v>
      </c>
      <c r="W204" s="9">
        <f>SUM(X204:AA204)</f>
        <v>2.41</v>
      </c>
      <c r="X204" s="9">
        <v>0.87</v>
      </c>
      <c r="Y204" s="9">
        <v>0.42</v>
      </c>
      <c r="Z204" s="9">
        <v>0.51</v>
      </c>
      <c r="AA204" s="9">
        <v>0.61</v>
      </c>
      <c r="AB204" s="9">
        <v>0.82</v>
      </c>
      <c r="AC204" s="9">
        <v>0.34</v>
      </c>
      <c r="AD204" s="9">
        <v>0.17</v>
      </c>
      <c r="AE204" s="9">
        <v>0.34</v>
      </c>
      <c r="AF204" s="11">
        <f>AG204</f>
        <v>0.44311377245508998</v>
      </c>
      <c r="AG204" s="16">
        <f>SUM(X204:AA204)/SUM(AB204:AE204)-1</f>
        <v>0.44311377245508998</v>
      </c>
      <c r="AH204" s="11">
        <f>IF(AM204/AJ204-1&gt;=0,(AM204/AJ204-1)/3,(((AM204/AJ204-1)*(AJ204/AM204))/3))</f>
        <v>0.21828186274509806</v>
      </c>
      <c r="AI204" s="9"/>
      <c r="AJ204" s="9">
        <v>1360</v>
      </c>
      <c r="AK204" s="9">
        <v>1356.36</v>
      </c>
      <c r="AL204" s="9">
        <v>1661.95</v>
      </c>
      <c r="AM204" s="9">
        <v>2250.59</v>
      </c>
      <c r="AN204" s="10">
        <f>IF(AK204/AJ204-1&gt;=0,AK204/AJ204-1,(AK204/AJ204-1)*(AJ204/AK204))</f>
        <v>-2.6836533073816182E-3</v>
      </c>
      <c r="AO204" s="10">
        <f>IF(AL204/AK204-1&gt;=0,AL204/AK204-1,(AL204/AK204-1)*(AK204/AL204))</f>
        <v>0.2253015423633844</v>
      </c>
      <c r="AP204" s="10">
        <f>IF(AM204/AL204-1&gt;=0,AM204/AL204-1,(AM204/AL204-1)*(AL204/AM204))</f>
        <v>0.35418634736303756</v>
      </c>
      <c r="AQ204" s="10">
        <v>2016</v>
      </c>
      <c r="AR204" s="18">
        <v>43270</v>
      </c>
      <c r="AS204" s="12">
        <v>7.3</v>
      </c>
      <c r="AT204" s="10">
        <v>12.59</v>
      </c>
      <c r="AU204" s="9">
        <f>AS204/AT204</f>
        <v>0.57982525814138208</v>
      </c>
      <c r="AV204" s="20">
        <v>2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43685</v>
      </c>
      <c r="BI204" s="18">
        <v>43707</v>
      </c>
      <c r="BJ204" s="18">
        <v>43745</v>
      </c>
      <c r="BK204" s="5" t="s">
        <v>839</v>
      </c>
      <c r="BM204" s="19"/>
      <c r="BN204"/>
      <c r="BO204"/>
    </row>
    <row r="205" spans="1:67" s="10" customFormat="1" x14ac:dyDescent="0.2">
      <c r="A205" s="10" t="s">
        <v>180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3.6176086956521747</v>
      </c>
      <c r="D205" s="13">
        <f>$W205*((1+$AF205)^D$1)*D$1</f>
        <v>10.145033081285447</v>
      </c>
      <c r="E205" s="13">
        <f>$W205*((1+$AF205)^E$1)*E$1</f>
        <v>21.337651100312332</v>
      </c>
      <c r="F205" s="13">
        <f>$W205*((1+$AF205)^F$1)*F$1</f>
        <v>39.892130317975237</v>
      </c>
      <c r="G205" s="13">
        <f>$W205*((1+$AF205)^G$1)*G$1</f>
        <v>69.919630584494655</v>
      </c>
      <c r="H205" s="13">
        <f>$W205*((1+$AF205)^H$1)*H$1</f>
        <v>117.6473784182584</v>
      </c>
      <c r="I205" s="13">
        <f>$W205*((1+$AF205)^I$1)*I$1</f>
        <v>192.45576578204231</v>
      </c>
      <c r="J205" s="13">
        <f>$W205*((1+$AF205)^J$1)*J$1</f>
        <v>308.40737622215482</v>
      </c>
      <c r="K205" s="13">
        <f>$W205*((1+$AF205)^K$1)*K$1</f>
        <v>486.4958747200024</v>
      </c>
      <c r="L205" s="13">
        <f>$W205*((1+$AF205)^L$1)*L$1</f>
        <v>757.94647148406182</v>
      </c>
      <c r="M205" s="13">
        <f>$W205*((1+$AF205)^M$1)*M$1</f>
        <v>1169.0500467781346</v>
      </c>
      <c r="N205" s="13">
        <v>32.840000000000003</v>
      </c>
      <c r="O205" s="12">
        <f>M205/N205*100-100</f>
        <v>3459.8357088250141</v>
      </c>
      <c r="P205" s="10" t="s">
        <v>321</v>
      </c>
      <c r="Q205" s="10" t="s">
        <v>856</v>
      </c>
      <c r="R205" s="18">
        <v>43503</v>
      </c>
      <c r="S205" s="17"/>
      <c r="T205" s="9"/>
      <c r="U205" s="9"/>
      <c r="V205" s="9">
        <f>U205+T205</f>
        <v>0</v>
      </c>
      <c r="W205" s="9">
        <f>SUM(X205:AA205)</f>
        <v>2.58</v>
      </c>
      <c r="X205" s="9">
        <v>0.63</v>
      </c>
      <c r="Y205" s="9">
        <v>0.66</v>
      </c>
      <c r="Z205" s="9">
        <v>0.65</v>
      </c>
      <c r="AA205" s="9">
        <v>0.64</v>
      </c>
      <c r="AB205" s="9">
        <v>0.51</v>
      </c>
      <c r="AC205" s="9">
        <v>0.5</v>
      </c>
      <c r="AD205" s="9">
        <v>0.43</v>
      </c>
      <c r="AE205" s="9">
        <v>0.4</v>
      </c>
      <c r="AF205" s="11">
        <f>AG205</f>
        <v>0.40217391304347849</v>
      </c>
      <c r="AG205" s="16">
        <f>SUM(X205:AA205)/SUM(AB205:AE205)-1</f>
        <v>0.40217391304347849</v>
      </c>
      <c r="AH205" s="11">
        <f>IF(AM205/AJ205-1&gt;=0,(AM205/AJ205-1)/3,(((AM205/AJ205-1)*(AJ205/AM205))/3))</f>
        <v>1.8233333333333333</v>
      </c>
      <c r="AI205" s="9"/>
      <c r="AJ205" s="9">
        <v>3</v>
      </c>
      <c r="AK205" s="9">
        <v>6.85</v>
      </c>
      <c r="AL205" s="9">
        <v>11.24</v>
      </c>
      <c r="AM205" s="9">
        <v>19.41</v>
      </c>
      <c r="AN205" s="10">
        <f>IF(AK205/AJ205-1&gt;=0,AK205/AJ205-1,(AK205/AJ205-1)*(AJ205/AK205))</f>
        <v>1.2833333333333332</v>
      </c>
      <c r="AO205" s="10">
        <f>IF(AL205/AK205-1&gt;=0,AL205/AK205-1,(AL205/AK205-1)*(AK205/AL205))</f>
        <v>0.6408759124087593</v>
      </c>
      <c r="AP205" s="10">
        <f>IF(AM205/AL205-1&gt;=0,AM205/AL205-1,(AM205/AL205-1)*(AL205/AM205))</f>
        <v>0.72686832740213525</v>
      </c>
      <c r="AQ205" s="10">
        <v>2016</v>
      </c>
      <c r="AR205" s="18">
        <v>43257</v>
      </c>
      <c r="AS205" s="12">
        <v>0</v>
      </c>
      <c r="AT205" s="10">
        <v>9.7100000000000009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G205" s="10" t="s">
        <v>320</v>
      </c>
      <c r="BH205" s="19">
        <v>43655</v>
      </c>
      <c r="BI205" s="18">
        <v>43124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189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2.5610666666666666</v>
      </c>
      <c r="D206" s="13">
        <f>$W206*((1+$AF206)^D$1)*D$1</f>
        <v>6.6929208888888887</v>
      </c>
      <c r="E206" s="13">
        <f>$W206*((1+$AF206)^E$1)*E$1</f>
        <v>13.11812494222222</v>
      </c>
      <c r="F206" s="13">
        <f>$W206*((1+$AF206)^F$1)*F$1</f>
        <v>22.854688788227154</v>
      </c>
      <c r="G206" s="13">
        <f>$W206*((1+$AF206)^G$1)*G$1</f>
        <v>37.329325020771023</v>
      </c>
      <c r="H206" s="13">
        <f>$W206*((1+$AF206)^H$1)*H$1</f>
        <v>58.532381632568956</v>
      </c>
      <c r="I206" s="13">
        <f>$W206*((1+$AF206)^I$1)*I$1</f>
        <v>89.229363999871794</v>
      </c>
      <c r="J206" s="13">
        <f>$W206*((1+$AF206)^J$1)*J$1</f>
        <v>133.24918357314186</v>
      </c>
      <c r="K206" s="13">
        <f>$W206*((1+$AF206)^K$1)*K$1</f>
        <v>195.87629985251849</v>
      </c>
      <c r="L206" s="13">
        <f>$W206*((1+$AF206)^L$1)*L$1</f>
        <v>284.38336867476761</v>
      </c>
      <c r="M206" s="13">
        <f>$W206*((1+$AF206)^M$1)*M$1</f>
        <v>408.7536952418659</v>
      </c>
      <c r="N206" s="13">
        <v>17.29</v>
      </c>
      <c r="O206" s="12">
        <f>M206/N206*100-100</f>
        <v>2264.1046572693226</v>
      </c>
      <c r="P206" s="10" t="s">
        <v>321</v>
      </c>
      <c r="Q206" s="10" t="s">
        <v>572</v>
      </c>
      <c r="R206" s="18">
        <v>43776</v>
      </c>
      <c r="S206" s="17"/>
      <c r="T206" s="9">
        <v>0.03</v>
      </c>
      <c r="U206" s="9">
        <v>0.48</v>
      </c>
      <c r="V206" s="9">
        <f>U206+T206</f>
        <v>0.51</v>
      </c>
      <c r="W206" s="9">
        <f>SUM(X206:AA206)</f>
        <v>1.96</v>
      </c>
      <c r="X206" s="9">
        <v>0.51</v>
      </c>
      <c r="Y206" s="9">
        <v>0.56000000000000005</v>
      </c>
      <c r="Z206" s="9">
        <v>0.44</v>
      </c>
      <c r="AA206" s="9">
        <v>0.45</v>
      </c>
      <c r="AB206" s="9">
        <v>0.48</v>
      </c>
      <c r="AC206" s="9">
        <v>0.45</v>
      </c>
      <c r="AD206" s="9">
        <v>0.27</v>
      </c>
      <c r="AE206" s="9">
        <v>0.3</v>
      </c>
      <c r="AF206" s="11">
        <f>AG206</f>
        <v>0.30666666666666664</v>
      </c>
      <c r="AG206" s="16">
        <f>SUM(X206:AA206)/SUM(AB206:AE206)-1</f>
        <v>0.30666666666666664</v>
      </c>
      <c r="AH206" s="11">
        <f>IF(AM206/AJ206-1&gt;=0,(AM206/AJ206-1)/3,(((AM206/AJ206-1)*(AJ206/AM206))/3))</f>
        <v>0.33848899464604409</v>
      </c>
      <c r="AI206" s="9"/>
      <c r="AJ206" s="9">
        <v>84.05</v>
      </c>
      <c r="AK206" s="9">
        <v>97.83</v>
      </c>
      <c r="AL206" s="9">
        <v>146.05000000000001</v>
      </c>
      <c r="AM206" s="9">
        <v>169.4</v>
      </c>
      <c r="AN206" s="10">
        <f>IF(AK206/AJ206-1&gt;=0,AK206/AJ206-1,(AK206/AJ206-1)*(AJ206/AK206))</f>
        <v>0.16395002974419981</v>
      </c>
      <c r="AO206" s="10">
        <f>IF(AL206/AK206-1&gt;=0,AL206/AK206-1,(AL206/AK206-1)*(AK206/AL206))</f>
        <v>0.49289583972196671</v>
      </c>
      <c r="AP206" s="10">
        <f>IF(AM206/AL206-1&gt;=0,AM206/AL206-1,(AM206/AL206-1)*(AL206/AM206))</f>
        <v>0.15987675453611772</v>
      </c>
      <c r="AQ206" s="10">
        <v>2017</v>
      </c>
      <c r="AR206" s="18">
        <v>43221</v>
      </c>
      <c r="AS206" s="12">
        <v>119.42</v>
      </c>
      <c r="AT206" s="10">
        <v>27.79</v>
      </c>
      <c r="AU206" s="9">
        <f>AS206/AT206</f>
        <v>4.2972292191435768</v>
      </c>
      <c r="AV206" s="20">
        <v>3</v>
      </c>
      <c r="AY206" s="10">
        <v>3</v>
      </c>
      <c r="AZ206" s="10">
        <v>4</v>
      </c>
      <c r="BA206" s="10">
        <f>6-AY206</f>
        <v>3</v>
      </c>
      <c r="BB206" s="25">
        <v>6</v>
      </c>
      <c r="BE206" s="10" t="s">
        <v>517</v>
      </c>
      <c r="BH206" s="19">
        <v>43671</v>
      </c>
      <c r="BI206" s="18">
        <f>BH206+120</f>
        <v>43791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483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3.7516504854368926</v>
      </c>
      <c r="D207" s="13">
        <f>$W207*((1+$AF207)^D$1)*D$1</f>
        <v>10.125813931567533</v>
      </c>
      <c r="E207" s="13">
        <f>$W207*((1+$AF207)^E$1)*E$1</f>
        <v>20.497400045940104</v>
      </c>
      <c r="F207" s="13">
        <f>$W207*((1+$AF207)^F$1)*F$1</f>
        <v>36.882053157096102</v>
      </c>
      <c r="G207" s="13">
        <f>$W207*((1+$AF207)^G$1)*G$1</f>
        <v>62.216084815975215</v>
      </c>
      <c r="H207" s="13">
        <f>$W207*((1+$AF207)^H$1)*H$1</f>
        <v>100.75381502237539</v>
      </c>
      <c r="I207" s="13">
        <f>$W207*((1+$AF207)^I$1)*I$1</f>
        <v>158.63019743814115</v>
      </c>
      <c r="J207" s="13">
        <f>$W207*((1+$AF207)^J$1)*J$1</f>
        <v>244.65572753288896</v>
      </c>
      <c r="K207" s="13">
        <f>$W207*((1+$AF207)^K$1)*K$1</f>
        <v>371.43727565976218</v>
      </c>
      <c r="L207" s="13">
        <f>$W207*((1+$AF207)^L$1)*L$1</f>
        <v>556.95556975951388</v>
      </c>
      <c r="M207" s="13">
        <f>$W207*((1+$AF207)^M$1)*M$1</f>
        <v>826.78161763329763</v>
      </c>
      <c r="N207" s="13">
        <v>36.159999999999997</v>
      </c>
      <c r="O207" s="12">
        <f>M207/N207*100-100</f>
        <v>2186.4535885876594</v>
      </c>
      <c r="P207" s="10" t="s">
        <v>320</v>
      </c>
      <c r="Q207" s="10" t="s">
        <v>856</v>
      </c>
      <c r="R207" s="18">
        <v>43579</v>
      </c>
      <c r="S207" s="17"/>
      <c r="T207" s="9">
        <v>-0.06</v>
      </c>
      <c r="U207" s="9">
        <v>0.67</v>
      </c>
      <c r="V207" s="9">
        <f>U207+T207</f>
        <v>0.6100000000000001</v>
      </c>
      <c r="W207" s="9">
        <f>SUM(X207:AA207)</f>
        <v>2.78</v>
      </c>
      <c r="X207" s="9">
        <v>0.66</v>
      </c>
      <c r="Y207" s="9">
        <v>0.7</v>
      </c>
      <c r="Z207" s="9">
        <v>0.6</v>
      </c>
      <c r="AA207" s="9">
        <v>0.82</v>
      </c>
      <c r="AB207" s="9">
        <v>0.59</v>
      </c>
      <c r="AC207" s="9">
        <v>0.52</v>
      </c>
      <c r="AD207" s="9">
        <v>0.49</v>
      </c>
      <c r="AE207" s="9">
        <v>0.46</v>
      </c>
      <c r="AF207" s="11">
        <f>AG207</f>
        <v>0.34951456310679596</v>
      </c>
      <c r="AG207" s="16">
        <f>SUM(X207:AA207)/SUM(AB207:AE207)-1</f>
        <v>0.34951456310679596</v>
      </c>
      <c r="AH207" s="11">
        <f>IF(AM207/AJ207-1&gt;=0,(AM207/AJ207-1)/3,(((AM207/AJ207-1)*(AJ207/AM207))/3))</f>
        <v>0.17292944785276076</v>
      </c>
      <c r="AI207" s="9"/>
      <c r="AJ207" s="9">
        <v>52.16</v>
      </c>
      <c r="AK207" s="9">
        <v>67.08</v>
      </c>
      <c r="AL207" s="9">
        <v>77.48</v>
      </c>
      <c r="AM207" s="9">
        <v>79.22</v>
      </c>
      <c r="AN207" s="10">
        <f>IF(AK207/AJ207-1&gt;=0,AK207/AJ207-1,(AK207/AJ207-1)*(AJ207/AK207))</f>
        <v>0.28604294478527614</v>
      </c>
      <c r="AO207" s="10">
        <f>IF(AL207/AK207-1&gt;=0,AL207/AK207-1,(AL207/AK207-1)*(AK207/AL207))</f>
        <v>0.15503875968992253</v>
      </c>
      <c r="AP207" s="10">
        <f>IF(AM207/AL207-1&gt;=0,AM207/AL207-1,(AM207/AL207-1)*(AL207/AM207))</f>
        <v>2.2457408363448561E-2</v>
      </c>
      <c r="AQ207" s="10">
        <v>2017</v>
      </c>
      <c r="AR207" s="18">
        <v>43221</v>
      </c>
      <c r="AS207" s="12">
        <v>0</v>
      </c>
      <c r="AT207" s="10">
        <v>43.73</v>
      </c>
      <c r="AU207" s="9">
        <f>AS207/AT207</f>
        <v>0</v>
      </c>
      <c r="AV207" s="20">
        <v>3</v>
      </c>
      <c r="BA207" s="10">
        <f>6-AY207</f>
        <v>6</v>
      </c>
      <c r="BB207" s="25">
        <v>6</v>
      </c>
      <c r="BH207" s="19">
        <v>43655</v>
      </c>
      <c r="BI207" s="18">
        <v>43120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537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10.762631578947369</v>
      </c>
      <c r="D208" s="13">
        <f>$W208*((1+$AF208)^D$1)*D$1</f>
        <v>27.000987996306559</v>
      </c>
      <c r="E208" s="13">
        <f>$W208*((1+$AF208)^E$1)*E$1</f>
        <v>50.804490571997874</v>
      </c>
      <c r="F208" s="13">
        <f>$W208*((1+$AF208)^F$1)*F$1</f>
        <v>84.971253237376573</v>
      </c>
      <c r="G208" s="13">
        <f>$W208*((1+$AF208)^G$1)*G$1</f>
        <v>133.23343435246545</v>
      </c>
      <c r="H208" s="13">
        <f>$W208*((1+$AF208)^H$1)*H$1</f>
        <v>200.55138013055327</v>
      </c>
      <c r="I208" s="13">
        <f>$W208*((1+$AF208)^I$1)*I$1</f>
        <v>293.49697589281266</v>
      </c>
      <c r="J208" s="13">
        <f>$W208*((1+$AF208)^J$1)*J$1</f>
        <v>420.7525569190197</v>
      </c>
      <c r="K208" s="13">
        <f>$W208*((1+$AF208)^K$1)*K$1</f>
        <v>593.75936486269552</v>
      </c>
      <c r="L208" s="13">
        <f>$W208*((1+$AF208)^L$1)*L$1</f>
        <v>827.55934868777263</v>
      </c>
      <c r="M208" s="13">
        <f>$W208*((1+$AF208)^M$1)*M$1</f>
        <v>1141.8867153384795</v>
      </c>
      <c r="N208" s="13">
        <v>74.5</v>
      </c>
      <c r="O208" s="12">
        <f>M208/N208*100-100</f>
        <v>1432.7338460919188</v>
      </c>
      <c r="P208" s="10" t="s">
        <v>321</v>
      </c>
      <c r="Q208" s="10" t="s">
        <v>856</v>
      </c>
      <c r="R208" s="18">
        <v>43404</v>
      </c>
      <c r="S208" s="17"/>
      <c r="T208" s="9">
        <v>0</v>
      </c>
      <c r="U208" s="9">
        <v>2.21</v>
      </c>
      <c r="V208" s="9">
        <f>U208+T208</f>
        <v>2.21</v>
      </c>
      <c r="W208" s="9">
        <f>SUM(X208:AA208)</f>
        <v>8.58</v>
      </c>
      <c r="X208" s="9">
        <v>2.4300000000000002</v>
      </c>
      <c r="Y208" s="9">
        <v>2.2200000000000002</v>
      </c>
      <c r="Z208" s="9">
        <v>1.77</v>
      </c>
      <c r="AA208" s="9">
        <v>2.16</v>
      </c>
      <c r="AB208" s="9">
        <v>1.9</v>
      </c>
      <c r="AC208" s="9">
        <v>1.73</v>
      </c>
      <c r="AD208" s="9">
        <v>1.33</v>
      </c>
      <c r="AE208" s="9">
        <v>1.88</v>
      </c>
      <c r="AF208" s="11">
        <f>AG208</f>
        <v>0.25438596491228083</v>
      </c>
      <c r="AG208" s="16">
        <f>SUM(X208:AA208)/SUM(AB208:AE208)-1</f>
        <v>0.25438596491228083</v>
      </c>
      <c r="AH208" s="11">
        <f>IF(AM208/AJ208-1&gt;=0,(AM208/AJ208-1)/3,(((AM208/AJ208-1)*(AJ208/AM208))/3))</f>
        <v>-1.2670302897351273E-2</v>
      </c>
      <c r="AI208" s="9"/>
      <c r="AJ208" s="9">
        <v>104099</v>
      </c>
      <c r="AK208" s="9">
        <v>100887</v>
      </c>
      <c r="AL208" s="9">
        <v>101752</v>
      </c>
      <c r="AM208" s="9">
        <v>100287</v>
      </c>
      <c r="AN208" s="10">
        <f>IF(AK208/AJ208-1&gt;=0,AK208/AJ208-1,(AK208/AJ208-1)*(AJ208/AK208))</f>
        <v>-3.1837600483709483E-2</v>
      </c>
      <c r="AO208" s="10">
        <f>IF(AL208/AK208-1&gt;=0,AL208/AK208-1,(AL208/AK208-1)*(AK208/AL208))</f>
        <v>8.5739490717338107E-3</v>
      </c>
      <c r="AP208" s="10">
        <f>IF(AM208/AL208-1&gt;=0,AM208/AL208-1,(AM208/AL208-1)*(AL208/AM208))</f>
        <v>-1.460807482525156E-2</v>
      </c>
      <c r="AQ208" s="10">
        <v>2016</v>
      </c>
      <c r="AR208" s="18">
        <v>43312</v>
      </c>
      <c r="AS208" s="12">
        <v>0</v>
      </c>
      <c r="AT208" s="10">
        <v>1</v>
      </c>
      <c r="AU208" s="9">
        <f>AS208/AT208</f>
        <v>0</v>
      </c>
      <c r="AV208" s="20">
        <v>0</v>
      </c>
      <c r="BA208" s="10">
        <f>6-AY208</f>
        <v>6</v>
      </c>
      <c r="BB208" s="25">
        <v>6</v>
      </c>
      <c r="BH208" s="19">
        <v>43655</v>
      </c>
      <c r="BI208" s="18">
        <v>43125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1163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0.62457831325301205</v>
      </c>
      <c r="D209" s="13">
        <f>$W209*((1+$AF209)^D$1)*D$1</f>
        <v>1.0836057482943824</v>
      </c>
      <c r="E209" s="13">
        <f>$W209*((1+$AF209)^E$1)*E$1</f>
        <v>1.4099930218770276</v>
      </c>
      <c r="F209" s="13">
        <f>$W209*((1+$AF209)^F$1)*F$1</f>
        <v>1.6308353024119837</v>
      </c>
      <c r="G209" s="13">
        <f>$W209*((1+$AF209)^G$1)*G$1</f>
        <v>1.7683756291214283</v>
      </c>
      <c r="H209" s="13">
        <f>$W209*((1+$AF209)^H$1)*H$1</f>
        <v>1.8408151127239927</v>
      </c>
      <c r="I209" s="13">
        <f>$W209*((1+$AF209)^I$1)*I$1</f>
        <v>1.8629936080580167</v>
      </c>
      <c r="J209" s="13">
        <f>$W209*((1+$AF209)^J$1)*J$1</f>
        <v>1.8469609608286019</v>
      </c>
      <c r="K209" s="13">
        <f>$W209*((1+$AF209)^K$1)*K$1</f>
        <v>1.8024558774351416</v>
      </c>
      <c r="L209" s="13">
        <f>$W209*((1+$AF209)^L$1)*L$1</f>
        <v>1.7373068698170038</v>
      </c>
      <c r="M209" s="13">
        <f>$W209*((1+$AF209)^M$1)*M$1</f>
        <v>1.6577675191506835</v>
      </c>
      <c r="N209" s="13">
        <v>1.59</v>
      </c>
      <c r="O209" s="12">
        <f>M209/N209*100-100</f>
        <v>4.2621081226845092</v>
      </c>
      <c r="P209" s="10" t="s">
        <v>321</v>
      </c>
      <c r="Q209" s="10" t="s">
        <v>572</v>
      </c>
      <c r="R209" s="18">
        <v>43762</v>
      </c>
      <c r="S209" s="17"/>
      <c r="T209" s="9">
        <v>-0.03</v>
      </c>
      <c r="U209" s="9">
        <v>0.09</v>
      </c>
      <c r="V209" s="9">
        <f>U209+T209</f>
        <v>0.06</v>
      </c>
      <c r="W209" s="9">
        <f>SUM(X209:AA209)</f>
        <v>0.72</v>
      </c>
      <c r="X209" s="9">
        <v>0.06</v>
      </c>
      <c r="Y209" s="9">
        <v>0.08</v>
      </c>
      <c r="Z209" s="9">
        <v>0.27</v>
      </c>
      <c r="AA209" s="9">
        <v>0.31</v>
      </c>
      <c r="AB209" s="9">
        <v>0.25</v>
      </c>
      <c r="AC209" s="9">
        <v>0.18</v>
      </c>
      <c r="AD209" s="9">
        <v>0.28000000000000003</v>
      </c>
      <c r="AE209" s="9">
        <v>0.12</v>
      </c>
      <c r="AF209" s="11">
        <f>AG209</f>
        <v>-0.13253012048192769</v>
      </c>
      <c r="AG209" s="16">
        <f>SUM(X209:AA209)/SUM(AB209:AE209)-1</f>
        <v>-0.13253012048192769</v>
      </c>
      <c r="AH209" s="11">
        <f>IF(AM209/AJ209-1&gt;=0,(AM209/AJ209-1)/3,(((AM209/AJ209-1)*(AJ209/AM209))/3))</f>
        <v>-0.12438257745846427</v>
      </c>
      <c r="AI209" s="9"/>
      <c r="AJ209" s="9">
        <v>3058</v>
      </c>
      <c r="AK209" s="9">
        <v>2281</v>
      </c>
      <c r="AL209" s="9">
        <v>1572</v>
      </c>
      <c r="AM209" s="9">
        <v>2227</v>
      </c>
      <c r="AN209" s="10">
        <f>IF(AK209/AJ209-1&gt;=0,AK209/AJ209-1,(AK209/AJ209-1)*(AJ209/AK209))</f>
        <v>-0.3406400701446734</v>
      </c>
      <c r="AO209" s="10">
        <f>IF(AL209/AK209-1&gt;=0,AL209/AK209-1,(AL209/AK209-1)*(AK209/AL209))</f>
        <v>-0.45101781170483457</v>
      </c>
      <c r="AP209" s="10">
        <f>IF(AM209/AL209-1&gt;=0,AM209/AL209-1,(AM209/AL209-1)*(AL209/AM209))</f>
        <v>0.41666666666666674</v>
      </c>
      <c r="AQ209" s="10">
        <v>2017</v>
      </c>
      <c r="AR209" s="18">
        <v>43221</v>
      </c>
      <c r="AS209" s="12">
        <v>916</v>
      </c>
      <c r="AT209" s="10">
        <v>512.1</v>
      </c>
      <c r="AU209" s="9">
        <f>AS209/AT209</f>
        <v>1.78871314196446</v>
      </c>
      <c r="AV209" s="20">
        <v>4</v>
      </c>
      <c r="AW209" s="10" t="s">
        <v>852</v>
      </c>
      <c r="AY209" s="10">
        <v>1</v>
      </c>
      <c r="AZ209" s="10">
        <v>3</v>
      </c>
      <c r="BA209" s="10">
        <f>6-AY209</f>
        <v>5</v>
      </c>
      <c r="BB209" s="25">
        <v>6</v>
      </c>
      <c r="BH209" s="19">
        <v>43762</v>
      </c>
      <c r="BI209" s="18">
        <f>BH209+120</f>
        <v>43882</v>
      </c>
      <c r="BJ209" s="18">
        <v>43745</v>
      </c>
      <c r="BL209" s="10" t="s">
        <v>1033</v>
      </c>
      <c r="BM209" s="19">
        <v>43719</v>
      </c>
    </row>
    <row r="210" spans="1:65" s="10" customFormat="1" x14ac:dyDescent="0.2">
      <c r="A210" s="10" t="s">
        <v>969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1.2998113207547173</v>
      </c>
      <c r="D210" s="13">
        <f>$W210*((1+$AF210)^D$1)*D$1</f>
        <v>4.0711071555713785</v>
      </c>
      <c r="E210" s="13">
        <f>$W210*((1+$AF210)^E$1)*E$1</f>
        <v>9.5632611484648411</v>
      </c>
      <c r="F210" s="13">
        <f>$W210*((1+$AF210)^F$1)*F$1</f>
        <v>19.96857044836684</v>
      </c>
      <c r="G210" s="13">
        <f>$W210*((1+$AF210)^G$1)*G$1</f>
        <v>39.089418566378491</v>
      </c>
      <c r="H210" s="13">
        <f>$W210*((1+$AF210)^H$1)*H$1</f>
        <v>73.45860545681694</v>
      </c>
      <c r="I210" s="13">
        <f>$W210*((1+$AF210)^I$1)*I$1</f>
        <v>134.21210619625987</v>
      </c>
      <c r="J210" s="13">
        <f>$W210*((1+$AF210)^J$1)*J$1</f>
        <v>240.2071118984274</v>
      </c>
      <c r="K210" s="13">
        <f>$W210*((1+$AF210)^K$1)*K$1</f>
        <v>423.19507685878597</v>
      </c>
      <c r="L210" s="13">
        <f>$W210*((1+$AF210)^L$1)*L$1</f>
        <v>736.37717776266754</v>
      </c>
      <c r="M210" s="13">
        <f>$W210*((1+$AF210)^M$1)*M$1</f>
        <v>1268.5138930138028</v>
      </c>
      <c r="N210" s="13">
        <v>22.79</v>
      </c>
      <c r="O210" s="12">
        <f>M210/N210*100-100</f>
        <v>5466.0986968574061</v>
      </c>
      <c r="P210" s="10" t="s">
        <v>320</v>
      </c>
      <c r="Q210" s="10" t="s">
        <v>572</v>
      </c>
      <c r="R210" s="18">
        <v>43779</v>
      </c>
      <c r="S210" s="17"/>
      <c r="T210" s="9">
        <v>-0.03</v>
      </c>
      <c r="U210" s="9">
        <v>0.25</v>
      </c>
      <c r="V210" s="9">
        <f>U210+T210</f>
        <v>0.22</v>
      </c>
      <c r="W210" s="9">
        <f>SUM(X210:AA210)</f>
        <v>0.83000000000000007</v>
      </c>
      <c r="X210" s="9">
        <v>0.22</v>
      </c>
      <c r="Y210" s="9">
        <v>0.2</v>
      </c>
      <c r="Z210" s="9">
        <v>0.15</v>
      </c>
      <c r="AA210" s="9">
        <v>0.26</v>
      </c>
      <c r="AB210" s="9">
        <v>0.19</v>
      </c>
      <c r="AC210" s="9">
        <v>0.1</v>
      </c>
      <c r="AD210" s="9">
        <v>0.09</v>
      </c>
      <c r="AE210" s="9">
        <v>0.15</v>
      </c>
      <c r="AF210" s="11">
        <f>AG210</f>
        <v>0.5660377358490567</v>
      </c>
      <c r="AG210" s="16">
        <f>SUM(X210:AA210)/SUM(AB210:AE210)-1</f>
        <v>0.5660377358490567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0</v>
      </c>
      <c r="AR210" s="18">
        <v>43257</v>
      </c>
      <c r="AS210" s="12">
        <v>0</v>
      </c>
      <c r="AT210" s="10">
        <v>1</v>
      </c>
      <c r="AU210" s="9">
        <f>AS210/AT210</f>
        <v>0</v>
      </c>
      <c r="AV210" s="20">
        <v>0</v>
      </c>
      <c r="AY210" s="10">
        <v>3</v>
      </c>
      <c r="AZ210" s="10">
        <v>4</v>
      </c>
      <c r="BA210" s="10">
        <f>6-AY210</f>
        <v>3</v>
      </c>
      <c r="BB210" s="25">
        <v>6</v>
      </c>
      <c r="BH210" s="19">
        <v>43677</v>
      </c>
      <c r="BI210" s="18">
        <v>43761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244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1.0176923076923081</v>
      </c>
      <c r="D211" s="13">
        <f>$W211*((1+$AF211)^D$1)*D$1</f>
        <v>-3.2879289940828427</v>
      </c>
      <c r="E211" s="13">
        <f>$W211*((1+$AF211)^E$1)*E$1</f>
        <v>7.9669048702776593</v>
      </c>
      <c r="F211" s="13">
        <f>$W211*((1+$AF211)^F$1)*F$1</f>
        <v>-17.159487412905737</v>
      </c>
      <c r="G211" s="13">
        <f>$W211*((1+$AF211)^G$1)*G$1</f>
        <v>34.648964968367359</v>
      </c>
      <c r="H211" s="13">
        <f>$W211*((1+$AF211)^H$1)*H$1</f>
        <v>-67.165685938681364</v>
      </c>
      <c r="I211" s="13">
        <f>$W211*((1+$AF211)^I$1)*I$1</f>
        <v>126.58148503828414</v>
      </c>
      <c r="J211" s="13">
        <f>$W211*((1+$AF211)^J$1)*J$1</f>
        <v>-233.68889545529387</v>
      </c>
      <c r="K211" s="13">
        <f>$W211*((1+$AF211)^K$1)*K$1</f>
        <v>424.68462731779385</v>
      </c>
      <c r="L211" s="13">
        <f>$W211*((1+$AF211)^L$1)*L$1</f>
        <v>-762.25445928834813</v>
      </c>
      <c r="M211" s="13">
        <f>$W211*((1+$AF211)^M$1)*M$1</f>
        <v>1354.4675391969881</v>
      </c>
      <c r="N211" s="13">
        <v>32.25</v>
      </c>
      <c r="O211" s="12">
        <f>M211/N211*100-100</f>
        <v>4099.8993463472498</v>
      </c>
      <c r="P211" s="10" t="s">
        <v>321</v>
      </c>
      <c r="Q211" s="10" t="s">
        <v>856</v>
      </c>
      <c r="R211" s="18">
        <v>43501</v>
      </c>
      <c r="S211" s="17">
        <v>-0.6129</v>
      </c>
      <c r="T211" s="9">
        <v>-0.41</v>
      </c>
      <c r="U211" s="9">
        <v>0.02</v>
      </c>
      <c r="V211" s="9">
        <f>U211+T211</f>
        <v>-0.38999999999999996</v>
      </c>
      <c r="W211" s="9">
        <f>SUM(X211:AA211)</f>
        <v>-0.63000000000000012</v>
      </c>
      <c r="X211" s="9">
        <v>-0.39</v>
      </c>
      <c r="Y211" s="9">
        <v>-0.18</v>
      </c>
      <c r="Z211" s="9">
        <v>0.14000000000000001</v>
      </c>
      <c r="AA211" s="9">
        <v>-0.2</v>
      </c>
      <c r="AB211" s="9">
        <v>0</v>
      </c>
      <c r="AC211" s="9">
        <v>0.03</v>
      </c>
      <c r="AD211" s="9">
        <v>0.19</v>
      </c>
      <c r="AE211" s="9">
        <v>0.17</v>
      </c>
      <c r="AF211" s="11">
        <f>AG211</f>
        <v>-2.6153846153846159</v>
      </c>
      <c r="AG211" s="16">
        <f>SUM(X211:AA211)/SUM(AB211:AE211)-1</f>
        <v>-2.6153846153846159</v>
      </c>
      <c r="AH211" s="11">
        <f>IF(AM211/AJ211-1&gt;=0,(AM211/AJ211-1)/3,(((AM211/AJ211-1)*(AJ211/AM211))/3))</f>
        <v>0.33718054410552351</v>
      </c>
      <c r="AI211" s="9"/>
      <c r="AJ211" s="9">
        <v>12.13</v>
      </c>
      <c r="AK211" s="9">
        <v>0.65</v>
      </c>
      <c r="AL211" s="9">
        <v>89.92</v>
      </c>
      <c r="AM211" s="9">
        <v>24.4</v>
      </c>
      <c r="AN211" s="10">
        <f>IF(AK211/AJ211-1&gt;=0,AK211/AJ211-1,(AK211/AJ211-1)*(AJ211/AK211))</f>
        <v>-17.661538461538463</v>
      </c>
      <c r="AO211" s="10">
        <f>IF(AL211/AK211-1&gt;=0,AL211/AK211-1,(AL211/AK211-1)*(AK211/AL211))</f>
        <v>137.33846153846153</v>
      </c>
      <c r="AP211" s="10">
        <f>IF(AM211/AL211-1&gt;=0,AM211/AL211-1,(AM211/AL211-1)*(AL211/AM211))</f>
        <v>-2.6852459016393446</v>
      </c>
      <c r="AQ211" s="10">
        <v>2017</v>
      </c>
      <c r="AR211" s="18">
        <v>43270</v>
      </c>
      <c r="AS211" s="12">
        <v>6.24</v>
      </c>
      <c r="AT211" s="10">
        <v>16.850000000000001</v>
      </c>
      <c r="AU211" s="9">
        <f>AS211/AT211</f>
        <v>0.37032640949554896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396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0.27</v>
      </c>
      <c r="D212" s="13">
        <f>$W212*((1+$AF212)^D$1)*D$1</f>
        <v>0.80999999999999994</v>
      </c>
      <c r="E212" s="13">
        <f>$W212*((1+$AF212)^E$1)*E$1</f>
        <v>1.8224999999999998</v>
      </c>
      <c r="F212" s="13">
        <f>$W212*((1+$AF212)^F$1)*F$1</f>
        <v>3.645</v>
      </c>
      <c r="G212" s="13">
        <f>$W212*((1+$AF212)^G$1)*G$1</f>
        <v>6.8343749999999996</v>
      </c>
      <c r="H212" s="13">
        <f>$W212*((1+$AF212)^H$1)*H$1</f>
        <v>12.301874999999999</v>
      </c>
      <c r="I212" s="13">
        <f>$W212*((1+$AF212)^I$1)*I$1</f>
        <v>21.528281249999999</v>
      </c>
      <c r="J212" s="13">
        <f>$W212*((1+$AF212)^J$1)*J$1</f>
        <v>36.905625000000001</v>
      </c>
      <c r="K212" s="13">
        <f>$W212*((1+$AF212)^K$1)*K$1</f>
        <v>62.278242187499998</v>
      </c>
      <c r="L212" s="13">
        <f>$W212*((1+$AF212)^L$1)*L$1</f>
        <v>103.7970703125</v>
      </c>
      <c r="M212" s="13">
        <f>$W212*((1+$AF212)^M$1)*M$1</f>
        <v>171.265166015625</v>
      </c>
      <c r="N212" s="13">
        <v>4.49</v>
      </c>
      <c r="O212" s="12">
        <f>M212/N212*100-100</f>
        <v>3714.3689535773938</v>
      </c>
      <c r="P212" s="10" t="s">
        <v>321</v>
      </c>
      <c r="Q212" s="10" t="s">
        <v>856</v>
      </c>
      <c r="R212" s="18">
        <v>43461</v>
      </c>
      <c r="S212" s="17">
        <v>0</v>
      </c>
      <c r="T212" s="9"/>
      <c r="U212" s="10">
        <v>0</v>
      </c>
      <c r="V212" s="9">
        <f>U212+T212</f>
        <v>0</v>
      </c>
      <c r="W212" s="9">
        <f>SUM(X212:AA212)</f>
        <v>0.18</v>
      </c>
      <c r="X212" s="9">
        <v>0.05</v>
      </c>
      <c r="Y212" s="9">
        <v>0.04</v>
      </c>
      <c r="Z212" s="9">
        <v>0.03</v>
      </c>
      <c r="AA212" s="9">
        <v>0.06</v>
      </c>
      <c r="AB212" s="9">
        <v>0.04</v>
      </c>
      <c r="AC212" s="9">
        <v>0.02</v>
      </c>
      <c r="AD212" s="9"/>
      <c r="AE212" s="9"/>
      <c r="AF212" s="11">
        <f>AG212</f>
        <v>0.5</v>
      </c>
      <c r="AG212" s="16">
        <f>SUM(X212:Y212)/SUM(AB212:AC212)-1</f>
        <v>0.5</v>
      </c>
      <c r="AH212" s="11">
        <f>IF(AM212/AJ212-1&gt;=0,(AM212/AJ212-1)/3,(((AM212/AJ212-1)*(AJ212/AM212))/3))</f>
        <v>5.5615202920335026E-2</v>
      </c>
      <c r="AI212" s="9"/>
      <c r="AJ212" s="9">
        <v>46.57</v>
      </c>
      <c r="AK212" s="9">
        <v>47.37</v>
      </c>
      <c r="AL212" s="9">
        <v>52.82</v>
      </c>
      <c r="AM212" s="9">
        <v>54.34</v>
      </c>
      <c r="AN212" s="10">
        <f>IF(AK212/AJ212-1&gt;=0,AK212/AJ212-1,(AK212/AJ212-1)*(AJ212/AK212))</f>
        <v>1.7178441056474147E-2</v>
      </c>
      <c r="AO212" s="10">
        <f>IF(AL212/AK212-1&gt;=0,AL212/AK212-1,(AL212/AK212-1)*(AK212/AL212))</f>
        <v>0.11505172049820578</v>
      </c>
      <c r="AP212" s="10">
        <f>IF(AM212/AL212-1&gt;=0,AM212/AL212-1,(AM212/AL212-1)*(AL212/AM212))</f>
        <v>2.877697841726623E-2</v>
      </c>
      <c r="AQ212" s="10">
        <v>2016</v>
      </c>
      <c r="AS212" s="12">
        <v>7.28</v>
      </c>
      <c r="AT212" s="10">
        <v>49.86</v>
      </c>
      <c r="AU212" s="9">
        <f>AS212/AT212</f>
        <v>0.14600882470918572</v>
      </c>
      <c r="AV212" s="20">
        <v>2</v>
      </c>
      <c r="BA212" s="10">
        <f>6-AY212</f>
        <v>6</v>
      </c>
      <c r="BB212" s="25">
        <v>6</v>
      </c>
      <c r="BE212" s="18"/>
      <c r="BH212" s="19">
        <v>43655</v>
      </c>
      <c r="BI212" s="18">
        <v>43121</v>
      </c>
      <c r="BJ212" s="18">
        <v>43745</v>
      </c>
      <c r="BK212" s="18" t="s">
        <v>839</v>
      </c>
      <c r="BM212" s="19"/>
    </row>
    <row r="213" spans="1:65" s="10" customFormat="1" x14ac:dyDescent="0.2">
      <c r="A213" s="10" t="s">
        <v>355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0.46875</v>
      </c>
      <c r="D213" s="13">
        <f>$W213*((1+$AF213)^D$1)*D$1</f>
        <v>1.46484375</v>
      </c>
      <c r="E213" s="13">
        <f>$W213*((1+$AF213)^E$1)*E$1</f>
        <v>3.4332275390625</v>
      </c>
      <c r="F213" s="13">
        <f>$W213*((1+$AF213)^F$1)*F$1</f>
        <v>7.152557373046875</v>
      </c>
      <c r="G213" s="13">
        <f>$W213*((1+$AF213)^G$1)*G$1</f>
        <v>13.969838619232178</v>
      </c>
      <c r="H213" s="13">
        <f>$W213*((1+$AF213)^H$1)*H$1</f>
        <v>26.193447411060333</v>
      </c>
      <c r="I213" s="13">
        <f>$W213*((1+$AF213)^I$1)*I$1</f>
        <v>47.748471843078732</v>
      </c>
      <c r="J213" s="13">
        <f>$W213*((1+$AF213)^J$1)*J$1</f>
        <v>85.265128291212022</v>
      </c>
      <c r="K213" s="13">
        <f>$W213*((1+$AF213)^K$1)*K$1</f>
        <v>149.88010832439613</v>
      </c>
      <c r="L213" s="13">
        <f>$W213*((1+$AF213)^L$1)*L$1</f>
        <v>260.20852139652106</v>
      </c>
      <c r="M213" s="13">
        <f>$W213*((1+$AF213)^M$1)*M$1</f>
        <v>447.23339615027055</v>
      </c>
      <c r="N213" s="13">
        <v>12.51</v>
      </c>
      <c r="O213" s="12">
        <f>M213/N213*100-100</f>
        <v>3475.0071634713877</v>
      </c>
      <c r="P213" s="10" t="s">
        <v>321</v>
      </c>
      <c r="Q213" s="10" t="s">
        <v>856</v>
      </c>
      <c r="R213" s="18">
        <v>43125</v>
      </c>
      <c r="S213" s="17"/>
      <c r="T213" s="9"/>
      <c r="U213" s="9"/>
      <c r="V213" s="9">
        <f>U213+T213</f>
        <v>0</v>
      </c>
      <c r="W213" s="9">
        <f>SUM(X213:AA213)</f>
        <v>0.3</v>
      </c>
      <c r="X213" s="9">
        <v>0.12</v>
      </c>
      <c r="Y213" s="9">
        <v>0.08</v>
      </c>
      <c r="Z213" s="9">
        <v>0.05</v>
      </c>
      <c r="AA213" s="9">
        <v>0.05</v>
      </c>
      <c r="AB213" s="9">
        <v>0.06</v>
      </c>
      <c r="AC213" s="9">
        <v>0.06</v>
      </c>
      <c r="AD213" s="9">
        <v>0.04</v>
      </c>
      <c r="AE213" s="9"/>
      <c r="AF213" s="11">
        <f>AG213</f>
        <v>0.5625</v>
      </c>
      <c r="AG213" s="16">
        <f>SUM(X213:Z213)/SUM(AB213:AD213)-1</f>
        <v>0.5625</v>
      </c>
      <c r="AH213" s="11">
        <f>IF(AM213/AJ213-1&gt;=0,(AM213/AJ213-1)/3,(((AM213/AJ213-1)*(AJ213/AM213))/3))</f>
        <v>1.7499999999999998</v>
      </c>
      <c r="AI213" s="9"/>
      <c r="AJ213" s="9">
        <v>0.28000000000000003</v>
      </c>
      <c r="AK213" s="9">
        <v>0.76</v>
      </c>
      <c r="AL213" s="9">
        <v>1.31</v>
      </c>
      <c r="AM213" s="9">
        <v>1.75</v>
      </c>
      <c r="AN213" s="10">
        <f>IF(AK213/AJ213-1&gt;=0,AK213/AJ213-1,(AK213/AJ213-1)*(AJ213/AK213))</f>
        <v>1.714285714285714</v>
      </c>
      <c r="AO213" s="10">
        <f>IF(AL213/AK213-1&gt;=0,AL213/AK213-1,(AL213/AK213-1)*(AK213/AL213))</f>
        <v>0.72368421052631593</v>
      </c>
      <c r="AP213" s="10">
        <f>IF(AM213/AL213-1&gt;=0,AM213/AL213-1,(AM213/AL213-1)*(AL213/AM213))</f>
        <v>0.33587786259541974</v>
      </c>
      <c r="AQ213" s="10">
        <v>2016</v>
      </c>
      <c r="AS213" s="12">
        <v>0</v>
      </c>
      <c r="AT213" s="10">
        <v>5.82</v>
      </c>
      <c r="AU213" s="9">
        <f>AS213/AT213</f>
        <v>0</v>
      </c>
      <c r="AV213" s="20">
        <v>3</v>
      </c>
      <c r="AW213" s="10" t="s">
        <v>852</v>
      </c>
      <c r="AY213" s="10">
        <v>5</v>
      </c>
      <c r="AZ213" s="10">
        <v>3</v>
      </c>
      <c r="BA213" s="10">
        <f>6-AY213</f>
        <v>1</v>
      </c>
      <c r="BB213" s="25">
        <v>6</v>
      </c>
      <c r="BC213" s="18"/>
      <c r="BD213" s="18"/>
      <c r="BH213" s="19">
        <v>43655</v>
      </c>
      <c r="BI213" s="18">
        <v>43124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509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3.3460000000000001</v>
      </c>
      <c r="D214" s="13">
        <f>$W214*((1+$AF214)^D$1)*D$1</f>
        <v>9.3687999999999985</v>
      </c>
      <c r="E214" s="13">
        <f>$W214*((1+$AF214)^E$1)*E$1</f>
        <v>19.674479999999996</v>
      </c>
      <c r="F214" s="13">
        <f>$W214*((1+$AF214)^F$1)*F$1</f>
        <v>36.725695999999992</v>
      </c>
      <c r="G214" s="13">
        <f>$W214*((1+$AF214)^G$1)*G$1</f>
        <v>64.269967999999977</v>
      </c>
      <c r="H214" s="13">
        <f>$W214*((1+$AF214)^H$1)*H$1</f>
        <v>107.97354623999996</v>
      </c>
      <c r="I214" s="13">
        <f>$W214*((1+$AF214)^I$1)*I$1</f>
        <v>176.35679219199992</v>
      </c>
      <c r="J214" s="13">
        <f>$W214*((1+$AF214)^J$1)*J$1</f>
        <v>282.17086750719983</v>
      </c>
      <c r="K214" s="13">
        <f>$W214*((1+$AF214)^K$1)*K$1</f>
        <v>444.41911632383972</v>
      </c>
      <c r="L214" s="13">
        <f>$W214*((1+$AF214)^L$1)*L$1</f>
        <v>691.31862539263943</v>
      </c>
      <c r="M214" s="13">
        <f>$W214*((1+$AF214)^M$1)*M$1</f>
        <v>1064.6306831046647</v>
      </c>
      <c r="N214" s="13">
        <v>43.42</v>
      </c>
      <c r="O214" s="12">
        <f>M214/N214*100-100</f>
        <v>2351.9361656026363</v>
      </c>
      <c r="P214" s="10" t="s">
        <v>320</v>
      </c>
      <c r="Q214" s="10" t="s">
        <v>856</v>
      </c>
      <c r="R214" s="18">
        <v>43136</v>
      </c>
      <c r="S214" s="17"/>
      <c r="T214" s="9"/>
      <c r="U214" s="9"/>
      <c r="V214" s="9">
        <f>U214+T214</f>
        <v>0</v>
      </c>
      <c r="W214" s="9">
        <f>SUM(X214:AA214)</f>
        <v>2.39</v>
      </c>
      <c r="X214" s="9">
        <v>2.39</v>
      </c>
      <c r="Y214" s="9">
        <v>0</v>
      </c>
      <c r="Z214" s="9">
        <v>0</v>
      </c>
      <c r="AA214" s="9">
        <v>0</v>
      </c>
      <c r="AB214" s="9"/>
      <c r="AC214" s="9"/>
      <c r="AD214" s="9"/>
      <c r="AE214" s="9"/>
      <c r="AF214" s="11">
        <f>AG214</f>
        <v>0.4</v>
      </c>
      <c r="AG214" s="16">
        <v>0.4</v>
      </c>
      <c r="AH214" s="11">
        <f>IF(AM214/AJ214-1&gt;=0,(AM214/AJ214-1)/3,(((AM214/AJ214-1)*(AJ214/AM214))/3))</f>
        <v>0.62146892655367225</v>
      </c>
      <c r="AI214" s="9"/>
      <c r="AJ214" s="9">
        <v>2.36</v>
      </c>
      <c r="AK214" s="9">
        <v>4.1100000000000003</v>
      </c>
      <c r="AL214" s="9">
        <v>4.7300000000000004</v>
      </c>
      <c r="AM214" s="9">
        <v>6.76</v>
      </c>
      <c r="AN214" s="10">
        <f>IF(AK214/AJ214-1&gt;=0,AK214/AJ214-1,(AK214/AJ214-1)*(AJ214/AK214))</f>
        <v>0.7415254237288138</v>
      </c>
      <c r="AO214" s="10">
        <f>IF(AL214/AK214-1&gt;=0,AL214/AK214-1,(AL214/AK214-1)*(AK214/AL214))</f>
        <v>0.15085158150851585</v>
      </c>
      <c r="AP214" s="10">
        <f>IF(AM214/AL214-1&gt;=0,AM214/AL214-1,(AM214/AL214-1)*(AL214/AM214))</f>
        <v>0.42917547568710335</v>
      </c>
      <c r="AQ214" s="10">
        <v>2016</v>
      </c>
      <c r="AS214" s="12">
        <v>0</v>
      </c>
      <c r="AT214" s="10">
        <v>1</v>
      </c>
      <c r="AU214" s="9">
        <f>AS214/AT214</f>
        <v>0</v>
      </c>
      <c r="AV214" s="20"/>
      <c r="BA214" s="10">
        <f>6-AY214</f>
        <v>6</v>
      </c>
      <c r="BB214" s="25">
        <v>6</v>
      </c>
      <c r="BH214" s="19">
        <v>43655</v>
      </c>
      <c r="BI214" s="18">
        <v>43118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262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2.5792105263157894</v>
      </c>
      <c r="D215" s="13">
        <f>$W215*((1+$AF215)^D$1)*D$1</f>
        <v>6.7195221606648197</v>
      </c>
      <c r="E215" s="13">
        <f>$W215*((1+$AF215)^E$1)*E$1</f>
        <v>13.129592642877972</v>
      </c>
      <c r="F215" s="13">
        <f>$W215*((1+$AF215)^F$1)*F$1</f>
        <v>22.804029327103844</v>
      </c>
      <c r="G215" s="13">
        <f>$W215*((1+$AF215)^G$1)*G$1</f>
        <v>37.131560910909222</v>
      </c>
      <c r="H215" s="13">
        <f>$W215*((1+$AF215)^H$1)*H$1</f>
        <v>58.042492581789674</v>
      </c>
      <c r="I215" s="13">
        <f>$W215*((1+$AF215)^I$1)*I$1</f>
        <v>88.2093143841672</v>
      </c>
      <c r="J215" s="13">
        <f>$W215*((1+$AF215)^J$1)*J$1</f>
        <v>131.31912968470004</v>
      </c>
      <c r="K215" s="13">
        <f>$W215*((1+$AF215)^K$1)*K$1</f>
        <v>192.44300090307195</v>
      </c>
      <c r="L215" s="13">
        <f>$W215*((1+$AF215)^L$1)*L$1</f>
        <v>278.53592235970939</v>
      </c>
      <c r="M215" s="13">
        <f>$W215*((1+$AF215)^M$1)*M$1</f>
        <v>399.11265717068886</v>
      </c>
      <c r="N215" s="13">
        <v>27.25</v>
      </c>
      <c r="O215" s="12">
        <f>M215/N215*100-100</f>
        <v>1364.6336042961059</v>
      </c>
      <c r="P215" s="10" t="s">
        <v>320</v>
      </c>
      <c r="Q215" s="10" t="s">
        <v>856</v>
      </c>
      <c r="R215" s="18">
        <v>43488</v>
      </c>
      <c r="S215" s="17"/>
      <c r="T215" s="9">
        <v>0.01</v>
      </c>
      <c r="U215" s="9">
        <v>0.51</v>
      </c>
      <c r="V215" s="9">
        <f>U215+T215</f>
        <v>0.52</v>
      </c>
      <c r="W215" s="9">
        <f>SUM(X215:AA215)</f>
        <v>1.98</v>
      </c>
      <c r="X215" s="9">
        <v>0.52</v>
      </c>
      <c r="Y215" s="9">
        <v>0.51</v>
      </c>
      <c r="Z215" s="9">
        <v>0.49</v>
      </c>
      <c r="AA215" s="9">
        <v>0.46</v>
      </c>
      <c r="AB215" s="9">
        <v>0.41</v>
      </c>
      <c r="AC215" s="9">
        <v>0.4</v>
      </c>
      <c r="AD215" s="9">
        <v>0.36</v>
      </c>
      <c r="AE215" s="9">
        <v>0.35</v>
      </c>
      <c r="AF215" s="11">
        <f>AG215</f>
        <v>0.30263157894736836</v>
      </c>
      <c r="AG215" s="16">
        <f>SUM(X215:AA215)/SUM(AB215:AE215)-1</f>
        <v>0.30263157894736836</v>
      </c>
      <c r="AH215" s="11">
        <f>IF(AM215/AJ215-1&gt;=0,(AM215/AJ215-1)/3,(((AM215/AJ215-1)*(AJ215/AM215))/3))</f>
        <v>0.64372070071551946</v>
      </c>
      <c r="AI215" s="9"/>
      <c r="AJ215" s="9">
        <v>13.51</v>
      </c>
      <c r="AK215" s="9">
        <v>22.45</v>
      </c>
      <c r="AL215" s="9">
        <v>24.73</v>
      </c>
      <c r="AM215" s="9">
        <v>39.6</v>
      </c>
      <c r="AN215" s="10">
        <f>IF(AK215/AJ215-1&gt;=0,AK215/AJ215-1,(AK215/AJ215-1)*(AJ215/AK215))</f>
        <v>0.66173205033308657</v>
      </c>
      <c r="AO215" s="10">
        <f>IF(AL215/AK215-1&gt;=0,AL215/AK215-1,(AL215/AK215-1)*(AK215/AL215))</f>
        <v>0.10155902004454354</v>
      </c>
      <c r="AP215" s="10">
        <f>IF(AM215/AL215-1&gt;=0,AM215/AL215-1,(AM215/AL215-1)*(AL215/AM215))</f>
        <v>0.60129397492923586</v>
      </c>
      <c r="AQ215" s="10">
        <v>2017</v>
      </c>
      <c r="AR215" s="18">
        <v>43221</v>
      </c>
      <c r="AS215" s="12">
        <v>0</v>
      </c>
      <c r="AT215" s="10">
        <v>28.4</v>
      </c>
      <c r="AU215" s="9">
        <f>AS215/AT215</f>
        <v>0</v>
      </c>
      <c r="AV215" s="20">
        <v>3</v>
      </c>
      <c r="AW215" s="10" t="s">
        <v>851</v>
      </c>
      <c r="BA215" s="10">
        <f>6-AY215</f>
        <v>6</v>
      </c>
      <c r="BB215" s="25">
        <v>6</v>
      </c>
      <c r="BH215" s="19">
        <v>43655</v>
      </c>
      <c r="BI215" s="18">
        <v>43119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254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2.1516799999999994</v>
      </c>
      <c r="D216" s="13">
        <f>$W216*((1+$AF216)^D$1)*D$1</f>
        <v>5.6460083199999973</v>
      </c>
      <c r="E216" s="13">
        <f>$W216*((1+$AF216)^E$1)*E$1</f>
        <v>11.111344373759993</v>
      </c>
      <c r="F216" s="13">
        <f>$W216*((1+$AF216)^F$1)*F$1</f>
        <v>19.437445091164147</v>
      </c>
      <c r="G216" s="13">
        <f>$W216*((1+$AF216)^G$1)*G$1</f>
        <v>31.877409949509197</v>
      </c>
      <c r="H216" s="13">
        <f>$W216*((1+$AF216)^H$1)*H$1</f>
        <v>50.187794224507272</v>
      </c>
      <c r="I216" s="13">
        <f>$W216*((1+$AF216)^I$1)*I$1</f>
        <v>76.820783692979106</v>
      </c>
      <c r="J216" s="13">
        <f>$W216*((1+$AF216)^J$1)*J$1</f>
        <v>115.18727794878696</v>
      </c>
      <c r="K216" s="13">
        <f>$W216*((1+$AF216)^K$1)*K$1</f>
        <v>170.01642225240954</v>
      </c>
      <c r="L216" s="13">
        <f>$W216*((1+$AF216)^L$1)*L$1</f>
        <v>247.84616221684587</v>
      </c>
      <c r="M216" s="13">
        <f>$W216*((1+$AF216)^M$1)*M$1</f>
        <v>357.69158131135191</v>
      </c>
      <c r="N216" s="13">
        <v>27.4</v>
      </c>
      <c r="O216" s="12">
        <f>M216/N216*100-100</f>
        <v>1205.4437274136933</v>
      </c>
      <c r="P216" s="10" t="s">
        <v>320</v>
      </c>
      <c r="Q216" s="10" t="s">
        <v>856</v>
      </c>
      <c r="R216" s="18">
        <v>43326</v>
      </c>
      <c r="S216" s="17">
        <v>-3.3300000000000003E-2</v>
      </c>
      <c r="T216" s="9">
        <v>-0.01</v>
      </c>
      <c r="U216" s="9">
        <v>0.44</v>
      </c>
      <c r="V216" s="9">
        <f>U216+T216</f>
        <v>0.43</v>
      </c>
      <c r="W216" s="9">
        <f>SUM(X216:AA216)</f>
        <v>1.6399999999999997</v>
      </c>
      <c r="X216" s="9">
        <v>0.43</v>
      </c>
      <c r="Y216" s="9">
        <v>0.47</v>
      </c>
      <c r="Z216" s="9">
        <v>0.38</v>
      </c>
      <c r="AA216" s="9">
        <v>0.36</v>
      </c>
      <c r="AB216" s="9">
        <v>0.32</v>
      </c>
      <c r="AC216" s="9">
        <v>0.33</v>
      </c>
      <c r="AD216" s="9">
        <v>0.28999999999999998</v>
      </c>
      <c r="AE216" s="9">
        <v>0.31</v>
      </c>
      <c r="AF216" s="11">
        <f>AG216</f>
        <v>0.31199999999999983</v>
      </c>
      <c r="AG216" s="16">
        <f>SUM(X216:AA216)/SUM(AB216:AE216)-1</f>
        <v>0.31199999999999983</v>
      </c>
      <c r="AH216" s="11">
        <f>IF(AM216/AJ216-1&gt;=0,(AM216/AJ216-1)/3,(((AM216/AJ216-1)*(AJ216/AM216))/3))</f>
        <v>0.15651781686964358</v>
      </c>
      <c r="AI216" s="9"/>
      <c r="AJ216" s="9">
        <v>36.950000000000003</v>
      </c>
      <c r="AK216" s="9">
        <v>31.62</v>
      </c>
      <c r="AL216" s="9">
        <v>28.56</v>
      </c>
      <c r="AM216" s="9">
        <v>54.3</v>
      </c>
      <c r="AN216" s="10">
        <f>IF(AK216/AJ216-1&gt;=0,AK216/AJ216-1,(AK216/AJ216-1)*(AJ216/AK216))</f>
        <v>-0.16856419987349791</v>
      </c>
      <c r="AO216" s="10">
        <f>IF(AL216/AK216-1&gt;=0,AL216/AK216-1,(AL216/AK216-1)*(AK216/AL216))</f>
        <v>-0.10714285714285718</v>
      </c>
      <c r="AP216" s="10">
        <f>IF(AM216/AL216-1&gt;=0,AM216/AL216-1,(AM216/AL216-1)*(AL216/AM216))</f>
        <v>0.90126050420168058</v>
      </c>
      <c r="AQ216" s="10">
        <v>2017</v>
      </c>
      <c r="AR216" s="18">
        <v>43221</v>
      </c>
      <c r="AS216" s="12">
        <v>0</v>
      </c>
      <c r="AT216" s="10">
        <v>63.22</v>
      </c>
      <c r="AU216" s="9">
        <f>AS216/AT216</f>
        <v>0</v>
      </c>
      <c r="AV216" s="20">
        <v>3</v>
      </c>
      <c r="BA216" s="10">
        <f>6-AY216</f>
        <v>6</v>
      </c>
      <c r="BB216" s="25">
        <v>6</v>
      </c>
      <c r="BH216" s="19">
        <v>43655</v>
      </c>
      <c r="BI216" s="18">
        <v>43120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380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4.2438321167883215</v>
      </c>
      <c r="D217" s="13">
        <f>$W217*((1+$AF217)^D$1)*D$1</f>
        <v>10.563114976823485</v>
      </c>
      <c r="E217" s="13">
        <f>$W217*((1+$AF217)^E$1)*E$1</f>
        <v>19.719099673887637</v>
      </c>
      <c r="F217" s="13">
        <f>$W217*((1+$AF217)^F$1)*F$1</f>
        <v>32.721231089030091</v>
      </c>
      <c r="G217" s="13">
        <f>$W217*((1+$AF217)^G$1)*G$1</f>
        <v>50.903010042697346</v>
      </c>
      <c r="H217" s="13">
        <f>$W217*((1+$AF217)^H$1)*H$1</f>
        <v>76.020115727999112</v>
      </c>
      <c r="I217" s="13">
        <f>$W217*((1+$AF217)^I$1)*I$1</f>
        <v>110.37713883377972</v>
      </c>
      <c r="J217" s="13">
        <f>$W217*((1+$AF217)^J$1)*J$1</f>
        <v>156.99105043720076</v>
      </c>
      <c r="K217" s="13">
        <f>$W217*((1+$AF217)^K$1)*K$1</f>
        <v>219.80179461303334</v>
      </c>
      <c r="L217" s="13">
        <f>$W217*((1+$AF217)^L$1)*L$1</f>
        <v>303.9432764113721</v>
      </c>
      <c r="M217" s="13">
        <f>$W217*((1+$AF217)^M$1)*M$1</f>
        <v>416.09168971498423</v>
      </c>
      <c r="N217" s="13">
        <v>50.15</v>
      </c>
      <c r="O217" s="12">
        <f>M217/N217*100-100</f>
        <v>729.69429654034741</v>
      </c>
      <c r="P217" s="10" t="s">
        <v>321</v>
      </c>
      <c r="Q217" s="10" t="s">
        <v>856</v>
      </c>
      <c r="R217" s="18">
        <v>43411</v>
      </c>
      <c r="S217" s="17">
        <v>-9.0899999999999995E-2</v>
      </c>
      <c r="T217" s="9">
        <v>-0.02</v>
      </c>
      <c r="U217" s="9">
        <v>0.89</v>
      </c>
      <c r="V217" s="9">
        <f>U217+T217</f>
        <v>0.87</v>
      </c>
      <c r="W217" s="9">
        <f>SUM(X217:AA217)</f>
        <v>3.41</v>
      </c>
      <c r="X217" s="9">
        <v>0.79</v>
      </c>
      <c r="Y217" s="9">
        <v>0.92</v>
      </c>
      <c r="Z217" s="9">
        <v>0.83</v>
      </c>
      <c r="AA217" s="9">
        <v>0.87</v>
      </c>
      <c r="AB217" s="9">
        <v>0.91</v>
      </c>
      <c r="AC217" s="9">
        <v>0.67</v>
      </c>
      <c r="AD217" s="9">
        <v>0.46</v>
      </c>
      <c r="AE217" s="9">
        <v>0.7</v>
      </c>
      <c r="AF217" s="11">
        <f>AG217</f>
        <v>0.24452554744525545</v>
      </c>
      <c r="AG217" s="16">
        <f>SUM(X217:AA217)/SUM(AB217:AE217)-1</f>
        <v>0.24452554744525545</v>
      </c>
      <c r="AH217" s="11">
        <f>IF(AM217/AJ217-1&gt;=0,(AM217/AJ217-1)/3,(((AM217/AJ217-1)*(AJ217/AM217))/3))</f>
        <v>0.88948056801195807</v>
      </c>
      <c r="AI217" s="9"/>
      <c r="AJ217" s="9">
        <v>35.68</v>
      </c>
      <c r="AK217" s="9">
        <v>57.33</v>
      </c>
      <c r="AL217" s="9">
        <v>79.59</v>
      </c>
      <c r="AM217" s="9">
        <v>130.88999999999999</v>
      </c>
      <c r="AN217" s="10">
        <f>IF(AK217/AJ217-1&gt;=0,AK217/AJ217-1,(AK217/AJ217-1)*(AJ217/AK217))</f>
        <v>0.60678251121076232</v>
      </c>
      <c r="AO217" s="10">
        <f>IF(AL217/AK217-1&gt;=0,AL217/AK217-1,(AL217/AK217-1)*(AK217/AL217))</f>
        <v>0.38827838827838845</v>
      </c>
      <c r="AP217" s="10">
        <f>IF(AM217/AL217-1&gt;=0,AM217/AL217-1,(AM217/AL217-1)*(AL217/AM217))</f>
        <v>0.64455333584621166</v>
      </c>
      <c r="AQ217" s="10">
        <v>2017</v>
      </c>
      <c r="AR217" s="18">
        <v>43221</v>
      </c>
      <c r="AS217" s="12">
        <v>238.93</v>
      </c>
      <c r="AT217" s="10">
        <v>48</v>
      </c>
      <c r="AU217" s="9">
        <f>AS217/AT217</f>
        <v>4.9777083333333332</v>
      </c>
      <c r="AV217" s="20">
        <v>3</v>
      </c>
      <c r="AW217" s="10" t="s">
        <v>852</v>
      </c>
      <c r="BA217" s="10">
        <f>6-AY217</f>
        <v>6</v>
      </c>
      <c r="BB217" s="25">
        <v>6</v>
      </c>
      <c r="BH217" s="19">
        <v>43655</v>
      </c>
      <c r="BI217" s="18">
        <v>43122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187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4.34</v>
      </c>
      <c r="D218" s="13">
        <f>$W218*((1+$AF218)^D$1)*D$1</f>
        <v>8.68</v>
      </c>
      <c r="E218" s="13">
        <f>$W218*((1+$AF218)^E$1)*E$1</f>
        <v>13.02</v>
      </c>
      <c r="F218" s="13">
        <f>$W218*((1+$AF218)^F$1)*F$1</f>
        <v>17.36</v>
      </c>
      <c r="G218" s="13">
        <f>$W218*((1+$AF218)^G$1)*G$1</f>
        <v>21.7</v>
      </c>
      <c r="H218" s="13">
        <f>$W218*((1+$AF218)^H$1)*H$1</f>
        <v>26.04</v>
      </c>
      <c r="I218" s="13">
        <f>$W218*((1+$AF218)^I$1)*I$1</f>
        <v>30.38</v>
      </c>
      <c r="J218" s="13">
        <f>$W218*((1+$AF218)^J$1)*J$1</f>
        <v>34.72</v>
      </c>
      <c r="K218" s="13">
        <f>$W218*((1+$AF218)^K$1)*K$1</f>
        <v>39.06</v>
      </c>
      <c r="L218" s="13">
        <f>$W218*((1+$AF218)^L$1)*L$1</f>
        <v>43.4</v>
      </c>
      <c r="M218" s="13">
        <f>$W218*((1+$AF218)^M$1)*M$1</f>
        <v>47.739999999999995</v>
      </c>
      <c r="N218" s="13">
        <v>21.25</v>
      </c>
      <c r="O218" s="12">
        <f>M218/N218*100-100</f>
        <v>124.65882352941176</v>
      </c>
      <c r="P218" s="10" t="s">
        <v>321</v>
      </c>
      <c r="Q218" s="10" t="s">
        <v>856</v>
      </c>
      <c r="R218" s="18">
        <v>43136</v>
      </c>
      <c r="S218" s="17"/>
      <c r="T218" s="9"/>
      <c r="U218" s="9"/>
      <c r="V218" s="9">
        <f>U218+T218</f>
        <v>0</v>
      </c>
      <c r="W218" s="9">
        <f>SUM(X218:AA218)</f>
        <v>4.34</v>
      </c>
      <c r="X218" s="9">
        <v>-0.02</v>
      </c>
      <c r="Y218" s="9">
        <v>0.01</v>
      </c>
      <c r="Z218" s="9">
        <v>0.56999999999999995</v>
      </c>
      <c r="AA218" s="9">
        <v>3.78</v>
      </c>
      <c r="AB218" s="9"/>
      <c r="AC218" s="9"/>
      <c r="AD218" s="9"/>
      <c r="AE218" s="9"/>
      <c r="AF218" s="11">
        <f>AG218</f>
        <v>0</v>
      </c>
      <c r="AG218" s="16">
        <v>0</v>
      </c>
      <c r="AH218" s="11">
        <f>IF(AM218/AJ218-1&gt;=0,(AM218/AJ218-1)/3,(((AM218/AJ218-1)*(AJ218/AM218))/3))</f>
        <v>1.5199249882794188</v>
      </c>
      <c r="AI218" s="9"/>
      <c r="AJ218" s="9">
        <v>142.19999999999999</v>
      </c>
      <c r="AK218" s="9">
        <v>54</v>
      </c>
      <c r="AL218" s="9">
        <v>66.2</v>
      </c>
      <c r="AM218" s="9">
        <v>790.6</v>
      </c>
      <c r="AN218" s="10">
        <f>IF(AK218/AJ218-1&gt;=0,AK218/AJ218-1,(AK218/AJ218-1)*(AJ218/AK218))</f>
        <v>-1.6333333333333333</v>
      </c>
      <c r="AO218" s="10">
        <f>IF(AL218/AK218-1&gt;=0,AL218/AK218-1,(AL218/AK218-1)*(AK218/AL218))</f>
        <v>0.22592592592592609</v>
      </c>
      <c r="AP218" s="10">
        <f>IF(AM218/AL218-1&gt;=0,AM218/AL218-1,(AM218/AL218-1)*(AL218/AM218))</f>
        <v>10.942598187311178</v>
      </c>
      <c r="AQ218" s="10">
        <v>2016</v>
      </c>
      <c r="AS218" s="12">
        <v>0</v>
      </c>
      <c r="AT218" s="10">
        <v>1</v>
      </c>
      <c r="AU218" s="9">
        <f>AS218/AT218</f>
        <v>0</v>
      </c>
      <c r="AV218" s="20"/>
      <c r="BA218" s="10">
        <f>6-AY218</f>
        <v>6</v>
      </c>
      <c r="BB218" s="25">
        <v>6</v>
      </c>
      <c r="BH218" s="19">
        <v>43655</v>
      </c>
      <c r="BI218" s="18">
        <v>43123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314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0.66390804597701158</v>
      </c>
      <c r="D219" s="13">
        <f>$W219*((1+$AF219)^D$1)*D$1</f>
        <v>1.1599312987184571</v>
      </c>
      <c r="E219" s="13">
        <f>$W219*((1+$AF219)^E$1)*E$1</f>
        <v>1.5199099776310818</v>
      </c>
      <c r="F219" s="13">
        <f>$W219*((1+$AF219)^F$1)*F$1</f>
        <v>1.7703166022982717</v>
      </c>
      <c r="G219" s="13">
        <f>$W219*((1+$AF219)^G$1)*G$1</f>
        <v>1.9331043358429403</v>
      </c>
      <c r="H219" s="13">
        <f>$W219*((1+$AF219)^H$1)*H$1</f>
        <v>2.0264266141250133</v>
      </c>
      <c r="I219" s="13">
        <f>$W219*((1+$AF219)^I$1)*I$1</f>
        <v>2.0652470473457996</v>
      </c>
      <c r="J219" s="13">
        <f>$W219*((1+$AF219)^J$1)*J$1</f>
        <v>2.0618558370874318</v>
      </c>
      <c r="K219" s="13">
        <f>$W219*((1+$AF219)^K$1)*K$1</f>
        <v>2.0263065985169595</v>
      </c>
      <c r="L219" s="13">
        <f>$W219*((1+$AF219)^L$1)*L$1</f>
        <v>1.9667854596077765</v>
      </c>
      <c r="M219" s="13">
        <f>$W219*((1+$AF219)^M$1)*M$1</f>
        <v>1.8899225795771279</v>
      </c>
      <c r="N219" s="13">
        <v>1.92</v>
      </c>
      <c r="O219" s="12">
        <f>M219/N219*100-100</f>
        <v>-1.5665323136912548</v>
      </c>
      <c r="P219" s="10" t="s">
        <v>321</v>
      </c>
      <c r="Q219" s="10" t="s">
        <v>856</v>
      </c>
      <c r="R219" s="18">
        <v>43418</v>
      </c>
      <c r="S219" s="17"/>
      <c r="T219" s="9"/>
      <c r="U219" s="9"/>
      <c r="V219" s="9">
        <f>U219+T219</f>
        <v>0</v>
      </c>
      <c r="W219" s="9">
        <f>SUM(X219:AA219)</f>
        <v>0.76000000000000012</v>
      </c>
      <c r="X219" s="9">
        <v>0.2</v>
      </c>
      <c r="Y219" s="9">
        <v>0.2</v>
      </c>
      <c r="Z219" s="9">
        <v>0.2</v>
      </c>
      <c r="AA219" s="9">
        <v>0.16</v>
      </c>
      <c r="AB219" s="9">
        <v>0.44</v>
      </c>
      <c r="AC219" s="9">
        <v>0.12</v>
      </c>
      <c r="AD219" s="9">
        <v>-0.32</v>
      </c>
      <c r="AE219" s="9">
        <v>0.63</v>
      </c>
      <c r="AF219" s="11">
        <f>AG219</f>
        <v>-0.12643678160919536</v>
      </c>
      <c r="AG219" s="16">
        <f>SUM(X219:AA219)/SUM(AB219:AE219)-1</f>
        <v>-0.12643678160919536</v>
      </c>
      <c r="AH219" s="11">
        <f>IF(AM219/AJ219-1&gt;=0,(AM219/AJ219-1)/3,(((AM219/AJ219-1)*(AJ219/AM219))/3))</f>
        <v>6.4626193357536568E-2</v>
      </c>
      <c r="AI219" s="9"/>
      <c r="AJ219" s="9">
        <v>1189.92</v>
      </c>
      <c r="AK219" s="9">
        <v>1107.56</v>
      </c>
      <c r="AL219" s="9">
        <v>1000.16</v>
      </c>
      <c r="AM219" s="9">
        <v>1420.62</v>
      </c>
      <c r="AN219" s="10">
        <f>IF(AK219/AJ219-1&gt;=0,AK219/AJ219-1,(AK219/AJ219-1)*(AJ219/AK219))</f>
        <v>-7.4361659864928431E-2</v>
      </c>
      <c r="AO219" s="10">
        <f>IF(AL219/AK219-1&gt;=0,AL219/AK219-1,(AL219/AK219-1)*(AK219/AL219))</f>
        <v>-0.10738281874900014</v>
      </c>
      <c r="AP219" s="10">
        <f>IF(AM219/AL219-1&gt;=0,AM219/AL219-1,(AM219/AL219-1)*(AL219/AM219))</f>
        <v>0.42039273716205394</v>
      </c>
      <c r="AQ219" s="10">
        <v>2016</v>
      </c>
      <c r="AR219" s="18">
        <v>43270</v>
      </c>
      <c r="AS219" s="12">
        <v>1215.19</v>
      </c>
      <c r="AT219" s="10">
        <v>66.11</v>
      </c>
      <c r="AU219" s="9">
        <f>AS219/AT219</f>
        <v>18.381334140069583</v>
      </c>
      <c r="AV219" s="20">
        <v>3</v>
      </c>
      <c r="AW219" s="10" t="s">
        <v>852</v>
      </c>
      <c r="AY219" s="10">
        <v>1</v>
      </c>
      <c r="AZ219" s="10">
        <v>4</v>
      </c>
      <c r="BA219" s="10">
        <f>6-AY219</f>
        <v>5</v>
      </c>
      <c r="BB219" s="25">
        <v>6</v>
      </c>
      <c r="BC219" s="18"/>
      <c r="BD219" s="18"/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573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6.5957493188010901</v>
      </c>
      <c r="D220" s="13">
        <f>$W220*((1+$AF220)^D$1)*D$1</f>
        <v>17.684515884741888</v>
      </c>
      <c r="E220" s="13">
        <f>$W220*((1+$AF220)^E$1)*E$1</f>
        <v>35.561778536619926</v>
      </c>
      <c r="F220" s="13">
        <f>$W220*((1+$AF220)^F$1)*F$1</f>
        <v>63.565467901969136</v>
      </c>
      <c r="G220" s="13">
        <f>$W220*((1+$AF220)^G$1)*G$1</f>
        <v>106.51978953599735</v>
      </c>
      <c r="H220" s="13">
        <f>$W220*((1+$AF220)^H$1)*H$1</f>
        <v>171.36044616363168</v>
      </c>
      <c r="I220" s="13">
        <f>$W220*((1+$AF220)^I$1)*I$1</f>
        <v>268.01334086627952</v>
      </c>
      <c r="J220" s="13">
        <f>$W220*((1+$AF220)^J$1)*J$1</f>
        <v>410.62690138173457</v>
      </c>
      <c r="K220" s="13">
        <f>$W220*((1+$AF220)^K$1)*K$1</f>
        <v>619.29697524465962</v>
      </c>
      <c r="L220" s="13">
        <f>$W220*((1+$AF220)^L$1)*L$1</f>
        <v>922.47687502383451</v>
      </c>
      <c r="M220" s="13">
        <f>$W220*((1+$AF220)^M$1)*M$1</f>
        <v>1360.3391955392349</v>
      </c>
      <c r="N220" s="13">
        <v>110.59</v>
      </c>
      <c r="O220" s="12">
        <f>M220/N220*100-100</f>
        <v>1130.074324567533</v>
      </c>
      <c r="P220" s="10" t="s">
        <v>321</v>
      </c>
      <c r="Q220" s="10" t="s">
        <v>572</v>
      </c>
      <c r="R220" s="18">
        <v>43714</v>
      </c>
      <c r="S220" s="17">
        <v>-2.7E-2</v>
      </c>
      <c r="T220" s="9">
        <v>0.03</v>
      </c>
      <c r="U220" s="9">
        <v>1.1299999999999999</v>
      </c>
      <c r="V220" s="9">
        <f>U220+T220</f>
        <v>1.1599999999999999</v>
      </c>
      <c r="W220" s="9">
        <f>SUM(X220:AA220)</f>
        <v>4.92</v>
      </c>
      <c r="X220" s="9">
        <v>1.1599999999999999</v>
      </c>
      <c r="Y220" s="9">
        <v>1.26</v>
      </c>
      <c r="Z220" s="9">
        <v>1.33</v>
      </c>
      <c r="AA220" s="9">
        <v>1.17</v>
      </c>
      <c r="AB220" s="9">
        <v>1.01</v>
      </c>
      <c r="AC220" s="9">
        <v>0.98</v>
      </c>
      <c r="AD220" s="9">
        <v>0.76</v>
      </c>
      <c r="AE220" s="9">
        <v>0.92</v>
      </c>
      <c r="AF220" s="11">
        <f>AG220</f>
        <v>0.34059945504087197</v>
      </c>
      <c r="AG220" s="16">
        <f>SUM(X220:AA220)/SUM(AB220:AE220)-1</f>
        <v>0.34059945504087197</v>
      </c>
      <c r="AH220" s="11">
        <f>IF(AM220/AJ220-1&gt;=0,(AM220/AJ220-1)/3,(((AM220/AJ220-1)*(AJ220/AM220))/3))</f>
        <v>0.15178403225198744</v>
      </c>
      <c r="AI220" s="9"/>
      <c r="AJ220" s="9">
        <v>176.94</v>
      </c>
      <c r="AK220" s="9">
        <v>129.66</v>
      </c>
      <c r="AL220" s="9">
        <v>213.62</v>
      </c>
      <c r="AM220" s="9">
        <v>257.51</v>
      </c>
      <c r="AN220" s="10">
        <f>IF(AK220/AJ220-1&gt;=0,AK220/AJ220-1,(AK220/AJ220-1)*(AJ220/AK220))</f>
        <v>-0.3646459972235076</v>
      </c>
      <c r="AO220" s="10">
        <f>IF(AL220/AK220-1&gt;=0,AL220/AK220-1,(AL220/AK220-1)*(AK220/AL220))</f>
        <v>0.64753971926577214</v>
      </c>
      <c r="AP220" s="10">
        <f>IF(AM220/AL220-1&gt;=0,AM220/AL220-1,(AM220/AL220-1)*(AL220/AM220))</f>
        <v>0.20545829042224506</v>
      </c>
      <c r="AQ220" s="10">
        <v>2017</v>
      </c>
      <c r="AR220" s="18">
        <v>43221</v>
      </c>
      <c r="AS220" s="12">
        <v>631.80999999999995</v>
      </c>
      <c r="AT220" s="10">
        <v>78.209999999999994</v>
      </c>
      <c r="AU220" s="9">
        <f>AS220/AT220</f>
        <v>8.0783787239483438</v>
      </c>
      <c r="AV220" s="20">
        <v>3</v>
      </c>
      <c r="AW220" s="10" t="s">
        <v>852</v>
      </c>
      <c r="AY220" s="10">
        <v>2</v>
      </c>
      <c r="AZ220" s="10">
        <v>4</v>
      </c>
      <c r="BA220" s="10">
        <f>6-AY220</f>
        <v>4</v>
      </c>
      <c r="BB220" s="25">
        <v>6</v>
      </c>
      <c r="BH220" s="19">
        <v>43595</v>
      </c>
      <c r="BI220" s="18">
        <v>43696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489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7.0339560439560458</v>
      </c>
      <c r="D221" s="13">
        <f>$W221*((1+$AF221)^D$1)*D$1</f>
        <v>19.555943726603076</v>
      </c>
      <c r="E221" s="13">
        <f>$W221*((1+$AF221)^E$1)*E$1</f>
        <v>40.777366177175097</v>
      </c>
      <c r="F221" s="13">
        <f>$W221*((1+$AF221)^F$1)*F$1</f>
        <v>75.580026687364835</v>
      </c>
      <c r="G221" s="13">
        <f>$W221*((1+$AF221)^G$1)*G$1</f>
        <v>131.33067824109415</v>
      </c>
      <c r="H221" s="13">
        <f>$W221*((1+$AF221)^H$1)*H$1</f>
        <v>219.07688963734168</v>
      </c>
      <c r="I221" s="13">
        <f>$W221*((1+$AF221)^I$1)*I$1</f>
        <v>355.29777614261189</v>
      </c>
      <c r="J221" s="13">
        <f>$W221*((1+$AF221)^J$1)*J$1</f>
        <v>564.46051719987952</v>
      </c>
      <c r="K221" s="13">
        <f>$W221*((1+$AF221)^K$1)*K$1</f>
        <v>882.74491597810834</v>
      </c>
      <c r="L221" s="13">
        <f>$W221*((1+$AF221)^L$1)*L$1</f>
        <v>1363.4582646059916</v>
      </c>
      <c r="M221" s="13">
        <f>$W221*((1+$AF221)^M$1)*M$1</f>
        <v>2084.8925002189426</v>
      </c>
      <c r="N221" s="13">
        <v>213.71</v>
      </c>
      <c r="O221" s="12">
        <f>M221/N221*100-100</f>
        <v>875.57086716529057</v>
      </c>
      <c r="P221" s="10" t="s">
        <v>321</v>
      </c>
      <c r="Q221" s="10" t="s">
        <v>856</v>
      </c>
      <c r="R221" s="18">
        <v>43403</v>
      </c>
      <c r="S221" s="17">
        <v>-4.2099999999999999E-2</v>
      </c>
      <c r="T221" s="9">
        <v>0.02</v>
      </c>
      <c r="U221" s="9">
        <v>1.29</v>
      </c>
      <c r="V221" s="9">
        <f>U221+T221</f>
        <v>1.31</v>
      </c>
      <c r="W221" s="9">
        <f>SUM(X221:AA221)</f>
        <v>5.0600000000000005</v>
      </c>
      <c r="X221" s="9">
        <v>1.33</v>
      </c>
      <c r="Y221" s="9">
        <v>1.32</v>
      </c>
      <c r="Z221" s="9">
        <v>1.3</v>
      </c>
      <c r="AA221" s="9">
        <v>1.1100000000000001</v>
      </c>
      <c r="AB221" s="9">
        <v>1.05</v>
      </c>
      <c r="AC221" s="9">
        <v>0.93</v>
      </c>
      <c r="AD221" s="9">
        <v>0.75</v>
      </c>
      <c r="AE221" s="9">
        <v>0.91</v>
      </c>
      <c r="AF221" s="11">
        <f>AG221</f>
        <v>0.39010989010989028</v>
      </c>
      <c r="AG221" s="16">
        <f>SUM(X221:AA221)/SUM(AB221:AE221)-1</f>
        <v>0.39010989010989028</v>
      </c>
      <c r="AH221" s="11">
        <f>IF(AM221/AJ221-1&gt;=0,(AM221/AJ221-1)/3,(((AM221/AJ221-1)*(AJ221/AM221))/3))</f>
        <v>-3.1348837209302327</v>
      </c>
      <c r="AI221" s="9"/>
      <c r="AJ221" s="9">
        <v>44.74</v>
      </c>
      <c r="AK221" s="9">
        <v>14.26</v>
      </c>
      <c r="AL221" s="9">
        <v>29.24</v>
      </c>
      <c r="AM221" s="9">
        <v>4.3</v>
      </c>
      <c r="AN221" s="10">
        <f>IF(AK221/AJ221-1&gt;=0,AK221/AJ221-1,(AK221/AJ221-1)*(AJ221/AK221))</f>
        <v>-2.1374474053295938</v>
      </c>
      <c r="AO221" s="10">
        <f>IF(AL221/AK221-1&gt;=0,AL221/AK221-1,(AL221/AK221-1)*(AK221/AL221))</f>
        <v>1.0504908835904629</v>
      </c>
      <c r="AP221" s="10">
        <f>IF(AM221/AL221-1&gt;=0,AM221/AL221-1,(AM221/AL221-1)*(AL221/AM221))</f>
        <v>-5.8</v>
      </c>
      <c r="AQ221" s="10">
        <v>2017</v>
      </c>
      <c r="AR221" s="18">
        <v>43221</v>
      </c>
      <c r="AS221" s="12">
        <v>125.71</v>
      </c>
      <c r="AT221" s="10">
        <v>29.82</v>
      </c>
      <c r="AU221" s="9">
        <f>AS221/AT221</f>
        <v>4.2156270959087854</v>
      </c>
      <c r="AV221" s="20">
        <v>3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297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2.3385256410256408</v>
      </c>
      <c r="D222" s="13">
        <f>$W222*((1+$AF222)^D$1)*D$1</f>
        <v>5.7263897107166324</v>
      </c>
      <c r="E222" s="13">
        <f>$W222*((1+$AF222)^E$1)*E$1</f>
        <v>10.516734949489198</v>
      </c>
      <c r="F222" s="13">
        <f>$W222*((1+$AF222)^F$1)*F$1</f>
        <v>17.168345088482369</v>
      </c>
      <c r="G222" s="13">
        <f>$W222*((1+$AF222)^G$1)*G$1</f>
        <v>26.275271729969006</v>
      </c>
      <c r="H222" s="13">
        <f>$W222*((1+$AF222)^H$1)*H$1</f>
        <v>38.604437695569843</v>
      </c>
      <c r="I222" s="13">
        <f>$W222*((1+$AF222)^I$1)*I$1</f>
        <v>55.143304699761607</v>
      </c>
      <c r="J222" s="13">
        <f>$W222*((1+$AF222)^J$1)*J$1</f>
        <v>77.160228554245194</v>
      </c>
      <c r="K222" s="13">
        <f>$W222*((1+$AF222)^K$1)*K$1</f>
        <v>106.28079558072714</v>
      </c>
      <c r="L222" s="13">
        <f>$W222*((1+$AF222)^L$1)*L$1</f>
        <v>144.58427319030545</v>
      </c>
      <c r="M222" s="13">
        <f>$W222*((1+$AF222)^M$1)*M$1</f>
        <v>194.72535767489211</v>
      </c>
      <c r="N222" s="13">
        <v>28.21</v>
      </c>
      <c r="O222" s="12">
        <f>M222/N222*100-100</f>
        <v>590.27067591241439</v>
      </c>
      <c r="P222" s="10" t="s">
        <v>321</v>
      </c>
      <c r="Q222" s="10" t="s">
        <v>856</v>
      </c>
      <c r="R222" s="18">
        <v>43584</v>
      </c>
      <c r="S222" s="17">
        <v>2.9399999999999999E-2</v>
      </c>
      <c r="T222" s="9">
        <v>0.01</v>
      </c>
      <c r="U222" s="9">
        <v>0.49</v>
      </c>
      <c r="V222" s="9">
        <f>U222+T222</f>
        <v>0.5</v>
      </c>
      <c r="W222" s="9">
        <f>SUM(X222:AA222)</f>
        <v>1.91</v>
      </c>
      <c r="X222" s="9">
        <v>0.5</v>
      </c>
      <c r="Y222" s="9">
        <v>0.5</v>
      </c>
      <c r="Z222" s="9">
        <v>0.47</v>
      </c>
      <c r="AA222" s="9">
        <v>0.44</v>
      </c>
      <c r="AB222" s="9">
        <v>0.46</v>
      </c>
      <c r="AC222" s="9">
        <v>0.42</v>
      </c>
      <c r="AD222" s="9">
        <v>0.35</v>
      </c>
      <c r="AE222" s="9">
        <v>0.33</v>
      </c>
      <c r="AF222" s="11">
        <f>AG222</f>
        <v>0.22435897435897423</v>
      </c>
      <c r="AG222" s="16">
        <f>SUM(X222:AA222)/SUM(AB222:AE222)-1</f>
        <v>0.22435897435897423</v>
      </c>
      <c r="AH222" s="11">
        <f>IF(AM222/AJ222-1&gt;=0,(AM222/AJ222-1)/3,(((AM222/AJ222-1)*(AJ222/AM222))/3))</f>
        <v>-6.5030225315991673E-3</v>
      </c>
      <c r="AI222" s="9"/>
      <c r="AJ222" s="9">
        <v>111.31</v>
      </c>
      <c r="AK222" s="9">
        <v>114.58</v>
      </c>
      <c r="AL222" s="9">
        <v>195.3</v>
      </c>
      <c r="AM222" s="9">
        <v>109.18</v>
      </c>
      <c r="AN222" s="10">
        <f>IF(AK222/AJ222-1&gt;=0,AK222/AJ222-1,(AK222/AJ222-1)*(AJ222/AK222))</f>
        <v>2.9377414428173543E-2</v>
      </c>
      <c r="AO222" s="10">
        <f>IF(AL222/AK222-1&gt;=0,AL222/AK222-1,(AL222/AK222-1)*(AK222/AL222))</f>
        <v>0.70448594868214354</v>
      </c>
      <c r="AP222" s="10">
        <f>IF(AM222/AL222-1&gt;=0,AM222/AL222-1,(AM222/AL222-1)*(AL222/AM222))</f>
        <v>-0.78878915552298956</v>
      </c>
      <c r="AQ222" s="10">
        <v>2017</v>
      </c>
      <c r="AR222" s="18">
        <v>43221</v>
      </c>
      <c r="AS222" s="12">
        <v>147.9</v>
      </c>
      <c r="AT222" s="10">
        <v>133.44999999999999</v>
      </c>
      <c r="AU222" s="9">
        <f>AS222/AT222</f>
        <v>1.1082802547770703</v>
      </c>
      <c r="AV222" s="20">
        <v>4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246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1.8727199999999999</v>
      </c>
      <c r="D223" s="13">
        <f>$W223*((1+$AF223)^D$1)*D$1</f>
        <v>4.5844185599999996</v>
      </c>
      <c r="E223" s="13">
        <f>$W223*((1+$AF223)^E$1)*E$1</f>
        <v>8.4169924761600008</v>
      </c>
      <c r="F223" s="13">
        <f>$W223*((1+$AF223)^F$1)*F$1</f>
        <v>13.736531721093119</v>
      </c>
      <c r="G223" s="13">
        <f>$W223*((1+$AF223)^G$1)*G$1</f>
        <v>21.016893533272473</v>
      </c>
      <c r="H223" s="13">
        <f>$W223*((1+$AF223)^H$1)*H$1</f>
        <v>30.869613221670605</v>
      </c>
      <c r="I223" s="13">
        <f>$W223*((1+$AF223)^I$1)*I$1</f>
        <v>44.081807680545623</v>
      </c>
      <c r="J223" s="13">
        <f>$W223*((1+$AF223)^J$1)*J$1</f>
        <v>61.664151543986115</v>
      </c>
      <c r="K223" s="13">
        <f>$W223*((1+$AF223)^K$1)*K$1</f>
        <v>84.911536676068877</v>
      </c>
      <c r="L223" s="13">
        <f>$W223*((1+$AF223)^L$1)*L$1</f>
        <v>115.47968987945367</v>
      </c>
      <c r="M223" s="13">
        <f>$W223*((1+$AF223)^M$1)*M$1</f>
        <v>155.48185445369643</v>
      </c>
      <c r="N223" s="13">
        <v>25.3</v>
      </c>
      <c r="O223" s="12">
        <f>M223/N223*100-100</f>
        <v>514.55278440196219</v>
      </c>
      <c r="P223" s="10" t="s">
        <v>320</v>
      </c>
      <c r="Q223" s="10" t="s">
        <v>856</v>
      </c>
      <c r="R223" s="18">
        <v>43390</v>
      </c>
      <c r="S223" s="17"/>
      <c r="T223" s="9">
        <v>-0.03</v>
      </c>
      <c r="U223" s="9">
        <v>0.38</v>
      </c>
      <c r="V223" s="9">
        <f>U223+T223</f>
        <v>0.35</v>
      </c>
      <c r="W223" s="9">
        <f>SUM(X223:AA223)</f>
        <v>1.53</v>
      </c>
      <c r="X223" s="9">
        <v>0.35</v>
      </c>
      <c r="Y223" s="9">
        <v>0.46</v>
      </c>
      <c r="Z223" s="9">
        <v>0.38</v>
      </c>
      <c r="AA223" s="9">
        <v>0.34</v>
      </c>
      <c r="AB223" s="9">
        <v>0.35</v>
      </c>
      <c r="AC223" s="9">
        <v>0.31</v>
      </c>
      <c r="AD223" s="9">
        <v>0.32</v>
      </c>
      <c r="AE223" s="9">
        <v>0.27</v>
      </c>
      <c r="AF223" s="11">
        <f>AG223</f>
        <v>0.22399999999999998</v>
      </c>
      <c r="AG223" s="16">
        <f>SUM(X223:AA223)/SUM(AB223:AE223)-1</f>
        <v>0.22399999999999998</v>
      </c>
      <c r="AH223" s="11">
        <f>IF(AM223/AJ223-1&gt;=0,(AM223/AJ223-1)/3,(((AM223/AJ223-1)*(AJ223/AM223))/3))</f>
        <v>1.1149897330595484</v>
      </c>
      <c r="AI223" s="9"/>
      <c r="AJ223" s="9">
        <v>4.87</v>
      </c>
      <c r="AK223" s="9">
        <v>12.16</v>
      </c>
      <c r="AL223" s="9">
        <v>18.309999999999999</v>
      </c>
      <c r="AM223" s="9">
        <v>21.16</v>
      </c>
      <c r="AN223" s="10">
        <f>IF(AK223/AJ223-1&gt;=0,AK223/AJ223-1,(AK223/AJ223-1)*(AJ223/AK223))</f>
        <v>1.4969199178644765</v>
      </c>
      <c r="AO223" s="10">
        <f>IF(AL223/AK223-1&gt;=0,AL223/AK223-1,(AL223/AK223-1)*(AK223/AL223))</f>
        <v>0.50575657894736836</v>
      </c>
      <c r="AP223" s="10">
        <f>IF(AM223/AL223-1&gt;=0,AM223/AL223-1,(AM223/AL223-1)*(AL223/AM223))</f>
        <v>0.15565264882577834</v>
      </c>
      <c r="AQ223" s="10">
        <v>2016</v>
      </c>
      <c r="AR223" s="18">
        <v>43312</v>
      </c>
      <c r="AS223" s="12">
        <v>0</v>
      </c>
      <c r="AT223" s="10">
        <v>15.95</v>
      </c>
      <c r="AU223" s="9">
        <f>AS223/AT223</f>
        <v>0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182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2.9952173913043469</v>
      </c>
      <c r="D224" s="13">
        <f>$W224*((1+$AF224)^D$1)*D$1</f>
        <v>7.2058853182104565</v>
      </c>
      <c r="E224" s="13">
        <f>$W224*((1+$AF224)^E$1)*E$1</f>
        <v>13.001923508944952</v>
      </c>
      <c r="F224" s="13">
        <f>$W224*((1+$AF224)^F$1)*F$1</f>
        <v>20.853326594056632</v>
      </c>
      <c r="G224" s="13">
        <f>$W224*((1+$AF224)^G$1)*G$1</f>
        <v>31.355545422222836</v>
      </c>
      <c r="H224" s="13">
        <f>$W224*((1+$AF224)^H$1)*H$1</f>
        <v>45.261048174686856</v>
      </c>
      <c r="I224" s="13">
        <f>$W224*((1+$AF224)^I$1)*I$1</f>
        <v>63.518524129210292</v>
      </c>
      <c r="J224" s="13">
        <f>$W224*((1+$AF224)^J$1)*J$1</f>
        <v>87.321532136222828</v>
      </c>
      <c r="K224" s="13">
        <f>$W224*((1+$AF224)^K$1)*K$1</f>
        <v>118.16881251043196</v>
      </c>
      <c r="L224" s="13">
        <f>$W224*((1+$AF224)^L$1)*L$1</f>
        <v>157.93899256627779</v>
      </c>
      <c r="M224" s="13">
        <f>$W224*((1+$AF224)^M$1)*M$1</f>
        <v>208.98304378697333</v>
      </c>
      <c r="N224" s="13">
        <v>34.53</v>
      </c>
      <c r="O224" s="12">
        <f>M224/N224*100-100</f>
        <v>505.22167328981561</v>
      </c>
      <c r="P224" s="10" t="s">
        <v>321</v>
      </c>
      <c r="Q224" s="10" t="s">
        <v>856</v>
      </c>
      <c r="R224" s="18">
        <v>43319</v>
      </c>
      <c r="S224" s="17"/>
      <c r="T224" s="9">
        <v>-0.03</v>
      </c>
      <c r="U224" s="9">
        <v>0.61</v>
      </c>
      <c r="V224" s="9">
        <f>U224+T224</f>
        <v>0.57999999999999996</v>
      </c>
      <c r="W224" s="9">
        <f>SUM(X224:AA224)</f>
        <v>2.4899999999999998</v>
      </c>
      <c r="X224" s="9">
        <v>0.57999999999999996</v>
      </c>
      <c r="Y224" s="9">
        <v>0.8</v>
      </c>
      <c r="Z224" s="9">
        <v>0.61</v>
      </c>
      <c r="AA224" s="9">
        <v>0.5</v>
      </c>
      <c r="AB224" s="9">
        <v>0.49</v>
      </c>
      <c r="AC224" s="9">
        <v>0.63</v>
      </c>
      <c r="AD224" s="9">
        <v>0.5</v>
      </c>
      <c r="AE224" s="9">
        <v>0.45</v>
      </c>
      <c r="AF224" s="11">
        <f>AG224</f>
        <v>0.20289855072463747</v>
      </c>
      <c r="AG224" s="16">
        <f>SUM(X224:AA224)/SUM(AB224:AE224)-1</f>
        <v>0.20289855072463747</v>
      </c>
      <c r="AH224" s="11">
        <f>IF(AM224/AJ224-1&gt;=0,(AM224/AJ224-1)/3,(((AM224/AJ224-1)*(AJ224/AM224))/3))</f>
        <v>0.46926375982844898</v>
      </c>
      <c r="AI224" s="9"/>
      <c r="AJ224" s="9">
        <v>55.96</v>
      </c>
      <c r="AK224" s="9">
        <v>82.68</v>
      </c>
      <c r="AL224" s="9">
        <v>119.29</v>
      </c>
      <c r="AM224" s="9">
        <v>134.74</v>
      </c>
      <c r="AN224" s="10">
        <f>IF(AK224/AJ224-1&gt;=0,AK224/AJ224-1,(AK224/AJ224-1)*(AJ224/AK224))</f>
        <v>0.47748391708363136</v>
      </c>
      <c r="AO224" s="10">
        <f>IF(AL224/AK224-1&gt;=0,AL224/AK224-1,(AL224/AK224-1)*(AK224/AL224))</f>
        <v>0.44279148524431533</v>
      </c>
      <c r="AP224" s="10">
        <f>IF(AM224/AL224-1&gt;=0,AM224/AL224-1,(AM224/AL224-1)*(AL224/AM224))</f>
        <v>0.12951630480342025</v>
      </c>
      <c r="AQ224" s="10">
        <v>2017</v>
      </c>
      <c r="AR224" s="18">
        <v>43221</v>
      </c>
      <c r="AS224" s="12">
        <v>0</v>
      </c>
      <c r="AT224" s="10">
        <v>63.66</v>
      </c>
      <c r="AU224" s="9">
        <f>AS224/AT224</f>
        <v>0</v>
      </c>
      <c r="AV224" s="20">
        <v>3</v>
      </c>
      <c r="AW224" s="10" t="s">
        <v>852</v>
      </c>
      <c r="AY224" s="10">
        <v>5</v>
      </c>
      <c r="AZ224" s="10">
        <v>2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788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4.9296187683284467</v>
      </c>
      <c r="D225" s="13">
        <f>$W225*((1+$AF225)^D$1)*D$1</f>
        <v>11.854215220027349</v>
      </c>
      <c r="E225" s="13">
        <f>$W225*((1+$AF225)^E$1)*E$1</f>
        <v>21.379303109433494</v>
      </c>
      <c r="F225" s="13">
        <f>$W225*((1+$AF225)^F$1)*F$1</f>
        <v>34.27376060554343</v>
      </c>
      <c r="G225" s="13">
        <f>$W225*((1+$AF225)^G$1)*G$1</f>
        <v>51.511150470208229</v>
      </c>
      <c r="H225" s="13">
        <f>$W225*((1+$AF225)^H$1)*H$1</f>
        <v>74.321073405696339</v>
      </c>
      <c r="I225" s="13">
        <f>$W225*((1+$AF225)^I$1)*I$1</f>
        <v>104.25292310574218</v>
      </c>
      <c r="J225" s="13">
        <f>$W225*((1+$AF225)^J$1)*J$1</f>
        <v>143.25495927391469</v>
      </c>
      <c r="K225" s="13">
        <f>$W225*((1+$AF225)^K$1)*K$1</f>
        <v>193.77228728766323</v>
      </c>
      <c r="L225" s="13">
        <f>$W225*((1+$AF225)^L$1)*L$1</f>
        <v>258.86815831848128</v>
      </c>
      <c r="M225" s="13">
        <f>$W225*((1+$AF225)^M$1)*M$1</f>
        <v>342.37401584057216</v>
      </c>
      <c r="N225" s="13">
        <v>68.739999999999995</v>
      </c>
      <c r="O225" s="12">
        <f>M225/N225*100-100</f>
        <v>398.07101518849606</v>
      </c>
      <c r="P225" s="10" t="s">
        <v>321</v>
      </c>
      <c r="Q225" s="10" t="s">
        <v>856</v>
      </c>
      <c r="R225" s="18">
        <v>43262</v>
      </c>
      <c r="S225" s="17"/>
      <c r="T225" s="9">
        <v>0</v>
      </c>
      <c r="U225" s="9">
        <v>1.01</v>
      </c>
      <c r="V225" s="9">
        <f>U225+T225</f>
        <v>1.01</v>
      </c>
      <c r="W225" s="9">
        <f>SUM(X225:AA225)</f>
        <v>4.1000000000000005</v>
      </c>
      <c r="X225" s="9">
        <v>1.01</v>
      </c>
      <c r="Y225" s="9">
        <v>1.01</v>
      </c>
      <c r="Z225" s="9">
        <v>1.0900000000000001</v>
      </c>
      <c r="AA225" s="9">
        <v>0.99</v>
      </c>
      <c r="AB225" s="9">
        <v>0.91</v>
      </c>
      <c r="AC225" s="9">
        <v>0.86</v>
      </c>
      <c r="AD225" s="9">
        <v>0.91</v>
      </c>
      <c r="AE225" s="9">
        <v>0.73</v>
      </c>
      <c r="AF225" s="11">
        <f>AG225</f>
        <v>0.20234604105571852</v>
      </c>
      <c r="AG225" s="16">
        <f>SUM(X225:AA225)/SUM(AB225:AE225)-1</f>
        <v>0.20234604105571852</v>
      </c>
      <c r="AH225" s="11">
        <f>IF(AM225/AJ225-1&gt;=0,(AM225/AJ225-1)/3,(((AM225/AJ225-1)*(AJ225/AM225))/3))</f>
        <v>1.3281086729362592</v>
      </c>
      <c r="AI225" s="9"/>
      <c r="AJ225" s="9">
        <v>54.23</v>
      </c>
      <c r="AK225" s="9">
        <v>122.6</v>
      </c>
      <c r="AL225" s="9">
        <v>53.7</v>
      </c>
      <c r="AM225" s="9">
        <v>270.3</v>
      </c>
      <c r="AN225" s="10">
        <f>IF(AK225/AJ225-1&gt;=0,AK225/AJ225-1,(AK225/AJ225-1)*(AJ225/AK225))</f>
        <v>1.2607412871104553</v>
      </c>
      <c r="AO225" s="10">
        <f>IF(AL225/AK225-1&gt;=0,AL225/AK225-1,(AL225/AK225-1)*(AK225/AL225))</f>
        <v>-1.2830540037243945</v>
      </c>
      <c r="AP225" s="10">
        <f>IF(AM225/AL225-1&gt;=0,AM225/AL225-1,(AM225/AL225-1)*(AL225/AM225))</f>
        <v>4.033519553072626</v>
      </c>
      <c r="AQ225" s="10">
        <v>2017</v>
      </c>
      <c r="AR225" s="18">
        <v>43221</v>
      </c>
      <c r="AS225" s="12">
        <v>166.4</v>
      </c>
      <c r="AT225" s="10">
        <v>115.7</v>
      </c>
      <c r="AU225" s="9">
        <f>AS225/AT225</f>
        <v>1.4382022471910112</v>
      </c>
      <c r="AV225" s="20">
        <v>3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1321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0.86399999999999977</v>
      </c>
      <c r="D226" s="13">
        <f>$W226*((1+$AF226)^D$1)*D$1</f>
        <v>2.073599999999999</v>
      </c>
      <c r="E226" s="13">
        <f>$W226*((1+$AF226)^E$1)*E$1</f>
        <v>3.7324799999999971</v>
      </c>
      <c r="F226" s="13">
        <f>$W226*((1+$AF226)^F$1)*F$1</f>
        <v>5.9719679999999942</v>
      </c>
      <c r="G226" s="13">
        <f>$W226*((1+$AF226)^G$1)*G$1</f>
        <v>8.9579519999999899</v>
      </c>
      <c r="H226" s="13">
        <f>$W226*((1+$AF226)^H$1)*H$1</f>
        <v>12.899450879999982</v>
      </c>
      <c r="I226" s="13">
        <f>$W226*((1+$AF226)^I$1)*I$1</f>
        <v>18.059231231999966</v>
      </c>
      <c r="J226" s="13">
        <f>$W226*((1+$AF226)^J$1)*J$1</f>
        <v>24.766945689599954</v>
      </c>
      <c r="K226" s="13">
        <f>$W226*((1+$AF226)^K$1)*K$1</f>
        <v>33.435376680959934</v>
      </c>
      <c r="L226" s="13">
        <f>$W226*((1+$AF226)^L$1)*L$1</f>
        <v>44.580502241279902</v>
      </c>
      <c r="M226" s="13">
        <f>$W226*((1+$AF226)^M$1)*M$1</f>
        <v>58.84626295848944</v>
      </c>
      <c r="N226" s="13">
        <v>12.37</v>
      </c>
      <c r="O226" s="12">
        <f>M226/N226*100-100</f>
        <v>375.71756635803916</v>
      </c>
      <c r="P226" s="10" t="s">
        <v>320</v>
      </c>
      <c r="Q226" s="10" t="s">
        <v>856</v>
      </c>
      <c r="R226" s="18">
        <v>43525</v>
      </c>
      <c r="S226" s="17"/>
      <c r="T226" s="9">
        <v>0</v>
      </c>
      <c r="U226" s="9">
        <v>0</v>
      </c>
      <c r="V226" s="9">
        <f>U226+T226</f>
        <v>0</v>
      </c>
      <c r="W226" s="9">
        <f>SUM(X226:AA226)</f>
        <v>0.72</v>
      </c>
      <c r="X226" s="9">
        <v>0</v>
      </c>
      <c r="Y226" s="9">
        <v>0.16</v>
      </c>
      <c r="Z226" s="9">
        <v>0.25</v>
      </c>
      <c r="AA226" s="9">
        <v>0.31</v>
      </c>
      <c r="AB226" s="9">
        <v>7.0000000000000007E-2</v>
      </c>
      <c r="AC226" s="9">
        <v>0.09</v>
      </c>
      <c r="AD226" s="9">
        <v>0.13</v>
      </c>
      <c r="AE226" s="9">
        <v>0.31</v>
      </c>
      <c r="AF226" s="11">
        <f>AG226</f>
        <v>0.19999999999999973</v>
      </c>
      <c r="AG226" s="16">
        <f>SUM(X226:AA226)/SUM(AB226:AE226)-1</f>
        <v>0.19999999999999973</v>
      </c>
      <c r="AH226" s="11">
        <f>IF(AM226/AJ226-1&gt;=0,(AM226/AJ226-1)/3,(((AM226/AJ226-1)*(AJ226/AM226))/3))</f>
        <v>0</v>
      </c>
      <c r="AI226" s="9"/>
      <c r="AJ226" s="9">
        <v>1</v>
      </c>
      <c r="AK226" s="9">
        <v>1</v>
      </c>
      <c r="AL226" s="9">
        <v>1</v>
      </c>
      <c r="AM226" s="9">
        <v>1</v>
      </c>
      <c r="AN226" s="10">
        <f>IF(AK226/AJ226-1&gt;=0,AK226/AJ226-1,(AK226/AJ226-1)*(AJ226/AK226))</f>
        <v>0</v>
      </c>
      <c r="AO226" s="10">
        <f>IF(AL226/AK226-1&gt;=0,AL226/AK226-1,(AL226/AK226-1)*(AK226/AL226))</f>
        <v>0</v>
      </c>
      <c r="AP226" s="10">
        <f>IF(AM226/AL226-1&gt;=0,AM226/AL226-1,(AM226/AL226-1)*(AL226/AM226))</f>
        <v>0</v>
      </c>
      <c r="AQ226" s="10">
        <v>2017</v>
      </c>
      <c r="AS226" s="12">
        <v>0</v>
      </c>
      <c r="AT226" s="10">
        <v>2550.3000000000002</v>
      </c>
      <c r="AU226" s="9">
        <f>AS226/AT226</f>
        <v>0</v>
      </c>
      <c r="AV226" s="20">
        <v>4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43405</v>
      </c>
      <c r="BI226" s="18">
        <f>BH226+120</f>
        <v>43525</v>
      </c>
      <c r="BJ226" s="18">
        <v>43745</v>
      </c>
      <c r="BK226" s="10" t="s">
        <v>1471</v>
      </c>
      <c r="BM226" s="19"/>
    </row>
    <row r="227" spans="1:65" s="10" customFormat="1" x14ac:dyDescent="0.2">
      <c r="A227" s="10" t="s">
        <v>281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0.18864</v>
      </c>
      <c r="D227" s="13">
        <f>$W227*((1+$AF227)^D$1)*D$1</f>
        <v>0.44481312000000006</v>
      </c>
      <c r="E227" s="13">
        <f>$W227*((1+$AF227)^E$1)*E$1</f>
        <v>0.78665200272000013</v>
      </c>
      <c r="F227" s="13">
        <f>$W227*((1+$AF227)^F$1)*F$1</f>
        <v>1.2366169482758402</v>
      </c>
      <c r="G227" s="13">
        <f>$W227*((1+$AF227)^G$1)*G$1</f>
        <v>1.8224642275215197</v>
      </c>
      <c r="H227" s="13">
        <f>$W227*((1+$AF227)^H$1)*H$1</f>
        <v>2.578422389097446</v>
      </c>
      <c r="I227" s="13">
        <f>$W227*((1+$AF227)^I$1)*I$1</f>
        <v>3.5466199962035372</v>
      </c>
      <c r="J227" s="13">
        <f>$W227*((1+$AF227)^J$1)*J$1</f>
        <v>4.7788171148845375</v>
      </c>
      <c r="K227" s="13">
        <f>$W227*((1+$AF227)^K$1)*K$1</f>
        <v>6.3385035507549778</v>
      </c>
      <c r="L227" s="13">
        <f>$W227*((1+$AF227)^L$1)*L$1</f>
        <v>8.3034396514890219</v>
      </c>
      <c r="M227" s="13">
        <f>$W227*((1+$AF227)^M$1)*M$1</f>
        <v>10.768730884016113</v>
      </c>
      <c r="N227" s="13">
        <v>2.37</v>
      </c>
      <c r="O227" s="12">
        <f>M227/N227*100-100</f>
        <v>354.37683054920308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0.16</v>
      </c>
      <c r="X227" s="9">
        <v>0</v>
      </c>
      <c r="Y227" s="9">
        <v>0</v>
      </c>
      <c r="Z227" s="9">
        <v>0.04</v>
      </c>
      <c r="AA227" s="9">
        <v>0.12</v>
      </c>
      <c r="AB227" s="9"/>
      <c r="AC227" s="9"/>
      <c r="AD227" s="9"/>
      <c r="AE227" s="9"/>
      <c r="AF227" s="11">
        <f>AG227</f>
        <v>0.17899999999999999</v>
      </c>
      <c r="AG227" s="16">
        <v>0.17899999999999999</v>
      </c>
      <c r="AH227" s="11">
        <f>IF(AM227/AJ227-1&gt;=0,(AM227/AJ227-1)/3,(((AM227/AJ227-1)*(AJ227/AM227))/3))</f>
        <v>0.29485396383866486</v>
      </c>
      <c r="AI227" s="9"/>
      <c r="AJ227" s="9">
        <v>14.38</v>
      </c>
      <c r="AK227" s="9">
        <v>16.73</v>
      </c>
      <c r="AL227" s="9">
        <v>23</v>
      </c>
      <c r="AM227" s="9">
        <v>27.1</v>
      </c>
      <c r="AN227" s="10">
        <f>IF(AK227/AJ227-1&gt;=0,AK227/AJ227-1,(AK227/AJ227-1)*(AJ227/AK227))</f>
        <v>0.16342141863699577</v>
      </c>
      <c r="AO227" s="10">
        <f>IF(AL227/AK227-1&gt;=0,AL227/AK227-1,(AL227/AK227-1)*(AK227/AL227))</f>
        <v>0.37477585176329953</v>
      </c>
      <c r="AP227" s="10">
        <f>IF(AM227/AL227-1&gt;=0,AM227/AL227-1,(AM227/AL227-1)*(AL227/AM227))</f>
        <v>0.17826086956521747</v>
      </c>
      <c r="AQ227" s="10">
        <v>2016</v>
      </c>
      <c r="AS227" s="12">
        <v>0</v>
      </c>
      <c r="AT227" s="10">
        <v>1</v>
      </c>
      <c r="AU227" s="9">
        <f>AS227/AT227</f>
        <v>0</v>
      </c>
      <c r="AV227" s="20"/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1111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1.5576923076923075</v>
      </c>
      <c r="D228" s="13">
        <f>$W228*((1+$AF228)^D$1)*D$1</f>
        <v>3.5946745562130165</v>
      </c>
      <c r="E228" s="13">
        <f>$W228*((1+$AF228)^E$1)*E$1</f>
        <v>6.2215521165225285</v>
      </c>
      <c r="F228" s="13">
        <f>$W228*((1+$AF228)^F$1)*F$1</f>
        <v>9.571618640803889</v>
      </c>
      <c r="G228" s="13">
        <f>$W228*((1+$AF228)^G$1)*G$1</f>
        <v>13.805219193467144</v>
      </c>
      <c r="H228" s="13">
        <f>$W228*((1+$AF228)^H$1)*H$1</f>
        <v>19.114918883262199</v>
      </c>
      <c r="I228" s="13">
        <f>$W228*((1+$AF228)^I$1)*I$1</f>
        <v>25.731621573622188</v>
      </c>
      <c r="J228" s="13">
        <f>$W228*((1+$AF228)^J$1)*J$1</f>
        <v>33.931808668512772</v>
      </c>
      <c r="K228" s="13">
        <f>$W228*((1+$AF228)^K$1)*K$1</f>
        <v>44.046097790857928</v>
      </c>
      <c r="L228" s="13">
        <f>$W228*((1+$AF228)^L$1)*L$1</f>
        <v>56.469356142125527</v>
      </c>
      <c r="M228" s="13">
        <f>$W228*((1+$AF228)^M$1)*M$1</f>
        <v>71.672644334236253</v>
      </c>
      <c r="N228" s="13">
        <v>17.34</v>
      </c>
      <c r="O228" s="12">
        <f>M228/N228*100-100</f>
        <v>313.33704921704879</v>
      </c>
      <c r="P228" s="10" t="s">
        <v>320</v>
      </c>
      <c r="Q228" s="10" t="s">
        <v>856</v>
      </c>
      <c r="R228" s="18">
        <v>43349</v>
      </c>
      <c r="S228" s="17"/>
      <c r="T228" s="9">
        <v>-0.03</v>
      </c>
      <c r="U228" s="9">
        <v>0.46</v>
      </c>
      <c r="V228" s="9">
        <f>U228+T228</f>
        <v>0.43000000000000005</v>
      </c>
      <c r="W228" s="9">
        <f>SUM(X228:AA228)</f>
        <v>1.3499999999999999</v>
      </c>
      <c r="X228" s="9">
        <v>0.43</v>
      </c>
      <c r="Y228" s="9">
        <v>0.25</v>
      </c>
      <c r="Z228" s="9">
        <v>0.23</v>
      </c>
      <c r="AA228" s="9">
        <v>0.44</v>
      </c>
      <c r="AB228" s="9">
        <v>0.36</v>
      </c>
      <c r="AC228" s="9">
        <v>0.3</v>
      </c>
      <c r="AD228" s="9">
        <v>0.21</v>
      </c>
      <c r="AE228" s="9">
        <v>0.3</v>
      </c>
      <c r="AF228" s="11">
        <f>AG228</f>
        <v>0.15384615384615374</v>
      </c>
      <c r="AG228" s="16">
        <f>SUM(X228:AA228)/SUM(AB228:AE228)-1</f>
        <v>0.15384615384615374</v>
      </c>
      <c r="AH228" s="11">
        <f>IF(AM228/AJ228-1&gt;=0,(AM228/AJ228-1)/3,(((AM228/AJ228-1)*(AJ228/AM228))/3))</f>
        <v>3.7634149691171775E-4</v>
      </c>
      <c r="AI228" s="9"/>
      <c r="AJ228" s="9">
        <v>1868.87</v>
      </c>
      <c r="AK228" s="9">
        <v>2000.46</v>
      </c>
      <c r="AL228" s="9">
        <v>1992.15</v>
      </c>
      <c r="AM228" s="9">
        <v>1870.98</v>
      </c>
      <c r="AN228" s="10">
        <f>IF(AK228/AJ228-1&gt;=0,AK228/AJ228-1,(AK228/AJ228-1)*(AJ228/AK228))</f>
        <v>7.0411532102286456E-2</v>
      </c>
      <c r="AO228" s="10">
        <f>IF(AL228/AK228-1&gt;=0,AL228/AK228-1,(AL228/AK228-1)*(AK228/AL228))</f>
        <v>-4.1713726376025146E-3</v>
      </c>
      <c r="AP228" s="10">
        <f>IF(AM228/AL228-1&gt;=0,AM228/AL228-1,(AM228/AL228-1)*(AL228/AM228))</f>
        <v>-6.4762851553731293E-2</v>
      </c>
      <c r="AQ228" s="10">
        <v>2017</v>
      </c>
      <c r="AR228" s="18">
        <v>43221</v>
      </c>
      <c r="AS228" s="12">
        <v>131.03</v>
      </c>
      <c r="AT228" s="10">
        <v>112.37</v>
      </c>
      <c r="AU228" s="9">
        <f>AS228/AT228</f>
        <v>1.1660585565542405</v>
      </c>
      <c r="AV228" s="20">
        <v>4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123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3.2472268907563024</v>
      </c>
      <c r="D229" s="13">
        <f>$W229*((1+$AF229)^D$1)*D$1</f>
        <v>7.585958618741615</v>
      </c>
      <c r="E229" s="13">
        <f>$W229*((1+$AF229)^E$1)*E$1</f>
        <v>13.291364470652326</v>
      </c>
      <c r="F229" s="13">
        <f>$W229*((1+$AF229)^F$1)*F$1</f>
        <v>20.70027631843892</v>
      </c>
      <c r="G229" s="13">
        <f>$W229*((1+$AF229)^G$1)*G$1</f>
        <v>30.224142943939185</v>
      </c>
      <c r="H229" s="13">
        <f>$W229*((1+$AF229)^H$1)*H$1</f>
        <v>42.364597000412239</v>
      </c>
      <c r="I229" s="13">
        <f>$W229*((1+$AF229)^I$1)*I$1</f>
        <v>57.732146892718632</v>
      </c>
      <c r="J229" s="13">
        <f>$W229*((1+$AF229)^J$1)*J$1</f>
        <v>77.068604255345903</v>
      </c>
      <c r="K229" s="13">
        <f>$W229*((1+$AF229)^K$1)*K$1</f>
        <v>101.27397470949342</v>
      </c>
      <c r="L229" s="13">
        <f>$W229*((1+$AF229)^L$1)*L$1</f>
        <v>131.43867866124731</v>
      </c>
      <c r="M229" s="13">
        <f>$W229*((1+$AF229)^M$1)*M$1</f>
        <v>168.8821341790312</v>
      </c>
      <c r="N229" s="13">
        <v>41.78</v>
      </c>
      <c r="O229" s="12">
        <f>M229/N229*100-100</f>
        <v>304.21765002161607</v>
      </c>
      <c r="P229" s="10" t="s">
        <v>321</v>
      </c>
      <c r="Q229" s="10" t="s">
        <v>856</v>
      </c>
      <c r="R229" s="18">
        <v>43221</v>
      </c>
      <c r="S229" s="17">
        <v>4.1700000000000001E-2</v>
      </c>
      <c r="T229" s="9"/>
      <c r="U229" s="9">
        <v>0.5</v>
      </c>
      <c r="V229" s="9">
        <f>U229+T229</f>
        <v>0.5</v>
      </c>
      <c r="W229" s="9">
        <f>SUM(X229:AA229)</f>
        <v>2.78</v>
      </c>
      <c r="X229" s="9">
        <v>0.5</v>
      </c>
      <c r="Y229" s="9">
        <v>0.99</v>
      </c>
      <c r="Z229" s="9">
        <v>0.64</v>
      </c>
      <c r="AA229" s="9">
        <v>0.65</v>
      </c>
      <c r="AB229" s="9">
        <v>0.43</v>
      </c>
      <c r="AC229" s="9">
        <v>0.93</v>
      </c>
      <c r="AD229" s="9">
        <v>0.5</v>
      </c>
      <c r="AE229" s="9">
        <v>0.52</v>
      </c>
      <c r="AF229" s="11">
        <f>AG229</f>
        <v>0.16806722689075637</v>
      </c>
      <c r="AG229" s="16">
        <f>SUM(X229:AA229)/SUM(AB229:AE229)-1</f>
        <v>0.16806722689075637</v>
      </c>
      <c r="AH229" s="11">
        <f>IF(AM229/AJ229-1&gt;=0,(AM229/AJ229-1)/3,(((AM229/AJ229-1)*(AJ229/AM229))/3))</f>
        <v>0.27311399034163375</v>
      </c>
      <c r="AI229" s="9"/>
      <c r="AJ229" s="9">
        <v>7184.79</v>
      </c>
      <c r="AK229" s="9">
        <v>9049.92</v>
      </c>
      <c r="AL229" s="9">
        <v>10855.81</v>
      </c>
      <c r="AM229" s="9">
        <v>13071.59</v>
      </c>
      <c r="AN229" s="10">
        <f>IF(AK229/AJ229-1&gt;=0,AK229/AJ229-1,(AK229/AJ229-1)*(AJ229/AK229))</f>
        <v>0.25959422613604577</v>
      </c>
      <c r="AO229" s="10">
        <f>IF(AL229/AK229-1&gt;=0,AL229/AK229-1,(AL229/AK229-1)*(AK229/AL229))</f>
        <v>0.19954762031045581</v>
      </c>
      <c r="AP229" s="10">
        <f>IF(AM229/AL229-1&gt;=0,AM229/AL229-1,(AM229/AL229-1)*(AL229/AM229))</f>
        <v>0.2041100571951795</v>
      </c>
      <c r="AQ229" s="10">
        <v>2016</v>
      </c>
      <c r="AS229" s="12">
        <v>955.61</v>
      </c>
      <c r="AT229" s="10">
        <v>337.93</v>
      </c>
      <c r="AU229" s="9">
        <f>AS229/AT229</f>
        <v>2.8278341668392861</v>
      </c>
      <c r="AV229" s="20">
        <v>3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339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1.914336283185841</v>
      </c>
      <c r="D230" s="13">
        <f>$W230*((1+$AF230)^D$1)*D$1</f>
        <v>3.5237340433863271</v>
      </c>
      <c r="E230" s="13">
        <f>$W230*((1+$AF230)^E$1)*E$1</f>
        <v>4.8646239890997087</v>
      </c>
      <c r="F230" s="13">
        <f>$W230*((1+$AF230)^F$1)*F$1</f>
        <v>5.9695680810191112</v>
      </c>
      <c r="G230" s="13">
        <f>$W230*((1+$AF230)^G$1)*G$1</f>
        <v>6.8676446949777397</v>
      </c>
      <c r="H230" s="13">
        <f>$W230*((1+$AF230)^H$1)*H$1</f>
        <v>7.5847969728603717</v>
      </c>
      <c r="I230" s="13">
        <f>$W230*((1+$AF230)^I$1)*I$1</f>
        <v>8.1441477820683641</v>
      </c>
      <c r="J230" s="13">
        <f>$W230*((1+$AF230)^J$1)*J$1</f>
        <v>8.5662843927697576</v>
      </c>
      <c r="K230" s="13">
        <f>$W230*((1+$AF230)^K$1)*K$1</f>
        <v>8.8695156987085113</v>
      </c>
      <c r="L230" s="13">
        <f>$W230*((1+$AF230)^L$1)*L$1</f>
        <v>9.0701045493184385</v>
      </c>
      <c r="M230" s="13">
        <f>$W230*((1+$AF230)^M$1)*M$1</f>
        <v>9.1824775260356599</v>
      </c>
      <c r="N230" s="13">
        <v>7.53</v>
      </c>
      <c r="O230" s="12">
        <f>M230/N230*100-100</f>
        <v>21.945252669796275</v>
      </c>
      <c r="P230" s="10" t="s">
        <v>321</v>
      </c>
      <c r="Q230" s="10" t="s">
        <v>856</v>
      </c>
      <c r="R230" s="18">
        <v>43599</v>
      </c>
      <c r="S230" s="17"/>
      <c r="T230" s="9"/>
      <c r="U230" s="9"/>
      <c r="V230" s="9">
        <f>U230+T230</f>
        <v>0</v>
      </c>
      <c r="W230" s="9">
        <f>SUM(X230:AA230)</f>
        <v>2.08</v>
      </c>
      <c r="X230" s="9">
        <v>0.13</v>
      </c>
      <c r="Y230" s="9">
        <v>0.41</v>
      </c>
      <c r="Z230" s="9">
        <v>0.56000000000000005</v>
      </c>
      <c r="AA230" s="9">
        <v>0.98</v>
      </c>
      <c r="AB230" s="9">
        <v>0.95</v>
      </c>
      <c r="AC230" s="9">
        <v>0.28999999999999998</v>
      </c>
      <c r="AD230" s="9">
        <v>0.55000000000000004</v>
      </c>
      <c r="AE230" s="9">
        <v>0.47</v>
      </c>
      <c r="AF230" s="11">
        <f>AG230</f>
        <v>-7.9646017699114946E-2</v>
      </c>
      <c r="AG230" s="16">
        <f>SUM(X230:AA230)/SUM(AB230:AE230)-1</f>
        <v>-7.9646017699114946E-2</v>
      </c>
      <c r="AH230" s="11">
        <f>IF(AM230/AJ230-1&gt;=0,(AM230/AJ230-1)/3,(((AM230/AJ230-1)*(AJ230/AM230))/3))</f>
        <v>9.890522875816993</v>
      </c>
      <c r="AI230" s="9"/>
      <c r="AJ230" s="9">
        <v>2.04</v>
      </c>
      <c r="AK230" s="9">
        <v>11.25</v>
      </c>
      <c r="AL230" s="9">
        <v>19.97</v>
      </c>
      <c r="AM230" s="9">
        <v>62.57</v>
      </c>
      <c r="AN230" s="10">
        <f>IF(AK230/AJ230-1&gt;=0,AK230/AJ230-1,(AK230/AJ230-1)*(AJ230/AK230))</f>
        <v>4.5147058823529411</v>
      </c>
      <c r="AO230" s="10">
        <f>IF(AL230/AK230-1&gt;=0,AL230/AK230-1,(AL230/AK230-1)*(AK230/AL230))</f>
        <v>0.77511111111111108</v>
      </c>
      <c r="AP230" s="10">
        <f>IF(AM230/AL230-1&gt;=0,AM230/AL230-1,(AM230/AL230-1)*(AL230/AM230))</f>
        <v>2.1331997996995495</v>
      </c>
      <c r="AQ230" s="10">
        <v>2017</v>
      </c>
      <c r="AS230" s="12">
        <v>3.97</v>
      </c>
      <c r="AT230" s="10">
        <v>1.99</v>
      </c>
      <c r="AU230" s="9">
        <f>AS230/AT230</f>
        <v>1.9949748743718594</v>
      </c>
      <c r="AV230" s="20">
        <v>3</v>
      </c>
      <c r="AW230" s="10" t="s">
        <v>851</v>
      </c>
      <c r="AY230" s="10">
        <v>3</v>
      </c>
      <c r="AZ230" s="10">
        <v>4</v>
      </c>
      <c r="BA230" s="10">
        <f>6-AY230</f>
        <v>3</v>
      </c>
      <c r="BB230" s="25">
        <v>6</v>
      </c>
      <c r="BC230" s="18"/>
      <c r="BD230" s="18"/>
      <c r="BE230" s="10" t="s">
        <v>517</v>
      </c>
      <c r="BG230" s="10" t="s">
        <v>320</v>
      </c>
      <c r="BH230" s="19">
        <v>43599</v>
      </c>
      <c r="BI230" s="18">
        <f>BH230+120</f>
        <v>43719</v>
      </c>
      <c r="BJ230" s="18">
        <v>43745</v>
      </c>
      <c r="BK230" s="18"/>
      <c r="BM230" s="19"/>
    </row>
    <row r="231" spans="1:65" s="10" customFormat="1" x14ac:dyDescent="0.2">
      <c r="A231" s="10" t="s">
        <v>592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1.5052083333333333</v>
      </c>
      <c r="D231" s="13">
        <f>$W231*((1+$AF231)^D$1)*D$1</f>
        <v>5.3309461805555554</v>
      </c>
      <c r="E231" s="13">
        <f>$W231*((1+$AF231)^E$1)*E$1</f>
        <v>14.160325792100693</v>
      </c>
      <c r="F231" s="13">
        <f>$W231*((1+$AF231)^F$1)*F$1</f>
        <v>33.434102564682192</v>
      </c>
      <c r="G231" s="13">
        <f>$W231*((1+$AF231)^G$1)*G$1</f>
        <v>74.007779114530891</v>
      </c>
      <c r="H231" s="13">
        <f>$W231*((1+$AF231)^H$1)*H$1</f>
        <v>157.26653061837814</v>
      </c>
      <c r="I231" s="13">
        <f>$W231*((1+$AF231)^I$1)*I$1</f>
        <v>324.90828374282978</v>
      </c>
      <c r="J231" s="13">
        <f>$W231*((1+$AF231)^J$1)*J$1</f>
        <v>657.55247900334598</v>
      </c>
      <c r="K231" s="13">
        <f>$W231*((1+$AF231)^K$1)*K$1</f>
        <v>1309.9678292644785</v>
      </c>
      <c r="L231" s="13">
        <f>$W231*((1+$AF231)^L$1)*L$1</f>
        <v>2577.4829973953856</v>
      </c>
      <c r="M231" s="13">
        <f>$W231*((1+$AF231)^M$1)*M$1</f>
        <v>5020.722088676428</v>
      </c>
      <c r="N231" s="13">
        <v>159.62</v>
      </c>
      <c r="O231" s="12">
        <f>M231/N231*100-100</f>
        <v>3045.4216819173212</v>
      </c>
      <c r="P231" s="10" t="s">
        <v>321</v>
      </c>
      <c r="Q231" s="10" t="s">
        <v>572</v>
      </c>
      <c r="R231" s="18">
        <v>43773</v>
      </c>
      <c r="S231" s="17">
        <v>0.67</v>
      </c>
      <c r="T231" s="9">
        <v>0.02</v>
      </c>
      <c r="U231" s="9">
        <v>0.2</v>
      </c>
      <c r="V231" s="9">
        <f>U231+T231</f>
        <v>0.22</v>
      </c>
      <c r="W231" s="9">
        <f>SUM(X231:AA231)</f>
        <v>0.85</v>
      </c>
      <c r="X231" s="9">
        <v>0.22</v>
      </c>
      <c r="Y231" s="9">
        <v>0.27</v>
      </c>
      <c r="Z231" s="9">
        <v>0.23</v>
      </c>
      <c r="AA231" s="9">
        <v>0.13</v>
      </c>
      <c r="AB231" s="9">
        <v>0.17</v>
      </c>
      <c r="AC231" s="9">
        <v>0.15</v>
      </c>
      <c r="AD231" s="9">
        <v>0.06</v>
      </c>
      <c r="AE231" s="9">
        <v>0.1</v>
      </c>
      <c r="AF231" s="11">
        <f>AG231</f>
        <v>0.77083333333333326</v>
      </c>
      <c r="AG231" s="16">
        <f>SUM(X231:AA231)/SUM(AB231:AE231)-1</f>
        <v>0.77083333333333326</v>
      </c>
      <c r="AH231" s="11">
        <f>IF(AM231/AJ231-1&gt;=0,(AM231/AJ231-1)/3,(((AM231/AJ231-1)*(AJ231/AM231))/3))</f>
        <v>3.2059259259259263</v>
      </c>
      <c r="AI231" s="9"/>
      <c r="AJ231" s="9">
        <v>2.25</v>
      </c>
      <c r="AK231" s="9">
        <v>2.37</v>
      </c>
      <c r="AL231" s="9">
        <v>14.81</v>
      </c>
      <c r="AM231" s="9">
        <v>23.89</v>
      </c>
      <c r="AN231" s="10">
        <f>IF(AK231/AJ231-1&gt;=0,AK231/AJ231-1,(AK231/AJ231-1)*(AJ231/AK231))</f>
        <v>5.3333333333333455E-2</v>
      </c>
      <c r="AO231" s="10">
        <f>IF(AL231/AK231-1&gt;=0,AL231/AK231-1,(AL231/AK231-1)*(AK231/AL231))</f>
        <v>5.2489451476793247</v>
      </c>
      <c r="AP231" s="10">
        <f>IF(AM231/AL231-1&gt;=0,AM231/AL231-1,(AM231/AL231-1)*(AL231/AM231))</f>
        <v>0.61309925725860914</v>
      </c>
      <c r="AQ231" s="10">
        <v>2017</v>
      </c>
      <c r="AR231" s="18">
        <v>43221</v>
      </c>
      <c r="AS231" s="12">
        <v>0</v>
      </c>
      <c r="AT231" s="10">
        <v>1</v>
      </c>
      <c r="AU231" s="9">
        <f>AS231/AT231</f>
        <v>0</v>
      </c>
      <c r="AV231" s="20"/>
      <c r="AY231" s="10">
        <v>2</v>
      </c>
      <c r="AZ231" s="10">
        <v>3</v>
      </c>
      <c r="BA231" s="10">
        <f>6-AY231</f>
        <v>4</v>
      </c>
      <c r="BB231" s="25">
        <v>6</v>
      </c>
      <c r="BH231" s="19">
        <v>43683</v>
      </c>
      <c r="BI231" s="18">
        <f>BH231+120</f>
        <v>43803</v>
      </c>
      <c r="BJ231" s="18">
        <v>43745</v>
      </c>
      <c r="BL231" s="10" t="s">
        <v>1033</v>
      </c>
      <c r="BM231" s="19">
        <v>43770</v>
      </c>
    </row>
    <row r="232" spans="1:65" s="10" customFormat="1" x14ac:dyDescent="0.2">
      <c r="A232" s="10" t="s">
        <v>692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3.846153846153845E-2</v>
      </c>
      <c r="D232" s="13">
        <f>$W232*((1+$AF232)^D$1)*D$1</f>
        <v>0.14792899408284019</v>
      </c>
      <c r="E232" s="13">
        <f>$W232*((1+$AF232)^E$1)*E$1</f>
        <v>0.42671825216203896</v>
      </c>
      <c r="F232" s="13">
        <f>$W232*((1+$AF232)^F$1)*F$1</f>
        <v>1.0941493645180485</v>
      </c>
      <c r="G232" s="13">
        <f>$W232*((1+$AF232)^G$1)*G$1</f>
        <v>2.6301667416299241</v>
      </c>
      <c r="H232" s="13">
        <f>$W232*((1+$AF232)^H$1)*H$1</f>
        <v>6.0696155576075164</v>
      </c>
      <c r="I232" s="13">
        <f>$W232*((1+$AF232)^I$1)*I$1</f>
        <v>13.617727212580965</v>
      </c>
      <c r="J232" s="13">
        <f>$W232*((1+$AF232)^J$1)*J$1</f>
        <v>29.929070796881238</v>
      </c>
      <c r="K232" s="13">
        <f>$W232*((1+$AF232)^K$1)*K$1</f>
        <v>64.750393550944992</v>
      </c>
      <c r="L232" s="13">
        <f>$W232*((1+$AF232)^L$1)*L$1</f>
        <v>138.35554177552345</v>
      </c>
      <c r="M232" s="13">
        <f>$W232*((1+$AF232)^M$1)*M$1</f>
        <v>292.67518452514577</v>
      </c>
      <c r="N232" s="13">
        <v>9.5</v>
      </c>
      <c r="O232" s="12">
        <f>M232/N232*100-100</f>
        <v>2980.7914160541659</v>
      </c>
      <c r="P232" s="10" t="s">
        <v>320</v>
      </c>
      <c r="Q232" s="10" t="s">
        <v>856</v>
      </c>
      <c r="R232" s="18">
        <v>43409</v>
      </c>
      <c r="S232" s="17"/>
      <c r="T232" s="9">
        <v>-0.15</v>
      </c>
      <c r="U232" s="9">
        <v>0.2</v>
      </c>
      <c r="V232" s="9">
        <f>U232+T232</f>
        <v>5.0000000000000017E-2</v>
      </c>
      <c r="W232" s="9">
        <f>SUM(X232:AA232)</f>
        <v>1.9999999999999997E-2</v>
      </c>
      <c r="X232" s="9">
        <v>0.01</v>
      </c>
      <c r="Y232" s="9">
        <v>0</v>
      </c>
      <c r="Z232" s="9">
        <v>0.02</v>
      </c>
      <c r="AA232" s="9">
        <v>-0.01</v>
      </c>
      <c r="AB232" s="9">
        <v>0.02</v>
      </c>
      <c r="AC232" s="9">
        <v>-0.04</v>
      </c>
      <c r="AD232" s="9">
        <v>0.14000000000000001</v>
      </c>
      <c r="AE232" s="9">
        <v>0.02</v>
      </c>
      <c r="AF232" s="11">
        <f>AG232</f>
        <v>0.92307692307692291</v>
      </c>
      <c r="AG232" s="16">
        <f>(SUM(X232:AA232)-SUM(AB232:AE232)*2+0.01)/(SUM(AB232:AE232)*-1+0.01)-1</f>
        <v>0.92307692307692291</v>
      </c>
      <c r="AH232" s="11">
        <f>IF(AM232/AJ232-1&gt;=0,(AM232/AJ232-1)/3,(((AM232/AJ232-1)*(AJ232/AM232))/3))</f>
        <v>6.8684210526315796</v>
      </c>
      <c r="AI232" s="9"/>
      <c r="AJ232" s="9">
        <v>0.38</v>
      </c>
      <c r="AK232" s="9">
        <v>0.6</v>
      </c>
      <c r="AL232" s="9">
        <v>2.06</v>
      </c>
      <c r="AM232" s="9">
        <v>8.2100000000000009</v>
      </c>
      <c r="AN232" s="10">
        <f>IF(AK232/AJ232-1&gt;=0,AK232/AJ232-1,(AK232/AJ232-1)*(AJ232/AK232))</f>
        <v>0.57894736842105265</v>
      </c>
      <c r="AO232" s="10">
        <f>IF(AL232/AK232-1&gt;=0,AL232/AK232-1,(AL232/AK232-1)*(AK232/AL232))</f>
        <v>2.4333333333333336</v>
      </c>
      <c r="AP232" s="10">
        <f>IF(AM232/AL232-1&gt;=0,AM232/AL232-1,(AM232/AL232-1)*(AL232/AM232))</f>
        <v>2.9854368932038837</v>
      </c>
      <c r="AQ232" s="10">
        <v>2016</v>
      </c>
      <c r="AR232" s="18">
        <v>43270</v>
      </c>
      <c r="AS232" s="12">
        <v>0</v>
      </c>
      <c r="AT232" s="10">
        <v>1</v>
      </c>
      <c r="AU232" s="9">
        <f>AS232/AT232</f>
        <v>0</v>
      </c>
      <c r="AV232" s="20"/>
      <c r="AY232" s="10">
        <v>5</v>
      </c>
      <c r="AZ232" s="10">
        <v>3</v>
      </c>
      <c r="BA232" s="10">
        <f>6-AY232</f>
        <v>1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802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0.71703703703703703</v>
      </c>
      <c r="D233" s="13">
        <f>$W233*((1+$AF233)^D$1)*D$1</f>
        <v>2.3370096021947875</v>
      </c>
      <c r="E233" s="13">
        <f>$W233*((1+$AF233)^E$1)*E$1</f>
        <v>5.7126901386983704</v>
      </c>
      <c r="F233" s="13">
        <f>$W233*((1+$AF233)^F$1)*F$1</f>
        <v>12.412758819887818</v>
      </c>
      <c r="G233" s="13">
        <f>$W233*((1+$AF233)^G$1)*G$1</f>
        <v>25.285249447919632</v>
      </c>
      <c r="H233" s="13">
        <f>$W233*((1+$AF233)^H$1)*H$1</f>
        <v>49.446710031487285</v>
      </c>
      <c r="I233" s="13">
        <f>$W233*((1+$AF233)^I$1)*I$1</f>
        <v>94.009794380852384</v>
      </c>
      <c r="J233" s="13">
        <f>$W233*((1+$AF233)^J$1)*J$1</f>
        <v>175.08702445534414</v>
      </c>
      <c r="K233" s="13">
        <f>$W233*((1+$AF233)^K$1)*K$1</f>
        <v>320.99287816813097</v>
      </c>
      <c r="L233" s="13">
        <f>$W233*((1+$AF233)^L$1)*L$1</f>
        <v>581.22167240320027</v>
      </c>
      <c r="M233" s="13">
        <f>$W233*((1+$AF233)^M$1)*M$1</f>
        <v>1041.8936646042553</v>
      </c>
      <c r="N233" s="13">
        <v>58.03</v>
      </c>
      <c r="O233" s="12">
        <f>M233/N233*100-100</f>
        <v>1695.4397115358524</v>
      </c>
      <c r="P233" s="10" t="s">
        <v>321</v>
      </c>
      <c r="Q233" s="10" t="s">
        <v>856</v>
      </c>
      <c r="R233" s="18">
        <v>43524</v>
      </c>
      <c r="S233" s="17"/>
      <c r="T233" s="9">
        <v>-0.08</v>
      </c>
      <c r="U233" s="9">
        <v>0.17</v>
      </c>
      <c r="V233" s="9">
        <f>U233+T233</f>
        <v>9.0000000000000011E-2</v>
      </c>
      <c r="W233" s="9">
        <f>SUM(X233:AA233)</f>
        <v>0.43999999999999995</v>
      </c>
      <c r="X233" s="9">
        <v>0.05</v>
      </c>
      <c r="Y233" s="9">
        <v>0.18</v>
      </c>
      <c r="Z233" s="9">
        <v>0.11</v>
      </c>
      <c r="AA233" s="9">
        <v>0.1</v>
      </c>
      <c r="AB233" s="9">
        <v>0.09</v>
      </c>
      <c r="AC233" s="9">
        <v>0.08</v>
      </c>
      <c r="AD233" s="9">
        <v>0.06</v>
      </c>
      <c r="AE233" s="9">
        <v>0.04</v>
      </c>
      <c r="AF233" s="11">
        <f>AG233</f>
        <v>0.62962962962962976</v>
      </c>
      <c r="AG233" s="16">
        <f>SUM(X233:AA233)/SUM(AB233:AE233)-1</f>
        <v>0.62962962962962976</v>
      </c>
      <c r="AH233" s="11">
        <f>IF(AM233/AJ233-1&gt;=0,(AM233/AJ233-1)/3,(((AM233/AJ233-1)*(AJ233/AM233))/3))</f>
        <v>0.91381596393529563</v>
      </c>
      <c r="AI233" s="9"/>
      <c r="AJ233" s="9">
        <v>25.14</v>
      </c>
      <c r="AK233" s="9">
        <v>48.43</v>
      </c>
      <c r="AL233" s="9">
        <v>70.040000000000006</v>
      </c>
      <c r="AM233" s="9">
        <v>94.06</v>
      </c>
      <c r="AN233" s="10">
        <f>IF(AK233/AJ233-1&gt;=0,AK233/AJ233-1,(AK233/AJ233-1)*(AJ233/AK233))</f>
        <v>0.92641209228321397</v>
      </c>
      <c r="AO233" s="10">
        <f>IF(AL233/AK233-1&gt;=0,AL233/AK233-1,(AL233/AK233-1)*(AK233/AL233))</f>
        <v>0.44621102622341535</v>
      </c>
      <c r="AP233" s="10">
        <f>IF(AM233/AL233-1&gt;=0,AM233/AL233-1,(AM233/AL233-1)*(AL233/AM233))</f>
        <v>0.34294688749286117</v>
      </c>
      <c r="AQ233" s="10">
        <v>2016</v>
      </c>
      <c r="AR233" s="18">
        <v>43312</v>
      </c>
      <c r="AS233" s="12">
        <v>5.94</v>
      </c>
      <c r="AT233" s="10">
        <v>17.829999999999998</v>
      </c>
      <c r="AU233" s="9">
        <f>AS233/AT233</f>
        <v>0.33314638250140216</v>
      </c>
      <c r="AV233" s="20">
        <v>3</v>
      </c>
      <c r="AW233" s="10" t="s">
        <v>852</v>
      </c>
      <c r="BA233" s="10">
        <f>6-AY233</f>
        <v>6</v>
      </c>
      <c r="BB233" s="25">
        <v>6</v>
      </c>
      <c r="BH233" s="19">
        <v>43524</v>
      </c>
      <c r="BI233" s="18">
        <f>BH233+120</f>
        <v>43644</v>
      </c>
      <c r="BJ233" s="18">
        <v>43745</v>
      </c>
      <c r="BM233" s="19"/>
    </row>
    <row r="234" spans="1:65" s="10" customFormat="1" x14ac:dyDescent="0.2">
      <c r="A234" s="10" t="s">
        <v>548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4.4676404494382034</v>
      </c>
      <c r="D234" s="13">
        <f>$W234*((1+$AF234)^D$1)*D$1</f>
        <v>14.15589445777049</v>
      </c>
      <c r="E234" s="13">
        <f>$W234*((1+$AF234)^E$1)*E$1</f>
        <v>33.640131211443361</v>
      </c>
      <c r="F234" s="13">
        <f>$W234*((1+$AF234)^F$1)*F$1</f>
        <v>71.06005244664442</v>
      </c>
      <c r="G234" s="13">
        <f>$W234*((1+$AF234)^G$1)*G$1</f>
        <v>140.72285667102338</v>
      </c>
      <c r="H234" s="13">
        <f>$W234*((1+$AF234)^H$1)*H$1</f>
        <v>267.53154324423775</v>
      </c>
      <c r="I234" s="13">
        <f>$W234*((1+$AF234)^I$1)*I$1</f>
        <v>494.48245914243955</v>
      </c>
      <c r="J234" s="13">
        <f>$W234*((1+$AF234)^J$1)*J$1</f>
        <v>895.30692441841404</v>
      </c>
      <c r="K234" s="13">
        <f>$W234*((1+$AF234)^K$1)*K$1</f>
        <v>1595.708549279449</v>
      </c>
      <c r="L234" s="13">
        <f>$W234*((1+$AF234)^L$1)*L$1</f>
        <v>2808.9251616529627</v>
      </c>
      <c r="M234" s="13">
        <f>$W234*((1+$AF234)^M$1)*M$1</f>
        <v>4895.1044109255572</v>
      </c>
      <c r="N234" s="13">
        <v>294.82</v>
      </c>
      <c r="O234" s="12">
        <f>M234/N234*100-100</f>
        <v>1560.3705348774022</v>
      </c>
      <c r="P234" s="10" t="s">
        <v>321</v>
      </c>
      <c r="Q234" s="10" t="s">
        <v>572</v>
      </c>
      <c r="R234" s="18">
        <v>43670</v>
      </c>
      <c r="S234" s="17"/>
      <c r="T234" s="9">
        <v>0.06</v>
      </c>
      <c r="U234" s="9">
        <v>0.64</v>
      </c>
      <c r="V234" s="9">
        <f>U234+T234</f>
        <v>0.7</v>
      </c>
      <c r="W234" s="9">
        <f>SUM(X234:AA234)</f>
        <v>2.8200000000000003</v>
      </c>
      <c r="X234" s="9">
        <v>0.7</v>
      </c>
      <c r="Y234" s="9">
        <v>0.67</v>
      </c>
      <c r="Z234" s="9">
        <v>0.77</v>
      </c>
      <c r="AA234" s="9">
        <v>0.68</v>
      </c>
      <c r="AB234" s="9">
        <v>0.49</v>
      </c>
      <c r="AC234" s="9">
        <v>0.56000000000000005</v>
      </c>
      <c r="AD234" s="9">
        <v>0.35</v>
      </c>
      <c r="AE234" s="9">
        <v>0.38</v>
      </c>
      <c r="AF234" s="11">
        <f>AG234</f>
        <v>0.58426966292134863</v>
      </c>
      <c r="AG234" s="16">
        <f>SUM(X234:AA234)/SUM(AB234:AE234)-1</f>
        <v>0.58426966292134863</v>
      </c>
      <c r="AH234" s="11">
        <f>IF(AM234/AJ234-1&gt;=0,(AM234/AJ234-1)/3,(((AM234/AJ234-1)*(AJ234/AM234))/3))</f>
        <v>0.76800602442041843</v>
      </c>
      <c r="AI234" s="9"/>
      <c r="AJ234" s="9">
        <v>433.79</v>
      </c>
      <c r="AK234" s="9">
        <v>676.07</v>
      </c>
      <c r="AL234" s="9">
        <v>991.83</v>
      </c>
      <c r="AM234" s="9">
        <v>1433.25</v>
      </c>
      <c r="AN234" s="10">
        <f>IF(AK234/AJ234-1&gt;=0,AK234/AJ234-1,(AK234/AJ234-1)*(AJ234/AK234))</f>
        <v>0.5585190991032527</v>
      </c>
      <c r="AO234" s="10">
        <f>IF(AL234/AK234-1&gt;=0,AL234/AK234-1,(AL234/AK234-1)*(AK234/AL234))</f>
        <v>0.46705222831955262</v>
      </c>
      <c r="AP234" s="10">
        <f>IF(AM234/AL234-1&gt;=0,AM234/AL234-1,(AM234/AL234-1)*(AL234/AM234))</f>
        <v>0.44505610840567433</v>
      </c>
      <c r="AQ234" s="10">
        <v>2017</v>
      </c>
      <c r="AR234" s="18">
        <v>43221</v>
      </c>
      <c r="AS234" s="12">
        <v>1104.8699999999999</v>
      </c>
      <c r="AT234" s="10">
        <v>170.71</v>
      </c>
      <c r="AU234" s="9">
        <f>AS234/AT234</f>
        <v>6.4722043231210815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f>BH234+120</f>
        <v>43775</v>
      </c>
      <c r="BJ234" s="18">
        <v>43745</v>
      </c>
      <c r="BM234" s="19"/>
    </row>
    <row r="235" spans="1:65" s="10" customFormat="1" x14ac:dyDescent="0.2">
      <c r="A235" s="10" t="s">
        <v>594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1.2352083333333335</v>
      </c>
      <c r="D235" s="13">
        <f>$W235*((1+$AF235)^D$1)*D$1</f>
        <v>3.9629600694444447</v>
      </c>
      <c r="E235" s="13">
        <f>$W235*((1+$AF235)^E$1)*E$1</f>
        <v>9.5358726671006941</v>
      </c>
      <c r="F235" s="13">
        <f>$W235*((1+$AF235)^F$1)*F$1</f>
        <v>20.396172093520935</v>
      </c>
      <c r="G235" s="13">
        <f>$W235*((1+$AF235)^G$1)*G$1</f>
        <v>40.898574250028958</v>
      </c>
      <c r="H235" s="13">
        <f>$W235*((1+$AF235)^H$1)*H$1</f>
        <v>78.729755431305747</v>
      </c>
      <c r="I235" s="13">
        <f>$W235*((1+$AF235)^I$1)*I$1</f>
        <v>147.34492422733959</v>
      </c>
      <c r="J235" s="13">
        <f>$W235*((1+$AF235)^J$1)*J$1</f>
        <v>270.13236108345592</v>
      </c>
      <c r="K235" s="13">
        <f>$W235*((1+$AF235)^K$1)*K$1</f>
        <v>487.50449539279941</v>
      </c>
      <c r="L235" s="13">
        <f>$W235*((1+$AF235)^L$1)*L$1</f>
        <v>868.93162373253608</v>
      </c>
      <c r="M235" s="13">
        <f>$W235*((1+$AF235)^M$1)*M$1</f>
        <v>1533.3022610447042</v>
      </c>
      <c r="N235" s="13">
        <v>116.42</v>
      </c>
      <c r="O235" s="12">
        <f>M235/N235*100-100</f>
        <v>1217.0436875491359</v>
      </c>
      <c r="P235" s="10" t="s">
        <v>321</v>
      </c>
      <c r="Q235" s="10" t="s">
        <v>572</v>
      </c>
      <c r="R235" s="18">
        <v>43682</v>
      </c>
      <c r="S235" s="17">
        <v>0.33329999999999999</v>
      </c>
      <c r="T235" s="9">
        <v>0.02</v>
      </c>
      <c r="U235" s="9">
        <v>0.16</v>
      </c>
      <c r="V235" s="9">
        <f>U235+T235</f>
        <v>0.18</v>
      </c>
      <c r="W235" s="9">
        <f>SUM(X235:AA235)</f>
        <v>0.77</v>
      </c>
      <c r="X235" s="9">
        <v>0.18</v>
      </c>
      <c r="Y235" s="9">
        <v>0.17</v>
      </c>
      <c r="Z235" s="9">
        <v>0.23</v>
      </c>
      <c r="AA235" s="9">
        <v>0.19</v>
      </c>
      <c r="AB235" s="9">
        <v>0.19</v>
      </c>
      <c r="AC235" s="9">
        <v>0.16</v>
      </c>
      <c r="AD235" s="9">
        <v>7.0000000000000007E-2</v>
      </c>
      <c r="AE235" s="9">
        <v>0.06</v>
      </c>
      <c r="AF235" s="11">
        <f>AG235</f>
        <v>0.60416666666666674</v>
      </c>
      <c r="AG235" s="16">
        <f>SUM(X235:AA235)/SUM(AB235:AE235)-1</f>
        <v>0.60416666666666674</v>
      </c>
      <c r="AH235" s="11">
        <f>IF(AM235/AJ235-1&gt;=0,(AM235/AJ235-1)/3,(((AM235/AJ235-1)*(AJ235/AM235))/3))</f>
        <v>0.55234900892087657</v>
      </c>
      <c r="AI235" s="9"/>
      <c r="AJ235" s="9">
        <v>143.11000000000001</v>
      </c>
      <c r="AK235" s="9">
        <v>208.96</v>
      </c>
      <c r="AL235" s="9">
        <v>287.51</v>
      </c>
      <c r="AM235" s="9">
        <v>380.25</v>
      </c>
      <c r="AN235" s="10">
        <f>IF(AK235/AJ235-1&gt;=0,AK235/AJ235-1,(AK235/AJ235-1)*(AJ235/AK235))</f>
        <v>0.46013556005869605</v>
      </c>
      <c r="AO235" s="10">
        <f>IF(AL235/AK235-1&gt;=0,AL235/AK235-1,(AL235/AK235-1)*(AK235/AL235))</f>
        <v>0.37590926493108712</v>
      </c>
      <c r="AP235" s="10">
        <f>IF(AM235/AL235-1&gt;=0,AM235/AL235-1,(AM235/AL235-1)*(AL235/AM235))</f>
        <v>0.32256269347153155</v>
      </c>
      <c r="AQ235" s="10">
        <v>2017</v>
      </c>
      <c r="AR235" s="18">
        <v>43221</v>
      </c>
      <c r="AS235" s="12">
        <v>172.31</v>
      </c>
      <c r="AT235" s="10">
        <v>77.349999999999994</v>
      </c>
      <c r="AU235" s="9">
        <f>AS235/AT235</f>
        <v>2.227666451195863</v>
      </c>
      <c r="AV235" s="20">
        <v>3</v>
      </c>
      <c r="AW235" s="10" t="s">
        <v>852</v>
      </c>
      <c r="AY235" s="10">
        <v>3</v>
      </c>
      <c r="AZ235" s="10">
        <v>2</v>
      </c>
      <c r="BA235" s="10">
        <f>6-AY235</f>
        <v>3</v>
      </c>
      <c r="BB235" s="25">
        <v>6</v>
      </c>
      <c r="BH235" s="19">
        <v>43591</v>
      </c>
      <c r="BI235" s="18">
        <f>BH235+120</f>
        <v>43711</v>
      </c>
      <c r="BJ235" s="18">
        <v>43745</v>
      </c>
      <c r="BM235" s="19"/>
    </row>
    <row r="236" spans="1:65" s="10" customFormat="1" x14ac:dyDescent="0.2">
      <c r="A236" s="10" t="s">
        <v>604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0.73921052631578954</v>
      </c>
      <c r="D236" s="13">
        <f>$W236*((1+$AF236)^D$1)*D$1</f>
        <v>-2.0620083102493076</v>
      </c>
      <c r="E236" s="13">
        <f>$W236*((1+$AF236)^E$1)*E$1</f>
        <v>4.3139384385478943</v>
      </c>
      <c r="F236" s="13">
        <f>$W236*((1+$AF236)^F$1)*F$1</f>
        <v>-8.0224118330890661</v>
      </c>
      <c r="G236" s="13">
        <f>$W236*((1+$AF236)^G$1)*G$1</f>
        <v>13.986441682688177</v>
      </c>
      <c r="H236" s="13">
        <f>$W236*((1+$AF236)^H$1)*H$1</f>
        <v>-23.408886605762319</v>
      </c>
      <c r="I236" s="13">
        <f>$W236*((1+$AF236)^I$1)*I$1</f>
        <v>38.090776012007993</v>
      </c>
      <c r="J236" s="13">
        <f>$W236*((1+$AF236)^J$1)*J$1</f>
        <v>-60.716124169516483</v>
      </c>
      <c r="K236" s="13">
        <f>$W236*((1+$AF236)^K$1)*K$1</f>
        <v>95.268392200195294</v>
      </c>
      <c r="L236" s="13">
        <f>$W236*((1+$AF236)^L$1)*L$1</f>
        <v>-147.63815165527342</v>
      </c>
      <c r="M236" s="13">
        <f>$W236*((1+$AF236)^M$1)*M$1</f>
        <v>226.50800635532741</v>
      </c>
      <c r="N236" s="13">
        <v>18.02</v>
      </c>
      <c r="O236" s="12">
        <f>M236/N236*100-100</f>
        <v>1156.9811673436593</v>
      </c>
      <c r="P236" s="10" t="s">
        <v>321</v>
      </c>
      <c r="Q236" s="10" t="s">
        <v>856</v>
      </c>
      <c r="R236" s="18">
        <v>43515</v>
      </c>
      <c r="S236" s="17"/>
      <c r="T236" s="9">
        <v>0.02</v>
      </c>
      <c r="U236" s="9">
        <v>-0.01</v>
      </c>
      <c r="V236" s="9">
        <f>U236+T236</f>
        <v>0.01</v>
      </c>
      <c r="W236" s="9">
        <f>SUM(X236:AA236)</f>
        <v>-0.53</v>
      </c>
      <c r="X236" s="9">
        <v>0.01</v>
      </c>
      <c r="Y236" s="9">
        <v>-0.19</v>
      </c>
      <c r="Z236" s="9">
        <v>-0.16</v>
      </c>
      <c r="AA236" s="9">
        <v>-0.19</v>
      </c>
      <c r="AB236" s="9">
        <v>0.85</v>
      </c>
      <c r="AC236" s="9">
        <v>0.02</v>
      </c>
      <c r="AD236" s="9">
        <v>-0.23</v>
      </c>
      <c r="AE236" s="9">
        <v>-0.26</v>
      </c>
      <c r="AF236" s="11">
        <f>AG236</f>
        <v>-2.3947368421052633</v>
      </c>
      <c r="AG236" s="16">
        <f>SUM(X236:AA236)/SUM(AB236:AE236)-1</f>
        <v>-2.3947368421052633</v>
      </c>
      <c r="AH236" s="11">
        <f>IF(AM236/AJ236-1&gt;=0,(AM236/AJ236-1)/3,(((AM236/AJ236-1)*(AJ236/AM236))/3))</f>
        <v>1.4756653992395437</v>
      </c>
      <c r="AI236" s="9"/>
      <c r="AJ236" s="9">
        <v>52.6</v>
      </c>
      <c r="AK236" s="9">
        <v>105.81</v>
      </c>
      <c r="AL236" s="9">
        <v>113.48</v>
      </c>
      <c r="AM236" s="9">
        <v>285.45999999999998</v>
      </c>
      <c r="AN236" s="10">
        <f>IF(AK236/AJ236-1&gt;=0,AK236/AJ236-1,(AK236/AJ236-1)*(AJ236/AK236))</f>
        <v>1.0115969581749051</v>
      </c>
      <c r="AO236" s="10">
        <f>IF(AL236/AK236-1&gt;=0,AL236/AK236-1,(AL236/AK236-1)*(AK236/AL236))</f>
        <v>7.2488422644362505E-2</v>
      </c>
      <c r="AP236" s="10">
        <f>IF(AM236/AL236-1&gt;=0,AM236/AL236-1,(AM236/AL236-1)*(AL236/AM236))</f>
        <v>1.5155093408530136</v>
      </c>
      <c r="AQ236" s="10">
        <v>2017</v>
      </c>
      <c r="AR236" s="18">
        <v>43221</v>
      </c>
      <c r="AS236" s="12">
        <v>316.92</v>
      </c>
      <c r="AT236" s="10">
        <v>142.30000000000001</v>
      </c>
      <c r="AU236" s="9">
        <f>AS236/AT236</f>
        <v>2.2271257905832749</v>
      </c>
      <c r="AV236" s="20">
        <v>3</v>
      </c>
      <c r="AW236" s="10" t="s">
        <v>852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119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53.272804054054049</v>
      </c>
      <c r="D237" s="13">
        <f>$W237*((1+$AF237)^D$1)*D$1</f>
        <v>130.48237479455804</v>
      </c>
      <c r="E237" s="13">
        <f>$W237*((1+$AF237)^E$1)*E$1</f>
        <v>239.69524085993558</v>
      </c>
      <c r="F237" s="13">
        <f>$W237*((1+$AF237)^F$1)*F$1</f>
        <v>391.39425590867853</v>
      </c>
      <c r="G237" s="13">
        <f>$W237*((1+$AF237)^G$1)*G$1</f>
        <v>599.15716962371596</v>
      </c>
      <c r="H237" s="13">
        <f>$W237*((1+$AF237)^H$1)*H$1</f>
        <v>880.51813779160955</v>
      </c>
      <c r="I237" s="13">
        <f>$W237*((1+$AF237)^I$1)*I$1</f>
        <v>1258.0601208593519</v>
      </c>
      <c r="J237" s="13">
        <f>$W237*((1+$AF237)^J$1)*J$1</f>
        <v>1760.798431704691</v>
      </c>
      <c r="K237" s="13">
        <f>$W237*((1+$AF237)^K$1)*K$1</f>
        <v>2425.9311163161124</v>
      </c>
      <c r="L237" s="13">
        <f>$W237*((1+$AF237)^L$1)*L$1</f>
        <v>3301.0511624046194</v>
      </c>
      <c r="M237" s="13">
        <f>$W237*((1+$AF237)^M$1)*M$1</f>
        <v>4446.9396993541959</v>
      </c>
      <c r="N237" s="13">
        <v>1147.0999999999999</v>
      </c>
      <c r="O237" s="12">
        <v>1144.22</v>
      </c>
      <c r="P237" s="10" t="s">
        <v>321</v>
      </c>
      <c r="Q237" s="10" t="s">
        <v>856</v>
      </c>
      <c r="R237" s="18">
        <v>43655</v>
      </c>
      <c r="S237" s="17">
        <v>-1.46E-2</v>
      </c>
      <c r="T237" s="9">
        <v>0</v>
      </c>
      <c r="U237" s="9">
        <v>11.49</v>
      </c>
      <c r="V237" s="9">
        <f>U237+T237</f>
        <v>11.49</v>
      </c>
      <c r="W237" s="9">
        <f>SUM(X237:AA237)</f>
        <v>43.5</v>
      </c>
      <c r="X237" s="9">
        <v>0</v>
      </c>
      <c r="Y237" s="9">
        <v>11.49</v>
      </c>
      <c r="Z237" s="9">
        <v>13.47</v>
      </c>
      <c r="AA237" s="9">
        <v>18.54</v>
      </c>
      <c r="AB237" s="9">
        <v>0</v>
      </c>
      <c r="AC237" s="9">
        <v>10.38</v>
      </c>
      <c r="AD237" s="9">
        <v>9.9600000000000009</v>
      </c>
      <c r="AE237" s="9">
        <v>15.18</v>
      </c>
      <c r="AF237" s="11">
        <f>AG237</f>
        <v>0.22466216216216206</v>
      </c>
      <c r="AG237" s="16">
        <f>SUM(X237:AA237)/SUM(AB237:AE237)-1</f>
        <v>0.22466216216216206</v>
      </c>
      <c r="AH237" s="11">
        <f>IF(AM237/AJ237-1&gt;=0,(AM237/AJ237-1)/3,(((AM237/AJ237-1)*(AJ237/AM237))/3))</f>
        <v>6.5788571677853167E-2</v>
      </c>
      <c r="AI237" s="9"/>
      <c r="AJ237" s="9">
        <v>1069.74</v>
      </c>
      <c r="AK237" s="9">
        <v>1160.24</v>
      </c>
      <c r="AL237" s="9">
        <v>1241.01</v>
      </c>
      <c r="AM237" s="9">
        <v>1280.8699999999999</v>
      </c>
      <c r="AN237" s="10">
        <f>IF(AK237/AJ237-1&gt;=0,AK237/AJ237-1,(AK237/AJ237-1)*(AJ237/AK237))</f>
        <v>8.4599996260773747E-2</v>
      </c>
      <c r="AO237" s="10">
        <f>IF(AL237/AK237-1&gt;=0,AL237/AK237-1,(AL237/AK237-1)*(AK237/AL237))</f>
        <v>6.9614907260566739E-2</v>
      </c>
      <c r="AP237" s="10">
        <f>IF(AM237/AL237-1&gt;=0,AM237/AL237-1,(AM237/AL237-1)*(AL237/AM237))</f>
        <v>3.2118999846898921E-2</v>
      </c>
      <c r="AQ237" s="10">
        <v>2017</v>
      </c>
      <c r="AR237" s="18">
        <v>43221</v>
      </c>
      <c r="AS237" s="12">
        <v>293.27</v>
      </c>
      <c r="AT237" s="10">
        <v>27.83</v>
      </c>
      <c r="AU237" s="9">
        <f>AS237/AT237</f>
        <v>10.53790873158462</v>
      </c>
      <c r="AV237" s="20">
        <v>3</v>
      </c>
      <c r="AW237" s="10" t="s">
        <v>851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106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3.8798342541436459</v>
      </c>
      <c r="D238" s="13">
        <f>$W238*((1+$AF238)^D$1)*D$1</f>
        <v>11.36084063368029</v>
      </c>
      <c r="E238" s="13">
        <f>$W238*((1+$AF238)^E$1)*E$1</f>
        <v>24.949912441369698</v>
      </c>
      <c r="F238" s="13">
        <f>$W238*((1+$AF238)^F$1)*F$1</f>
        <v>48.705169775049498</v>
      </c>
      <c r="G238" s="13">
        <f>$W238*((1+$AF238)^G$1)*G$1</f>
        <v>89.135842475056037</v>
      </c>
      <c r="H238" s="13">
        <f>$W238*((1+$AF238)^H$1)*H$1</f>
        <v>156.60330335396588</v>
      </c>
      <c r="I238" s="13">
        <f>$W238*((1+$AF238)^I$1)*I$1</f>
        <v>267.49459274549417</v>
      </c>
      <c r="J238" s="13">
        <f>$W238*((1+$AF238)^J$1)*J$1</f>
        <v>447.58369109743302</v>
      </c>
      <c r="K238" s="13">
        <f>$W238*((1+$AF238)^K$1)*K$1</f>
        <v>737.21485032277462</v>
      </c>
      <c r="L238" s="13">
        <f>$W238*((1+$AF238)^L$1)*L$1</f>
        <v>1199.2752322623405</v>
      </c>
      <c r="M238" s="13">
        <f>$W238*((1+$AF238)^M$1)*M$1</f>
        <v>1931.4294486434933</v>
      </c>
      <c r="N238" s="13">
        <v>162.47999999999999</v>
      </c>
      <c r="O238" s="12">
        <f>M238/N238*100-100</f>
        <v>1088.7182721833415</v>
      </c>
      <c r="P238" s="10" t="s">
        <v>321</v>
      </c>
      <c r="Q238" s="10" t="s">
        <v>572</v>
      </c>
      <c r="R238" s="18">
        <v>43620</v>
      </c>
      <c r="S238" s="17">
        <v>0</v>
      </c>
      <c r="T238" s="9">
        <v>0.02</v>
      </c>
      <c r="U238" s="9">
        <v>0.61</v>
      </c>
      <c r="V238" s="9">
        <f>U238+T238</f>
        <v>0.63</v>
      </c>
      <c r="W238" s="9">
        <f>SUM(X238:AA238)</f>
        <v>2.65</v>
      </c>
      <c r="X238" s="9">
        <v>0.63</v>
      </c>
      <c r="Y238" s="9">
        <v>0.7</v>
      </c>
      <c r="Z238" s="9">
        <v>0.61</v>
      </c>
      <c r="AA238" s="9">
        <v>0.71</v>
      </c>
      <c r="AB238" s="9">
        <v>0.74</v>
      </c>
      <c r="AC238" s="9">
        <v>0.35</v>
      </c>
      <c r="AD238" s="9">
        <v>0.39</v>
      </c>
      <c r="AE238" s="9">
        <v>0.33</v>
      </c>
      <c r="AF238" s="11">
        <f>AG238</f>
        <v>0.46408839779005517</v>
      </c>
      <c r="AG238" s="16">
        <f>SUM(X238:AA238)/SUM(AB238:AE238)-1</f>
        <v>0.46408839779005517</v>
      </c>
      <c r="AH238" s="11">
        <f>IF(AM238/AJ238-1&gt;=0,(AM238/AJ238-1)/3,(((AM238/AJ238-1)*(AJ238/AM238))/3))</f>
        <v>0.29561591648058916</v>
      </c>
      <c r="AI238" s="9"/>
      <c r="AJ238" s="9">
        <v>4084.32</v>
      </c>
      <c r="AK238" s="9">
        <v>5012.67</v>
      </c>
      <c r="AL238" s="9">
        <v>6157.94</v>
      </c>
      <c r="AM238" s="9">
        <v>7706.49</v>
      </c>
      <c r="AN238" s="10">
        <f>IF(AK238/AJ238-1&gt;=0,AK238/AJ238-1,(AK238/AJ238-1)*(AJ238/AK238))</f>
        <v>0.22729609824891295</v>
      </c>
      <c r="AO238" s="10">
        <f>IF(AL238/AK238-1&gt;=0,AL238/AK238-1,(AL238/AK238-1)*(AK238/AL238))</f>
        <v>0.2284750442379011</v>
      </c>
      <c r="AP238" s="10">
        <f>IF(AM238/AL238-1&gt;=0,AM238/AL238-1,(AM238/AL238-1)*(AL238/AM238))</f>
        <v>0.25147208319665348</v>
      </c>
      <c r="AQ238" s="10">
        <v>2017</v>
      </c>
      <c r="AR238" s="18">
        <v>43221</v>
      </c>
      <c r="AS238" s="12">
        <v>1949.11</v>
      </c>
      <c r="AT238" s="10">
        <v>718.7</v>
      </c>
      <c r="AU238" s="9">
        <f>AS238/AT238</f>
        <v>2.7119938778349795</v>
      </c>
      <c r="AV238" s="20">
        <v>3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81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3.0777124183006532</v>
      </c>
      <c r="D239" s="13">
        <f>$W239*((1+$AF239)^D$1)*D$1</f>
        <v>8.7302430689051196</v>
      </c>
      <c r="E239" s="13">
        <f>$W239*((1+$AF239)^E$1)*E$1</f>
        <v>18.573164176004028</v>
      </c>
      <c r="F239" s="13">
        <f>$W239*((1+$AF239)^F$1)*F$1</f>
        <v>35.123107853532666</v>
      </c>
      <c r="G239" s="13">
        <f>$W239*((1+$AF239)^G$1)*G$1</f>
        <v>62.268908531181275</v>
      </c>
      <c r="H239" s="13">
        <f>$W239*((1+$AF239)^H$1)*H$1</f>
        <v>105.97924040208889</v>
      </c>
      <c r="I239" s="13">
        <f>$W239*((1+$AF239)^I$1)*I$1</f>
        <v>175.36216358472004</v>
      </c>
      <c r="J239" s="13">
        <f>$W239*((1+$AF239)^J$1)*J$1</f>
        <v>284.24716711771612</v>
      </c>
      <c r="K239" s="13">
        <f>$W239*((1+$AF239)^K$1)*K$1</f>
        <v>453.54143576870877</v>
      </c>
      <c r="L239" s="13">
        <f>$W239*((1+$AF239)^L$1)*L$1</f>
        <v>714.73123864785589</v>
      </c>
      <c r="M239" s="13">
        <f>$W239*((1+$AF239)^M$1)*M$1</f>
        <v>1115.0741612107399</v>
      </c>
      <c r="N239" s="13">
        <v>121.83</v>
      </c>
      <c r="O239" s="12">
        <f>M239/N239*100-100</f>
        <v>815.27059116042028</v>
      </c>
      <c r="P239" s="10" t="s">
        <v>321</v>
      </c>
      <c r="Q239" s="10" t="s">
        <v>856</v>
      </c>
      <c r="R239" s="18">
        <v>43804</v>
      </c>
      <c r="S239" s="17"/>
      <c r="T239" s="9">
        <v>0.01</v>
      </c>
      <c r="U239" s="9">
        <v>0.19</v>
      </c>
      <c r="V239" s="9">
        <f>U239+T239</f>
        <v>0.2</v>
      </c>
      <c r="W239" s="9">
        <f>SUM(X239:AA239)</f>
        <v>2.17</v>
      </c>
      <c r="X239" s="9">
        <v>0.22</v>
      </c>
      <c r="Y239" s="9">
        <v>0.42</v>
      </c>
      <c r="Z239" s="9">
        <v>0.35</v>
      </c>
      <c r="AA239" s="9">
        <v>1.18</v>
      </c>
      <c r="AB239" s="9">
        <v>0.18</v>
      </c>
      <c r="AC239" s="9">
        <v>0.3</v>
      </c>
      <c r="AD239" s="9">
        <v>0.15</v>
      </c>
      <c r="AE239" s="9">
        <v>0.9</v>
      </c>
      <c r="AF239" s="11">
        <f>AG239</f>
        <v>0.41830065359477109</v>
      </c>
      <c r="AG239" s="16">
        <f>SUM(X239:AA239)/SUM(AB239:AE239)-1</f>
        <v>0.41830065359477109</v>
      </c>
      <c r="AH239" s="11">
        <f>IF(AM239/AJ239-1&gt;=0,(AM239/AJ239-1)/3,(((AM239/AJ239-1)*(AJ239/AM239))/3))</f>
        <v>0.41174030284173407</v>
      </c>
      <c r="AI239" s="9"/>
      <c r="AJ239" s="9">
        <v>32.14</v>
      </c>
      <c r="AK239" s="9">
        <v>48.02</v>
      </c>
      <c r="AL239" s="9">
        <v>57.68</v>
      </c>
      <c r="AM239" s="9">
        <v>71.84</v>
      </c>
      <c r="AN239" s="10">
        <f>IF(AK239/AJ239-1&gt;=0,AK239/AJ239-1,(AK239/AJ239-1)*(AJ239/AK239))</f>
        <v>0.494088363410081</v>
      </c>
      <c r="AO239" s="10">
        <f>IF(AL239/AK239-1&gt;=0,AL239/AK239-1,(AL239/AK239-1)*(AK239/AL239))</f>
        <v>0.2011661807580174</v>
      </c>
      <c r="AP239" s="10">
        <f>IF(AM239/AL239-1&gt;=0,AM239/AL239-1,(AM239/AL239-1)*(AL239/AM239))</f>
        <v>0.24549237170596405</v>
      </c>
      <c r="AQ239" s="10">
        <v>2017</v>
      </c>
      <c r="AR239" s="18">
        <v>43221</v>
      </c>
      <c r="AS239" s="12">
        <v>74.760000000000005</v>
      </c>
      <c r="AT239" s="10">
        <v>55.2</v>
      </c>
      <c r="AU239" s="9">
        <f>AS239/AT239</f>
        <v>1.3543478260869566</v>
      </c>
      <c r="AV239" s="20">
        <v>3</v>
      </c>
      <c r="BA239" s="10">
        <f>6-AY239</f>
        <v>6</v>
      </c>
      <c r="BB239" s="25">
        <v>6</v>
      </c>
      <c r="BH239" s="19">
        <v>43439</v>
      </c>
      <c r="BI239" s="18">
        <f>BH239+120</f>
        <v>43559</v>
      </c>
      <c r="BJ239" s="18">
        <v>43745</v>
      </c>
      <c r="BM239" s="19"/>
    </row>
    <row r="240" spans="1:65" s="10" customFormat="1" x14ac:dyDescent="0.2">
      <c r="A240" s="10" t="s">
        <v>586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4.3306132075471693</v>
      </c>
      <c r="D240" s="13">
        <f>$W240*((1+$AF240)^D$1)*D$1</f>
        <v>12.379016998932</v>
      </c>
      <c r="E240" s="13">
        <f>$W240*((1+$AF240)^E$1)*E$1</f>
        <v>26.538977481200916</v>
      </c>
      <c r="F240" s="13">
        <f>$W240*((1+$AF240)^F$1)*F$1</f>
        <v>50.574277841533821</v>
      </c>
      <c r="G240" s="13">
        <f>$W240*((1+$AF240)^G$1)*G$1</f>
        <v>90.353810058872313</v>
      </c>
      <c r="H240" s="13">
        <f>$W240*((1+$AF240)^H$1)*H$1</f>
        <v>154.9653081953112</v>
      </c>
      <c r="I240" s="13">
        <f>$W240*((1+$AF240)^I$1)*I$1</f>
        <v>258.39734173133252</v>
      </c>
      <c r="J240" s="13">
        <f>$W240*((1+$AF240)^J$1)*J$1</f>
        <v>422.07220778756744</v>
      </c>
      <c r="K240" s="13">
        <f>$W240*((1+$AF240)^K$1)*K$1</f>
        <v>678.65030108295764</v>
      </c>
      <c r="L240" s="13">
        <f>$W240*((1+$AF240)^L$1)*L$1</f>
        <v>1077.7308240468351</v>
      </c>
      <c r="M240" s="13">
        <f>$W240*((1+$AF240)^M$1)*M$1</f>
        <v>1694.3758662962744</v>
      </c>
      <c r="N240" s="13">
        <v>190.43</v>
      </c>
      <c r="O240" s="12">
        <f>M240/N240*100-100</f>
        <v>789.76309735665302</v>
      </c>
      <c r="P240" s="10" t="s">
        <v>321</v>
      </c>
      <c r="Q240" s="10" t="s">
        <v>572</v>
      </c>
      <c r="R240" s="18">
        <v>43676</v>
      </c>
      <c r="S240" s="17">
        <v>0.11899999999999999</v>
      </c>
      <c r="T240" s="9">
        <v>0</v>
      </c>
      <c r="U240" s="9">
        <v>0.71</v>
      </c>
      <c r="V240" s="9">
        <f>U240+T240</f>
        <v>0.71</v>
      </c>
      <c r="W240" s="9">
        <f>SUM(X240:AA240)</f>
        <v>3.03</v>
      </c>
      <c r="X240" s="9">
        <v>0.71</v>
      </c>
      <c r="Y240" s="9">
        <v>1.19</v>
      </c>
      <c r="Z240" s="9">
        <v>0.61</v>
      </c>
      <c r="AA240" s="9">
        <v>0.52</v>
      </c>
      <c r="AB240" s="9">
        <v>0.59</v>
      </c>
      <c r="AC240" s="9">
        <v>0.95</v>
      </c>
      <c r="AD240" s="9">
        <v>0.28999999999999998</v>
      </c>
      <c r="AE240" s="9">
        <v>0.28999999999999998</v>
      </c>
      <c r="AF240" s="11">
        <f>AG240</f>
        <v>0.42924528301886777</v>
      </c>
      <c r="AG240" s="16">
        <f>SUM(X240:AA240)/SUM(AB240:AE240)-1</f>
        <v>0.42924528301886777</v>
      </c>
      <c r="AH240" s="11">
        <f>IF(AM240/AJ240-1&gt;=0,(AM240/AJ240-1)/3,(((AM240/AJ240-1)*(AJ240/AM240))/3))</f>
        <v>3.5777385159010602</v>
      </c>
      <c r="AI240" s="9"/>
      <c r="AJ240" s="9">
        <v>5.66</v>
      </c>
      <c r="AK240" s="9">
        <v>20.95</v>
      </c>
      <c r="AL240" s="9">
        <v>43.84</v>
      </c>
      <c r="AM240" s="9">
        <v>66.41</v>
      </c>
      <c r="AN240" s="10">
        <f>IF(AK240/AJ240-1&gt;=0,AK240/AJ240-1,(AK240/AJ240-1)*(AJ240/AK240))</f>
        <v>2.7014134275618371</v>
      </c>
      <c r="AO240" s="10">
        <f>IF(AL240/AK240-1&gt;=0,AL240/AK240-1,(AL240/AK240-1)*(AK240/AL240))</f>
        <v>1.0926014319809072</v>
      </c>
      <c r="AP240" s="10">
        <f>IF(AM240/AL240-1&gt;=0,AM240/AL240-1,(AM240/AL240-1)*(AL240/AM240))</f>
        <v>0.51482664233576614</v>
      </c>
      <c r="AQ240" s="10">
        <v>2017</v>
      </c>
      <c r="AR240" s="18">
        <v>43221</v>
      </c>
      <c r="AS240" s="12">
        <v>66.61</v>
      </c>
      <c r="AT240" s="10">
        <v>58.13</v>
      </c>
      <c r="AU240" s="9">
        <f>AS240/AT240</f>
        <v>1.1458799243075863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f>BH240+120</f>
        <v>43775</v>
      </c>
      <c r="BJ240" s="18">
        <v>43745</v>
      </c>
      <c r="BM240" s="19"/>
    </row>
    <row r="241" spans="1:65" s="10" customFormat="1" x14ac:dyDescent="0.2">
      <c r="A241" s="10" t="s">
        <v>462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0.82526315789473703</v>
      </c>
      <c r="D241" s="13">
        <f>$W241*((1+$AF241)^D$1)*D$1</f>
        <v>2.4323545706371199</v>
      </c>
      <c r="E241" s="13">
        <f>$W241*((1+$AF241)^E$1)*E$1</f>
        <v>5.3767837877241611</v>
      </c>
      <c r="F241" s="13">
        <f>$W241*((1+$AF241)^F$1)*F$1</f>
        <v>10.564908495177299</v>
      </c>
      <c r="G241" s="13">
        <f>$W241*((1+$AF241)^G$1)*G$1</f>
        <v>19.461673543747658</v>
      </c>
      <c r="H241" s="13">
        <f>$W241*((1+$AF241)^H$1)*H$1</f>
        <v>34.416433214206393</v>
      </c>
      <c r="I241" s="13">
        <f>$W241*((1+$AF241)^I$1)*I$1</f>
        <v>59.172113245477661</v>
      </c>
      <c r="J241" s="13">
        <f>$W241*((1+$AF241)^J$1)*J$1</f>
        <v>99.658295992383444</v>
      </c>
      <c r="K241" s="13">
        <f>$W241*((1+$AF241)^K$1)*K$1</f>
        <v>165.22296440842518</v>
      </c>
      <c r="L241" s="13">
        <f>$W241*((1+$AF241)^L$1)*L$1</f>
        <v>270.54052651671964</v>
      </c>
      <c r="M241" s="13">
        <f>$W241*((1+$AF241)^M$1)*M$1</f>
        <v>438.56043245868244</v>
      </c>
      <c r="N241" s="13">
        <v>51.23</v>
      </c>
      <c r="O241" s="12">
        <f>M241/N241*100-100</f>
        <v>756.06174596658684</v>
      </c>
      <c r="P241" s="10" t="s">
        <v>321</v>
      </c>
      <c r="Q241" s="10" t="s">
        <v>856</v>
      </c>
      <c r="R241" s="18">
        <v>43391</v>
      </c>
      <c r="S241" s="17"/>
      <c r="T241" s="9">
        <v>0.01</v>
      </c>
      <c r="U241" s="9">
        <v>0.12</v>
      </c>
      <c r="V241" s="9">
        <f>U241+T241</f>
        <v>0.13</v>
      </c>
      <c r="W241" s="9">
        <f>SUM(X241:AA241)</f>
        <v>0.56000000000000005</v>
      </c>
      <c r="X241" s="9">
        <v>0.2</v>
      </c>
      <c r="Y241" s="9">
        <v>0.13</v>
      </c>
      <c r="Z241" s="9">
        <v>0.1</v>
      </c>
      <c r="AA241" s="9">
        <v>0.13</v>
      </c>
      <c r="AB241" s="9">
        <v>0.12</v>
      </c>
      <c r="AC241" s="9">
        <v>0.09</v>
      </c>
      <c r="AD241" s="9">
        <v>0.08</v>
      </c>
      <c r="AE241" s="9">
        <v>0.09</v>
      </c>
      <c r="AF241" s="11">
        <f>AG241</f>
        <v>0.47368421052631593</v>
      </c>
      <c r="AG241" s="16">
        <f>SUM(X241:AA241)/SUM(AB241:AE241)-1</f>
        <v>0.47368421052631593</v>
      </c>
      <c r="AH241" s="11">
        <f>IF(AM241/AJ241-1&gt;=0,(AM241/AJ241-1)/3,(((AM241/AJ241-1)*(AJ241/AM241))/3))</f>
        <v>0.60909741041854859</v>
      </c>
      <c r="AI241" s="9"/>
      <c r="AJ241" s="9">
        <v>177.12</v>
      </c>
      <c r="AK241" s="9">
        <v>266.58999999999997</v>
      </c>
      <c r="AL241" s="9">
        <v>381.27</v>
      </c>
      <c r="AM241" s="9">
        <v>500.77</v>
      </c>
      <c r="AN241" s="10">
        <f>IF(AK241/AJ241-1&gt;=0,AK241/AJ241-1,(AK241/AJ241-1)*(AJ241/AK241))</f>
        <v>0.50513775971093033</v>
      </c>
      <c r="AO241" s="10">
        <f>IF(AL241/AK241-1&gt;=0,AL241/AK241-1,(AL241/AK241-1)*(AK241/AL241))</f>
        <v>0.43017367493154279</v>
      </c>
      <c r="AP241" s="10">
        <f>IF(AM241/AL241-1&gt;=0,AM241/AL241-1,(AM241/AL241-1)*(AL241/AM241))</f>
        <v>0.31342618092165653</v>
      </c>
      <c r="AQ241" s="10">
        <v>2017</v>
      </c>
      <c r="AR241" s="18">
        <v>43221</v>
      </c>
      <c r="AS241" s="12">
        <v>305.87</v>
      </c>
      <c r="AT241" s="10">
        <v>227.26</v>
      </c>
      <c r="AU241" s="9">
        <f>AS241/AT241</f>
        <v>1.3459033705887531</v>
      </c>
      <c r="AV241" s="20">
        <v>3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738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8.7567775467775455</v>
      </c>
      <c r="D242" s="13">
        <f>$W242*((1+$AF242)^D$1)*D$1</f>
        <v>23.630555625191793</v>
      </c>
      <c r="E242" s="13">
        <f>$W242*((1+$AF242)^E$1)*E$1</f>
        <v>47.826082954520189</v>
      </c>
      <c r="F242" s="13">
        <f>$W242*((1+$AF242)^F$1)*F$1</f>
        <v>86.040548406052935</v>
      </c>
      <c r="G242" s="13">
        <f>$W242*((1+$AF242)^G$1)*G$1</f>
        <v>145.11516610064541</v>
      </c>
      <c r="H242" s="13">
        <f>$W242*((1+$AF242)^H$1)*H$1</f>
        <v>234.95985729559794</v>
      </c>
      <c r="I242" s="13">
        <f>$W242*((1+$AF242)^I$1)*I$1</f>
        <v>369.86231174424859</v>
      </c>
      <c r="J242" s="13">
        <f>$W242*((1+$AF242)^J$1)*J$1</f>
        <v>570.33713174224488</v>
      </c>
      <c r="K242" s="13">
        <f>$W242*((1+$AF242)^K$1)*K$1</f>
        <v>865.73263682600088</v>
      </c>
      <c r="L242" s="13">
        <f>$W242*((1+$AF242)^L$1)*L$1</f>
        <v>1297.899009702182</v>
      </c>
      <c r="M242" s="13">
        <f>$W242*((1+$AF242)^M$1)*M$1</f>
        <v>1926.3411705330302</v>
      </c>
      <c r="N242" s="13">
        <v>235</v>
      </c>
      <c r="O242" s="12">
        <f>M242/N242*100-100</f>
        <v>719.71964703533206</v>
      </c>
      <c r="P242" s="10" t="s">
        <v>320</v>
      </c>
      <c r="Q242" s="10" t="s">
        <v>572</v>
      </c>
      <c r="R242" s="18">
        <v>43768</v>
      </c>
      <c r="S242" s="17">
        <v>-0.28739999999999999</v>
      </c>
      <c r="T242" s="9">
        <v>-0.8</v>
      </c>
      <c r="U242" s="9">
        <v>1.77</v>
      </c>
      <c r="V242" s="9">
        <f>U242+T242</f>
        <v>0.97</v>
      </c>
      <c r="W242" s="9">
        <f>SUM(X242:AA242)</f>
        <v>6.49</v>
      </c>
      <c r="X242" s="9">
        <v>0.97</v>
      </c>
      <c r="Y242" s="9">
        <v>1.94</v>
      </c>
      <c r="Z242" s="9">
        <v>1.75</v>
      </c>
      <c r="AA242" s="9">
        <v>1.83</v>
      </c>
      <c r="AB242" s="9">
        <v>0.98</v>
      </c>
      <c r="AC242" s="9">
        <v>1.84</v>
      </c>
      <c r="AD242" s="9">
        <v>2.23</v>
      </c>
      <c r="AE242" s="9">
        <v>-0.24</v>
      </c>
      <c r="AF242" s="11">
        <f>AG242</f>
        <v>0.34927234927234907</v>
      </c>
      <c r="AG242" s="16">
        <f>SUM(X242:AA242)/SUM(AB242:AE242)-1</f>
        <v>0.34927234927234907</v>
      </c>
      <c r="AH242" s="11">
        <f>IF(AM242/AJ242-1&gt;=0,(AM242/AJ242-1)/3,(((AM242/AJ242-1)*(AJ242/AM242))/3))</f>
        <v>8.074074074074071E-2</v>
      </c>
      <c r="AI242" s="9"/>
      <c r="AJ242" s="9">
        <v>9</v>
      </c>
      <c r="AK242" s="9">
        <v>9.58</v>
      </c>
      <c r="AL242" s="9">
        <v>11.17</v>
      </c>
      <c r="AM242" s="9">
        <v>11.18</v>
      </c>
      <c r="AN242" s="10">
        <f>IF(AK242/AJ242-1&gt;=0,AK242/AJ242-1,(AK242/AJ242-1)*(AJ242/AK242))</f>
        <v>6.4444444444444526E-2</v>
      </c>
      <c r="AO242" s="10">
        <f>IF(AL242/AK242-1&gt;=0,AL242/AK242-1,(AL242/AK242-1)*(AK242/AL242))</f>
        <v>0.16597077244258873</v>
      </c>
      <c r="AP242" s="10">
        <f>IF(AM242/AL242-1&gt;=0,AM242/AL242-1,(AM242/AL242-1)*(AL242/AM242))</f>
        <v>8.9525514771704451E-4</v>
      </c>
      <c r="AQ242" s="10">
        <v>2017</v>
      </c>
      <c r="AR242" s="18">
        <v>43257</v>
      </c>
      <c r="AS242" s="12">
        <v>2.98</v>
      </c>
      <c r="AT242" s="10">
        <v>3.76</v>
      </c>
      <c r="AU242" s="9">
        <f>AS242/AT242</f>
        <v>0.79255319148936176</v>
      </c>
      <c r="AV242" s="20">
        <v>2</v>
      </c>
      <c r="AY242" s="10">
        <v>5</v>
      </c>
      <c r="AZ242" s="10">
        <v>4</v>
      </c>
      <c r="BA242" s="10">
        <f>6-AY242</f>
        <v>1</v>
      </c>
      <c r="BB242" s="25">
        <v>6</v>
      </c>
      <c r="BH242" s="19">
        <v>43676</v>
      </c>
      <c r="BI242" s="18">
        <f>BH242+120</f>
        <v>43796</v>
      </c>
      <c r="BJ242" s="18">
        <v>43745</v>
      </c>
      <c r="BM242" s="19"/>
    </row>
    <row r="243" spans="1:65" s="10" customFormat="1" x14ac:dyDescent="0.2">
      <c r="A243" s="10" t="s">
        <v>147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5.5919117647058814</v>
      </c>
      <c r="D243" s="13">
        <f>$W243*((1+$AF243)^D$1)*D$1</f>
        <v>16.03562932525951</v>
      </c>
      <c r="E243" s="13">
        <f>$W243*((1+$AF243)^E$1)*E$1</f>
        <v>34.488393953223571</v>
      </c>
      <c r="F243" s="13">
        <f>$W243*((1+$AF243)^F$1)*F$1</f>
        <v>65.933694322339164</v>
      </c>
      <c r="G243" s="13">
        <f>$W243*((1+$AF243)^G$1)*G$1</f>
        <v>118.17160287551596</v>
      </c>
      <c r="H243" s="13">
        <f>$W243*((1+$AF243)^H$1)*H$1</f>
        <v>203.32466965346123</v>
      </c>
      <c r="I243" s="13">
        <f>$W243*((1+$AF243)^I$1)*I$1</f>
        <v>340.12031136884133</v>
      </c>
      <c r="J243" s="13">
        <f>$W243*((1+$AF243)^J$1)*J$1</f>
        <v>557.34000602457195</v>
      </c>
      <c r="K243" s="13">
        <f>$W243*((1+$AF243)^K$1)*K$1</f>
        <v>899.01811633559157</v>
      </c>
      <c r="L243" s="13">
        <f>$W243*((1+$AF243)^L$1)*L$1</f>
        <v>1432.2592539660154</v>
      </c>
      <c r="M243" s="13">
        <f>$W243*((1+$AF243)^M$1)*M$1</f>
        <v>2258.9677204096347</v>
      </c>
      <c r="N243" s="13">
        <v>286.14999999999998</v>
      </c>
      <c r="O243" s="12">
        <f>M243/N243*100-100</f>
        <v>689.43481405194302</v>
      </c>
      <c r="P243" s="10" t="s">
        <v>321</v>
      </c>
      <c r="Q243" s="10" t="s">
        <v>572</v>
      </c>
      <c r="R243" s="18">
        <v>43671</v>
      </c>
      <c r="S243" s="17">
        <v>-0.16669999999999999</v>
      </c>
      <c r="T243" s="9">
        <v>-0.02</v>
      </c>
      <c r="U243" s="9">
        <v>1.07</v>
      </c>
      <c r="V243" s="9">
        <f>U243+T243</f>
        <v>1.05</v>
      </c>
      <c r="W243" s="9">
        <f>SUM(X243:AA243)</f>
        <v>3.9</v>
      </c>
      <c r="X243" s="9">
        <v>1.05</v>
      </c>
      <c r="Y243" s="9">
        <v>1.07</v>
      </c>
      <c r="Z243" s="9">
        <v>0.97</v>
      </c>
      <c r="AA243" s="9">
        <v>0.81</v>
      </c>
      <c r="AB243" s="9">
        <v>0.78</v>
      </c>
      <c r="AC243" s="9">
        <v>0.8</v>
      </c>
      <c r="AD243" s="9">
        <v>0.7</v>
      </c>
      <c r="AE243" s="9">
        <v>0.44</v>
      </c>
      <c r="AF243" s="11">
        <f>AG243</f>
        <v>0.4338235294117645</v>
      </c>
      <c r="AG243" s="16">
        <f>SUM(X243:AA243)/SUM(AB243:AE243)-1</f>
        <v>0.4338235294117645</v>
      </c>
      <c r="AH243" s="11">
        <f>IF(AM243/AJ243-1&gt;=0,(AM243/AJ243-1)/3,(((AM243/AJ243-1)*(AJ243/AM243))/3))</f>
        <v>2.0303854875283447</v>
      </c>
      <c r="AI243" s="9"/>
      <c r="AJ243" s="9">
        <v>7.35</v>
      </c>
      <c r="AK243" s="9">
        <v>113.69</v>
      </c>
      <c r="AL243" s="9">
        <v>38.15</v>
      </c>
      <c r="AM243" s="9">
        <v>52.12</v>
      </c>
      <c r="AN243" s="10">
        <f>IF(AK243/AJ243-1&gt;=0,AK243/AJ243-1,(AK243/AJ243-1)*(AJ243/AK243))</f>
        <v>14.468027210884355</v>
      </c>
      <c r="AO243" s="10">
        <f>IF(AL243/AK243-1&gt;=0,AL243/AK243-1,(AL243/AK243-1)*(AK243/AL243))</f>
        <v>-1.9800786369593708</v>
      </c>
      <c r="AP243" s="10">
        <f>IF(AM243/AL243-1&gt;=0,AM243/AL243-1,(AM243/AL243-1)*(AL243/AM243))</f>
        <v>0.36618610747051106</v>
      </c>
      <c r="AQ243" s="10">
        <v>2017</v>
      </c>
      <c r="AR243" s="18">
        <v>43221</v>
      </c>
      <c r="AS243" s="12">
        <v>44.54</v>
      </c>
      <c r="AT243" s="10">
        <v>44.2</v>
      </c>
      <c r="AU243" s="9">
        <f>AS243/AT243</f>
        <v>1.0076923076923077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775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1.8577884615384619</v>
      </c>
      <c r="D244" s="13">
        <f>$W244*((1+$AF244)^D$1)*D$1</f>
        <v>4.9660114644970434</v>
      </c>
      <c r="E244" s="13">
        <f>$W244*((1+$AF244)^E$1)*E$1</f>
        <v>9.9558979841118607</v>
      </c>
      <c r="F244" s="13">
        <f>$W244*((1+$AF244)^F$1)*F$1</f>
        <v>17.741920766558319</v>
      </c>
      <c r="G244" s="13">
        <f>$W244*((1+$AF244)^G$1)*G$1</f>
        <v>29.640949357591428</v>
      </c>
      <c r="H244" s="13">
        <f>$W244*((1+$AF244)^H$1)*H$1</f>
        <v>47.539522623521641</v>
      </c>
      <c r="I244" s="13">
        <f>$W244*((1+$AF244)^I$1)*I$1</f>
        <v>74.128133834433584</v>
      </c>
      <c r="J244" s="13">
        <f>$W244*((1+$AF244)^J$1)*J$1</f>
        <v>113.22868794490407</v>
      </c>
      <c r="K244" s="13">
        <f>$W244*((1+$AF244)^K$1)*K$1</f>
        <v>170.25130843638823</v>
      </c>
      <c r="L244" s="13">
        <f>$W244*((1+$AF244)^L$1)*L$1</f>
        <v>252.83046872497829</v>
      </c>
      <c r="M244" s="13">
        <f>$W244*((1+$AF244)^M$1)*M$1</f>
        <v>371.7094102697036</v>
      </c>
      <c r="N244" s="13">
        <v>47.67</v>
      </c>
      <c r="O244" s="12">
        <f>M244/N244*100-100</f>
        <v>679.75542326348557</v>
      </c>
      <c r="P244" s="10" t="s">
        <v>321</v>
      </c>
      <c r="Q244" s="10" t="s">
        <v>572</v>
      </c>
      <c r="R244" s="18">
        <v>43685</v>
      </c>
      <c r="S244" s="17"/>
      <c r="T244" s="9">
        <v>0.01</v>
      </c>
      <c r="U244" s="9">
        <v>0.41</v>
      </c>
      <c r="V244" s="9">
        <f>U244+T244</f>
        <v>0.42</v>
      </c>
      <c r="W244" s="9">
        <f>SUM(X244:AA244)</f>
        <v>1.3900000000000001</v>
      </c>
      <c r="X244" s="9">
        <v>0.42</v>
      </c>
      <c r="Y244" s="9">
        <v>0.35</v>
      </c>
      <c r="Z244" s="9">
        <v>0.34</v>
      </c>
      <c r="AA244" s="9">
        <v>0.28000000000000003</v>
      </c>
      <c r="AB244" s="9">
        <v>0.34</v>
      </c>
      <c r="AC244" s="9">
        <v>0.27</v>
      </c>
      <c r="AD244" s="9">
        <v>0.24</v>
      </c>
      <c r="AE244" s="9">
        <v>0.19</v>
      </c>
      <c r="AF244" s="11">
        <f>AG244</f>
        <v>0.33653846153846168</v>
      </c>
      <c r="AG244" s="16">
        <f>SUM(X244:AA244)/SUM(AB244:AE244)-1</f>
        <v>0.33653846153846168</v>
      </c>
      <c r="AH244" s="11">
        <f>IF(AM244/AJ244-1&gt;=0,(AM244/AJ244-1)/3,(((AM244/AJ244-1)*(AJ244/AM244))/3))</f>
        <v>6.1442359249329774</v>
      </c>
      <c r="AI244" s="9"/>
      <c r="AJ244" s="9">
        <v>37.299999999999997</v>
      </c>
      <c r="AK244" s="9">
        <v>38.130000000000003</v>
      </c>
      <c r="AL244" s="9">
        <v>71.25</v>
      </c>
      <c r="AM244" s="9">
        <v>724.84</v>
      </c>
      <c r="AN244" s="10">
        <f>IF(AK244/AJ244-1&gt;=0,AK244/AJ244-1,(AK244/AJ244-1)*(AJ244/AK244))</f>
        <v>2.2252010723860627E-2</v>
      </c>
      <c r="AO244" s="10">
        <f>IF(AL244/AK244-1&gt;=0,AL244/AK244-1,(AL244/AK244-1)*(AK244/AL244))</f>
        <v>0.86860739575137669</v>
      </c>
      <c r="AP244" s="10">
        <f>IF(AM244/AL244-1&gt;=0,AM244/AL244-1,(AM244/AL244-1)*(AL244/AM244))</f>
        <v>9.1731929824561416</v>
      </c>
      <c r="AQ244" s="10">
        <v>2017</v>
      </c>
      <c r="AR244" s="18">
        <v>43221</v>
      </c>
      <c r="AS244" s="12">
        <v>93.27</v>
      </c>
      <c r="AT244" s="10">
        <v>98.36</v>
      </c>
      <c r="AU244" s="9">
        <f>AS244/AT244</f>
        <v>0.94825132167547777</v>
      </c>
      <c r="AV244" s="20">
        <v>3</v>
      </c>
      <c r="AW244" s="10" t="s">
        <v>852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466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5.5500336700336703</v>
      </c>
      <c r="D245" s="13">
        <f>$W245*((1+$AF245)^D$1)*D$1</f>
        <v>15.173829427836164</v>
      </c>
      <c r="E245" s="13">
        <f>$W245*((1+$AF245)^E$1)*E$1</f>
        <v>31.114013877280215</v>
      </c>
      <c r="F245" s="13">
        <f>$W245*((1+$AF245)^F$1)*F$1</f>
        <v>56.71061564164205</v>
      </c>
      <c r="G245" s="13">
        <f>$W245*((1+$AF245)^G$1)*G$1</f>
        <v>96.90450315869812</v>
      </c>
      <c r="H245" s="13">
        <f>$W245*((1+$AF245)^H$1)*H$1</f>
        <v>158.9625385148745</v>
      </c>
      <c r="I245" s="13">
        <f>$W245*((1+$AF245)^I$1)*I$1</f>
        <v>253.51937960677515</v>
      </c>
      <c r="J245" s="13">
        <f>$W245*((1+$AF245)^J$1)*J$1</f>
        <v>396.0706805977901</v>
      </c>
      <c r="K245" s="13">
        <f>$W245*((1+$AF245)^K$1)*K$1</f>
        <v>609.10869819205607</v>
      </c>
      <c r="L245" s="13">
        <f>$W245*((1+$AF245)^L$1)*L$1</f>
        <v>925.17071255508699</v>
      </c>
      <c r="M245" s="13">
        <f>$W245*((1+$AF245)^M$1)*M$1</f>
        <v>1391.1826270272788</v>
      </c>
      <c r="N245" s="13">
        <v>180.36</v>
      </c>
      <c r="O245" s="12">
        <f>M245/N245*100-100</f>
        <v>671.33656410915876</v>
      </c>
      <c r="P245" s="10" t="s">
        <v>321</v>
      </c>
      <c r="Q245" s="10" t="s">
        <v>856</v>
      </c>
      <c r="R245" s="18">
        <v>43405</v>
      </c>
      <c r="S245" s="17">
        <v>5.0799999999999998E-2</v>
      </c>
      <c r="T245" s="9">
        <v>0.04</v>
      </c>
      <c r="U245" s="9">
        <v>1.18</v>
      </c>
      <c r="V245" s="9">
        <f>U245+T245</f>
        <v>1.22</v>
      </c>
      <c r="W245" s="9">
        <f>SUM(X245:AA245)</f>
        <v>4.0600000000000005</v>
      </c>
      <c r="X245" s="9">
        <v>1.05</v>
      </c>
      <c r="Y245" s="9">
        <v>1.23</v>
      </c>
      <c r="Z245" s="9">
        <v>1.01</v>
      </c>
      <c r="AA245" s="9">
        <v>0.77</v>
      </c>
      <c r="AB245" s="9">
        <v>0.79</v>
      </c>
      <c r="AC245" s="9">
        <v>0.95</v>
      </c>
      <c r="AD245" s="9">
        <v>0.65</v>
      </c>
      <c r="AE245" s="9">
        <v>0.57999999999999996</v>
      </c>
      <c r="AF245" s="11">
        <f>AG245</f>
        <v>0.367003367003367</v>
      </c>
      <c r="AG245" s="16">
        <f>SUM(X245:AA245)/SUM(AB245:AE245)-1</f>
        <v>0.367003367003367</v>
      </c>
      <c r="AH245" s="11">
        <f>IF(AM245/AJ245-1&gt;=0,(AM245/AJ245-1)/3,(((AM245/AJ245-1)*(AJ245/AM245))/3))</f>
        <v>0.20577081615828527</v>
      </c>
      <c r="AI245" s="9"/>
      <c r="AJ245" s="9">
        <v>181.95</v>
      </c>
      <c r="AK245" s="9">
        <v>273.14</v>
      </c>
      <c r="AL245" s="9">
        <v>222.05</v>
      </c>
      <c r="AM245" s="9">
        <v>294.27</v>
      </c>
      <c r="AN245" s="10">
        <f>IF(AK245/AJ245-1&gt;=0,AK245/AJ245-1,(AK245/AJ245-1)*(AJ245/AK245))</f>
        <v>0.50118164330860138</v>
      </c>
      <c r="AO245" s="10">
        <f>IF(AL245/AK245-1&gt;=0,AL245/AK245-1,(AL245/AK245-1)*(AK245/AL245))</f>
        <v>-0.23008331456879061</v>
      </c>
      <c r="AP245" s="10">
        <f>IF(AM245/AL245-1&gt;=0,AM245/AL245-1,(AM245/AL245-1)*(AL245/AM245))</f>
        <v>0.32524206259851374</v>
      </c>
      <c r="AQ245" s="10">
        <v>2017</v>
      </c>
      <c r="AR245" s="18">
        <v>43257</v>
      </c>
      <c r="AS245" s="12">
        <v>169.02</v>
      </c>
      <c r="AT245" s="10">
        <v>87.3</v>
      </c>
      <c r="AU245" s="9">
        <f>AS245/AT245</f>
        <v>1.9360824742268044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585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2.5063200000000001</v>
      </c>
      <c r="D246" s="13">
        <f>$W246*((1+$AF246)^D$1)*D$1</f>
        <v>7.0978982399999992</v>
      </c>
      <c r="E246" s="13">
        <f>$W246*((1+$AF246)^E$1)*E$1</f>
        <v>15.075935861759998</v>
      </c>
      <c r="F246" s="13">
        <f>$W246*((1+$AF246)^F$1)*F$1</f>
        <v>28.463366907002872</v>
      </c>
      <c r="G246" s="13">
        <f>$W246*((1+$AF246)^G$1)*G$1</f>
        <v>50.380159425395085</v>
      </c>
      <c r="H246" s="13">
        <f>$W246*((1+$AF246)^H$1)*H$1</f>
        <v>85.605966895631312</v>
      </c>
      <c r="I246" s="13">
        <f>$W246*((1+$AF246)^I$1)*I$1</f>
        <v>141.42105731158293</v>
      </c>
      <c r="J246" s="13">
        <f>$W246*((1+$AF246)^J$1)*J$1</f>
        <v>228.8596767465159</v>
      </c>
      <c r="K246" s="13">
        <f>$W246*((1+$AF246)^K$1)*K$1</f>
        <v>364.57346505719983</v>
      </c>
      <c r="L246" s="13">
        <f>$W246*((1+$AF246)^L$1)*L$1</f>
        <v>573.59558502332766</v>
      </c>
      <c r="M246" s="13">
        <f>$W246*((1+$AF246)^M$1)*M$1</f>
        <v>893.43248323233513</v>
      </c>
      <c r="N246" s="13">
        <v>116.49</v>
      </c>
      <c r="O246" s="12">
        <f>M246/N246*100-100</f>
        <v>666.96066892637577</v>
      </c>
      <c r="P246" s="10" t="s">
        <v>321</v>
      </c>
      <c r="Q246" s="10" t="s">
        <v>572</v>
      </c>
      <c r="R246" s="18">
        <v>43762</v>
      </c>
      <c r="S246" s="17">
        <v>0.30769999999999997</v>
      </c>
      <c r="T246" s="9">
        <v>0.05</v>
      </c>
      <c r="U246" s="9">
        <v>0.4</v>
      </c>
      <c r="V246" s="9">
        <f>U246+T246</f>
        <v>0.45</v>
      </c>
      <c r="W246" s="9">
        <f>SUM(X246:AA246)</f>
        <v>1.77</v>
      </c>
      <c r="X246" s="9">
        <v>0.45</v>
      </c>
      <c r="Y246" s="9">
        <v>0.41</v>
      </c>
      <c r="Z246" s="9">
        <v>0.4</v>
      </c>
      <c r="AA246" s="9">
        <v>0.51</v>
      </c>
      <c r="AB246" s="9">
        <v>0.4</v>
      </c>
      <c r="AC246" s="9">
        <v>0.26</v>
      </c>
      <c r="AD246" s="9">
        <v>0.3</v>
      </c>
      <c r="AE246" s="9">
        <v>0.28999999999999998</v>
      </c>
      <c r="AF246" s="11">
        <f>AG246</f>
        <v>0.41599999999999993</v>
      </c>
      <c r="AG246" s="16">
        <f>SUM(X246:AA246)/SUM(AB246:AE246)-1</f>
        <v>0.41599999999999993</v>
      </c>
      <c r="AH246" s="11">
        <f>IF(AM246/AJ246-1&gt;=0,(AM246/AJ246-1)/3,(((AM246/AJ246-1)*(AJ246/AM246))/3))</f>
        <v>0.62079581313014698</v>
      </c>
      <c r="AI246" s="9"/>
      <c r="AJ246" s="9">
        <v>129.93</v>
      </c>
      <c r="AK246" s="9">
        <v>181.34</v>
      </c>
      <c r="AL246" s="9">
        <v>266.89999999999998</v>
      </c>
      <c r="AM246" s="9">
        <v>371.91</v>
      </c>
      <c r="AN246" s="10">
        <f>IF(AK246/AJ246-1&gt;=0,AK246/AJ246-1,(AK246/AJ246-1)*(AJ246/AK246))</f>
        <v>0.39567459401216043</v>
      </c>
      <c r="AO246" s="10">
        <f>IF(AL246/AK246-1&gt;=0,AL246/AK246-1,(AL246/AK246-1)*(AK246/AL246))</f>
        <v>0.47182088893790652</v>
      </c>
      <c r="AP246" s="10">
        <f>IF(AM246/AL246-1&gt;=0,AM246/AL246-1,(AM246/AL246-1)*(AL246/AM246))</f>
        <v>0.39344323716747875</v>
      </c>
      <c r="AQ246" s="10">
        <v>2017</v>
      </c>
      <c r="AR246" s="18">
        <v>43221</v>
      </c>
      <c r="AS246" s="12">
        <v>335.27</v>
      </c>
      <c r="AT246" s="10">
        <v>44.74</v>
      </c>
      <c r="AU246" s="9">
        <f>AS246/AT246</f>
        <v>7.4937416182387118</v>
      </c>
      <c r="AV246" s="20">
        <v>3</v>
      </c>
      <c r="BA246" s="10">
        <f>6-AY246</f>
        <v>6</v>
      </c>
      <c r="BB246" s="25">
        <v>6</v>
      </c>
      <c r="BH246" s="19">
        <v>43671</v>
      </c>
      <c r="BI246" s="18">
        <f>BH246+120</f>
        <v>43791</v>
      </c>
      <c r="BJ246" s="18">
        <v>43745</v>
      </c>
      <c r="BM246" s="19"/>
    </row>
    <row r="247" spans="1:65" s="10" customFormat="1" x14ac:dyDescent="0.2">
      <c r="A247" s="10" t="s">
        <v>378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3.6891469194312791</v>
      </c>
      <c r="D247" s="13">
        <f>$W247*((1+$AF247)^D$1)*D$1</f>
        <v>9.7561326115765556</v>
      </c>
      <c r="E247" s="13">
        <f>$W247*((1+$AF247)^E$1)*E$1</f>
        <v>19.350433639548761</v>
      </c>
      <c r="F247" s="13">
        <f>$W247*((1+$AF247)^F$1)*F$1</f>
        <v>34.115456464038566</v>
      </c>
      <c r="G247" s="13">
        <f>$W247*((1+$AF247)^G$1)*G$1</f>
        <v>56.387513942338607</v>
      </c>
      <c r="H247" s="13">
        <f>$W247*((1+$AF247)^H$1)*H$1</f>
        <v>89.471751980544866</v>
      </c>
      <c r="I247" s="13">
        <f>$W247*((1+$AF247)^I$1)*I$1</f>
        <v>138.0239586240159</v>
      </c>
      <c r="J247" s="13">
        <f>$W247*((1+$AF247)^J$1)*J$1</f>
        <v>208.57784404116683</v>
      </c>
      <c r="K247" s="13">
        <f>$W247*((1+$AF247)^K$1)*K$1</f>
        <v>310.27189951858395</v>
      </c>
      <c r="L247" s="13">
        <f>$W247*((1+$AF247)^L$1)*L$1</f>
        <v>455.84971019318016</v>
      </c>
      <c r="M247" s="13">
        <f>$W247*((1+$AF247)^M$1)*M$1</f>
        <v>663.03448368856402</v>
      </c>
      <c r="N247" s="13">
        <v>92.5</v>
      </c>
      <c r="O247" s="12">
        <f>M247/N247*100-100</f>
        <v>616.79403642006923</v>
      </c>
      <c r="P247" s="10" t="s">
        <v>320</v>
      </c>
      <c r="Q247" s="10" t="s">
        <v>856</v>
      </c>
      <c r="R247" s="18">
        <v>43452</v>
      </c>
      <c r="S247" s="17">
        <v>-0.29170000000000001</v>
      </c>
      <c r="T247" s="9">
        <v>-0.04</v>
      </c>
      <c r="U247" s="9">
        <v>0.84</v>
      </c>
      <c r="V247" s="9">
        <f>U247+T247</f>
        <v>0.79999999999999993</v>
      </c>
      <c r="W247" s="9">
        <f>SUM(X247:AA247)</f>
        <v>2.79</v>
      </c>
      <c r="X247" s="9">
        <v>0.86</v>
      </c>
      <c r="Y247" s="9">
        <v>0.8</v>
      </c>
      <c r="Z247" s="9">
        <v>0.54</v>
      </c>
      <c r="AA247" s="9">
        <v>0.59</v>
      </c>
      <c r="AB247" s="9">
        <v>0.5</v>
      </c>
      <c r="AC247" s="9">
        <v>0.74</v>
      </c>
      <c r="AD247" s="9">
        <v>0.34</v>
      </c>
      <c r="AE247" s="9">
        <v>0.53</v>
      </c>
      <c r="AF247" s="11">
        <f>AG247</f>
        <v>0.32227488151658745</v>
      </c>
      <c r="AG247" s="16">
        <f>SUM(X247:AA247)/SUM(AB247:AE247)-1</f>
        <v>0.32227488151658745</v>
      </c>
      <c r="AH247" s="11">
        <f>IF(AM247/AJ247-1&gt;=0,(AM247/AJ247-1)/3,(((AM247/AJ247-1)*(AJ247/AM247))/3))</f>
        <v>123.89999999999999</v>
      </c>
      <c r="AI247" s="9"/>
      <c r="AJ247" s="9">
        <v>0.1</v>
      </c>
      <c r="AK247" s="9">
        <v>27.2</v>
      </c>
      <c r="AL247" s="9">
        <v>38.020000000000003</v>
      </c>
      <c r="AM247" s="9">
        <v>37.270000000000003</v>
      </c>
      <c r="AN247" s="10">
        <f>IF(AK247/AJ247-1&gt;=0,AK247/AJ247-1,(AK247/AJ247-1)*(AJ247/AK247))</f>
        <v>271</v>
      </c>
      <c r="AO247" s="10">
        <f>IF(AL247/AK247-1&gt;=0,AL247/AK247-1,(AL247/AK247-1)*(AK247/AL247))</f>
        <v>0.39779411764705896</v>
      </c>
      <c r="AP247" s="10">
        <f>IF(AM247/AL247-1&gt;=0,AM247/AL247-1,(AM247/AL247-1)*(AL247/AM247))</f>
        <v>-2.0123423665146255E-2</v>
      </c>
      <c r="AQ247" s="10">
        <v>2017</v>
      </c>
      <c r="AR247" s="18">
        <v>43257</v>
      </c>
      <c r="AS247" s="12">
        <v>8.8699999999999992</v>
      </c>
      <c r="AT247" s="10">
        <v>17.53</v>
      </c>
      <c r="AU247" s="9">
        <f>AS247/AT247</f>
        <v>0.50598973188819163</v>
      </c>
      <c r="AV247" s="20">
        <v>3</v>
      </c>
      <c r="AY247" s="10">
        <v>3</v>
      </c>
      <c r="AZ247" s="10">
        <v>4</v>
      </c>
      <c r="BA247" s="10">
        <f>6-AY247</f>
        <v>3</v>
      </c>
      <c r="BB247" s="25">
        <v>6</v>
      </c>
      <c r="BE247" s="10" t="s">
        <v>517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471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7.4957519788918203</v>
      </c>
      <c r="D248" s="13">
        <f>$W248*((1+$AF248)^D$1)*D$1</f>
        <v>21.08303854748992</v>
      </c>
      <c r="E248" s="13">
        <f>$W248*((1+$AF248)^E$1)*E$1</f>
        <v>44.474642001894964</v>
      </c>
      <c r="F248" s="13">
        <f>$W248*((1+$AF248)^F$1)*F$1</f>
        <v>83.394843226068659</v>
      </c>
      <c r="G248" s="13">
        <f>$W248*((1+$AF248)^G$1)*G$1</f>
        <v>146.60109313817478</v>
      </c>
      <c r="H248" s="13">
        <f>$W248*((1+$AF248)^H$1)*H$1</f>
        <v>247.4038500558749</v>
      </c>
      <c r="I248" s="13">
        <f>$W248*((1+$AF248)^I$1)*I$1</f>
        <v>405.92074079088354</v>
      </c>
      <c r="J248" s="13">
        <f>$W248*((1+$AF248)^J$1)*J$1</f>
        <v>652.41087023457487</v>
      </c>
      <c r="K248" s="13">
        <f>$W248*((1+$AF248)^K$1)*K$1</f>
        <v>1032.1949025446095</v>
      </c>
      <c r="L248" s="13">
        <f>$W248*((1+$AF248)^L$1)*L$1</f>
        <v>1612.8991001356692</v>
      </c>
      <c r="M248" s="13">
        <f>$W248*((1+$AF248)^M$1)*M$1</f>
        <v>2495.0995841940448</v>
      </c>
      <c r="N248" s="13">
        <v>348.6</v>
      </c>
      <c r="O248" s="12">
        <f>M248/N248*100-100</f>
        <v>615.7485898433863</v>
      </c>
      <c r="P248" s="10" t="s">
        <v>321</v>
      </c>
      <c r="Q248" s="10" t="s">
        <v>856</v>
      </c>
      <c r="R248" s="18">
        <v>43405</v>
      </c>
      <c r="S248" s="17">
        <v>-7.6100000000000001E-2</v>
      </c>
      <c r="T248" s="9">
        <v>-0.03</v>
      </c>
      <c r="U248" s="9">
        <v>1.2</v>
      </c>
      <c r="V248" s="9">
        <f>U248+T248</f>
        <v>1.17</v>
      </c>
      <c r="W248" s="9">
        <f>SUM(X248:AA248)</f>
        <v>5.33</v>
      </c>
      <c r="X248" s="9">
        <v>1.92</v>
      </c>
      <c r="Y248" s="9">
        <v>1.47</v>
      </c>
      <c r="Z248" s="9">
        <v>1.1000000000000001</v>
      </c>
      <c r="AA248" s="9">
        <v>0.84</v>
      </c>
      <c r="AB248" s="9">
        <v>1.17</v>
      </c>
      <c r="AC248" s="9">
        <v>0.9</v>
      </c>
      <c r="AD248" s="9">
        <v>0.85</v>
      </c>
      <c r="AE248" s="9">
        <v>0.87</v>
      </c>
      <c r="AF248" s="11">
        <f>AG248</f>
        <v>0.40633245382585748</v>
      </c>
      <c r="AG248" s="16">
        <f>SUM(X248:AA248)/SUM(AB248:AE248)-1</f>
        <v>0.40633245382585748</v>
      </c>
      <c r="AH248" s="11">
        <f>IF(AM248/AJ248-1&gt;=0,(AM248/AJ248-1)/3,(((AM248/AJ248-1)*(AJ248/AM248))/3))</f>
        <v>0.22150997150997154</v>
      </c>
      <c r="AI248" s="9"/>
      <c r="AJ248" s="9">
        <v>9.36</v>
      </c>
      <c r="AK248" s="9">
        <v>48.05</v>
      </c>
      <c r="AL248" s="9">
        <v>27.49</v>
      </c>
      <c r="AM248" s="9">
        <v>15.58</v>
      </c>
      <c r="AN248" s="10">
        <f>IF(AK248/AJ248-1&gt;=0,AK248/AJ248-1,(AK248/AJ248-1)*(AJ248/AK248))</f>
        <v>4.1335470085470085</v>
      </c>
      <c r="AO248" s="10">
        <f>IF(AL248/AK248-1&gt;=0,AL248/AK248-1,(AL248/AK248-1)*(AK248/AL248))</f>
        <v>-0.74790833030192794</v>
      </c>
      <c r="AP248" s="10">
        <f>IF(AM248/AL248-1&gt;=0,AM248/AL248-1,(AM248/AL248-1)*(AL248/AM248))</f>
        <v>-0.76444159178433879</v>
      </c>
      <c r="AQ248" s="10">
        <v>2017</v>
      </c>
      <c r="AR248" s="18">
        <v>43221</v>
      </c>
      <c r="AS248" s="12">
        <v>345.24</v>
      </c>
      <c r="AT248" s="10">
        <v>11.97</v>
      </c>
      <c r="AU248" s="9">
        <f>AS248/AT248</f>
        <v>28.842105263157894</v>
      </c>
      <c r="AV248" s="20">
        <v>3</v>
      </c>
      <c r="AW248" s="10" t="s">
        <v>851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554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11.78336705202312</v>
      </c>
      <c r="D249" s="13">
        <f>$W249*((1+$AF249)^D$1)*D$1</f>
        <v>30.752544647332012</v>
      </c>
      <c r="E249" s="13">
        <f>$W249*((1+$AF249)^E$1)*E$1</f>
        <v>60.194106538744528</v>
      </c>
      <c r="F249" s="13">
        <f>$W249*((1+$AF249)^F$1)*F$1</f>
        <v>104.73078652116821</v>
      </c>
      <c r="G249" s="13">
        <f>$W249*((1+$AF249)^G$1)*G$1</f>
        <v>170.83074463261363</v>
      </c>
      <c r="H249" s="13">
        <f>$W249*((1+$AF249)^H$1)*H$1</f>
        <v>267.50317179754347</v>
      </c>
      <c r="I249" s="13">
        <f>$W249*((1+$AF249)^I$1)*I$1</f>
        <v>407.24651949235846</v>
      </c>
      <c r="J249" s="13">
        <f>$W249*((1+$AF249)^J$1)*J$1</f>
        <v>607.33874005218775</v>
      </c>
      <c r="K249" s="13">
        <f>$W249*((1+$AF249)^K$1)*K$1</f>
        <v>891.5899458822488</v>
      </c>
      <c r="L249" s="13">
        <f>$W249*((1+$AF249)^L$1)*L$1</f>
        <v>1292.7195265441082</v>
      </c>
      <c r="M249" s="13">
        <f>$W249*((1+$AF249)^M$1)*M$1</f>
        <v>1855.5755862951771</v>
      </c>
      <c r="N249" s="13">
        <v>267.83</v>
      </c>
      <c r="O249" s="12">
        <f>M249/N249*100-100</f>
        <v>592.81842448388056</v>
      </c>
      <c r="P249" s="10" t="s">
        <v>321</v>
      </c>
      <c r="Q249" s="10" t="s">
        <v>572</v>
      </c>
      <c r="R249" s="18">
        <v>43678</v>
      </c>
      <c r="S249" s="17"/>
      <c r="T249" s="9">
        <v>0.14000000000000001</v>
      </c>
      <c r="U249" s="9">
        <v>2.2200000000000002</v>
      </c>
      <c r="V249" s="9">
        <f>U249+T249</f>
        <v>2.3600000000000003</v>
      </c>
      <c r="W249" s="9">
        <f>SUM(X249:AA249)</f>
        <v>9.0299999999999994</v>
      </c>
      <c r="X249" s="9">
        <v>2.36</v>
      </c>
      <c r="Y249" s="9">
        <v>2.31</v>
      </c>
      <c r="Z249" s="9">
        <v>2.25</v>
      </c>
      <c r="AA249" s="9">
        <v>2.11</v>
      </c>
      <c r="AB249" s="9">
        <v>1.93</v>
      </c>
      <c r="AC249" s="9">
        <v>1.66</v>
      </c>
      <c r="AD249" s="9">
        <v>1.71</v>
      </c>
      <c r="AE249" s="9">
        <v>1.62</v>
      </c>
      <c r="AF249" s="11">
        <f>AG249</f>
        <v>0.30491329479768781</v>
      </c>
      <c r="AG249" s="16">
        <f>SUM(X249:AA249)/SUM(AB249:AE249)-1</f>
        <v>0.30491329479768781</v>
      </c>
      <c r="AH249" s="11">
        <f>IF(AM249/AJ249-1&gt;=0,(AM249/AJ249-1)/3,(((AM249/AJ249-1)*(AJ249/AM249))/3))</f>
        <v>1.4897332565726351</v>
      </c>
      <c r="AI249" s="9"/>
      <c r="AJ249" s="9">
        <v>86.85</v>
      </c>
      <c r="AK249" s="9">
        <v>121.1</v>
      </c>
      <c r="AL249" s="9">
        <v>184.19</v>
      </c>
      <c r="AM249" s="9">
        <v>475</v>
      </c>
      <c r="AN249" s="10">
        <f>IF(AK249/AJ249-1&gt;=0,AK249/AJ249-1,(AK249/AJ249-1)*(AJ249/AK249))</f>
        <v>0.39435808865860689</v>
      </c>
      <c r="AO249" s="10">
        <f>IF(AL249/AK249-1&gt;=0,AL249/AK249-1,(AL249/AK249-1)*(AK249/AL249))</f>
        <v>0.52097440132122208</v>
      </c>
      <c r="AP249" s="10">
        <f>IF(AM249/AL249-1&gt;=0,AM249/AL249-1,(AM249/AL249-1)*(AL249/AM249))</f>
        <v>1.5788587871219937</v>
      </c>
      <c r="AQ249" s="10">
        <v>2017</v>
      </c>
      <c r="AR249" s="18">
        <v>43221</v>
      </c>
      <c r="AS249" s="12">
        <v>854.48</v>
      </c>
      <c r="AT249" s="10">
        <v>73.069999999999993</v>
      </c>
      <c r="AU249" s="9">
        <f>AS249/AT249</f>
        <v>11.693992062405913</v>
      </c>
      <c r="AV249" s="20">
        <v>3</v>
      </c>
      <c r="AW249" s="10" t="s">
        <v>852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606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1.2994117647058823</v>
      </c>
      <c r="D250" s="13">
        <f>$W250*((1+$AF250)^D$1)*D$1</f>
        <v>3.5924913494809685</v>
      </c>
      <c r="E250" s="13">
        <f>$W250*((1+$AF250)^E$1)*E$1</f>
        <v>7.449136474659066</v>
      </c>
      <c r="F250" s="13">
        <f>$W250*((1+$AF250)^F$1)*F$1</f>
        <v>13.729780953293183</v>
      </c>
      <c r="G250" s="13">
        <f>$W250*((1+$AF250)^G$1)*G$1</f>
        <v>23.724253853116895</v>
      </c>
      <c r="H250" s="13">
        <f>$W250*((1+$AF250)^H$1)*H$1</f>
        <v>39.354350509288025</v>
      </c>
      <c r="I250" s="13">
        <f>$W250*((1+$AF250)^I$1)*I$1</f>
        <v>63.468535870371376</v>
      </c>
      <c r="J250" s="13">
        <f>$W250*((1+$AF250)^J$1)*J$1</f>
        <v>100.26961969436822</v>
      </c>
      <c r="K250" s="13">
        <f>$W250*((1+$AF250)^K$1)*K$1</f>
        <v>155.93400415705059</v>
      </c>
      <c r="L250" s="13">
        <f>$W250*((1+$AF250)^L$1)*L$1</f>
        <v>239.50647697324763</v>
      </c>
      <c r="M250" s="13">
        <f>$W250*((1+$AF250)^M$1)*M$1</f>
        <v>364.19073116226184</v>
      </c>
      <c r="N250" s="13">
        <v>53.97</v>
      </c>
      <c r="O250" s="12">
        <f>M250/N250*100-100</f>
        <v>574.80217002457255</v>
      </c>
      <c r="P250" s="10" t="s">
        <v>321</v>
      </c>
      <c r="Q250" s="10" t="s">
        <v>572</v>
      </c>
      <c r="R250" s="18">
        <v>43775</v>
      </c>
      <c r="S250" s="17"/>
      <c r="T250" s="9">
        <v>-0.01</v>
      </c>
      <c r="U250" s="9">
        <v>0.27</v>
      </c>
      <c r="V250" s="9">
        <f>U250+T250</f>
        <v>0.26</v>
      </c>
      <c r="W250" s="9">
        <f>SUM(X250:AA250)</f>
        <v>0.94</v>
      </c>
      <c r="X250" s="9">
        <v>0.26</v>
      </c>
      <c r="Y250" s="9">
        <v>0.19</v>
      </c>
      <c r="Z250" s="9">
        <v>0.25</v>
      </c>
      <c r="AA250" s="9">
        <v>0.24</v>
      </c>
      <c r="AB250" s="9">
        <v>0.24</v>
      </c>
      <c r="AC250" s="9">
        <v>0.12</v>
      </c>
      <c r="AD250" s="9">
        <v>0.13</v>
      </c>
      <c r="AE250" s="9">
        <v>0.19</v>
      </c>
      <c r="AF250" s="11">
        <f>AG250</f>
        <v>0.38235294117647056</v>
      </c>
      <c r="AG250" s="16">
        <f>SUM(X250:AA250)/SUM(AB250:AE250)-1</f>
        <v>0.38235294117647056</v>
      </c>
      <c r="AH250" s="11">
        <f>IF(AM250/AJ250-1&gt;=0,(AM250/AJ250-1)/3,(((AM250/AJ250-1)*(AJ250/AM250))/3))</f>
        <v>0.27480094684742845</v>
      </c>
      <c r="AI250" s="9"/>
      <c r="AJ250" s="9">
        <v>185.88</v>
      </c>
      <c r="AK250" s="9">
        <v>229.79</v>
      </c>
      <c r="AL250" s="9">
        <v>287.37</v>
      </c>
      <c r="AM250" s="9">
        <v>339.12</v>
      </c>
      <c r="AN250" s="10">
        <f>IF(AK250/AJ250-1&gt;=0,AK250/AJ250-1,(AK250/AJ250-1)*(AJ250/AK250))</f>
        <v>0.23622767376802245</v>
      </c>
      <c r="AO250" s="10">
        <f>IF(AL250/AK250-1&gt;=0,AL250/AK250-1,(AL250/AK250-1)*(AK250/AL250))</f>
        <v>0.25057661342965321</v>
      </c>
      <c r="AP250" s="10">
        <f>IF(AM250/AL250-1&gt;=0,AM250/AL250-1,(AM250/AL250-1)*(AL250/AM250))</f>
        <v>0.18008142812402128</v>
      </c>
      <c r="AQ250" s="10">
        <v>2017</v>
      </c>
      <c r="AR250" s="18">
        <v>43221</v>
      </c>
      <c r="AS250" s="12">
        <v>308.7</v>
      </c>
      <c r="AT250" s="10">
        <v>57.76</v>
      </c>
      <c r="AU250" s="9">
        <f>AS250/AT250</f>
        <v>5.3445290858725762</v>
      </c>
      <c r="AV250" s="20">
        <v>3</v>
      </c>
      <c r="AW250" s="10" t="s">
        <v>852</v>
      </c>
      <c r="AY250" s="10">
        <v>5</v>
      </c>
      <c r="AZ250" s="10">
        <v>3</v>
      </c>
      <c r="BA250" s="10">
        <f>6-AY250</f>
        <v>1</v>
      </c>
      <c r="BB250" s="25">
        <v>6</v>
      </c>
      <c r="BC250" s="18"/>
      <c r="BD250" s="18"/>
      <c r="BH250" s="19">
        <v>43682</v>
      </c>
      <c r="BI250" s="18">
        <f>BH250+120</f>
        <v>43802</v>
      </c>
      <c r="BJ250" s="18">
        <v>43745</v>
      </c>
      <c r="BM250" s="19"/>
    </row>
    <row r="251" spans="1:65" s="10" customFormat="1" x14ac:dyDescent="0.2">
      <c r="A251" s="10" t="s">
        <v>780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0.44000000000000017</v>
      </c>
      <c r="D251" s="13">
        <f>$W251*((1+$AF251)^D$1)*D$1</f>
        <v>1.1733333333333338</v>
      </c>
      <c r="E251" s="13">
        <f>$W251*((1+$AF251)^E$1)*E$1</f>
        <v>2.3466666666666676</v>
      </c>
      <c r="F251" s="13">
        <f>$W251*((1+$AF251)^F$1)*F$1</f>
        <v>4.1718518518518541</v>
      </c>
      <c r="G251" s="13">
        <f>$W251*((1+$AF251)^G$1)*G$1</f>
        <v>6.9530864197530917</v>
      </c>
      <c r="H251" s="13">
        <f>$W251*((1+$AF251)^H$1)*H$1</f>
        <v>11.124938271604947</v>
      </c>
      <c r="I251" s="13">
        <f>$W251*((1+$AF251)^I$1)*I$1</f>
        <v>17.305459533607699</v>
      </c>
      <c r="J251" s="13">
        <f>$W251*((1+$AF251)^J$1)*J$1</f>
        <v>26.370224051211732</v>
      </c>
      <c r="K251" s="13">
        <f>$W251*((1+$AF251)^K$1)*K$1</f>
        <v>39.555336076817603</v>
      </c>
      <c r="L251" s="13">
        <f>$W251*((1+$AF251)^L$1)*L$1</f>
        <v>58.600497891581639</v>
      </c>
      <c r="M251" s="13">
        <f>$W251*((1+$AF251)^M$1)*M$1</f>
        <v>85.947396907653072</v>
      </c>
      <c r="N251" s="13">
        <v>12.81</v>
      </c>
      <c r="O251" s="12">
        <f>M251/N251*100-100</f>
        <v>570.93986657028154</v>
      </c>
      <c r="P251" s="10" t="s">
        <v>321</v>
      </c>
      <c r="Q251" s="10" t="s">
        <v>856</v>
      </c>
      <c r="R251" s="18">
        <v>43402</v>
      </c>
      <c r="S251" s="17">
        <v>0.4</v>
      </c>
      <c r="T251" s="9">
        <v>0.02</v>
      </c>
      <c r="U251" s="9">
        <v>0.08</v>
      </c>
      <c r="V251" s="9">
        <f>U251+T251</f>
        <v>0.1</v>
      </c>
      <c r="W251" s="9">
        <f>SUM(X251:AA251)</f>
        <v>0.33000000000000007</v>
      </c>
      <c r="X251" s="9">
        <v>0.17</v>
      </c>
      <c r="Y251" s="9">
        <v>0.12</v>
      </c>
      <c r="Z251" s="9">
        <v>0.03</v>
      </c>
      <c r="AA251" s="9">
        <v>0.01</v>
      </c>
      <c r="AB251" s="9">
        <v>0.14000000000000001</v>
      </c>
      <c r="AC251" s="9">
        <v>7.0000000000000007E-2</v>
      </c>
      <c r="AD251" s="9">
        <v>0.03</v>
      </c>
      <c r="AE251" s="9"/>
      <c r="AF251" s="11">
        <f>AG251</f>
        <v>0.33333333333333348</v>
      </c>
      <c r="AG251" s="16">
        <f>SUM(X251:Z251)/SUM(AB251:AD251)-1</f>
        <v>0.33333333333333348</v>
      </c>
      <c r="AH251" s="11">
        <f>IF(AM251/AJ251-1&gt;=0,(AM251/AJ251-1)/3,(((AM251/AJ251-1)*(AJ251/AM251))/3))</f>
        <v>0.69226294357184415</v>
      </c>
      <c r="AI251" s="9"/>
      <c r="AJ251" s="9">
        <v>28.65</v>
      </c>
      <c r="AK251" s="9">
        <v>41.22</v>
      </c>
      <c r="AL251" s="9">
        <v>64.430000000000007</v>
      </c>
      <c r="AM251" s="9">
        <v>88.15</v>
      </c>
      <c r="AN251" s="10">
        <f>IF(AK251/AJ251-1&gt;=0,AK251/AJ251-1,(AK251/AJ251-1)*(AJ251/AK251))</f>
        <v>0.43874345549738214</v>
      </c>
      <c r="AO251" s="10">
        <f>IF(AL251/AK251-1&gt;=0,AL251/AK251-1,(AL251/AK251-1)*(AK251/AL251))</f>
        <v>0.56307617661329479</v>
      </c>
      <c r="AP251" s="10">
        <f>IF(AM251/AL251-1&gt;=0,AM251/AL251-1,(AM251/AL251-1)*(AL251/AM251))</f>
        <v>0.36815148222877525</v>
      </c>
      <c r="AQ251" s="10">
        <v>2017</v>
      </c>
      <c r="AR251" s="18">
        <v>43257</v>
      </c>
      <c r="AS251" s="12">
        <v>58.23</v>
      </c>
      <c r="AT251" s="10">
        <v>34.450000000000003</v>
      </c>
      <c r="AU251" s="9">
        <f>AS251/AT251</f>
        <v>1.6902757619738749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361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1.9123008849557521</v>
      </c>
      <c r="D252" s="13">
        <f>$W252*((1+$AF252)^D$1)*D$1</f>
        <v>4.9753669042211603</v>
      </c>
      <c r="E252" s="13">
        <f>$W252*((1+$AF252)^E$1)*E$1</f>
        <v>9.70856993257315</v>
      </c>
      <c r="F252" s="13">
        <f>$W252*((1+$AF252)^F$1)*F$1</f>
        <v>16.839643422870243</v>
      </c>
      <c r="G252" s="13">
        <f>$W252*((1+$AF252)^G$1)*G$1</f>
        <v>27.383048486304489</v>
      </c>
      <c r="H252" s="13">
        <f>$W252*((1+$AF252)^H$1)*H$1</f>
        <v>42.746634982160288</v>
      </c>
      <c r="I252" s="13">
        <f>$W252*((1+$AF252)^I$1)*I$1</f>
        <v>64.876530083544154</v>
      </c>
      <c r="J252" s="13">
        <f>$W252*((1+$AF252)^J$1)*J$1</f>
        <v>96.453602248101049</v>
      </c>
      <c r="K252" s="13">
        <f>$W252*((1+$AF252)^K$1)*K$1</f>
        <v>141.15942010424521</v>
      </c>
      <c r="L252" s="13">
        <f>$W252*((1+$AF252)^L$1)*L$1</f>
        <v>204.03573997368781</v>
      </c>
      <c r="M252" s="13">
        <f>$W252*((1+$AF252)^M$1)*M$1</f>
        <v>291.9697270242948</v>
      </c>
      <c r="N252" s="13">
        <v>45.3</v>
      </c>
      <c r="O252" s="12">
        <f>M252/N252*100-100</f>
        <v>544.52478371809002</v>
      </c>
      <c r="P252" s="10" t="s">
        <v>321</v>
      </c>
      <c r="Q252" s="10" t="s">
        <v>856</v>
      </c>
      <c r="R252" s="18">
        <v>43487</v>
      </c>
      <c r="S252" s="17"/>
      <c r="T252" s="9">
        <v>-0.05</v>
      </c>
      <c r="U252" s="9">
        <v>0.36</v>
      </c>
      <c r="V252" s="9">
        <f>U252+T252</f>
        <v>0.31</v>
      </c>
      <c r="W252" s="9">
        <f>SUM(X252:AA252)</f>
        <v>1.47</v>
      </c>
      <c r="X252" s="9">
        <v>0.31</v>
      </c>
      <c r="Y252" s="9">
        <v>0.39</v>
      </c>
      <c r="Z252" s="9">
        <v>0.47</v>
      </c>
      <c r="AA252" s="9">
        <v>0.3</v>
      </c>
      <c r="AB252" s="9">
        <v>0.28000000000000003</v>
      </c>
      <c r="AC252" s="9">
        <v>0.37</v>
      </c>
      <c r="AD252" s="9">
        <v>0.32</v>
      </c>
      <c r="AE252" s="9">
        <v>0.16</v>
      </c>
      <c r="AF252" s="11">
        <f>AG252</f>
        <v>0.30088495575221241</v>
      </c>
      <c r="AG252" s="16">
        <f>SUM(X252:AA252)/SUM(AB252:AE252)-1</f>
        <v>0.30088495575221241</v>
      </c>
      <c r="AH252" s="11">
        <f>IF(AM252/AJ252-1&gt;=0,(AM252/AJ252-1)/3,(((AM252/AJ252-1)*(AJ252/AM252))/3))</f>
        <v>0.34058123988459643</v>
      </c>
      <c r="AI252" s="9"/>
      <c r="AJ252" s="9">
        <v>94.74</v>
      </c>
      <c r="AK252" s="9">
        <v>114.2</v>
      </c>
      <c r="AL252" s="9">
        <v>127.62</v>
      </c>
      <c r="AM252" s="9">
        <v>191.54</v>
      </c>
      <c r="AN252" s="10">
        <f>IF(AK252/AJ252-1&gt;=0,AK252/AJ252-1,(AK252/AJ252-1)*(AJ252/AK252))</f>
        <v>0.20540426430230108</v>
      </c>
      <c r="AO252" s="10">
        <f>IF(AL252/AK252-1&gt;=0,AL252/AK252-1,(AL252/AK252-1)*(AK252/AL252))</f>
        <v>0.11751313485113846</v>
      </c>
      <c r="AP252" s="10">
        <f>IF(AM252/AL252-1&gt;=0,AM252/AL252-1,(AM252/AL252-1)*(AL252/AM252))</f>
        <v>0.50086193386616507</v>
      </c>
      <c r="AQ252" s="10">
        <v>2017</v>
      </c>
      <c r="AR252" s="18">
        <v>43221</v>
      </c>
      <c r="AS252" s="12">
        <v>26.07</v>
      </c>
      <c r="AT252" s="10">
        <v>46.74</v>
      </c>
      <c r="AU252" s="9">
        <f>AS252/AT252</f>
        <v>0.55776636713735561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524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1.4495294117647062</v>
      </c>
      <c r="D253" s="13">
        <f>$W253*((1+$AF253)^D$1)*D$1</f>
        <v>3.7858297577854692</v>
      </c>
      <c r="E253" s="13">
        <f>$W253*((1+$AF253)^E$1)*E$1</f>
        <v>7.4157724078974194</v>
      </c>
      <c r="F253" s="13">
        <f>$W253*((1+$AF253)^F$1)*F$1</f>
        <v>12.912168427868451</v>
      </c>
      <c r="G253" s="13">
        <f>$W253*((1+$AF253)^G$1)*G$1</f>
        <v>21.077216110197035</v>
      </c>
      <c r="H253" s="13">
        <f>$W253*((1+$AF253)^H$1)*H$1</f>
        <v>33.029237480920543</v>
      </c>
      <c r="I253" s="13">
        <f>$W253*((1+$AF253)^I$1)*I$1</f>
        <v>50.321014750343643</v>
      </c>
      <c r="J253" s="13">
        <f>$W253*((1+$AF253)^J$1)*J$1</f>
        <v>75.100943022361633</v>
      </c>
      <c r="K253" s="13">
        <f>$W253*((1+$AF253)^K$1)*K$1</f>
        <v>110.33212070491069</v>
      </c>
      <c r="L253" s="13">
        <f>$W253*((1+$AF253)^L$1)*L$1</f>
        <v>160.08974376790971</v>
      </c>
      <c r="M253" s="13">
        <f>$W253*((1+$AF253)^M$1)*M$1</f>
        <v>229.96420840072679</v>
      </c>
      <c r="N253" s="13">
        <v>36.159999999999997</v>
      </c>
      <c r="O253" s="12">
        <f>M253/N253*100-100</f>
        <v>535.96296570997458</v>
      </c>
      <c r="P253" s="10" t="s">
        <v>321</v>
      </c>
      <c r="Q253" s="10" t="s">
        <v>572</v>
      </c>
      <c r="R253" s="18">
        <v>43672</v>
      </c>
      <c r="S253" s="17">
        <v>-0.36670000000000003</v>
      </c>
      <c r="T253" s="9">
        <v>-0.05</v>
      </c>
      <c r="U253" s="9">
        <v>0.26</v>
      </c>
      <c r="V253" s="9">
        <f>U253+T253</f>
        <v>0.21000000000000002</v>
      </c>
      <c r="W253" s="9">
        <f>SUM(X253:AA253)</f>
        <v>1.1100000000000001</v>
      </c>
      <c r="X253" s="9">
        <v>0.26</v>
      </c>
      <c r="Y253" s="9">
        <v>0.27</v>
      </c>
      <c r="Z253" s="9">
        <v>0.3</v>
      </c>
      <c r="AA253" s="9">
        <v>0.28000000000000003</v>
      </c>
      <c r="AB253" s="9">
        <v>0.24</v>
      </c>
      <c r="AC253" s="9">
        <v>0.21</v>
      </c>
      <c r="AD253" s="9">
        <v>0.27</v>
      </c>
      <c r="AE253" s="9">
        <v>0.13</v>
      </c>
      <c r="AF253" s="11">
        <f>AG253</f>
        <v>0.30588235294117672</v>
      </c>
      <c r="AG253" s="16">
        <f>SUM(X253:AA253)/SUM(AB253:AE253)-1</f>
        <v>0.30588235294117672</v>
      </c>
      <c r="AH253" s="11">
        <f>IF(AM253/AJ253-1&gt;=0,(AM253/AJ253-1)/3,(((AM253/AJ253-1)*(AJ253/AM253))/3))</f>
        <v>-0.32208872458410354</v>
      </c>
      <c r="AI253" s="9"/>
      <c r="AJ253" s="9">
        <v>17020</v>
      </c>
      <c r="AK253" s="9">
        <v>9679</v>
      </c>
      <c r="AL253" s="9">
        <v>6783</v>
      </c>
      <c r="AM253" s="9">
        <v>8656</v>
      </c>
      <c r="AN253" s="10">
        <f>IF(AK253/AJ253-1&gt;=0,AK253/AJ253-1,(AK253/AJ253-1)*(AJ253/AK253))</f>
        <v>-0.75844612046699034</v>
      </c>
      <c r="AO253" s="10">
        <f>IF(AL253/AK253-1&gt;=0,AL253/AK253-1,(AL253/AK253-1)*(AK253/AL253))</f>
        <v>-0.42694972725932473</v>
      </c>
      <c r="AP253" s="10">
        <f>IF(AM253/AL253-1&gt;=0,AM253/AL253-1,(AM253/AL253-1)*(AL253/AM253))</f>
        <v>0.27613150523367236</v>
      </c>
      <c r="AQ253" s="10">
        <v>2017</v>
      </c>
      <c r="AR253" s="18">
        <v>43257</v>
      </c>
      <c r="AS253" s="12">
        <v>0</v>
      </c>
      <c r="AT253" s="10">
        <v>325</v>
      </c>
      <c r="AU253" s="9">
        <f>AS253/AT253</f>
        <v>0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858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3.236149732620321</v>
      </c>
      <c r="D254" s="13">
        <f>$W254*((1+$AF254)^D$1)*D$1</f>
        <v>8.5143618633646962</v>
      </c>
      <c r="E254" s="13">
        <f>$W254*((1+$AF254)^E$1)*E$1</f>
        <v>16.801066992414828</v>
      </c>
      <c r="F254" s="13">
        <f>$W254*((1+$AF254)^F$1)*F$1</f>
        <v>29.469251195251683</v>
      </c>
      <c r="G254" s="13">
        <f>$W254*((1+$AF254)^G$1)*G$1</f>
        <v>48.458795414651838</v>
      </c>
      <c r="H254" s="13">
        <f>$W254*((1+$AF254)^H$1)*H$1</f>
        <v>76.497520889867502</v>
      </c>
      <c r="I254" s="13">
        <f>$W254*((1+$AF254)^I$1)*I$1</f>
        <v>117.40528607161484</v>
      </c>
      <c r="J254" s="13">
        <f>$W254*((1+$AF254)^J$1)*J$1</f>
        <v>176.51153780667536</v>
      </c>
      <c r="K254" s="13">
        <f>$W254*((1+$AF254)^K$1)*K$1</f>
        <v>261.22763683421073</v>
      </c>
      <c r="L254" s="13">
        <f>$W254*((1+$AF254)^L$1)*L$1</f>
        <v>381.83005740472879</v>
      </c>
      <c r="M254" s="13">
        <f>$W254*((1+$AF254)^M$1)*M$1</f>
        <v>552.5305536562546</v>
      </c>
      <c r="N254" s="13">
        <v>87.24</v>
      </c>
      <c r="O254" s="12">
        <f>M254/N254*100-100</f>
        <v>533.34543060093381</v>
      </c>
      <c r="P254" s="10" t="s">
        <v>321</v>
      </c>
      <c r="Q254" s="10" t="s">
        <v>572</v>
      </c>
      <c r="R254" s="18">
        <v>43676</v>
      </c>
      <c r="S254" s="17"/>
      <c r="T254" s="9"/>
      <c r="U254" s="9"/>
      <c r="V254" s="9">
        <f>U254+T254</f>
        <v>0</v>
      </c>
      <c r="W254" s="9">
        <f>SUM(X254:AA254)</f>
        <v>2.46</v>
      </c>
      <c r="X254" s="9">
        <v>0.63</v>
      </c>
      <c r="Y254" s="9">
        <v>0.54</v>
      </c>
      <c r="Z254" s="9">
        <v>0.67</v>
      </c>
      <c r="AA254" s="9">
        <v>0.62</v>
      </c>
      <c r="AB254" s="9">
        <v>0.47</v>
      </c>
      <c r="AC254" s="9">
        <v>0.5</v>
      </c>
      <c r="AD254" s="9">
        <v>0.44</v>
      </c>
      <c r="AE254" s="9">
        <v>0.46</v>
      </c>
      <c r="AF254" s="11">
        <f>AG254</f>
        <v>0.31550802139037448</v>
      </c>
      <c r="AG254" s="16">
        <f>SUM(X254:AA254)/SUM(AB254:AE254)-1</f>
        <v>0.31550802139037448</v>
      </c>
      <c r="AH254" s="11">
        <f>IF(AM254/AJ254-1&gt;=0,(AM254/AJ254-1)/3,(((AM254/AJ254-1)*(AJ254/AM254))/3))</f>
        <v>-5.5517865219357733E-2</v>
      </c>
      <c r="AI254" s="9"/>
      <c r="AJ254" s="9">
        <v>34.39</v>
      </c>
      <c r="AK254" s="9">
        <v>28.59</v>
      </c>
      <c r="AL254" s="9">
        <v>28.52</v>
      </c>
      <c r="AM254" s="9">
        <v>29.48</v>
      </c>
      <c r="AN254" s="10">
        <f>IF(AK254/AJ254-1&gt;=0,AK254/AJ254-1,(AK254/AJ254-1)*(AJ254/AK254))</f>
        <v>-0.20286813571178733</v>
      </c>
      <c r="AO254" s="10">
        <f>IF(AL254/AK254-1&gt;=0,AL254/AK254-1,(AL254/AK254-1)*(AK254/AL254))</f>
        <v>-2.4544179523141663E-3</v>
      </c>
      <c r="AP254" s="10">
        <f>IF(AM254/AL254-1&gt;=0,AM254/AL254-1,(AM254/AL254-1)*(AL254/AM254))</f>
        <v>3.3660589060308554E-2</v>
      </c>
      <c r="AQ254" s="10">
        <v>2017</v>
      </c>
      <c r="AS254" s="12">
        <v>38.130000000000003</v>
      </c>
      <c r="AT254" s="10">
        <v>18.739999999999998</v>
      </c>
      <c r="AU254" s="9">
        <f>AS254/AT254</f>
        <v>2.0346851654215583</v>
      </c>
      <c r="AV254" s="20">
        <v>3</v>
      </c>
      <c r="AY254" s="18"/>
      <c r="AZ254" s="18"/>
      <c r="BA254" s="10">
        <f>6-AY254</f>
        <v>6</v>
      </c>
      <c r="BB254" s="25">
        <v>6</v>
      </c>
      <c r="BC254" s="18"/>
      <c r="BD254" s="18"/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744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4.6345090909090905</v>
      </c>
      <c r="D255" s="13">
        <f>$W255*((1+$AF255)^D$1)*D$1</f>
        <v>12.032870876033057</v>
      </c>
      <c r="E255" s="13">
        <f>$W255*((1+$AF255)^E$1)*E$1</f>
        <v>23.431281287693459</v>
      </c>
      <c r="F255" s="13">
        <f>$W255*((1+$AF255)^F$1)*F$1</f>
        <v>40.557417792516674</v>
      </c>
      <c r="G255" s="13">
        <f>$W255*((1+$AF255)^G$1)*G$1</f>
        <v>65.813627963311149</v>
      </c>
      <c r="H255" s="13">
        <f>$W255*((1+$AF255)^H$1)*H$1</f>
        <v>102.52566625266361</v>
      </c>
      <c r="I255" s="13">
        <f>$W255*((1+$AF255)^I$1)*I$1</f>
        <v>155.27978179721597</v>
      </c>
      <c r="J255" s="13">
        <f>$W255*((1+$AF255)^J$1)*J$1</f>
        <v>230.37873081186953</v>
      </c>
      <c r="K255" s="13">
        <f>$W255*((1+$AF255)^K$1)*K$1</f>
        <v>336.45766459024395</v>
      </c>
      <c r="L255" s="13">
        <f>$W255*((1+$AF255)^L$1)*L$1</f>
        <v>485.31469195441252</v>
      </c>
      <c r="M255" s="13">
        <f>$W255*((1+$AF255)^M$1)*M$1</f>
        <v>693.02938011090112</v>
      </c>
      <c r="N255" s="13">
        <v>109.54</v>
      </c>
      <c r="O255" s="12">
        <f>M255/N255*100-100</f>
        <v>532.67243026374024</v>
      </c>
      <c r="P255" s="10" t="s">
        <v>320</v>
      </c>
      <c r="Q255" s="10" t="s">
        <v>856</v>
      </c>
      <c r="R255" s="18">
        <v>43398</v>
      </c>
      <c r="S255" s="17">
        <v>1.49E-2</v>
      </c>
      <c r="T255" s="9">
        <v>0.01</v>
      </c>
      <c r="U255" s="9">
        <v>0.9</v>
      </c>
      <c r="V255" s="9">
        <f>U255+T255</f>
        <v>0.91</v>
      </c>
      <c r="W255" s="9">
        <f>SUM(X255:AA255)</f>
        <v>3.57</v>
      </c>
      <c r="X255" s="9">
        <v>1.06</v>
      </c>
      <c r="Y255" s="9">
        <v>0.9</v>
      </c>
      <c r="Z255" s="9">
        <v>0.79</v>
      </c>
      <c r="AA255" s="9">
        <v>0.82</v>
      </c>
      <c r="AB255" s="9">
        <v>0.84</v>
      </c>
      <c r="AC255" s="9">
        <v>0.68</v>
      </c>
      <c r="AD255" s="9">
        <v>0.57999999999999996</v>
      </c>
      <c r="AE255" s="9">
        <v>0.65</v>
      </c>
      <c r="AF255" s="11">
        <f>AG255</f>
        <v>0.2981818181818181</v>
      </c>
      <c r="AG255" s="16">
        <f>SUM(X255:AA255)/SUM(AB255:AE255)-1</f>
        <v>0.2981818181818181</v>
      </c>
      <c r="AH255" s="11">
        <f>IF(AM255/AJ255-1&gt;=0,(AM255/AJ255-1)/3,(((AM255/AJ255-1)*(AJ255/AM255))/3))</f>
        <v>0.76462853385930307</v>
      </c>
      <c r="AI255" s="9"/>
      <c r="AJ255" s="9">
        <v>35.49</v>
      </c>
      <c r="AK255" s="9">
        <v>35.17</v>
      </c>
      <c r="AL255" s="9">
        <v>52.72</v>
      </c>
      <c r="AM255" s="9">
        <v>116.9</v>
      </c>
      <c r="AN255" s="10">
        <f>IF(AK255/AJ255-1&gt;=0,AK255/AJ255-1,(AK255/AJ255-1)*(AJ255/AK255))</f>
        <v>-9.0986636337788522E-3</v>
      </c>
      <c r="AO255" s="10">
        <f>IF(AL255/AK255-1&gt;=0,AL255/AK255-1,(AL255/AK255-1)*(AK255/AL255))</f>
        <v>0.49900483366505544</v>
      </c>
      <c r="AP255" s="10">
        <f>IF(AM255/AL255-1&gt;=0,AM255/AL255-1,(AM255/AL255-1)*(AL255/AM255))</f>
        <v>1.217374810318665</v>
      </c>
      <c r="AQ255" s="10">
        <v>2017</v>
      </c>
      <c r="AR255" s="18">
        <v>43221</v>
      </c>
      <c r="AS255" s="12">
        <v>104.42</v>
      </c>
      <c r="AT255" s="10">
        <v>41.51</v>
      </c>
      <c r="AU255" s="9">
        <f>AS255/AT255</f>
        <v>2.5155384244760302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669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10.908667687595715</v>
      </c>
      <c r="D256" s="13">
        <f>$W256*((1+$AF256)^D$1)*D$1</f>
        <v>28.198822445117262</v>
      </c>
      <c r="E256" s="13">
        <f>$W256*((1+$AF256)^E$1)*E$1</f>
        <v>54.670305077363636</v>
      </c>
      <c r="F256" s="13">
        <f>$W256*((1+$AF256)^F$1)*F$1</f>
        <v>94.214880010811484</v>
      </c>
      <c r="G256" s="13">
        <f>$W256*((1+$AF256)^G$1)*G$1</f>
        <v>152.21546464227586</v>
      </c>
      <c r="H256" s="13">
        <f>$W256*((1+$AF256)^H$1)*H$1</f>
        <v>236.0854863548193</v>
      </c>
      <c r="I256" s="13">
        <f>$W256*((1+$AF256)^I$1)*I$1</f>
        <v>355.99618514146829</v>
      </c>
      <c r="J256" s="13">
        <f>$W256*((1+$AF256)^J$1)*J$1</f>
        <v>525.85566442248842</v>
      </c>
      <c r="K256" s="13">
        <f>$W256*((1+$AF256)^K$1)*K$1</f>
        <v>764.62473716562454</v>
      </c>
      <c r="L256" s="13">
        <f>$W256*((1+$AF256)^L$1)*L$1</f>
        <v>1098.0828282589539</v>
      </c>
      <c r="M256" s="13">
        <f>$W256*((1+$AF256)^M$1)*M$1</f>
        <v>1561.1946366854718</v>
      </c>
      <c r="N256" s="13">
        <v>250.7</v>
      </c>
      <c r="O256" s="12">
        <f>M256/N256*100-100</f>
        <v>522.73419891722051</v>
      </c>
      <c r="P256" s="10" t="s">
        <v>320</v>
      </c>
      <c r="Q256" s="10" t="s">
        <v>572</v>
      </c>
      <c r="R256" s="18">
        <v>43579</v>
      </c>
      <c r="S256" s="17">
        <v>3.5000000000000003E-2</v>
      </c>
      <c r="T256" s="9">
        <v>-0.04</v>
      </c>
      <c r="U256" s="9">
        <v>2.0699999999999998</v>
      </c>
      <c r="V256" s="9">
        <f>U256+T256</f>
        <v>2.0299999999999998</v>
      </c>
      <c r="W256" s="9">
        <f>SUM(X256:AA256)</f>
        <v>8.4400000000000013</v>
      </c>
      <c r="X256" s="9">
        <v>2.0299999999999998</v>
      </c>
      <c r="Y256" s="9">
        <v>2.62</v>
      </c>
      <c r="Z256" s="9">
        <v>1.95</v>
      </c>
      <c r="AA256" s="9">
        <v>1.84</v>
      </c>
      <c r="AB256" s="9">
        <v>2</v>
      </c>
      <c r="AC256" s="9">
        <v>1.94</v>
      </c>
      <c r="AD256" s="9">
        <v>1.27</v>
      </c>
      <c r="AE256" s="9">
        <v>1.32</v>
      </c>
      <c r="AF256" s="11">
        <f>AG256</f>
        <v>0.29249617151607987</v>
      </c>
      <c r="AG256" s="16">
        <f>SUM(X256:AA256)/SUM(AB256:AE256)-1</f>
        <v>0.29249617151607987</v>
      </c>
      <c r="AH256" s="11">
        <f>IF(AM256/AJ256-1&gt;=0,(AM256/AJ256-1)/3,(((AM256/AJ256-1)*(AJ256/AM256))/3))</f>
        <v>0.23640240277179814</v>
      </c>
      <c r="AI256" s="9"/>
      <c r="AJ256" s="9">
        <v>162.59</v>
      </c>
      <c r="AK256" s="9">
        <v>192.79</v>
      </c>
      <c r="AL256" s="9">
        <v>214.68</v>
      </c>
      <c r="AM256" s="9">
        <v>277.89999999999998</v>
      </c>
      <c r="AN256" s="10">
        <f>IF(AK256/AJ256-1&gt;=0,AK256/AJ256-1,(AK256/AJ256-1)*(AJ256/AK256))</f>
        <v>0.18574328064456602</v>
      </c>
      <c r="AO256" s="10">
        <f>IF(AL256/AK256-1&gt;=0,AL256/AK256-1,(AL256/AK256-1)*(AK256/AL256))</f>
        <v>0.11354323357020601</v>
      </c>
      <c r="AP256" s="10">
        <f>IF(AM256/AL256-1&gt;=0,AM256/AL256-1,(AM256/AL256-1)*(AL256/AM256))</f>
        <v>0.29448481460778808</v>
      </c>
      <c r="AQ256" s="10">
        <v>2017</v>
      </c>
      <c r="AR256" s="18">
        <v>43221</v>
      </c>
      <c r="AS256" s="12">
        <v>61.36</v>
      </c>
      <c r="AT256" s="10">
        <v>43.73</v>
      </c>
      <c r="AU256" s="9">
        <f>AS256/AT256</f>
        <v>1.4031557283329523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1317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0.89090909090909065</v>
      </c>
      <c r="D257" s="13">
        <f>$W257*((1+$AF257)^D$1)*D$1</f>
        <v>2.2677685950413213</v>
      </c>
      <c r="E257" s="13">
        <f>$W257*((1+$AF257)^E$1)*E$1</f>
        <v>4.3293764087152491</v>
      </c>
      <c r="F257" s="13">
        <f>$W257*((1+$AF257)^F$1)*F$1</f>
        <v>7.34682057236527</v>
      </c>
      <c r="G257" s="13">
        <f>$W257*((1+$AF257)^G$1)*G$1</f>
        <v>11.688123637853835</v>
      </c>
      <c r="H257" s="13">
        <f>$W257*((1+$AF257)^H$1)*H$1</f>
        <v>17.850952465085854</v>
      </c>
      <c r="I257" s="13">
        <f>$W257*((1+$AF257)^I$1)*I$1</f>
        <v>26.505959720885055</v>
      </c>
      <c r="J257" s="13">
        <f>$W257*((1+$AF257)^J$1)*J$1</f>
        <v>38.554123230378259</v>
      </c>
      <c r="K257" s="13">
        <f>$W257*((1+$AF257)^K$1)*K$1</f>
        <v>55.202494625314316</v>
      </c>
      <c r="L257" s="13">
        <f>$W257*((1+$AF257)^L$1)*L$1</f>
        <v>78.064133813575779</v>
      </c>
      <c r="M257" s="13">
        <f>$W257*((1+$AF257)^M$1)*M$1</f>
        <v>109.28978733900608</v>
      </c>
      <c r="N257" s="13">
        <v>18.27</v>
      </c>
      <c r="O257" s="12">
        <f>M257/N257*100-100</f>
        <v>498.19259627261135</v>
      </c>
      <c r="P257" s="10" t="s">
        <v>320</v>
      </c>
      <c r="Q257" s="10" t="s">
        <v>856</v>
      </c>
      <c r="R257" s="18">
        <v>43411</v>
      </c>
      <c r="S257" s="17"/>
      <c r="T257" s="9">
        <v>0</v>
      </c>
      <c r="U257" s="9">
        <v>0.14000000000000001</v>
      </c>
      <c r="V257" s="9">
        <f>U257+T257</f>
        <v>0.14000000000000001</v>
      </c>
      <c r="W257" s="9">
        <f>SUM(X257:AA257)</f>
        <v>0.7</v>
      </c>
      <c r="X257" s="9">
        <v>0.11</v>
      </c>
      <c r="Y257" s="9">
        <v>0.14000000000000001</v>
      </c>
      <c r="Z257" s="9">
        <v>0.13</v>
      </c>
      <c r="AA257" s="9">
        <v>0.32</v>
      </c>
      <c r="AB257" s="9">
        <v>0.1</v>
      </c>
      <c r="AC257" s="9">
        <v>0</v>
      </c>
      <c r="AD257" s="9">
        <v>0.15</v>
      </c>
      <c r="AE257" s="9">
        <v>0.3</v>
      </c>
      <c r="AF257" s="11">
        <f>AG257</f>
        <v>0.27272727272727249</v>
      </c>
      <c r="AG257" s="16">
        <f>SUM(X257:AA257)/SUM(AB257:AE257)-1</f>
        <v>0.27272727272727249</v>
      </c>
      <c r="AH257" s="11">
        <f>IF(AM257/AJ257-1&gt;=0,(AM257/AJ257-1)/3,(((AM257/AJ257-1)*(AJ257/AM257))/3))</f>
        <v>0.24231480447274026</v>
      </c>
      <c r="AI257" s="9"/>
      <c r="AJ257" s="9">
        <v>2685.9</v>
      </c>
      <c r="AK257" s="9">
        <v>2638.2</v>
      </c>
      <c r="AL257" s="9">
        <v>2603.1</v>
      </c>
      <c r="AM257" s="9">
        <v>4638.3999999999996</v>
      </c>
      <c r="AN257" s="10">
        <f>IF(AK257/AJ257-1&gt;=0,AK257/AJ257-1,(AK257/AJ257-1)*(AJ257/AK257))</f>
        <v>-1.8080509438253498E-2</v>
      </c>
      <c r="AO257" s="10">
        <f>IF(AL257/AK257-1&gt;=0,AL257/AK257-1,(AL257/AK257-1)*(AK257/AL257))</f>
        <v>-1.3483923014866835E-2</v>
      </c>
      <c r="AP257" s="10">
        <f>IF(AM257/AL257-1&gt;=0,AM257/AL257-1,(AM257/AL257-1)*(AL257/AM257))</f>
        <v>0.78187545618685417</v>
      </c>
      <c r="AQ257" s="10">
        <v>2017</v>
      </c>
      <c r="AS257" s="12">
        <v>400.1</v>
      </c>
      <c r="AT257" s="10">
        <v>749.8</v>
      </c>
      <c r="AU257" s="9">
        <f>AS257/AT257</f>
        <v>0.53360896238997069</v>
      </c>
      <c r="AV257" s="20">
        <v>4</v>
      </c>
      <c r="BA257" s="10">
        <f>6-AY257</f>
        <v>6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1268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2.3178082191780822</v>
      </c>
      <c r="D258" s="13">
        <f>$W258*((1+$AF258)^D$1)*D$1</f>
        <v>5.9691499343216359</v>
      </c>
      <c r="E258" s="13">
        <f>$W258*((1+$AF258)^E$1)*E$1</f>
        <v>11.529453982730832</v>
      </c>
      <c r="F258" s="13">
        <f>$W258*((1+$AF258)^F$1)*F$1</f>
        <v>19.794861632451109</v>
      </c>
      <c r="G258" s="13">
        <f>$W258*((1+$AF258)^G$1)*G$1</f>
        <v>31.861592353602816</v>
      </c>
      <c r="H258" s="13">
        <f>$W258*((1+$AF258)^H$1)*H$1</f>
        <v>49.232707088854767</v>
      </c>
      <c r="I258" s="13">
        <f>$W258*((1+$AF258)^I$1)*I$1</f>
        <v>73.961464074124279</v>
      </c>
      <c r="J258" s="13">
        <f>$W258*((1+$AF258)^J$1)*J$1</f>
        <v>108.84348529107919</v>
      </c>
      <c r="K258" s="13">
        <f>$W258*((1+$AF258)^K$1)*K$1</f>
        <v>157.67395300728253</v>
      </c>
      <c r="L258" s="13">
        <f>$W258*((1+$AF258)^L$1)*L$1</f>
        <v>225.59134829048034</v>
      </c>
      <c r="M258" s="13">
        <f>$W258*((1+$AF258)^M$1)*M$1</f>
        <v>319.5362385374749</v>
      </c>
      <c r="N258" s="13">
        <v>54.02</v>
      </c>
      <c r="O258" s="12">
        <f>M258/N258*100-100</f>
        <v>491.51469555252663</v>
      </c>
      <c r="P258" s="10" t="s">
        <v>321</v>
      </c>
      <c r="Q258" s="10" t="s">
        <v>856</v>
      </c>
      <c r="R258" s="18">
        <v>43403</v>
      </c>
      <c r="S258" s="17"/>
      <c r="T258" s="9">
        <v>0</v>
      </c>
      <c r="U258" s="9">
        <v>0.43</v>
      </c>
      <c r="V258" s="9">
        <f>U258+T258</f>
        <v>0.43</v>
      </c>
      <c r="W258" s="9">
        <f>SUM(X258:AA258)</f>
        <v>1.7999999999999998</v>
      </c>
      <c r="X258" s="9">
        <v>0.48</v>
      </c>
      <c r="Y258" s="9">
        <v>0.46</v>
      </c>
      <c r="Z258" s="9">
        <v>0.43</v>
      </c>
      <c r="AA258" s="9">
        <v>0.43</v>
      </c>
      <c r="AB258" s="9">
        <v>0.37</v>
      </c>
      <c r="AC258" s="9">
        <v>0.36</v>
      </c>
      <c r="AD258" s="9"/>
      <c r="AE258" s="9"/>
      <c r="AF258" s="11">
        <f>AG258</f>
        <v>0.28767123287671237</v>
      </c>
      <c r="AG258" s="16">
        <f>SUM(X258:Y258)/SUM(AB258:AC258)-1</f>
        <v>0.28767123287671237</v>
      </c>
      <c r="AH258" s="11">
        <f>IF(AM258/AJ258-1&gt;=0,(AM258/AJ258-1)/3,(((AM258/AJ258-1)*(AJ258/AM258))/3))</f>
        <v>0.2463592233009709</v>
      </c>
      <c r="AI258" s="9"/>
      <c r="AJ258" s="9">
        <v>82.4</v>
      </c>
      <c r="AK258" s="9">
        <v>82.4</v>
      </c>
      <c r="AL258" s="9">
        <v>133</v>
      </c>
      <c r="AM258" s="9">
        <v>143.30000000000001</v>
      </c>
      <c r="AN258" s="10">
        <f>IF(AK258/AJ258-1&gt;=0,AK258/AJ258-1,(AK258/AJ258-1)*(AJ258/AK258))</f>
        <v>0</v>
      </c>
      <c r="AO258" s="10">
        <f>IF(AL258/AK258-1&gt;=0,AL258/AK258-1,(AL258/AK258-1)*(AK258/AL258))</f>
        <v>0.61407766990291246</v>
      </c>
      <c r="AP258" s="10">
        <f>IF(AM258/AL258-1&gt;=0,AM258/AL258-1,(AM258/AL258-1)*(AL258/AM258))</f>
        <v>7.7443609022556537E-2</v>
      </c>
      <c r="AQ258" s="10">
        <v>2017</v>
      </c>
      <c r="AS258" s="12">
        <v>14.4</v>
      </c>
      <c r="AT258" s="10">
        <v>151.43</v>
      </c>
      <c r="AU258" s="9">
        <f>AS258/AT258</f>
        <v>9.509344251469326E-2</v>
      </c>
      <c r="AV258" s="20">
        <v>4</v>
      </c>
      <c r="AW258" s="10" t="s">
        <v>852</v>
      </c>
      <c r="AY258" s="10">
        <v>5</v>
      </c>
      <c r="AZ258" s="10">
        <v>2</v>
      </c>
      <c r="BA258" s="10">
        <f>6-AY258</f>
        <v>1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621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3.1286666666666663</v>
      </c>
      <c r="D259" s="13">
        <f>$W259*((1+$AF259)^D$1)*D$1</f>
        <v>7.9259555555555545</v>
      </c>
      <c r="E259" s="13">
        <f>$W259*((1+$AF259)^E$1)*E$1</f>
        <v>15.059315555555553</v>
      </c>
      <c r="F259" s="13">
        <f>$W259*((1+$AF259)^F$1)*F$1</f>
        <v>25.433510716049376</v>
      </c>
      <c r="G259" s="13">
        <f>$W259*((1+$AF259)^G$1)*G$1</f>
        <v>40.269725300411508</v>
      </c>
      <c r="H259" s="13">
        <f>$W259*((1+$AF259)^H$1)*H$1</f>
        <v>61.209982456625497</v>
      </c>
      <c r="I259" s="13">
        <f>$W259*((1+$AF259)^I$1)*I$1</f>
        <v>90.454751852568776</v>
      </c>
      <c r="J259" s="13">
        <f>$W259*((1+$AF259)^J$1)*J$1</f>
        <v>130.9440217294329</v>
      </c>
      <c r="K259" s="13">
        <f>$W259*((1+$AF259)^K$1)*K$1</f>
        <v>186.5952309644419</v>
      </c>
      <c r="L259" s="13">
        <f>$W259*((1+$AF259)^L$1)*L$1</f>
        <v>262.61551024625152</v>
      </c>
      <c r="M259" s="13">
        <f>$W259*((1+$AF259)^M$1)*M$1</f>
        <v>365.91094427644384</v>
      </c>
      <c r="N259" s="13">
        <v>63</v>
      </c>
      <c r="O259" s="12">
        <f>M259/N259*100-100</f>
        <v>480.81102266102198</v>
      </c>
      <c r="P259" s="10" t="s">
        <v>321</v>
      </c>
      <c r="Q259" s="10" t="s">
        <v>856</v>
      </c>
      <c r="R259" s="18">
        <v>43405</v>
      </c>
      <c r="S259" s="17">
        <v>-0.13639999999999999</v>
      </c>
      <c r="T259" s="9">
        <v>-0.08</v>
      </c>
      <c r="U259" s="9">
        <v>0.83</v>
      </c>
      <c r="V259" s="9">
        <f>U259+T259</f>
        <v>0.75</v>
      </c>
      <c r="W259" s="9">
        <f>SUM(X259:AA259)</f>
        <v>2.4699999999999998</v>
      </c>
      <c r="X259" s="9">
        <v>0.72</v>
      </c>
      <c r="Y259" s="9">
        <v>0.78</v>
      </c>
      <c r="Z259" s="9">
        <v>0.45</v>
      </c>
      <c r="AA259" s="9">
        <v>0.52</v>
      </c>
      <c r="AB259" s="9">
        <v>0.56999999999999995</v>
      </c>
      <c r="AC259" s="9">
        <v>0.59</v>
      </c>
      <c r="AD259" s="9">
        <v>0.35</v>
      </c>
      <c r="AE259" s="9">
        <v>0.44</v>
      </c>
      <c r="AF259" s="11">
        <f>AG259</f>
        <v>0.26666666666666661</v>
      </c>
      <c r="AG259" s="16">
        <f>SUM(X259:AA259)/SUM(AB259:AE259)-1</f>
        <v>0.26666666666666661</v>
      </c>
      <c r="AH259" s="11">
        <f>IF(AM259/AJ259-1&gt;=0,(AM259/AJ259-1)/3,(((AM259/AJ259-1)*(AJ259/AM259))/3))</f>
        <v>0.55698617072007639</v>
      </c>
      <c r="AI259" s="9"/>
      <c r="AJ259" s="9">
        <v>13.98</v>
      </c>
      <c r="AK259" s="9">
        <v>26.52</v>
      </c>
      <c r="AL259" s="9">
        <v>38.44</v>
      </c>
      <c r="AM259" s="9">
        <v>37.340000000000003</v>
      </c>
      <c r="AN259" s="10">
        <f>IF(AK259/AJ259-1&gt;=0,AK259/AJ259-1,(AK259/AJ259-1)*(AJ259/AK259))</f>
        <v>0.89699570815450635</v>
      </c>
      <c r="AO259" s="10">
        <f>IF(AL259/AK259-1&gt;=0,AL259/AK259-1,(AL259/AK259-1)*(AK259/AL259))</f>
        <v>0.44947209653092002</v>
      </c>
      <c r="AP259" s="10">
        <f>IF(AM259/AL259-1&gt;=0,AM259/AL259-1,(AM259/AL259-1)*(AL259/AM259))</f>
        <v>-2.9459025174075913E-2</v>
      </c>
      <c r="AQ259" s="10">
        <v>2017</v>
      </c>
      <c r="AR259" s="18">
        <v>43221</v>
      </c>
      <c r="AS259" s="12">
        <v>92.12</v>
      </c>
      <c r="AT259" s="10">
        <v>31.86</v>
      </c>
      <c r="AU259" s="9">
        <f>AS259/AT259</f>
        <v>2.8913998744507219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125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4.8468987341772145</v>
      </c>
      <c r="D260" s="13">
        <f>$W260*((1+$AF260)^D$1)*D$1</f>
        <v>12.331982855311646</v>
      </c>
      <c r="E260" s="13">
        <f>$W260*((1+$AF260)^E$1)*E$1</f>
        <v>23.532233106813038</v>
      </c>
      <c r="F260" s="13">
        <f>$W260*((1+$AF260)^F$1)*F$1</f>
        <v>39.915433371049964</v>
      </c>
      <c r="G260" s="13">
        <f>$W260*((1+$AF260)^G$1)*G$1</f>
        <v>63.473117939723444</v>
      </c>
      <c r="H260" s="13">
        <f>$W260*((1+$AF260)^H$1)*H$1</f>
        <v>96.896937006717025</v>
      </c>
      <c r="I260" s="13">
        <f>$W260*((1+$AF260)^I$1)*I$1</f>
        <v>143.81222612705787</v>
      </c>
      <c r="J260" s="13">
        <f>$W260*((1+$AF260)^J$1)*J$1</f>
        <v>209.08685317568629</v>
      </c>
      <c r="K260" s="13">
        <f>$W260*((1+$AF260)^K$1)*K$1</f>
        <v>299.23901692627885</v>
      </c>
      <c r="L260" s="13">
        <f>$W260*((1+$AF260)^L$1)*L$1</f>
        <v>422.97498173123802</v>
      </c>
      <c r="M260" s="13">
        <f>$W260*((1+$AF260)^M$1)*M$1</f>
        <v>591.89726873909308</v>
      </c>
      <c r="N260" s="13">
        <v>102.29</v>
      </c>
      <c r="O260" s="12">
        <f>M260/N260*100-100</f>
        <v>478.64626917498583</v>
      </c>
      <c r="P260" s="10" t="s">
        <v>321</v>
      </c>
      <c r="Q260" s="10" t="s">
        <v>572</v>
      </c>
      <c r="R260" s="18">
        <v>43578</v>
      </c>
      <c r="S260" s="17"/>
      <c r="T260" s="9">
        <v>0.01</v>
      </c>
      <c r="U260" s="9">
        <v>1.31</v>
      </c>
      <c r="V260" s="9">
        <f>U260+T260</f>
        <v>1.32</v>
      </c>
      <c r="W260" s="9">
        <f>SUM(X260:AA260)</f>
        <v>3.8099999999999996</v>
      </c>
      <c r="X260" s="9">
        <v>1.32</v>
      </c>
      <c r="Y260" s="9">
        <v>0.69</v>
      </c>
      <c r="Z260" s="9">
        <v>0.9</v>
      </c>
      <c r="AA260" s="9">
        <v>0.9</v>
      </c>
      <c r="AB260" s="9">
        <v>1.0900000000000001</v>
      </c>
      <c r="AC260" s="9">
        <v>0.49</v>
      </c>
      <c r="AD260" s="9"/>
      <c r="AE260" s="9"/>
      <c r="AF260" s="11">
        <f>AG260</f>
        <v>0.27215189873417711</v>
      </c>
      <c r="AG260" s="16">
        <f>SUM(X260:Y260)/SUM(AB260:AC260)-1</f>
        <v>0.27215189873417711</v>
      </c>
      <c r="AH260" s="11">
        <f>IF(AM260/AJ260-1&gt;=0,(AM260/AJ260-1)/3,(((AM260/AJ260-1)*(AJ260/AM260))/3))</f>
        <v>0.53895274584929753</v>
      </c>
      <c r="AI260" s="9"/>
      <c r="AJ260" s="9">
        <v>261</v>
      </c>
      <c r="AK260" s="9">
        <v>358</v>
      </c>
      <c r="AL260" s="9">
        <v>558</v>
      </c>
      <c r="AM260" s="9">
        <v>683</v>
      </c>
      <c r="AN260" s="10">
        <f>IF(AK260/AJ260-1&gt;=0,AK260/AJ260-1,(AK260/AJ260-1)*(AJ260/AK260))</f>
        <v>0.37164750957854409</v>
      </c>
      <c r="AO260" s="10">
        <f>IF(AL260/AK260-1&gt;=0,AL260/AK260-1,(AL260/AK260-1)*(AK260/AL260))</f>
        <v>0.55865921787709505</v>
      </c>
      <c r="AP260" s="10">
        <f>IF(AM260/AL260-1&gt;=0,AM260/AL260-1,(AM260/AL260-1)*(AL260/AM260))</f>
        <v>0.22401433691756267</v>
      </c>
      <c r="AQ260" s="10">
        <v>2017</v>
      </c>
      <c r="AR260" s="18">
        <v>43221</v>
      </c>
      <c r="AS260" s="12">
        <v>4281</v>
      </c>
      <c r="AT260" s="10">
        <v>172.57</v>
      </c>
      <c r="AU260" s="9">
        <f>AS260/AT260</f>
        <v>24.807324563945066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1052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4.9400201612903212</v>
      </c>
      <c r="D557" s="13">
        <f>$W557*((1+$AF557)^D$1)*D$1</f>
        <v>9.8601208864464045</v>
      </c>
      <c r="E557" s="13">
        <f>$W557*((1+$AF557)^E$1)*E$1</f>
        <v>14.760362415698497</v>
      </c>
      <c r="F557" s="13">
        <f>$W557*((1+$AF557)^F$1)*F$1</f>
        <v>19.640804827340737</v>
      </c>
      <c r="G557" s="13">
        <f>$W557*((1+$AF557)^G$1)*G$1</f>
        <v>24.501508038139278</v>
      </c>
      <c r="H557" s="13">
        <f>$W557*((1+$AF557)^H$1)*H$1</f>
        <v>29.342531803739366</v>
      </c>
      <c r="I557" s="13">
        <f>$W557*((1+$AF557)^I$1)*I$1</f>
        <v>34.163935719071539</v>
      </c>
      <c r="J557" s="13">
        <f>$W557*((1+$AF557)^J$1)*J$1</f>
        <v>38.965779218756701</v>
      </c>
      <c r="K557" s="13">
        <f>$W557*((1+$AF557)^K$1)*K$1</f>
        <v>43.748121577510354</v>
      </c>
      <c r="L557" s="13">
        <f>$W557*((1+$AF557)^L$1)*L$1</f>
        <v>48.51102191054575</v>
      </c>
      <c r="M557" s="13">
        <f>$W557*((1+$AF557)^M$1)*M$1</f>
        <v>53.254539173976113</v>
      </c>
      <c r="N557" s="13">
        <v>38.369999999999997</v>
      </c>
      <c r="O557" s="12">
        <f>M557/N557*100-100</f>
        <v>38.792127114871306</v>
      </c>
      <c r="P557" s="10" t="s">
        <v>320</v>
      </c>
      <c r="Q557" s="10" t="s">
        <v>572</v>
      </c>
      <c r="R557" s="18">
        <v>43762</v>
      </c>
      <c r="S557" s="17"/>
      <c r="T557" s="9">
        <v>0.04</v>
      </c>
      <c r="U557" s="9">
        <v>1</v>
      </c>
      <c r="V557" s="9">
        <f>U557+T557</f>
        <v>1.04</v>
      </c>
      <c r="W557" s="9">
        <f>SUM(X557:AA557)</f>
        <v>4.9499999999999993</v>
      </c>
      <c r="X557" s="9">
        <v>1.04</v>
      </c>
      <c r="Y557" s="9">
        <v>1.1499999999999999</v>
      </c>
      <c r="Z557" s="9">
        <v>1.1100000000000001</v>
      </c>
      <c r="AA557" s="9">
        <v>1.65</v>
      </c>
      <c r="AB557" s="9">
        <v>1.56</v>
      </c>
      <c r="AC557" s="9">
        <v>1.19</v>
      </c>
      <c r="AD557" s="9">
        <v>0.94</v>
      </c>
      <c r="AE557" s="9">
        <v>1.27</v>
      </c>
      <c r="AF557" s="11">
        <f>AG557</f>
        <v>-2.0161290322582293E-3</v>
      </c>
      <c r="AG557" s="16">
        <f>SUM(X557:AA557)/SUM(AB557:AE557)-1</f>
        <v>-2.0161290322582293E-3</v>
      </c>
      <c r="AH557" s="11">
        <f>IF(AM557/AJ557-1&gt;=0,(AM557/AJ557-1)/3,(((AM557/AJ557-1)*(AJ557/AM557))/3))</f>
        <v>-1.8309859154929563E-2</v>
      </c>
      <c r="AI557" s="9">
        <v>1726</v>
      </c>
      <c r="AJ557" s="9">
        <v>749</v>
      </c>
      <c r="AK557" s="9">
        <v>715</v>
      </c>
      <c r="AL557" s="9">
        <v>602</v>
      </c>
      <c r="AM557" s="9">
        <v>710</v>
      </c>
      <c r="AN557" s="10">
        <f>IF(AK557/AJ557-1&gt;=0,AK557/AJ557-1,(AK557/AJ557-1)*(AJ557/AK557))</f>
        <v>-4.7552447552447544E-2</v>
      </c>
      <c r="AO557" s="10">
        <f>IF(AL557/AK557-1&gt;=0,AL557/AK557-1,(AL557/AK557-1)*(AK557/AL557))</f>
        <v>-0.18770764119601333</v>
      </c>
      <c r="AP557" s="10">
        <f>IF(AM557/AL557-1&gt;=0,AM557/AL557-1,(AM557/AL557-1)*(AL557/AM557))</f>
        <v>0.17940199335548179</v>
      </c>
      <c r="AQ557" s="10">
        <v>2017</v>
      </c>
      <c r="AR557" s="18">
        <v>43270</v>
      </c>
      <c r="AS557" s="12">
        <v>998</v>
      </c>
      <c r="AT557" s="10">
        <v>448.9</v>
      </c>
      <c r="AU557" s="9">
        <f>AS557/AT557</f>
        <v>2.2232122967253285</v>
      </c>
      <c r="AV557" s="20">
        <v>3</v>
      </c>
      <c r="AY557" s="10">
        <v>4</v>
      </c>
      <c r="AZ557" s="10">
        <v>3</v>
      </c>
      <c r="BA557" s="10">
        <f>6-AY557</f>
        <v>2</v>
      </c>
      <c r="BB557" s="25">
        <v>6</v>
      </c>
      <c r="BH557" s="19">
        <v>43671</v>
      </c>
      <c r="BI557" s="18">
        <f>BH557+120</f>
        <v>43791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43745</v>
      </c>
      <c r="BM559" s="19"/>
    </row>
    <row r="560" spans="1:65" s="10" customFormat="1" x14ac:dyDescent="0.2">
      <c r="A560" s="10" t="s">
        <v>1329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1228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1150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937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1.8942281879194636</v>
      </c>
      <c r="D571" s="13">
        <f>$W571*((1+$AF571)^D$1)*D$1</f>
        <v>4.2715481284626833</v>
      </c>
      <c r="E571" s="13">
        <f>$W571*((1+$AF571)^E$1)*E$1</f>
        <v>7.2243632776684326</v>
      </c>
      <c r="F571" s="13">
        <f>$W571*((1+$AF571)^F$1)*F$1</f>
        <v>10.860787746293484</v>
      </c>
      <c r="G571" s="13">
        <f>$W571*((1+$AF571)^G$1)*G$1</f>
        <v>15.30715051491028</v>
      </c>
      <c r="H571" s="13">
        <f>$W571*((1+$AF571)^H$1)*H$1</f>
        <v>20.710882844334989</v>
      </c>
      <c r="I571" s="13">
        <f>$W571*((1+$AF571)^I$1)*I$1</f>
        <v>27.243845889192336</v>
      </c>
      <c r="J571" s="13">
        <f>$W571*((1+$AF571)^J$1)*J$1</f>
        <v>35.106163830368651</v>
      </c>
      <c r="K571" s="13">
        <f>$W571*((1+$AF571)^K$1)*K$1</f>
        <v>44.530637341877018</v>
      </c>
      <c r="L571" s="13">
        <f>$W571*((1+$AF571)^L$1)*L$1</f>
        <v>55.787823068123345</v>
      </c>
      <c r="M571" s="13">
        <f>$W571*((1+$AF571)^M$1)*M$1</f>
        <v>69.191877201269762</v>
      </c>
      <c r="N571" s="13">
        <v>36.840000000000003</v>
      </c>
      <c r="O571" s="12">
        <f>M571/N571*100-100</f>
        <v>87.817256246660577</v>
      </c>
      <c r="P571" s="10" t="s">
        <v>321</v>
      </c>
      <c r="Q571" s="10" t="s">
        <v>572</v>
      </c>
      <c r="R571" s="18">
        <v>43775</v>
      </c>
      <c r="S571" s="17">
        <v>-0.4667</v>
      </c>
      <c r="T571" s="9">
        <v>-7.0000000000000007E-2</v>
      </c>
      <c r="U571" s="9">
        <v>0.67</v>
      </c>
      <c r="V571" s="9">
        <f>U571+T571</f>
        <v>0.60000000000000009</v>
      </c>
      <c r="W571" s="9">
        <f>SUM(X571:AA571)</f>
        <v>1.6800000000000002</v>
      </c>
      <c r="X571" s="9">
        <v>0.6</v>
      </c>
      <c r="Y571" s="9">
        <v>0.45</v>
      </c>
      <c r="Z571" s="9">
        <v>0.36</v>
      </c>
      <c r="AA571" s="9">
        <v>0.27</v>
      </c>
      <c r="AB571" s="9">
        <v>0.72</v>
      </c>
      <c r="AC571" s="9">
        <v>0.41</v>
      </c>
      <c r="AD571" s="9">
        <v>0.3</v>
      </c>
      <c r="AE571" s="9">
        <v>0.06</v>
      </c>
      <c r="AF571" s="11">
        <f>AG571</f>
        <v>0.12751677852349008</v>
      </c>
      <c r="AG571" s="16">
        <f>SUM(X571:AA571)/SUM(AB571:AE571)-1</f>
        <v>0.12751677852349008</v>
      </c>
      <c r="AH571" s="11">
        <f>IF(AM571/AJ571-1&gt;=0,(AM571/AJ571-1)/3,(((AM571/AJ571-1)*(AJ571/AM571))/3))</f>
        <v>-1.0617283950617284</v>
      </c>
      <c r="AI571" s="9">
        <v>205</v>
      </c>
      <c r="AJ571" s="9">
        <v>226</v>
      </c>
      <c r="AK571" s="9">
        <v>198</v>
      </c>
      <c r="AL571" s="9">
        <v>120</v>
      </c>
      <c r="AM571" s="9">
        <v>54</v>
      </c>
      <c r="AN571" s="10">
        <f>IF(AK571/AJ571-1&gt;=0,AK571/AJ571-1,(AK571/AJ571-1)*(AJ571/AK571))</f>
        <v>-0.14141414141414138</v>
      </c>
      <c r="AO571" s="10">
        <f>IF(AL571/AK571-1&gt;=0,AL571/AK571-1,(AL571/AK571-1)*(AK571/AL571))</f>
        <v>-0.64999999999999991</v>
      </c>
      <c r="AP571" s="10">
        <f>IF(AM571/AL571-1&gt;=0,AM571/AL571-1,(AM571/AL571-1)*(AL571/AM571))</f>
        <v>-1.2222222222222223</v>
      </c>
      <c r="AQ571" s="10">
        <v>2017</v>
      </c>
      <c r="AR571" s="18">
        <v>43270</v>
      </c>
      <c r="AS571" s="12">
        <v>763</v>
      </c>
      <c r="AT571" s="10">
        <v>138.84</v>
      </c>
      <c r="AU571" s="9">
        <f>AS571/AT571</f>
        <v>5.495534428118698</v>
      </c>
      <c r="AV571" s="20">
        <v>3</v>
      </c>
      <c r="AY571" s="10">
        <v>1</v>
      </c>
      <c r="AZ571" s="10">
        <v>2</v>
      </c>
      <c r="BA571" s="10">
        <f>6-AY571</f>
        <v>5</v>
      </c>
      <c r="BB571" s="25">
        <v>6</v>
      </c>
      <c r="BH571" s="19">
        <v>43684</v>
      </c>
      <c r="BI571" s="18">
        <f>BH571+120</f>
        <v>43804</v>
      </c>
      <c r="BJ571" s="18">
        <v>43745</v>
      </c>
      <c r="BL571" s="10" t="s">
        <v>1033</v>
      </c>
      <c r="BM571" s="19">
        <v>43728</v>
      </c>
    </row>
    <row r="572" spans="1:65" s="10" customFormat="1" x14ac:dyDescent="0.2">
      <c r="A572" s="10" t="s">
        <v>1281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2.6743349753694576</v>
      </c>
      <c r="D572" s="13">
        <f>$W572*((1+$AF572)^D$1)*D$1</f>
        <v>6.1391137858234837</v>
      </c>
      <c r="E572" s="13">
        <f>$W572*((1+$AF572)^E$1)*E$1</f>
        <v>10.569557971159149</v>
      </c>
      <c r="F572" s="13">
        <f>$W572*((1+$AF572)^F$1)*F$1</f>
        <v>16.175415482956197</v>
      </c>
      <c r="G572" s="13">
        <f>$W572*((1+$AF572)^G$1)*G$1</f>
        <v>23.207338716310307</v>
      </c>
      <c r="H572" s="13">
        <f>$W572*((1+$AF572)^H$1)*H$1</f>
        <v>31.964393621085513</v>
      </c>
      <c r="I572" s="13">
        <f>$W572*((1+$AF572)^I$1)*I$1</f>
        <v>42.802894906396119</v>
      </c>
      <c r="J572" s="13">
        <f>$W572*((1+$AF572)^J$1)*J$1</f>
        <v>56.146795288896797</v>
      </c>
      <c r="K572" s="13">
        <f>$W572*((1+$AF572)^K$1)*K$1</f>
        <v>72.499895148286058</v>
      </c>
      <c r="L572" s="13">
        <f>$W572*((1+$AF572)^L$1)*L$1</f>
        <v>92.460183741382878</v>
      </c>
      <c r="M572" s="13">
        <f>$W572*((1+$AF572)^M$1)*M$1</f>
        <v>116.73667533456367</v>
      </c>
      <c r="N572" s="13">
        <v>63.49</v>
      </c>
      <c r="O572" s="12">
        <f>M572/N572*100-100</f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>U572+T572</f>
        <v>0.59</v>
      </c>
      <c r="W572" s="9">
        <f>SUM(X572:AA572)</f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>AG572</f>
        <v>0.14778325123152691</v>
      </c>
      <c r="AG572" s="16">
        <f>SUM(X572:AA572)/SUM(AB572:AE572)-1</f>
        <v>0.14778325123152691</v>
      </c>
      <c r="AH572" s="11">
        <f>IF(AM572/AJ572-1&gt;=0,(AM572/AJ572-1)/3,(((AM572/AJ572-1)*(AJ572/AM572))/3))</f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>IF(AK572/AJ572-1&gt;=0,AK572/AJ572-1,(AK572/AJ572-1)*(AJ572/AK572))</f>
        <v>3.6205650459921159</v>
      </c>
      <c r="AO572" s="10">
        <f>IF(AL572/AK572-1&gt;=0,AL572/AK572-1,(AL572/AK572-1)*(AK572/AL572))</f>
        <v>0.30543903306078923</v>
      </c>
      <c r="AP572" s="10">
        <f>IF(AM572/AL572-1&gt;=0,AM572/AL572-1,(AM572/AL572-1)*(AL572/AM572))</f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>AS572/AT572</f>
        <v>2.0769927536231885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6.065056947608201</v>
      </c>
      <c r="D573" s="13">
        <f>$W573*((1+$AF573)^D$1)*D$1</f>
        <v>14.257719293693997</v>
      </c>
      <c r="E573" s="13">
        <f>$W573*((1+$AF573)^E$1)*E$1</f>
        <v>25.137755656763453</v>
      </c>
      <c r="F573" s="13">
        <f>$W573*((1+$AF573)^F$1)*F$1</f>
        <v>39.395844856157758</v>
      </c>
      <c r="G573" s="13">
        <f>$W573*((1+$AF573)^G$1)*G$1</f>
        <v>57.88227774993566</v>
      </c>
      <c r="H573" s="13">
        <f>$W573*((1+$AF573)^H$1)*H$1</f>
        <v>81.641700188519749</v>
      </c>
      <c r="I573" s="13">
        <f>$W573*((1+$AF573)^I$1)*I$1</f>
        <v>111.95513328812962</v>
      </c>
      <c r="J573" s="13">
        <f>$W573*((1+$AF573)^J$1)*J$1</f>
        <v>150.39075503202054</v>
      </c>
      <c r="K573" s="13">
        <f>$W573*((1+$AF573)^K$1)*K$1</f>
        <v>198.86522390908411</v>
      </c>
      <c r="L573" s="13">
        <f>$W573*((1+$AF573)^L$1)*L$1</f>
        <v>259.71768042796111</v>
      </c>
      <c r="M573" s="13">
        <f>$W573*((1+$AF573)^M$1)*M$1</f>
        <v>335.79898726858937</v>
      </c>
      <c r="N573" s="13">
        <v>184.61</v>
      </c>
      <c r="O573" s="12">
        <f>M573/N573*100-100</f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>U573+T573</f>
        <v>1.4</v>
      </c>
      <c r="W573" s="9">
        <f>SUM(X573:AA573)</f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>AG573</f>
        <v>0.17539863325740335</v>
      </c>
      <c r="AG573" s="16">
        <f>SUM(X573:AA573)/SUM(AB573:AE573)-1</f>
        <v>0.17539863325740335</v>
      </c>
      <c r="AH573" s="11">
        <f>IF(AM573/AJ573-1&gt;=0,(AM573/AJ573-1)/3,(((AM573/AJ573-1)*(AJ573/AM573))/3))</f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>IF(AK573/AJ573-1&gt;=0,AK573/AJ573-1,(AK573/AJ573-1)*(AJ573/AK573))</f>
        <v>9.7602304498856318E-2</v>
      </c>
      <c r="AO573" s="10">
        <f>IF(AL573/AK573-1&gt;=0,AL573/AK573-1,(AL573/AK573-1)*(AK573/AL573))</f>
        <v>1.8181783095329989</v>
      </c>
      <c r="AP573" s="10">
        <f>IF(AM573/AL573-1&gt;=0,AM573/AL573-1,(AM573/AL573-1)*(AL573/AM573))</f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>AS573/AT573</f>
        <v>58.807761647215102</v>
      </c>
      <c r="AV573" s="20">
        <v>3</v>
      </c>
      <c r="AW573" s="10" t="s">
        <v>852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4.4914441416893727</v>
      </c>
      <c r="D574" s="13">
        <f>$W574*((1+$AF574)^D$1)*D$1</f>
        <v>9.9374731418304361</v>
      </c>
      <c r="E574" s="13">
        <f>$W574*((1+$AF574)^E$1)*E$1</f>
        <v>16.490248347070121</v>
      </c>
      <c r="F574" s="13">
        <f>$W574*((1+$AF574)^F$1)*F$1</f>
        <v>24.323490749901797</v>
      </c>
      <c r="G574" s="13">
        <f>$W574*((1+$AF574)^G$1)*G$1</f>
        <v>33.635344838079462</v>
      </c>
      <c r="H574" s="13">
        <f>$W574*((1+$AF574)^H$1)*H$1</f>
        <v>44.651607643357792</v>
      </c>
      <c r="I574" s="13">
        <f>$W574*((1+$AF574)^I$1)*I$1</f>
        <v>57.629368266313733</v>
      </c>
      <c r="J574" s="13">
        <f>$W574*((1+$AF574)^J$1)*J$1</f>
        <v>72.861108652778142</v>
      </c>
      <c r="K574" s="13">
        <f>$W574*((1+$AF574)^K$1)*K$1</f>
        <v>90.6793225535597</v>
      </c>
      <c r="L574" s="13">
        <f>$W574*((1+$AF574)^L$1)*L$1</f>
        <v>111.46171649029742</v>
      </c>
      <c r="M574" s="13">
        <f>$W574*((1+$AF574)^M$1)*M$1</f>
        <v>135.63706426312487</v>
      </c>
      <c r="N574" s="13">
        <v>74.69</v>
      </c>
      <c r="O574" s="12">
        <f>M574/N574*100-100</f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>U574+T574</f>
        <v>0.77</v>
      </c>
      <c r="W574" s="9">
        <f>SUM(X574:AA574)</f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>AG574</f>
        <v>0.10626702997275195</v>
      </c>
      <c r="AG574" s="16">
        <f>SUM(X574:AA574)/SUM(AB574:AE574)-1</f>
        <v>0.10626702997275195</v>
      </c>
      <c r="AH574" s="11">
        <f>IF(AM574/AJ574-1&gt;=0,(AM574/AJ574-1)/3,(((AM574/AJ574-1)*(AJ574/AM574))/3))</f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>IF(AK574/AJ574-1&gt;=0,AK574/AJ574-1,(AK574/AJ574-1)*(AJ574/AK574))</f>
        <v>0.45022624434389136</v>
      </c>
      <c r="AO574" s="10">
        <f>IF(AL574/AK574-1&gt;=0,AL574/AK574-1,(AL574/AK574-1)*(AK574/AL574))</f>
        <v>0.15028601144045761</v>
      </c>
      <c r="AP574" s="10">
        <f>IF(AM574/AL574-1&gt;=0,AM574/AL574-1,(AM574/AL574-1)*(AL574/AM574))</f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>AS574/AT574</f>
        <v>0.48136645962732921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1200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7.0646118721461182</v>
      </c>
      <c r="D575" s="13">
        <f>$W575*((1+$AF575)^D$1)*D$1</f>
        <v>15.645373324159211</v>
      </c>
      <c r="E575" s="13">
        <f>$W575*((1+$AF575)^E$1)*E$1</f>
        <v>25.986322130880879</v>
      </c>
      <c r="F575" s="13">
        <f>$W575*((1+$AF575)^F$1)*F$1</f>
        <v>38.366411669641472</v>
      </c>
      <c r="G575" s="13">
        <f>$W575*((1+$AF575)^G$1)*G$1</f>
        <v>53.104194234520875</v>
      </c>
      <c r="H575" s="13">
        <f>$W575*((1+$AF575)^H$1)*H$1</f>
        <v>70.563107407514025</v>
      </c>
      <c r="I575" s="13">
        <f>$W575*((1+$AF575)^I$1)*I$1</f>
        <v>91.157438983451343</v>
      </c>
      <c r="J575" s="13">
        <f>$W575*((1+$AF575)^J$1)*J$1</f>
        <v>115.35905520410671</v>
      </c>
      <c r="K575" s="13">
        <f>$W575*((1+$AF575)^K$1)*K$1</f>
        <v>143.704987433198</v>
      </c>
      <c r="L575" s="13">
        <f>$W575*((1+$AF575)^L$1)*L$1</f>
        <v>176.80598403120501</v>
      </c>
      <c r="M575" s="13">
        <f>$W575*((1+$AF575)^M$1)*M$1</f>
        <v>215.35614721609105</v>
      </c>
      <c r="N575" s="13">
        <v>119.59</v>
      </c>
      <c r="O575" s="12">
        <f>M575/N575*100-100</f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>U575+T575</f>
        <v>1.3</v>
      </c>
      <c r="W575" s="9">
        <f>SUM(X575:AA575)</f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>AG575</f>
        <v>0.10730593607305927</v>
      </c>
      <c r="AG575" s="16">
        <f>SUM(X575:Z575)/SUM(AB575:AD575)-1</f>
        <v>0.10730593607305927</v>
      </c>
      <c r="AH575" s="11">
        <f>IF(AM575/AJ575-1&gt;=0,(AM575/AJ575-1)/3,(((AM575/AJ575-1)*(AJ575/AM575))/3))</f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>IF(AK575/AJ575-1&gt;=0,AK575/AJ575-1,(AK575/AJ575-1)*(AJ575/AK575))</f>
        <v>4.3478260869565188E-2</v>
      </c>
      <c r="AO575" s="10">
        <f>IF(AL575/AK575-1&gt;=0,AL575/AK575-1,(AL575/AK575-1)*(AK575/AL575))</f>
        <v>-1.2844036697247652E-2</v>
      </c>
      <c r="AP575" s="10">
        <f>IF(AM575/AL575-1&gt;=0,AM575/AL575-1,(AM575/AL575-1)*(AL575/AM575))</f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>AS575/AT575</f>
        <v>2.8548849155388716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2.4839603960396044</v>
      </c>
      <c r="D576" s="13">
        <f>$W576*((1+$AF576)^D$1)*D$1</f>
        <v>5.5089814724046677</v>
      </c>
      <c r="E576" s="13">
        <f>$W576*((1+$AF576)^E$1)*E$1</f>
        <v>9.1634543303364779</v>
      </c>
      <c r="F576" s="13">
        <f>$W576*((1+$AF576)^F$1)*F$1</f>
        <v>13.548605742543705</v>
      </c>
      <c r="G576" s="13">
        <f>$W576*((1+$AF576)^G$1)*G$1</f>
        <v>18.78024558372395</v>
      </c>
      <c r="H576" s="13">
        <f>$W576*((1+$AF576)^H$1)*H$1</f>
        <v>24.990742638143558</v>
      </c>
      <c r="I576" s="13">
        <f>$W576*((1+$AF576)^I$1)*I$1</f>
        <v>32.331257802482753</v>
      </c>
      <c r="J576" s="13">
        <f>$W576*((1+$AF576)^J$1)*J$1</f>
        <v>40.974267314037554</v>
      </c>
      <c r="K576" s="13">
        <f>$W576*((1+$AF576)^K$1)*K$1</f>
        <v>51.116412688799329</v>
      </c>
      <c r="L576" s="13">
        <f>$W576*((1+$AF576)^L$1)*L$1</f>
        <v>62.981718604461243</v>
      </c>
      <c r="M576" s="13">
        <f>$W576*((1+$AF576)^M$1)*M$1</f>
        <v>76.825225069996279</v>
      </c>
      <c r="N576" s="13">
        <v>42.91</v>
      </c>
      <c r="O576" s="12">
        <f>M576/N576*100-100</f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>U576+T576</f>
        <v>0.56000000000000005</v>
      </c>
      <c r="W576" s="9">
        <f>SUM(X576:AA576)</f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>AG576</f>
        <v>0.10891089108910901</v>
      </c>
      <c r="AG576" s="16">
        <f>SUM(X576:AA576)/SUM(AB576:AE576)-1</f>
        <v>0.10891089108910901</v>
      </c>
      <c r="AH576" s="11">
        <f>IF(AM576/AJ576-1&gt;=0,(AM576/AJ576-1)/3,(((AM576/AJ576-1)*(AJ576/AM576))/3))</f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>IF(AK576/AJ576-1&gt;=0,AK576/AJ576-1,(AK576/AJ576-1)*(AJ576/AK576))</f>
        <v>6.6069364161849702</v>
      </c>
      <c r="AO576" s="10">
        <f>IF(AL576/AK576-1&gt;=0,AL576/AK576-1,(AL576/AK576-1)*(AK576/AL576))</f>
        <v>1.5136778115501524</v>
      </c>
      <c r="AP576" s="10">
        <f>IF(AM576/AL576-1&gt;=0,AM576/AL576-1,(AM576/AL576-1)*(AL576/AM576))</f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>AS576/AT576</f>
        <v>2.0997038147236196</v>
      </c>
      <c r="AV576" s="20">
        <v>3</v>
      </c>
      <c r="AY576" s="10">
        <v>5</v>
      </c>
      <c r="AZ576" s="10">
        <v>3</v>
      </c>
      <c r="BA576" s="10">
        <f>6-AY576</f>
        <v>1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1164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7.9664183835182252</v>
      </c>
      <c r="D577" s="13">
        <f>$W577*((1+$AF577)^D$1)*D$1</f>
        <v>17.902347492597219</v>
      </c>
      <c r="E577" s="13">
        <f>$W577*((1+$AF577)^E$1)*E$1</f>
        <v>30.172973943545387</v>
      </c>
      <c r="F577" s="13">
        <f>$W577*((1+$AF577)^F$1)*F$1</f>
        <v>45.203673588956541</v>
      </c>
      <c r="G577" s="13">
        <f>$W577*((1+$AF577)^G$1)*G$1</f>
        <v>63.489311756280095</v>
      </c>
      <c r="H577" s="13">
        <f>$W577*((1+$AF577)^H$1)*H$1</f>
        <v>85.604923046344055</v>
      </c>
      <c r="I577" s="13">
        <f>$W577*((1+$AF577)^I$1)*I$1</f>
        <v>112.2179696458018</v>
      </c>
      <c r="J577" s="13">
        <f>$W577*((1+$AF577)^J$1)*J$1</f>
        <v>144.10240521416975</v>
      </c>
      <c r="K577" s="13">
        <f>$W577*((1+$AF577)^K$1)*K$1</f>
        <v>182.15480342147725</v>
      </c>
      <c r="L577" s="13">
        <f>$W577*((1+$AF577)^L$1)*L$1</f>
        <v>227.41284667340619</v>
      </c>
      <c r="M577" s="13">
        <f>$W577*((1+$AF577)^M$1)*M$1</f>
        <v>281.07651207700394</v>
      </c>
      <c r="N577" s="13">
        <v>157.94999999999999</v>
      </c>
      <c r="O577" s="12">
        <f>M577/N577*100-100</f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>U577+T577</f>
        <v>1.74</v>
      </c>
      <c r="W577" s="9">
        <f>SUM(X577:AA577)</f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>AG577</f>
        <v>0.12361331220285265</v>
      </c>
      <c r="AG577" s="16">
        <f>SUM(X577:AA577)/SUM(AB577:AE577)-1</f>
        <v>0.12361331220285265</v>
      </c>
      <c r="AH577" s="11">
        <f>IF(AM577/AJ577-1&gt;=0,(AM577/AJ577-1)/3,(((AM577/AJ577-1)*(AJ577/AM577))/3))</f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>IF(AK577/AJ577-1&gt;=0,AK577/AJ577-1,(AK577/AJ577-1)*(AJ577/AK577))</f>
        <v>1.7941747572815534</v>
      </c>
      <c r="AO577" s="10">
        <f>IF(AL577/AK577-1&gt;=0,AL577/AK577-1,(AL577/AK577-1)*(AK577/AL577))</f>
        <v>0.14454482279360659</v>
      </c>
      <c r="AP577" s="10">
        <f>IF(AM577/AL577-1&gt;=0,AM577/AL577-1,(AM577/AL577-1)*(AL577/AM577))</f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>AS577/AT577</f>
        <v>7.189839572192513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6.088909090909091</v>
      </c>
      <c r="D578" s="13">
        <f>$W578*((1+$AF578)^D$1)*D$1</f>
        <v>13.506307438016529</v>
      </c>
      <c r="E578" s="13">
        <f>$W578*((1+$AF578)^E$1)*E$1</f>
        <v>22.469584192336594</v>
      </c>
      <c r="F578" s="13">
        <f>$W578*((1+$AF578)^F$1)*F$1</f>
        <v>33.227748745031079</v>
      </c>
      <c r="G578" s="13">
        <f>$W578*((1+$AF578)^G$1)*G$1</f>
        <v>46.065742578338551</v>
      </c>
      <c r="H578" s="13">
        <f>$W578*((1+$AF578)^H$1)*H$1</f>
        <v>61.309315576988752</v>
      </c>
      <c r="I578" s="13">
        <f>$W578*((1+$AF578)^I$1)*I$1</f>
        <v>79.330538640527877</v>
      </c>
      <c r="J578" s="13">
        <f>$W578*((1+$AF578)^J$1)*J$1</f>
        <v>100.55403339370807</v>
      </c>
      <c r="K578" s="13">
        <f>$W578*((1+$AF578)^K$1)*K$1</f>
        <v>125.46400984805848</v>
      </c>
      <c r="L578" s="13">
        <f>$W578*((1+$AF578)^L$1)*L$1</f>
        <v>154.61221415619329</v>
      </c>
      <c r="M578" s="13">
        <f>$W578*((1+$AF578)^M$1)*M$1</f>
        <v>188.62690127055586</v>
      </c>
      <c r="N578" s="13">
        <v>106.25</v>
      </c>
      <c r="O578" s="12">
        <f>M578/N578*100-100</f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>U578+T578</f>
        <v>1.26</v>
      </c>
      <c r="W578" s="9">
        <f>SUM(X578:AA578)</f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>AG578</f>
        <v>0.10909090909090913</v>
      </c>
      <c r="AG578" s="16">
        <f>SUM(X578:AA578)/SUM(AB578:AE578)-1</f>
        <v>0.10909090909090913</v>
      </c>
      <c r="AH578" s="11">
        <f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>IF(AK578/AJ578-1&gt;=0,AK578/AJ578-1,(AK578/AJ578-1)*(AJ578/AK578))</f>
        <v>0.13994503588676332</v>
      </c>
      <c r="AO578" s="10">
        <f>IF(AL578/AK578-1&gt;=0,AL578/AK578-1,(AL578/AK578-1)*(AK578/AL578))</f>
        <v>1.1351933339574849E-2</v>
      </c>
      <c r="AP578" s="10">
        <f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>AS578/AT578</f>
        <v>7.0250569476082006E-2</v>
      </c>
      <c r="AV578" s="20">
        <v>3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43661</v>
      </c>
      <c r="BI578" s="18">
        <f>BH578+120</f>
        <v>43781</v>
      </c>
      <c r="BJ578" s="18">
        <v>43745</v>
      </c>
      <c r="BM578" s="19"/>
    </row>
    <row r="579" spans="1:65" s="10" customFormat="1" x14ac:dyDescent="0.2">
      <c r="A579" s="10" t="s">
        <v>1237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4.0686984126984127</v>
      </c>
      <c r="D579" s="13">
        <f>$W579*((1+$AF579)^D$1)*D$1</f>
        <v>9.2482160745779787</v>
      </c>
      <c r="E579" s="13">
        <f>$W579*((1+$AF579)^E$1)*E$1</f>
        <v>15.766006450947224</v>
      </c>
      <c r="F579" s="13">
        <f>$W579*((1+$AF579)^F$1)*F$1</f>
        <v>23.890921944715785</v>
      </c>
      <c r="G579" s="13">
        <f>$W579*((1+$AF579)^G$1)*G$1</f>
        <v>33.940278000826389</v>
      </c>
      <c r="H579" s="13">
        <f>$W579*((1+$AF579)^H$1)*H$1</f>
        <v>46.288074378269904</v>
      </c>
      <c r="I579" s="13">
        <f>$W579*((1+$AF579)^I$1)*I$1</f>
        <v>61.374557879335647</v>
      </c>
      <c r="J579" s="13">
        <f>$W579*((1+$AF579)^J$1)*J$1</f>
        <v>79.717339576606477</v>
      </c>
      <c r="K579" s="13">
        <f>$W579*((1+$AF579)^K$1)*K$1</f>
        <v>101.92431274437543</v>
      </c>
      <c r="L579" s="13">
        <f>$W579*((1+$AF579)^L$1)*L$1</f>
        <v>128.70865595233298</v>
      </c>
      <c r="M579" s="13">
        <f>$W579*((1+$AF579)^M$1)*M$1</f>
        <v>160.90624988580547</v>
      </c>
      <c r="N579" s="13">
        <v>92.66</v>
      </c>
      <c r="O579" s="12">
        <f>M579/N579*100-100</f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>U579+T579</f>
        <v>0.88</v>
      </c>
      <c r="W579" s="9">
        <f>SUM(X579:AA579)</f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>AG579</f>
        <v>0.13650793650793647</v>
      </c>
      <c r="AG579" s="16">
        <f>SUM(X579:AA579)/SUM(AB579:AE579)-1</f>
        <v>0.13650793650793647</v>
      </c>
      <c r="AH579" s="11">
        <f>IF(AM579/AJ579-1&gt;=0,(AM579/AJ579-1)/3,(((AM579/AJ579-1)*(AJ579/AM579))/3))</f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>IF(AK579/AJ579-1&gt;=0,AK579/AJ579-1,(AK579/AJ579-1)*(AJ579/AK579))</f>
        <v>7.98378076062638E-2</v>
      </c>
      <c r="AO579" s="10">
        <f>IF(AL579/AK579-1&gt;=0,AL579/AK579-1,(AL579/AK579-1)*(AK579/AL579))</f>
        <v>7.8078466917001155E-2</v>
      </c>
      <c r="AP579" s="10">
        <f>IF(AM579/AL579-1&gt;=0,AM579/AL579-1,(AM579/AL579-1)*(AL579/AM579))</f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>AS579/AT579</f>
        <v>4.8839344262295077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1126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7.638506289308177</v>
      </c>
      <c r="D580" s="13">
        <f>$W580*((1+$AF580)^D$1)*D$1</f>
        <v>16.742260640401888</v>
      </c>
      <c r="E580" s="13">
        <f>$W580*((1+$AF580)^E$1)*E$1</f>
        <v>27.52206525084933</v>
      </c>
      <c r="F580" s="13">
        <f>$W580*((1+$AF580)^F$1)*F$1</f>
        <v>40.215680251241068</v>
      </c>
      <c r="G580" s="13">
        <f>$W580*((1+$AF580)^G$1)*G$1</f>
        <v>55.091055690084559</v>
      </c>
      <c r="H580" s="13">
        <f>$W580*((1+$AF580)^H$1)*H$1</f>
        <v>72.449935501865937</v>
      </c>
      <c r="I580" s="13">
        <f>$W580*((1+$AF580)^I$1)*I$1</f>
        <v>92.631875082181338</v>
      </c>
      <c r="J580" s="13">
        <f>$W580*((1+$AF580)^J$1)*J$1</f>
        <v>116.01871865638886</v>
      </c>
      <c r="K580" s="13">
        <f>$W580*((1+$AF580)^K$1)*K$1</f>
        <v>143.03958768308323</v>
      </c>
      <c r="L580" s="13">
        <f>$W580*((1+$AF580)^L$1)*L$1</f>
        <v>174.17643713331415</v>
      </c>
      <c r="M580" s="13">
        <f>$W580*((1+$AF580)^M$1)*M$1</f>
        <v>209.97024268885528</v>
      </c>
      <c r="N580" s="13">
        <v>121.12</v>
      </c>
      <c r="O580" s="12">
        <f>M580/N580*100-100</f>
        <v>73.3572016915912</v>
      </c>
      <c r="P580" s="10" t="s">
        <v>320</v>
      </c>
      <c r="Q580" s="10" t="s">
        <v>572</v>
      </c>
      <c r="R580" s="18">
        <v>43774</v>
      </c>
      <c r="S580" s="17"/>
      <c r="T580" s="9">
        <v>-0.22</v>
      </c>
      <c r="U580" s="9">
        <v>2.17</v>
      </c>
      <c r="V580" s="9">
        <f>U580+T580</f>
        <v>1.95</v>
      </c>
      <c r="W580" s="9">
        <f>SUM(X580:AA580)</f>
        <v>6.97</v>
      </c>
      <c r="X580" s="9">
        <v>1.95</v>
      </c>
      <c r="Y580" s="9">
        <v>2.0099999999999998</v>
      </c>
      <c r="Z580" s="9">
        <v>1.83</v>
      </c>
      <c r="AA580" s="9">
        <v>1.18</v>
      </c>
      <c r="AB580" s="9">
        <v>2.0699999999999998</v>
      </c>
      <c r="AC580" s="9">
        <v>1.41</v>
      </c>
      <c r="AD580" s="9">
        <v>1.66</v>
      </c>
      <c r="AE580" s="9">
        <v>1.22</v>
      </c>
      <c r="AF580" s="11">
        <f>AG580</f>
        <v>9.5911949685534736E-2</v>
      </c>
      <c r="AG580" s="16">
        <f>SUM(X580:AA580)/SUM(AB580:AE580)-1</f>
        <v>9.5911949685534736E-2</v>
      </c>
      <c r="AH580" s="11">
        <f>IF(AM580/AJ580-1&gt;=0,(AM580/AJ580-1)/3,(((AM580/AJ580-1)*(AJ580/AM580))/3))</f>
        <v>-3.4812880765883315E-3</v>
      </c>
      <c r="AI580" s="9"/>
      <c r="AJ580" s="9">
        <v>2709</v>
      </c>
      <c r="AK580" s="9">
        <v>1277</v>
      </c>
      <c r="AL580" s="9">
        <v>1637</v>
      </c>
      <c r="AM580" s="9">
        <v>2681</v>
      </c>
      <c r="AN580" s="10">
        <f>IF(AK580/AJ580-1&gt;=0,AK580/AJ580-1,(AK580/AJ580-1)*(AJ580/AK580))</f>
        <v>-1.1213782302270945</v>
      </c>
      <c r="AO580" s="10">
        <f>IF(AL580/AK580-1&gt;=0,AL580/AK580-1,(AL580/AK580-1)*(AK580/AL580))</f>
        <v>0.28191072826938135</v>
      </c>
      <c r="AP580" s="10">
        <f>IF(AM580/AL580-1&gt;=0,AM580/AL580-1,(AM580/AL580-1)*(AL580/AM580))</f>
        <v>0.63775198533903477</v>
      </c>
      <c r="AQ580" s="10">
        <v>2017</v>
      </c>
      <c r="AR580" s="18">
        <v>43221</v>
      </c>
      <c r="AS580" s="12">
        <v>1993</v>
      </c>
      <c r="AT580" s="10">
        <v>169.59</v>
      </c>
      <c r="AU580" s="9">
        <f>AS580/AT580</f>
        <v>11.751872162273719</v>
      </c>
      <c r="AV580" s="20">
        <v>3</v>
      </c>
      <c r="AY580" s="10">
        <v>1</v>
      </c>
      <c r="AZ580" s="10">
        <v>3</v>
      </c>
      <c r="BA580" s="10">
        <f>6-AY580</f>
        <v>5</v>
      </c>
      <c r="BB580" s="25">
        <v>6</v>
      </c>
      <c r="BC580" s="18"/>
      <c r="BD580" s="18"/>
      <c r="BH580" s="19">
        <v>43683</v>
      </c>
      <c r="BI580" s="18">
        <f>BH580+120</f>
        <v>43803</v>
      </c>
      <c r="BJ580" s="18">
        <v>43745</v>
      </c>
      <c r="BM580" s="19"/>
    </row>
    <row r="581" spans="1:65" s="10" customFormat="1" x14ac:dyDescent="0.2">
      <c r="A581" s="10" t="s">
        <v>1193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1187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917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3.2920463320463313</v>
      </c>
      <c r="D584" s="13">
        <f>$W584*((1+$AF584)^D$1)*D$1</f>
        <v>7.4229925016025362</v>
      </c>
      <c r="E584" s="13">
        <f>$W584*((1+$AF584)^E$1)*E$1</f>
        <v>12.553168786493863</v>
      </c>
      <c r="F584" s="13">
        <f>$W584*((1+$AF584)^F$1)*F$1</f>
        <v>18.870143040701191</v>
      </c>
      <c r="G584" s="13">
        <f>$W584*((1+$AF584)^G$1)*G$1</f>
        <v>26.593058725312485</v>
      </c>
      <c r="H584" s="13">
        <f>$W584*((1+$AF584)^H$1)*H$1</f>
        <v>35.977636205982591</v>
      </c>
      <c r="I584" s="13">
        <f>$W584*((1+$AF584)^I$1)*I$1</f>
        <v>47.321935910571696</v>
      </c>
      <c r="J584" s="13">
        <f>$W584*((1+$AF584)^J$1)*J$1</f>
        <v>60.972996297349937</v>
      </c>
      <c r="K584" s="13">
        <f>$W584*((1+$AF584)^K$1)*K$1</f>
        <v>77.334475998762358</v>
      </c>
      <c r="L584" s="13">
        <f>$W584*((1+$AF584)^L$1)*L$1</f>
        <v>96.875448269577845</v>
      </c>
      <c r="M584" s="13">
        <f>$W584*((1+$AF584)^M$1)*M$1</f>
        <v>120.14051731346875</v>
      </c>
      <c r="N584" s="13">
        <v>70.66</v>
      </c>
      <c r="O584" s="12">
        <f>M584/N584*100-100</f>
        <v>70.026206217759352</v>
      </c>
      <c r="P584" s="10" t="s">
        <v>320</v>
      </c>
      <c r="Q584" s="10" t="s">
        <v>572</v>
      </c>
      <c r="R584" s="18">
        <v>43767</v>
      </c>
      <c r="S584" s="17">
        <v>-0.26669999999999999</v>
      </c>
      <c r="T584" s="9">
        <v>-0.04</v>
      </c>
      <c r="U584" s="9">
        <v>0.7</v>
      </c>
      <c r="V584" s="9">
        <f>U584+T584</f>
        <v>0.65999999999999992</v>
      </c>
      <c r="W584" s="9">
        <f>SUM(X584:AA584)</f>
        <v>2.92</v>
      </c>
      <c r="X584" s="9">
        <v>0.66</v>
      </c>
      <c r="Y584" s="9">
        <v>0.75</v>
      </c>
      <c r="Z584" s="9">
        <v>0.81</v>
      </c>
      <c r="AA584" s="9">
        <v>0.7</v>
      </c>
      <c r="AB584" s="9">
        <v>0.75</v>
      </c>
      <c r="AC584" s="9">
        <v>0.68</v>
      </c>
      <c r="AD584" s="9">
        <v>0.64</v>
      </c>
      <c r="AE584" s="9">
        <v>0.52</v>
      </c>
      <c r="AF584" s="11">
        <f>AG584</f>
        <v>0.12741312741312716</v>
      </c>
      <c r="AG584" s="16">
        <f>SUM(X584:AA584)/SUM(AB584:AE584)-1</f>
        <v>0.12741312741312716</v>
      </c>
      <c r="AH584" s="11">
        <f>IF(AM584/AJ584-1&gt;=0,(AM584/AJ584-1)/3,(((AM584/AJ584-1)*(AJ584/AM584))/3))</f>
        <v>-4.2233903940333412E-2</v>
      </c>
      <c r="AI584" s="9">
        <v>589.09</v>
      </c>
      <c r="AJ584" s="9">
        <v>668.72</v>
      </c>
      <c r="AK584" s="9">
        <v>385.28</v>
      </c>
      <c r="AL584" s="9">
        <v>745.55</v>
      </c>
      <c r="AM584" s="9">
        <v>593.52</v>
      </c>
      <c r="AN584" s="10">
        <f>IF(AK584/AJ584-1&gt;=0,AK584/AJ584-1,(AK584/AJ584-1)*(AJ584/AK584))</f>
        <v>-0.73567275747508332</v>
      </c>
      <c r="AO584" s="10">
        <f>IF(AL584/AK584-1&gt;=0,AL584/AK584-1,(AL584/AK584-1)*(AK584/AL584))</f>
        <v>0.93508617109634562</v>
      </c>
      <c r="AP584" s="10">
        <f>IF(AM584/AL584-1&gt;=0,AM584/AL584-1,(AM584/AL584-1)*(AL584/AM584))</f>
        <v>-0.25614975064024792</v>
      </c>
      <c r="AQ584" s="10">
        <v>2017</v>
      </c>
      <c r="AR584" s="18">
        <v>43257</v>
      </c>
      <c r="AS584" s="12">
        <v>11.68</v>
      </c>
      <c r="AT584" s="10">
        <v>381.29</v>
      </c>
      <c r="AU584" s="9">
        <f>AS584/AT584</f>
        <v>3.0632851635238267E-2</v>
      </c>
      <c r="AV584" s="20">
        <v>3</v>
      </c>
      <c r="BA584" s="10">
        <f>6-AY584</f>
        <v>6</v>
      </c>
      <c r="BB584" s="25">
        <v>6</v>
      </c>
      <c r="BH584" s="19">
        <v>43676</v>
      </c>
      <c r="BI584" s="18">
        <f>BH584+120</f>
        <v>43796</v>
      </c>
      <c r="BJ584" s="18">
        <v>43745</v>
      </c>
      <c r="BM584" s="19"/>
    </row>
    <row r="585" spans="1:65" s="10" customFormat="1" x14ac:dyDescent="0.2">
      <c r="A585" s="10" t="s">
        <v>1180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7.9838217522658583</v>
      </c>
      <c r="D585" s="13">
        <f>$W585*((1+$AF585)^D$1)*D$1</f>
        <v>17.535463486094493</v>
      </c>
      <c r="E585" s="13">
        <f>$W585*((1+$AF585)^E$1)*E$1</f>
        <v>28.885835244087676</v>
      </c>
      <c r="F585" s="13">
        <f>$W585*((1+$AF585)^F$1)*F$1</f>
        <v>42.296076983789995</v>
      </c>
      <c r="G585" s="13">
        <f>$W585*((1+$AF585)^G$1)*G$1</f>
        <v>58.061268820270612</v>
      </c>
      <c r="H585" s="13">
        <f>$W585*((1+$AF585)^H$1)*H$1</f>
        <v>76.514578427196483</v>
      </c>
      <c r="I585" s="13">
        <f>$W585*((1+$AF585)^I$1)*I$1</f>
        <v>98.031895673716718</v>
      </c>
      <c r="J585" s="13">
        <f>$W585*((1+$AF585)^J$1)*J$1</f>
        <v>123.03701019385764</v>
      </c>
      <c r="K585" s="13">
        <f>$W585*((1+$AF585)^K$1)*K$1</f>
        <v>152.00739382522852</v>
      </c>
      <c r="L585" s="13">
        <f>$W585*((1+$AF585)^L$1)*L$1</f>
        <v>185.48065678237847</v>
      </c>
      <c r="M585" s="13">
        <f>$W585*((1+$AF585)^M$1)*M$1</f>
        <v>224.06175412215717</v>
      </c>
      <c r="N585" s="13">
        <v>133.56</v>
      </c>
      <c r="O585" s="12">
        <f>M585/N585*100-100</f>
        <v>67.761121684753789</v>
      </c>
      <c r="P585" s="10" t="s">
        <v>320</v>
      </c>
      <c r="Q585" s="10" t="s">
        <v>856</v>
      </c>
      <c r="R585" s="18">
        <v>43396</v>
      </c>
      <c r="S585" s="17"/>
      <c r="T585" s="9">
        <v>0.04</v>
      </c>
      <c r="U585" s="9">
        <v>1.84</v>
      </c>
      <c r="V585" s="9">
        <f>U585+T585</f>
        <v>1.8800000000000001</v>
      </c>
      <c r="W585" s="9">
        <f>SUM(X585:AA585)</f>
        <v>7.27</v>
      </c>
      <c r="X585" s="9">
        <v>1.93</v>
      </c>
      <c r="Y585" s="9">
        <v>1.97</v>
      </c>
      <c r="Z585" s="9">
        <v>1.77</v>
      </c>
      <c r="AA585" s="9">
        <v>1.6</v>
      </c>
      <c r="AB585" s="9">
        <v>1.73</v>
      </c>
      <c r="AC585" s="9">
        <v>1.85</v>
      </c>
      <c r="AD585" s="9">
        <v>1.48</v>
      </c>
      <c r="AE585" s="9">
        <v>1.56</v>
      </c>
      <c r="AF585" s="11">
        <f>AG585</f>
        <v>9.8187311178247416E-2</v>
      </c>
      <c r="AG585" s="16">
        <f>SUM(X585:AA585)/SUM(AB585:AE585)-1</f>
        <v>9.8187311178247416E-2</v>
      </c>
      <c r="AH585" s="11">
        <f>IF(AM585/AJ585-1&gt;=0,(AM585/AJ585-1)/3,(((AM585/AJ585-1)*(AJ585/AM585))/3))</f>
        <v>-5.0980392156862758E-2</v>
      </c>
      <c r="AI585" s="9"/>
      <c r="AJ585" s="9">
        <v>6468</v>
      </c>
      <c r="AK585" s="9">
        <v>4356</v>
      </c>
      <c r="AL585" s="9">
        <v>5436</v>
      </c>
      <c r="AM585" s="9">
        <v>5610</v>
      </c>
      <c r="AN585" s="10">
        <f>IF(AK585/AJ585-1&gt;=0,AK585/AJ585-1,(AK585/AJ585-1)*(AJ585/AK585))</f>
        <v>-0.48484848484848492</v>
      </c>
      <c r="AO585" s="10">
        <f>IF(AL585/AK585-1&gt;=0,AL585/AK585-1,(AL585/AK585-1)*(AK585/AL585))</f>
        <v>0.24793388429752072</v>
      </c>
      <c r="AP585" s="10">
        <f>IF(AM585/AL585-1&gt;=0,AM585/AL585-1,(AM585/AL585-1)*(AL585/AM585))</f>
        <v>3.2008830022075108E-2</v>
      </c>
      <c r="AQ585" s="10">
        <v>2017</v>
      </c>
      <c r="AR585" s="18">
        <v>43257</v>
      </c>
      <c r="AS585" s="12">
        <v>8523</v>
      </c>
      <c r="AT585" s="10">
        <v>798.57</v>
      </c>
      <c r="AU585" s="9">
        <f>AS585/AT585</f>
        <v>10.672827679477065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235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0.8620895522388059</v>
      </c>
      <c r="D586" s="13">
        <f>$W586*((1+$AF586)^D$1)*D$1</f>
        <v>1.9557852528402762</v>
      </c>
      <c r="E586" s="13">
        <f>$W586*((1+$AF586)^E$1)*E$1</f>
        <v>3.3277540122953946</v>
      </c>
      <c r="F586" s="13">
        <f>$W586*((1+$AF586)^F$1)*F$1</f>
        <v>5.033020993720398</v>
      </c>
      <c r="G586" s="13">
        <f>$W586*((1+$AF586)^G$1)*G$1</f>
        <v>7.1363730507975784</v>
      </c>
      <c r="H586" s="13">
        <f>$W586*((1+$AF586)^H$1)*H$1</f>
        <v>9.7139883915334195</v>
      </c>
      <c r="I586" s="13">
        <f>$W586*((1+$AF586)^I$1)*I$1</f>
        <v>12.85532792113378</v>
      </c>
      <c r="J586" s="13">
        <f>$W586*((1+$AF586)^J$1)*J$1</f>
        <v>16.665329160019908</v>
      </c>
      <c r="K586" s="13">
        <f>$W586*((1+$AF586)^K$1)*K$1</f>
        <v>21.266949898234358</v>
      </c>
      <c r="L586" s="13">
        <f>$W586*((1+$AF586)^L$1)*L$1</f>
        <v>26.80411595797365</v>
      </c>
      <c r="M586" s="13">
        <f>$W586*((1+$AF586)^M$1)*M$1</f>
        <v>33.445135732635777</v>
      </c>
      <c r="N586" s="13">
        <v>19.95</v>
      </c>
      <c r="O586" s="12">
        <f>M586/N586*100-100</f>
        <v>67.644790639778336</v>
      </c>
      <c r="P586" s="10" t="s">
        <v>321</v>
      </c>
      <c r="Q586" s="10" t="s">
        <v>856</v>
      </c>
      <c r="R586" s="18">
        <v>43475</v>
      </c>
      <c r="S586" s="17"/>
      <c r="T586" s="9"/>
      <c r="U586" s="9"/>
      <c r="V586" s="9">
        <f>U586+T586</f>
        <v>0</v>
      </c>
      <c r="W586" s="9">
        <f>SUM(X586:AA586)</f>
        <v>0.76</v>
      </c>
      <c r="X586" s="9">
        <v>0.18</v>
      </c>
      <c r="Y586" s="9">
        <v>0.22</v>
      </c>
      <c r="Z586" s="9">
        <v>0.1</v>
      </c>
      <c r="AA586" s="9">
        <v>0.26</v>
      </c>
      <c r="AB586" s="9">
        <v>0.13</v>
      </c>
      <c r="AC586" s="9">
        <v>0.15</v>
      </c>
      <c r="AD586" s="9">
        <v>0.31</v>
      </c>
      <c r="AE586" s="9">
        <v>0.08</v>
      </c>
      <c r="AF586" s="11">
        <f>AG586</f>
        <v>0.13432835820895517</v>
      </c>
      <c r="AG586" s="16">
        <f>SUM(X586:AA586)/SUM(AB586:AE586)-1</f>
        <v>0.13432835820895517</v>
      </c>
      <c r="AH586" s="11">
        <f>IF(AM586/AJ586-1&gt;=0,(AM586/AJ586-1)/3,(((AM586/AJ586-1)*(AJ586/AM586))/3))</f>
        <v>3.9351851851851856</v>
      </c>
      <c r="AI586" s="9"/>
      <c r="AJ586" s="9">
        <v>0.36</v>
      </c>
      <c r="AK586" s="9">
        <v>0.86</v>
      </c>
      <c r="AL586" s="9">
        <v>2.12</v>
      </c>
      <c r="AM586" s="9">
        <v>4.6100000000000003</v>
      </c>
      <c r="AN586" s="10">
        <f>IF(AK586/AJ586-1&gt;=0,AK586/AJ586-1,(AK586/AJ586-1)*(AJ586/AK586))</f>
        <v>1.3888888888888888</v>
      </c>
      <c r="AO586" s="10">
        <f>IF(AL586/AK586-1&gt;=0,AL586/AK586-1,(AL586/AK586-1)*(AK586/AL586))</f>
        <v>1.4651162790697678</v>
      </c>
      <c r="AP586" s="10">
        <f>IF(AM586/AL586-1&gt;=0,AM586/AL586-1,(AM586/AL586-1)*(AL586/AM586))</f>
        <v>1.1745283018867925</v>
      </c>
      <c r="AQ586" s="10">
        <v>2017</v>
      </c>
      <c r="AR586" s="18">
        <v>43221</v>
      </c>
      <c r="AS586" s="12">
        <v>0.43</v>
      </c>
      <c r="AT586" s="10">
        <v>4.09</v>
      </c>
      <c r="AU586" s="9">
        <f>AS586/AT586</f>
        <v>0.10513447432762836</v>
      </c>
      <c r="AV586" s="20">
        <v>3</v>
      </c>
      <c r="AW586" s="10" t="s">
        <v>852</v>
      </c>
      <c r="AY586" s="10">
        <v>3</v>
      </c>
      <c r="AZ586" s="10">
        <v>2</v>
      </c>
      <c r="BA586" s="10">
        <f>6-AY586</f>
        <v>3</v>
      </c>
      <c r="BB586" s="25">
        <v>6</v>
      </c>
      <c r="BC586" s="18"/>
      <c r="BD586" s="18"/>
      <c r="BE586" s="10" t="s">
        <v>517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1093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22.453869822485206</v>
      </c>
      <c r="D587" s="13">
        <f>$W587*((1+$AF587)^D$1)*D$1</f>
        <v>51.763477413255835</v>
      </c>
      <c r="E587" s="13">
        <f>$W587*((1+$AF587)^E$1)*E$1</f>
        <v>89.498746154753576</v>
      </c>
      <c r="F587" s="13">
        <f>$W587*((1+$AF587)^F$1)*F$1</f>
        <v>137.54915779839047</v>
      </c>
      <c r="G587" s="13">
        <f>$W587*((1+$AF587)^G$1)*G$1</f>
        <v>198.18473327756263</v>
      </c>
      <c r="H587" s="13">
        <f>$W587*((1+$AF587)^H$1)*H$1</f>
        <v>274.12818491694105</v>
      </c>
      <c r="I587" s="13">
        <f>$W587*((1+$AF587)^I$1)*I$1</f>
        <v>368.64022973643074</v>
      </c>
      <c r="J587" s="13">
        <f>$W587*((1+$AF587)^J$1)*J$1</f>
        <v>485.62040069421261</v>
      </c>
      <c r="K587" s="13">
        <f>$W587*((1+$AF587)^K$1)*K$1</f>
        <v>629.72609948009881</v>
      </c>
      <c r="L587" s="13">
        <f>$W587*((1+$AF587)^L$1)*L$1</f>
        <v>806.51311097122425</v>
      </c>
      <c r="M587" s="13">
        <f>$W587*((1+$AF587)^M$1)*M$1</f>
        <v>1022.6013575083665</v>
      </c>
      <c r="N587" s="13">
        <v>611.39</v>
      </c>
      <c r="O587" s="12">
        <f>M587/N587*100-100</f>
        <v>67.258436923791123</v>
      </c>
      <c r="P587" s="10" t="s">
        <v>321</v>
      </c>
      <c r="Q587" s="10" t="s">
        <v>856</v>
      </c>
      <c r="R587" s="18">
        <v>43412</v>
      </c>
      <c r="S587" s="17"/>
      <c r="T587" s="9">
        <v>-0.02</v>
      </c>
      <c r="U587" s="9">
        <v>4.59</v>
      </c>
      <c r="V587" s="9">
        <f>U587+T587</f>
        <v>4.57</v>
      </c>
      <c r="W587" s="9">
        <f>SUM(X587:AA587)</f>
        <v>19.48</v>
      </c>
      <c r="X587" s="9">
        <v>5.12</v>
      </c>
      <c r="Y587" s="9">
        <v>4.6500000000000004</v>
      </c>
      <c r="Z587" s="9">
        <v>3.74</v>
      </c>
      <c r="AA587" s="9">
        <v>5.97</v>
      </c>
      <c r="AB587" s="9">
        <v>4.3600000000000003</v>
      </c>
      <c r="AC587" s="9">
        <v>3.92</v>
      </c>
      <c r="AD587" s="9">
        <v>3.34</v>
      </c>
      <c r="AE587" s="9">
        <v>5.28</v>
      </c>
      <c r="AF587" s="11">
        <f>AG587</f>
        <v>0.15266272189349106</v>
      </c>
      <c r="AG587" s="16">
        <f>SUM(X587:AA587)/SUM(AB587:AE587)-1</f>
        <v>0.15266272189349106</v>
      </c>
      <c r="AH587" s="11">
        <f>IF(AM587/AJ587-1&gt;=0,(AM587/AJ587-1)/3,(((AM587/AJ587-1)*(AJ587/AM587))/3))</f>
        <v>0.10813820561337122</v>
      </c>
      <c r="AI587" s="9">
        <v>306.08999999999997</v>
      </c>
      <c r="AJ587" s="9">
        <v>338.24</v>
      </c>
      <c r="AK587" s="9">
        <v>352.82</v>
      </c>
      <c r="AL587" s="9">
        <v>384.37</v>
      </c>
      <c r="AM587" s="9">
        <v>447.97</v>
      </c>
      <c r="AN587" s="10">
        <f>IF(AK587/AJ587-1&gt;=0,AK587/AJ587-1,(AK587/AJ587-1)*(AJ587/AK587))</f>
        <v>4.3105487228003669E-2</v>
      </c>
      <c r="AO587" s="10">
        <f>IF(AL587/AK587-1&gt;=0,AL587/AK587-1,(AL587/AK587-1)*(AK587/AL587))</f>
        <v>8.9422368346465664E-2</v>
      </c>
      <c r="AP587" s="10">
        <f>IF(AM587/AL587-1&gt;=0,AM587/AL587-1,(AM587/AL587-1)*(AL587/AM587))</f>
        <v>0.1654655670317664</v>
      </c>
      <c r="AQ587" s="10">
        <v>2017</v>
      </c>
      <c r="AR587" s="18">
        <v>43257</v>
      </c>
      <c r="AS587" s="12">
        <v>169.09</v>
      </c>
      <c r="AT587" s="10">
        <v>25.58</v>
      </c>
      <c r="AU587" s="9">
        <f>AS587/AT587</f>
        <v>6.6102423768569203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649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2.5799118942731281</v>
      </c>
      <c r="D588" s="13">
        <f>$W588*((1+$AF588)^D$1)*D$1</f>
        <v>5.5007813076131891</v>
      </c>
      <c r="E588" s="13">
        <f>$W588*((1+$AF588)^E$1)*E$1</f>
        <v>8.7964035888263794</v>
      </c>
      <c r="F588" s="13">
        <f>$W588*((1+$AF588)^F$1)*F$1</f>
        <v>12.50355165049036</v>
      </c>
      <c r="G588" s="13">
        <f>$W588*((1+$AF588)^G$1)*G$1</f>
        <v>16.662221913098389</v>
      </c>
      <c r="H588" s="13">
        <f>$W588*((1+$AF588)^H$1)*H$1</f>
        <v>21.315899751382258</v>
      </c>
      <c r="I588" s="13">
        <f>$W588*((1+$AF588)^I$1)*I$1</f>
        <v>26.511845946286012</v>
      </c>
      <c r="J588" s="13">
        <f>$W588*((1+$AF588)^J$1)*J$1</f>
        <v>32.301405759603348</v>
      </c>
      <c r="K588" s="13">
        <f>$W588*((1+$AF588)^K$1)*K$1</f>
        <v>38.740342370273183</v>
      </c>
      <c r="L588" s="13">
        <f>$W588*((1+$AF588)^L$1)*L$1</f>
        <v>45.889196542369604</v>
      </c>
      <c r="M588" s="13">
        <f>$W588*((1+$AF588)^M$1)*M$1</f>
        <v>53.813674535589385</v>
      </c>
      <c r="N588" s="13">
        <v>32.4</v>
      </c>
      <c r="O588" s="12">
        <f>M588/N588*100-100</f>
        <v>66.091588072806758</v>
      </c>
      <c r="P588" s="10" t="s">
        <v>320</v>
      </c>
      <c r="Q588" s="10" t="s">
        <v>572</v>
      </c>
      <c r="R588" s="18">
        <v>43671</v>
      </c>
      <c r="S588" s="17"/>
      <c r="T588" s="9">
        <v>0</v>
      </c>
      <c r="U588" s="9">
        <v>0.56000000000000005</v>
      </c>
      <c r="V588" s="9">
        <f>U588+T588</f>
        <v>0.56000000000000005</v>
      </c>
      <c r="W588" s="9">
        <f>SUM(X588:AA588)</f>
        <v>2.42</v>
      </c>
      <c r="X588" s="9">
        <v>0.56000000000000005</v>
      </c>
      <c r="Y588" s="9">
        <v>0.65</v>
      </c>
      <c r="Z588" s="9">
        <v>0.59</v>
      </c>
      <c r="AA588" s="9">
        <v>0.62</v>
      </c>
      <c r="AB588" s="9">
        <v>0.6</v>
      </c>
      <c r="AC588" s="9">
        <v>0.59</v>
      </c>
      <c r="AD588" s="9">
        <v>0.53</v>
      </c>
      <c r="AE588" s="9">
        <v>0.55000000000000004</v>
      </c>
      <c r="AF588" s="11">
        <f>AG588</f>
        <v>6.6079295154185091E-2</v>
      </c>
      <c r="AG588" s="16">
        <f>SUM(X588:AA588)/SUM(AB588:AE588)-1</f>
        <v>6.6079295154185091E-2</v>
      </c>
      <c r="AH588" s="11">
        <f>IF(AM588/AJ588-1&gt;=0,(AM588/AJ588-1)/3,(((AM588/AJ588-1)*(AJ588/AM588))/3))</f>
        <v>0.49818346957311527</v>
      </c>
      <c r="AI588" s="9"/>
      <c r="AJ588" s="9">
        <v>7.34</v>
      </c>
      <c r="AK588" s="9">
        <v>6.74</v>
      </c>
      <c r="AL588" s="9">
        <v>13.87</v>
      </c>
      <c r="AM588" s="9">
        <v>18.309999999999999</v>
      </c>
      <c r="AN588" s="10">
        <f>IF(AK588/AJ588-1&gt;=0,AK588/AJ588-1,(AK588/AJ588-1)*(AJ588/AK588))</f>
        <v>-8.9020771513353095E-2</v>
      </c>
      <c r="AO588" s="10">
        <f>IF(AL588/AK588-1&gt;=0,AL588/AK588-1,(AL588/AK588-1)*(AK588/AL588))</f>
        <v>1.0578635014836792</v>
      </c>
      <c r="AP588" s="10">
        <f>IF(AM588/AL588-1&gt;=0,AM588/AL588-1,(AM588/AL588-1)*(AL588/AM588))</f>
        <v>0.32011535688536408</v>
      </c>
      <c r="AQ588" s="10">
        <v>2016</v>
      </c>
      <c r="AR588" s="18">
        <v>43312</v>
      </c>
      <c r="AS588" s="12">
        <v>0</v>
      </c>
      <c r="AT588" s="10">
        <v>7.71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121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13.227923076923075</v>
      </c>
      <c r="D589" s="13">
        <f>$W589*((1+$AF589)^D$1)*D$1</f>
        <v>30.22071656804733</v>
      </c>
      <c r="E589" s="13">
        <f>$W589*((1+$AF589)^E$1)*E$1</f>
        <v>51.782035504096484</v>
      </c>
      <c r="F589" s="13">
        <f>$W589*((1+$AF589)^F$1)*F$1</f>
        <v>78.868023306239252</v>
      </c>
      <c r="G589" s="13">
        <f>$W589*((1+$AF589)^G$1)*G$1</f>
        <v>112.61443712477431</v>
      </c>
      <c r="H589" s="13">
        <f>$W589*((1+$AF589)^H$1)*H$1</f>
        <v>154.36840535103681</v>
      </c>
      <c r="I589" s="13">
        <f>$W589*((1+$AF589)^I$1)*I$1</f>
        <v>205.7255863620548</v>
      </c>
      <c r="J589" s="13">
        <f>$W589*((1+$AF589)^J$1)*J$1</f>
        <v>268.57362263529791</v>
      </c>
      <c r="K589" s="13">
        <f>$W589*((1+$AF589)^K$1)*K$1</f>
        <v>345.14292947314965</v>
      </c>
      <c r="L589" s="13">
        <f>$W589*((1+$AF589)^L$1)*L$1</f>
        <v>438.06602586976686</v>
      </c>
      <c r="M589" s="13">
        <f>$W589*((1+$AF589)^M$1)*M$1</f>
        <v>550.44681019866471</v>
      </c>
      <c r="N589" s="13">
        <v>332.72</v>
      </c>
      <c r="O589" s="12">
        <f>M589/N589*100-100</f>
        <v>65.438449807244723</v>
      </c>
      <c r="P589" s="10" t="s">
        <v>320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11.579999999999998</v>
      </c>
      <c r="X589" s="9">
        <v>3.02</v>
      </c>
      <c r="Y589" s="9">
        <v>2.92</v>
      </c>
      <c r="Z589" s="9">
        <v>2.87</v>
      </c>
      <c r="AA589" s="9">
        <v>2.77</v>
      </c>
      <c r="AB589" s="9">
        <v>2.64</v>
      </c>
      <c r="AC589" s="9">
        <v>2.56</v>
      </c>
      <c r="AD589" s="9"/>
      <c r="AE589" s="9"/>
      <c r="AF589" s="11">
        <f>AG589</f>
        <v>0.14230769230769225</v>
      </c>
      <c r="AG589" s="16">
        <f>SUM(X589:Y589)/SUM(AB589:AC589)-1</f>
        <v>0.14230769230769225</v>
      </c>
      <c r="AH589" s="11">
        <f>IF(AM589/AJ589-1&gt;=0,(AM589/AJ589-1)/3,(((AM589/AJ589-1)*(AJ589/AM589))/3))</f>
        <v>7.263485817347104E-2</v>
      </c>
      <c r="AI589" s="9"/>
      <c r="AJ589" s="9">
        <v>3049.5</v>
      </c>
      <c r="AK589" s="9">
        <v>3323.6</v>
      </c>
      <c r="AL589" s="9">
        <v>3416</v>
      </c>
      <c r="AM589" s="9">
        <v>3714</v>
      </c>
      <c r="AN589" s="10">
        <f>IF(AK589/AJ589-1&gt;=0,AK589/AJ589-1,(AK589/AJ589-1)*(AJ589/AK589))</f>
        <v>8.9883587473356341E-2</v>
      </c>
      <c r="AO589" s="10">
        <f>IF(AL589/AK589-1&gt;=0,AL589/AK589-1,(AL589/AK589-1)*(AK589/AL589))</f>
        <v>2.7801179443976531E-2</v>
      </c>
      <c r="AP589" s="10">
        <f>IF(AM589/AL589-1&gt;=0,AM589/AL589-1,(AM589/AL589-1)*(AL589/AM589))</f>
        <v>8.7236533957845364E-2</v>
      </c>
      <c r="AQ589" s="10">
        <v>2016</v>
      </c>
      <c r="AS589" s="12">
        <v>1158.0999999999999</v>
      </c>
      <c r="AT589" s="10">
        <v>72.89</v>
      </c>
      <c r="AU589" s="9">
        <f>AS589/AT589</f>
        <v>15.888324873096446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402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2.5306217616580309</v>
      </c>
      <c r="D590" s="13">
        <f>$W590*((1+$AF590)^D$1)*D$1</f>
        <v>5.7955171950924846</v>
      </c>
      <c r="E590" s="13">
        <f>$W590*((1+$AF590)^E$1)*E$1</f>
        <v>9.954476425767659</v>
      </c>
      <c r="F590" s="13">
        <f>$W590*((1+$AF590)^F$1)*F$1</f>
        <v>15.198198895299846</v>
      </c>
      <c r="G590" s="13">
        <f>$W590*((1+$AF590)^G$1)*G$1</f>
        <v>21.753898677857933</v>
      </c>
      <c r="H590" s="13">
        <f>$W590*((1+$AF590)^H$1)*H$1</f>
        <v>29.89188564439339</v>
      </c>
      <c r="I590" s="13">
        <f>$W590*((1+$AF590)^I$1)*I$1</f>
        <v>39.933287644107573</v>
      </c>
      <c r="J590" s="13">
        <f>$W590*((1+$AF590)^J$1)*J$1</f>
        <v>52.259106258165936</v>
      </c>
      <c r="K590" s="13">
        <f>$W590*((1+$AF590)^K$1)*K$1</f>
        <v>67.320830535940431</v>
      </c>
      <c r="L590" s="13">
        <f>$W590*((1+$AF590)^L$1)*L$1</f>
        <v>85.652870169503942</v>
      </c>
      <c r="M590" s="13">
        <f>$W590*((1+$AF590)^M$1)*M$1</f>
        <v>107.88711263319381</v>
      </c>
      <c r="N590" s="13">
        <v>66.16</v>
      </c>
      <c r="O590" s="12">
        <f>M590/N590*100-100</f>
        <v>63.070000957064423</v>
      </c>
      <c r="P590" s="10" t="s">
        <v>321</v>
      </c>
      <c r="Q590" s="10" t="s">
        <v>856</v>
      </c>
      <c r="R590" s="18">
        <v>43593</v>
      </c>
      <c r="S590" s="17">
        <v>-0.31369999999999998</v>
      </c>
      <c r="T590" s="9"/>
      <c r="U590" s="9">
        <v>0.36</v>
      </c>
      <c r="V590" s="9">
        <f>U590+T590</f>
        <v>0.36</v>
      </c>
      <c r="W590" s="9">
        <f>SUM(X590:AA590)</f>
        <v>2.21</v>
      </c>
      <c r="X590" s="9">
        <v>0.37</v>
      </c>
      <c r="Y590" s="9">
        <v>1.08</v>
      </c>
      <c r="Z590" s="9">
        <v>0.63</v>
      </c>
      <c r="AA590" s="9">
        <v>0.13</v>
      </c>
      <c r="AB590" s="9">
        <v>0.63</v>
      </c>
      <c r="AC590" s="9">
        <v>0.66</v>
      </c>
      <c r="AD590" s="9">
        <v>0.32</v>
      </c>
      <c r="AE590" s="9">
        <v>0.32</v>
      </c>
      <c r="AF590" s="11">
        <f>AG590</f>
        <v>0.14507772020725374</v>
      </c>
      <c r="AG590" s="16">
        <f>SUM(X590:AA590)/SUM(AB590:AE590)-1</f>
        <v>0.14507772020725374</v>
      </c>
      <c r="AH590" s="11">
        <f>IF(AM590/AJ590-1&gt;=0,(AM590/AJ590-1)/3,(((AM590/AJ590-1)*(AJ590/AM590))/3))</f>
        <v>0.32555053394594191</v>
      </c>
      <c r="AI590" s="9"/>
      <c r="AJ590" s="9">
        <v>798.77</v>
      </c>
      <c r="AK590" s="9">
        <v>1092.8800000000001</v>
      </c>
      <c r="AL590" s="9">
        <v>1478.01</v>
      </c>
      <c r="AM590" s="9">
        <v>1578.89</v>
      </c>
      <c r="AN590" s="10">
        <f>IF(AK590/AJ590-1&gt;=0,AK590/AJ590-1,(AK590/AJ590-1)*(AJ590/AK590))</f>
        <v>0.36820361305507232</v>
      </c>
      <c r="AO590" s="10">
        <f>IF(AL590/AK590-1&gt;=0,AL590/AK590-1,(AL590/AK590-1)*(AK590/AL590))</f>
        <v>0.35239916550764927</v>
      </c>
      <c r="AP590" s="10">
        <f>IF(AM590/AL590-1&gt;=0,AM590/AL590-1,(AM590/AL590-1)*(AL590/AM590))</f>
        <v>6.8253936035615581E-2</v>
      </c>
      <c r="AQ590" s="10">
        <v>2016</v>
      </c>
      <c r="AR590" s="18">
        <v>43312</v>
      </c>
      <c r="AS590" s="12">
        <v>56.58</v>
      </c>
      <c r="AT590" s="10">
        <v>13.49</v>
      </c>
      <c r="AU590" s="9">
        <f>AS590/AT590</f>
        <v>4.1942179392142327</v>
      </c>
      <c r="AV590" s="20">
        <v>2</v>
      </c>
      <c r="BA590" s="10">
        <f>6-AY590</f>
        <v>6</v>
      </c>
      <c r="BB590" s="25">
        <v>6</v>
      </c>
      <c r="BH590" s="19">
        <v>43593</v>
      </c>
      <c r="BI590" s="18">
        <f>BH590+120</f>
        <v>43713</v>
      </c>
      <c r="BJ590" s="18">
        <v>43745</v>
      </c>
      <c r="BM590" s="19"/>
    </row>
    <row r="591" spans="1:65" s="10" customFormat="1" x14ac:dyDescent="0.2">
      <c r="A591" s="10" t="s">
        <v>346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2.9824137931034489</v>
      </c>
      <c r="D591" s="13">
        <f>$W591*((1+$AF591)^D$1)*D$1</f>
        <v>6.3761950059453048</v>
      </c>
      <c r="E591" s="13">
        <f>$W591*((1+$AF591)^E$1)*E$1</f>
        <v>10.223898888843333</v>
      </c>
      <c r="F591" s="13">
        <f>$W591*((1+$AF591)^F$1)*F$1</f>
        <v>14.571993818581305</v>
      </c>
      <c r="G591" s="13">
        <f>$W591*((1+$AF591)^G$1)*G$1</f>
        <v>19.471198636897434</v>
      </c>
      <c r="H591" s="13">
        <f>$W591*((1+$AF591)^H$1)*H$1</f>
        <v>24.976847906640849</v>
      </c>
      <c r="I591" s="13">
        <f>$W591*((1+$AF591)^I$1)*I$1</f>
        <v>31.149287331845205</v>
      </c>
      <c r="J591" s="13">
        <f>$W591*((1+$AF591)^J$1)*J$1</f>
        <v>38.054301765012859</v>
      </c>
      <c r="K591" s="13">
        <f>$W591*((1+$AF591)^K$1)*K$1</f>
        <v>45.763578415683575</v>
      </c>
      <c r="L591" s="13">
        <f>$W591*((1+$AF591)^L$1)*L$1</f>
        <v>54.355208079930691</v>
      </c>
      <c r="M591" s="13">
        <f>$W591*((1+$AF591)^M$1)*M$1</f>
        <v>63.914227431918512</v>
      </c>
      <c r="N591" s="13">
        <v>39.630000000000003</v>
      </c>
      <c r="O591" s="12">
        <f>M591/N591*100-100</f>
        <v>61.277384385360847</v>
      </c>
      <c r="P591" s="10" t="s">
        <v>320</v>
      </c>
      <c r="Q591" s="10" t="s">
        <v>572</v>
      </c>
      <c r="R591" s="18">
        <v>43753</v>
      </c>
      <c r="S591" s="17"/>
      <c r="T591" s="9">
        <v>-0.19</v>
      </c>
      <c r="U591" s="9">
        <v>0.88</v>
      </c>
      <c r="V591" s="9">
        <f>U591+T591</f>
        <v>0.69</v>
      </c>
      <c r="W591" s="9">
        <f>SUM(X591:AA591)</f>
        <v>2.79</v>
      </c>
      <c r="X591" s="9">
        <v>0.69</v>
      </c>
      <c r="Y591" s="9">
        <v>0.6</v>
      </c>
      <c r="Z591" s="9">
        <v>0.61</v>
      </c>
      <c r="AA591" s="9">
        <v>0.89</v>
      </c>
      <c r="AB591" s="9">
        <v>0.9</v>
      </c>
      <c r="AC591" s="9">
        <v>0.59</v>
      </c>
      <c r="AD591" s="9">
        <v>0.52</v>
      </c>
      <c r="AE591" s="9">
        <v>0.6</v>
      </c>
      <c r="AF591" s="11">
        <f>AG591</f>
        <v>6.8965517241379448E-2</v>
      </c>
      <c r="AG591" s="16">
        <f>SUM(X591:AA591)/SUM(AB591:AE591)-1</f>
        <v>6.8965517241379448E-2</v>
      </c>
      <c r="AH591" s="11">
        <f>IF(AM591/AJ591-1&gt;=0,(AM591/AJ591-1)/3,(((AM591/AJ591-1)*(AJ591/AM591))/3))</f>
        <v>0.62031116794543895</v>
      </c>
      <c r="AI591" s="9"/>
      <c r="AJ591" s="9">
        <v>31.28</v>
      </c>
      <c r="AK591" s="9">
        <v>70.92</v>
      </c>
      <c r="AL591" s="9">
        <v>97.82</v>
      </c>
      <c r="AM591" s="9">
        <v>89.49</v>
      </c>
      <c r="AN591" s="10">
        <f>IF(AK591/AJ591-1&gt;=0,AK591/AJ591-1,(AK591/AJ591-1)*(AJ591/AK591))</f>
        <v>1.2672634271099743</v>
      </c>
      <c r="AO591" s="10">
        <f>IF(AL591/AK591-1&gt;=0,AL591/AK591-1,(AL591/AK591-1)*(AK591/AL591))</f>
        <v>0.37930062041737145</v>
      </c>
      <c r="AP591" s="10">
        <f>IF(AM591/AL591-1&gt;=0,AM591/AL591-1,(AM591/AL591-1)*(AL591/AM591))</f>
        <v>-9.3083026036428637E-2</v>
      </c>
      <c r="AQ591" s="10">
        <v>2017</v>
      </c>
      <c r="AR591" s="18">
        <v>43221</v>
      </c>
      <c r="AS591" s="12">
        <v>0</v>
      </c>
      <c r="AT591" s="10">
        <v>47.88</v>
      </c>
      <c r="AU591" s="9">
        <f>AS591/AT591</f>
        <v>0</v>
      </c>
      <c r="AV591" s="20">
        <v>3</v>
      </c>
      <c r="AW591" s="10" t="s">
        <v>851</v>
      </c>
      <c r="AY591" s="10">
        <v>3</v>
      </c>
      <c r="AZ591" s="10">
        <v>4</v>
      </c>
      <c r="BA591" s="10">
        <f>6-AY591</f>
        <v>3</v>
      </c>
      <c r="BB591" s="25">
        <v>6</v>
      </c>
      <c r="BH591" s="19">
        <v>43670</v>
      </c>
      <c r="BI591" s="18">
        <f>BH591+120</f>
        <v>43790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1.1449</v>
      </c>
      <c r="D592" s="13">
        <f>$W592*((1+$AF592)^D$1)*D$1</f>
        <v>2.4500860000000002</v>
      </c>
      <c r="E592" s="13">
        <f>$W592*((1+$AF592)^E$1)*E$1</f>
        <v>3.9323880300000007</v>
      </c>
      <c r="F592" s="13">
        <f>$W592*((1+$AF592)^F$1)*F$1</f>
        <v>5.6102069228000007</v>
      </c>
      <c r="G592" s="13">
        <f>$W592*((1+$AF592)^G$1)*G$1</f>
        <v>7.5036517592450016</v>
      </c>
      <c r="H592" s="13">
        <f>$W592*((1+$AF592)^H$1)*H$1</f>
        <v>9.6346888588705806</v>
      </c>
      <c r="I592" s="13">
        <f>$W592*((1+$AF592)^I$1)*I$1</f>
        <v>12.027303258823443</v>
      </c>
      <c r="J592" s="13">
        <f>$W592*((1+$AF592)^J$1)*J$1</f>
        <v>14.707673699361239</v>
      </c>
      <c r="K592" s="13">
        <f>$W592*((1+$AF592)^K$1)*K$1</f>
        <v>17.704362215606093</v>
      </c>
      <c r="L592" s="13">
        <f>$W592*((1+$AF592)^L$1)*L$1</f>
        <v>21.048519522998355</v>
      </c>
      <c r="M592" s="13">
        <f>$W592*((1+$AF592)^M$1)*M$1</f>
        <v>24.774107478569064</v>
      </c>
      <c r="N592" s="13">
        <v>15.4</v>
      </c>
      <c r="O592" s="12">
        <f>M592/N592*100-100</f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>U592+T592</f>
        <v>0.27</v>
      </c>
      <c r="W592" s="9">
        <f>SUM(X592:AA592)</f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>AG592</f>
        <v>7.0000000000000062E-2</v>
      </c>
      <c r="AG592" s="16">
        <f>SUM(X592:AA592)/SUM(AB592:AE592)-1</f>
        <v>7.0000000000000062E-2</v>
      </c>
      <c r="AH592" s="11">
        <f>IF(AM592/AJ592-1&gt;=0,(AM592/AJ592-1)/3,(((AM592/AJ592-1)*(AJ592/AM592))/3))</f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>IF(AK592/AJ592-1&gt;=0,AK592/AJ592-1,(AK592/AJ592-1)*(AJ592/AK592))</f>
        <v>0.42224510813594218</v>
      </c>
      <c r="AO592" s="10">
        <f>IF(AL592/AK592-1&gt;=0,AL592/AK592-1,(AL592/AK592-1)*(AK592/AL592))</f>
        <v>0.55973931933381604</v>
      </c>
      <c r="AP592" s="10">
        <f>IF(AM592/AL592-1&gt;=0,AM592/AL592-1,(AM592/AL592-1)*(AL592/AM592))</f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>AS592/AT592</f>
        <v>0.55204081632653068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1001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4.3125388601036265</v>
      </c>
      <c r="D593" s="13">
        <f>$W593*((1+$AF593)^D$1)*D$1</f>
        <v>9.1166624607372011</v>
      </c>
      <c r="E593" s="13">
        <f>$W593*((1+$AF593)^E$1)*E$1</f>
        <v>14.454397476609241</v>
      </c>
      <c r="F593" s="13">
        <f>$W593*((1+$AF593)^F$1)*F$1</f>
        <v>20.370964319366387</v>
      </c>
      <c r="G593" s="13">
        <f>$W593*((1+$AF593)^G$1)*G$1</f>
        <v>26.915004670665436</v>
      </c>
      <c r="H593" s="13">
        <f>$W593*((1+$AF593)^H$1)*H$1</f>
        <v>34.138824577092741</v>
      </c>
      <c r="I593" s="13">
        <f>$W593*((1+$AF593)^I$1)*I$1</f>
        <v>42.098654141699853</v>
      </c>
      <c r="J593" s="13">
        <f>$W593*((1+$AF593)^J$1)*J$1</f>
        <v>50.854924914325792</v>
      </c>
      <c r="K593" s="13">
        <f>$W593*((1+$AF593)^K$1)*K$1</f>
        <v>60.472566154599846</v>
      </c>
      <c r="L593" s="13">
        <f>$W593*((1+$AF593)^L$1)*L$1</f>
        <v>71.021321217837468</v>
      </c>
      <c r="M593" s="13">
        <f>$W593*((1+$AF593)^M$1)*M$1</f>
        <v>82.57608539524729</v>
      </c>
      <c r="N593" s="13">
        <v>51.44</v>
      </c>
      <c r="O593" s="12">
        <f>M593/N593*100-100</f>
        <v>60.528937393560057</v>
      </c>
      <c r="P593" s="10" t="s">
        <v>320</v>
      </c>
      <c r="Q593" s="10" t="s">
        <v>572</v>
      </c>
      <c r="R593" s="18">
        <v>43767</v>
      </c>
      <c r="S593" s="17">
        <v>-3</v>
      </c>
      <c r="T593" s="9">
        <v>-0.03</v>
      </c>
      <c r="U593" s="9">
        <v>0.97</v>
      </c>
      <c r="V593" s="9">
        <f>U593+T593</f>
        <v>0.94</v>
      </c>
      <c r="W593" s="9">
        <f>SUM(X593:AA593)</f>
        <v>4.08</v>
      </c>
      <c r="X593" s="9">
        <v>0.94</v>
      </c>
      <c r="Y593" s="9">
        <v>1.01</v>
      </c>
      <c r="Z593" s="9">
        <v>1</v>
      </c>
      <c r="AA593" s="9">
        <v>1.1299999999999999</v>
      </c>
      <c r="AB593" s="9">
        <v>1.36</v>
      </c>
      <c r="AC593" s="9">
        <v>1.0900000000000001</v>
      </c>
      <c r="AD593" s="9">
        <v>0.96</v>
      </c>
      <c r="AE593" s="9">
        <v>0.45</v>
      </c>
      <c r="AF593" s="11">
        <f>AG593</f>
        <v>5.6994818652849721E-2</v>
      </c>
      <c r="AG593" s="16">
        <f>SUM(X593:AA593)/SUM(AB593:AE593)-1</f>
        <v>5.6994818652849721E-2</v>
      </c>
      <c r="AH593" s="11">
        <f>IF(AM593/AJ593-1&gt;=0,(AM593/AJ593-1)/3,(((AM593/AJ593-1)*(AJ593/AM593))/3))</f>
        <v>-0.27413471444880683</v>
      </c>
      <c r="AI593" s="9"/>
      <c r="AJ593" s="9">
        <v>21816</v>
      </c>
      <c r="AK593" s="9">
        <v>10215</v>
      </c>
      <c r="AL593" s="9">
        <v>8325</v>
      </c>
      <c r="AM593" s="9">
        <v>11971</v>
      </c>
      <c r="AN593" s="10">
        <f>IF(AK593/AJ593-1&gt;=0,AK593/AJ593-1,(AK593/AJ593-1)*(AJ593/AK593))</f>
        <v>-1.13568281938326</v>
      </c>
      <c r="AO593" s="10">
        <f>IF(AL593/AK593-1&gt;=0,AL593/AK593-1,(AL593/AK593-1)*(AK593/AL593))</f>
        <v>-0.22702702702702701</v>
      </c>
      <c r="AP593" s="10">
        <f>IF(AM593/AL593-1&gt;=0,AM593/AL593-1,(AM593/AL593-1)*(AL593/AM593))</f>
        <v>0.437957957957958</v>
      </c>
      <c r="AQ593" s="10">
        <v>2017</v>
      </c>
      <c r="AR593" s="18">
        <v>43221</v>
      </c>
      <c r="AS593" s="12">
        <v>9607</v>
      </c>
      <c r="AT593" s="10">
        <v>1195.52</v>
      </c>
      <c r="AU593" s="9">
        <f>AS593/AT593</f>
        <v>8.0358337794432551</v>
      </c>
      <c r="AV593" s="20">
        <v>3</v>
      </c>
      <c r="AY593" s="10">
        <v>1</v>
      </c>
      <c r="AZ593" s="10">
        <v>4</v>
      </c>
      <c r="BA593" s="10">
        <f>6-AY593</f>
        <v>5</v>
      </c>
      <c r="BB593" s="25">
        <v>6</v>
      </c>
      <c r="BH593" s="19">
        <v>43676</v>
      </c>
      <c r="BI593" s="18">
        <f>BH593+120</f>
        <v>43796</v>
      </c>
      <c r="BJ593" s="18">
        <v>43745</v>
      </c>
      <c r="BM593" s="19"/>
    </row>
    <row r="594" spans="1:65" s="10" customFormat="1" x14ac:dyDescent="0.2">
      <c r="A594" s="10" t="s">
        <v>525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8.0212665684830622</v>
      </c>
      <c r="D594" s="13">
        <f>$W594*((1+$AF594)^D$1)*D$1</f>
        <v>17.43650877036966</v>
      </c>
      <c r="E594" s="13">
        <f>$W594*((1+$AF594)^E$1)*E$1</f>
        <v>28.427415624152008</v>
      </c>
      <c r="F594" s="13">
        <f>$W594*((1+$AF594)^F$1)*F$1</f>
        <v>41.196726029698929</v>
      </c>
      <c r="G594" s="13">
        <f>$W594*((1+$AF594)^G$1)*G$1</f>
        <v>55.970515113987133</v>
      </c>
      <c r="H594" s="13">
        <f>$W594*((1+$AF594)^H$1)*H$1</f>
        <v>73.000718976357888</v>
      </c>
      <c r="I594" s="13">
        <f>$W594*((1+$AF594)^I$1)*I$1</f>
        <v>92.567922000948641</v>
      </c>
      <c r="J594" s="13">
        <f>$W594*((1+$AF594)^J$1)*J$1</f>
        <v>114.98443330393451</v>
      </c>
      <c r="K594" s="13">
        <f>$W594*((1+$AF594)^K$1)*K$1</f>
        <v>140.59768151780798</v>
      </c>
      <c r="L594" s="13">
        <f>$W594*((1+$AF594)^L$1)*L$1</f>
        <v>169.79396000677841</v>
      </c>
      <c r="M594" s="13">
        <f>$W594*((1+$AF594)^M$1)*M$1</f>
        <v>203.00255778130003</v>
      </c>
      <c r="N594" s="13">
        <v>128.01</v>
      </c>
      <c r="O594" s="12">
        <f>M594/N594*100-100</f>
        <v>58.583358941723333</v>
      </c>
      <c r="P594" s="10" t="s">
        <v>321</v>
      </c>
      <c r="Q594" s="10" t="s">
        <v>856</v>
      </c>
      <c r="R594" s="18">
        <v>43528</v>
      </c>
      <c r="S594" s="17">
        <v>0</v>
      </c>
      <c r="T594" s="9">
        <v>0.05</v>
      </c>
      <c r="U594" s="9">
        <v>1.81</v>
      </c>
      <c r="V594" s="9">
        <f>U594+T594</f>
        <v>1.86</v>
      </c>
      <c r="W594" s="9">
        <f>SUM(X594:AA594)</f>
        <v>7.38</v>
      </c>
      <c r="X594" s="9">
        <v>1.87</v>
      </c>
      <c r="Y594" s="9">
        <v>1.76</v>
      </c>
      <c r="Z594" s="9">
        <v>2.0299999999999998</v>
      </c>
      <c r="AA594" s="9">
        <v>1.72</v>
      </c>
      <c r="AB594" s="9">
        <v>2.27</v>
      </c>
      <c r="AC594" s="9">
        <v>1.59</v>
      </c>
      <c r="AD594" s="9">
        <v>1.53</v>
      </c>
      <c r="AE594" s="9">
        <v>1.4</v>
      </c>
      <c r="AF594" s="11">
        <f>AG594</f>
        <v>8.6892488954344538E-2</v>
      </c>
      <c r="AG594" s="16">
        <f>SUM(X594:AA594)/SUM(AB594:AE594)-1</f>
        <v>8.6892488954344538E-2</v>
      </c>
      <c r="AH594" s="11">
        <f>IF(AM594/AJ594-1&gt;=0,(AM594/AJ594-1)/3,(((AM594/AJ594-1)*(AJ594/AM594))/3))</f>
        <v>1.1663805820770288</v>
      </c>
      <c r="AI594" s="9"/>
      <c r="AJ594" s="9">
        <v>1823.47</v>
      </c>
      <c r="AK594" s="9">
        <v>3678.37</v>
      </c>
      <c r="AL594" s="9">
        <v>5897.25</v>
      </c>
      <c r="AM594" s="9">
        <v>8204.0499999999993</v>
      </c>
      <c r="AN594" s="10">
        <f>IF(AK594/AJ594-1&gt;=0,AK594/AJ594-1,(AK594/AJ594-1)*(AJ594/AK594))</f>
        <v>1.0172363680236032</v>
      </c>
      <c r="AO594" s="10">
        <f>IF(AL594/AK594-1&gt;=0,AL594/AK594-1,(AL594/AK594-1)*(AK594/AL594))</f>
        <v>0.60322371050220625</v>
      </c>
      <c r="AP594" s="10">
        <f>IF(AM594/AL594-1&gt;=0,AM594/AL594-1,(AM594/AL594-1)*(AL594/AM594))</f>
        <v>0.39116537369112714</v>
      </c>
      <c r="AQ594" s="10">
        <v>2016</v>
      </c>
      <c r="AR594" s="18">
        <v>43312</v>
      </c>
      <c r="AS594" s="12">
        <v>0</v>
      </c>
      <c r="AT594" s="10">
        <v>39</v>
      </c>
      <c r="AU594" s="9">
        <f>AS594/AT594</f>
        <v>0</v>
      </c>
      <c r="AV594" s="20">
        <v>3</v>
      </c>
      <c r="AW594" s="10" t="s">
        <v>852</v>
      </c>
      <c r="BA594" s="10">
        <f>6-AY594</f>
        <v>6</v>
      </c>
      <c r="BB594" s="25">
        <v>6</v>
      </c>
      <c r="BH594" s="19">
        <v>43528</v>
      </c>
      <c r="BI594" s="18">
        <f>BH594+120</f>
        <v>43648</v>
      </c>
      <c r="BJ594" s="18">
        <v>43745</v>
      </c>
      <c r="BM594" s="19"/>
    </row>
    <row r="595" spans="1:65" s="10" customFormat="1" x14ac:dyDescent="0.2">
      <c r="A595" s="10" t="s">
        <v>871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8.9141697877652923</v>
      </c>
      <c r="D595" s="13">
        <f>$W595*((1+$AF595)^D$1)*D$1</f>
        <v>18.807674084049115</v>
      </c>
      <c r="E595" s="13">
        <f>$W595*((1+$AF595)^E$1)*E$1</f>
        <v>29.761207118017786</v>
      </c>
      <c r="F595" s="13">
        <f>$W595*((1+$AF595)^F$1)*F$1</f>
        <v>41.861373307906831</v>
      </c>
      <c r="G595" s="13">
        <f>$W595*((1+$AF595)^G$1)*G$1</f>
        <v>55.201093079246675</v>
      </c>
      <c r="H595" s="13">
        <f>$W595*((1+$AF595)^H$1)*H$1</f>
        <v>69.880035433653092</v>
      </c>
      <c r="I595" s="13">
        <f>$W595*((1+$AF595)^I$1)*I$1</f>
        <v>86.005078982533917</v>
      </c>
      <c r="J595" s="13">
        <f>$W595*((1+$AF595)^J$1)*J$1</f>
        <v>103.69080326768845</v>
      </c>
      <c r="K595" s="13">
        <f>$W595*((1+$AF595)^K$1)*K$1</f>
        <v>123.06001230505159</v>
      </c>
      <c r="L595" s="13">
        <f>$W595*((1+$AF595)^L$1)*L$1</f>
        <v>144.24429240916712</v>
      </c>
      <c r="M595" s="13">
        <f>$W595*((1+$AF595)^M$1)*M$1</f>
        <v>167.38460648479506</v>
      </c>
      <c r="N595" s="13">
        <v>106.46</v>
      </c>
      <c r="O595" s="12">
        <f>M595/N595*100-100</f>
        <v>57.227697242903503</v>
      </c>
      <c r="P595" s="10" t="s">
        <v>320</v>
      </c>
      <c r="Q595" s="10" t="s">
        <v>572</v>
      </c>
      <c r="R595" s="18">
        <v>43675</v>
      </c>
      <c r="S595" s="17"/>
      <c r="T595" s="9">
        <v>0.04</v>
      </c>
      <c r="U595" s="9">
        <v>1.71</v>
      </c>
      <c r="V595" s="9">
        <f>U595+T595</f>
        <v>1.75</v>
      </c>
      <c r="W595" s="9">
        <f>SUM(X595:AA595)</f>
        <v>8.4499999999999993</v>
      </c>
      <c r="X595" s="9">
        <v>1.75</v>
      </c>
      <c r="Y595" s="9">
        <v>1.8</v>
      </c>
      <c r="Z595" s="9">
        <v>2.44</v>
      </c>
      <c r="AA595" s="9">
        <v>2.46</v>
      </c>
      <c r="AB595" s="9">
        <v>2.2200000000000002</v>
      </c>
      <c r="AC595" s="9">
        <v>2.02</v>
      </c>
      <c r="AD595" s="9">
        <v>1.97</v>
      </c>
      <c r="AE595" s="9">
        <v>1.8</v>
      </c>
      <c r="AF595" s="11">
        <f>AG595</f>
        <v>5.4931335830212147E-2</v>
      </c>
      <c r="AG595" s="16">
        <f>SUM(X595:AA595)/SUM(AB595:AE595)-1</f>
        <v>5.4931335830212147E-2</v>
      </c>
      <c r="AH595" s="11">
        <f>IF(AM595/AJ595-1&gt;=0,(AM595/AJ595-1)/3,(((AM595/AJ595-1)*(AJ595/AM595))/3))</f>
        <v>0.19914404233495811</v>
      </c>
      <c r="AI595" s="9"/>
      <c r="AJ595" s="9">
        <v>734.46</v>
      </c>
      <c r="AK595" s="9">
        <v>434.13</v>
      </c>
      <c r="AL595" s="9">
        <v>858.19</v>
      </c>
      <c r="AM595" s="9">
        <v>1173.25</v>
      </c>
      <c r="AN595" s="10">
        <f>IF(AK595/AJ595-1&gt;=0,AK595/AJ595-1,(AK595/AJ595-1)*(AJ595/AK595))</f>
        <v>-0.69179738787920675</v>
      </c>
      <c r="AO595" s="10">
        <f>IF(AL595/AK595-1&gt;=0,AL595/AK595-1,(AL595/AK595-1)*(AK595/AL595))</f>
        <v>0.97680418307880146</v>
      </c>
      <c r="AP595" s="10">
        <f>IF(AM595/AL595-1&gt;=0,AM595/AL595-1,(AM595/AL595-1)*(AL595/AM595))</f>
        <v>0.36712149990095422</v>
      </c>
      <c r="AQ595" s="10">
        <v>2017</v>
      </c>
      <c r="AS595" s="12">
        <v>3058.8</v>
      </c>
      <c r="AT595" s="10">
        <v>156.71</v>
      </c>
      <c r="AU595" s="9">
        <f>AS595/AT595</f>
        <v>19.518856486503733</v>
      </c>
      <c r="AV595" s="20">
        <v>3</v>
      </c>
      <c r="BA595" s="10">
        <f>6-AY595</f>
        <v>6</v>
      </c>
      <c r="BB595" s="25">
        <v>6</v>
      </c>
      <c r="BH595" s="19">
        <v>43655</v>
      </c>
      <c r="BI595" s="18">
        <f>BH595+120</f>
        <v>43775</v>
      </c>
      <c r="BJ595" s="18">
        <v>43745</v>
      </c>
      <c r="BM595" s="19"/>
    </row>
    <row r="596" spans="1:65" s="10" customFormat="1" x14ac:dyDescent="0.2">
      <c r="A596" s="10" t="s">
        <v>499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3.5541346153846156</v>
      </c>
      <c r="D596" s="13">
        <f>$W596*((1+$AF596)^D$1)*D$1</f>
        <v>7.586710428994083</v>
      </c>
      <c r="E596" s="13">
        <f>$W596*((1+$AF596)^E$1)*E$1</f>
        <v>12.146031600264564</v>
      </c>
      <c r="F596" s="13">
        <f>$W596*((1+$AF596)^F$1)*F$1</f>
        <v>17.284737277299573</v>
      </c>
      <c r="G596" s="13">
        <f>$W596*((1+$AF596)^G$1)*G$1</f>
        <v>23.060166319474185</v>
      </c>
      <c r="H596" s="13">
        <f>$W596*((1+$AF596)^H$1)*H$1</f>
        <v>29.534751478403479</v>
      </c>
      <c r="I596" s="13">
        <f>$W596*((1+$AF596)^I$1)*I$1</f>
        <v>36.77644535051202</v>
      </c>
      <c r="J596" s="13">
        <f>$W596*((1+$AF596)^J$1)*J$1</f>
        <v>44.859180592382792</v>
      </c>
      <c r="K596" s="13">
        <f>$W596*((1+$AF596)^K$1)*K$1</f>
        <v>53.863367081478856</v>
      </c>
      <c r="L596" s="13">
        <f>$W596*((1+$AF596)^L$1)*L$1</f>
        <v>63.876428910728137</v>
      </c>
      <c r="M596" s="13">
        <f>$W596*((1+$AF596)^M$1)*M$1</f>
        <v>74.993384326922154</v>
      </c>
      <c r="N596" s="13">
        <v>48.13</v>
      </c>
      <c r="O596" s="12">
        <f>M596/N596*100-100</f>
        <v>55.814220500565426</v>
      </c>
      <c r="P596" s="10" t="s">
        <v>320</v>
      </c>
      <c r="Q596" s="10" t="s">
        <v>856</v>
      </c>
      <c r="R596" s="18">
        <v>43419</v>
      </c>
      <c r="S596" s="17">
        <v>4.8399999999999999E-2</v>
      </c>
      <c r="T596" s="9">
        <v>-0.04</v>
      </c>
      <c r="U596" s="9">
        <v>0.82</v>
      </c>
      <c r="V596" s="9">
        <f>U596+T596</f>
        <v>0.77999999999999992</v>
      </c>
      <c r="W596" s="9">
        <f>SUM(X596:AA596)</f>
        <v>3.33</v>
      </c>
      <c r="X596" s="9">
        <v>0.67</v>
      </c>
      <c r="Y596" s="9">
        <v>0.95</v>
      </c>
      <c r="Z596" s="9">
        <v>0.51</v>
      </c>
      <c r="AA596" s="9">
        <v>1.2</v>
      </c>
      <c r="AB596" s="9">
        <v>0.67</v>
      </c>
      <c r="AC596" s="9">
        <v>0.65</v>
      </c>
      <c r="AD596" s="9">
        <v>0.43</v>
      </c>
      <c r="AE596" s="9">
        <v>1.37</v>
      </c>
      <c r="AF596" s="11">
        <f>AG596</f>
        <v>6.7307692307692291E-2</v>
      </c>
      <c r="AG596" s="16">
        <f>SUM(X596:AA596)/SUM(AB596:AE596)-1</f>
        <v>6.7307692307692291E-2</v>
      </c>
      <c r="AH596" s="11">
        <f>IF(AM596/AJ596-1&gt;=0,(AM596/AJ596-1)/3,(((AM596/AJ596-1)*(AJ596/AM596))/3))</f>
        <v>-0.15846994535519124</v>
      </c>
      <c r="AI596" s="9"/>
      <c r="AJ596" s="9">
        <v>720</v>
      </c>
      <c r="AK596" s="9">
        <v>600</v>
      </c>
      <c r="AL596" s="9">
        <v>354</v>
      </c>
      <c r="AM596" s="9">
        <v>488</v>
      </c>
      <c r="AN596" s="10">
        <f>IF(AK596/AJ596-1&gt;=0,AK596/AJ596-1,(AK596/AJ596-1)*(AJ596/AK596))</f>
        <v>-0.19999999999999996</v>
      </c>
      <c r="AO596" s="10">
        <f>IF(AL596/AK596-1&gt;=0,AL596/AK596-1,(AL596/AK596-1)*(AK596/AL596))</f>
        <v>-0.69491525423728817</v>
      </c>
      <c r="AP596" s="10">
        <f>IF(AM596/AL596-1&gt;=0,AM596/AL596-1,(AM596/AL596-1)*(AL596/AM596))</f>
        <v>0.37853107344632764</v>
      </c>
      <c r="AQ596" s="10">
        <v>2018</v>
      </c>
      <c r="AR596" s="18">
        <v>43270</v>
      </c>
      <c r="AS596" s="12">
        <v>919</v>
      </c>
      <c r="AT596" s="10">
        <v>166.2</v>
      </c>
      <c r="AU596" s="9">
        <f>AS596/AT596</f>
        <v>5.5294825511432011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220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1.9151099999999999</v>
      </c>
      <c r="D597" s="13">
        <f>$W597*((1+$AF597)^D$1)*D$1</f>
        <v>4.2400535399999999</v>
      </c>
      <c r="E597" s="13">
        <f>$W597*((1+$AF597)^E$1)*E$1</f>
        <v>7.0406089031699999</v>
      </c>
      <c r="F597" s="13">
        <f>$W597*((1+$AF597)^F$1)*F$1</f>
        <v>10.391938741078921</v>
      </c>
      <c r="G597" s="13">
        <f>$W597*((1+$AF597)^G$1)*G$1</f>
        <v>14.379845232967956</v>
      </c>
      <c r="H597" s="13">
        <f>$W597*((1+$AF597)^H$1)*H$1</f>
        <v>19.102186407474633</v>
      </c>
      <c r="I597" s="13">
        <f>$W597*((1+$AF597)^I$1)*I$1</f>
        <v>24.670473745253489</v>
      </c>
      <c r="J597" s="13">
        <f>$W597*((1+$AF597)^J$1)*J$1</f>
        <v>31.211673641137839</v>
      </c>
      <c r="K597" s="13">
        <f>$W597*((1+$AF597)^K$1)*K$1</f>
        <v>38.87023806083203</v>
      </c>
      <c r="L597" s="13">
        <f>$W597*((1+$AF597)^L$1)*L$1</f>
        <v>47.810392814823402</v>
      </c>
      <c r="M597" s="13">
        <f>$W597*((1+$AF597)^M$1)*M$1</f>
        <v>58.218715330610465</v>
      </c>
      <c r="N597" s="13">
        <v>37.5</v>
      </c>
      <c r="O597" s="12">
        <f>M597/N597*100-100</f>
        <v>55.249907548294573</v>
      </c>
      <c r="P597" s="10" t="s">
        <v>321</v>
      </c>
      <c r="Q597" s="10" t="s">
        <v>856</v>
      </c>
      <c r="R597" s="18">
        <v>43136</v>
      </c>
      <c r="S597" s="17"/>
      <c r="T597" s="9"/>
      <c r="U597" s="9"/>
      <c r="V597" s="9">
        <f>U597+T597</f>
        <v>0</v>
      </c>
      <c r="W597" s="9">
        <f>SUM(X597:AA597)</f>
        <v>1.73</v>
      </c>
      <c r="X597" s="9">
        <v>0.56000000000000005</v>
      </c>
      <c r="Y597" s="9">
        <v>0.42</v>
      </c>
      <c r="Z597" s="9">
        <v>0.39</v>
      </c>
      <c r="AA597" s="9">
        <v>0.36</v>
      </c>
      <c r="AB597" s="9"/>
      <c r="AC597" s="9"/>
      <c r="AD597" s="9"/>
      <c r="AE597" s="9"/>
      <c r="AF597" s="11">
        <f>AG597</f>
        <v>0.107</v>
      </c>
      <c r="AG597" s="16">
        <v>0.107</v>
      </c>
      <c r="AH597" s="11">
        <f>IF(AM597/AJ597-1&gt;=0,(AM597/AJ597-1)/3,(((AM597/AJ597-1)*(AJ597/AM597))/3))</f>
        <v>0.64503042596348881</v>
      </c>
      <c r="AI597" s="9"/>
      <c r="AJ597" s="9">
        <v>14.79</v>
      </c>
      <c r="AK597" s="9">
        <v>15.34</v>
      </c>
      <c r="AL597" s="9">
        <v>34.1</v>
      </c>
      <c r="AM597" s="9">
        <v>43.41</v>
      </c>
      <c r="AN597" s="10">
        <f>IF(AK597/AJ597-1&gt;=0,AK597/AJ597-1,(AK597/AJ597-1)*(AJ597/AK597))</f>
        <v>3.7187288708586896E-2</v>
      </c>
      <c r="AO597" s="10">
        <f>IF(AL597/AK597-1&gt;=0,AL597/AK597-1,(AL597/AK597-1)*(AK597/AL597))</f>
        <v>1.2229465449804433</v>
      </c>
      <c r="AP597" s="10">
        <f>IF(AM597/AL597-1&gt;=0,AM597/AL597-1,(AM597/AL597-1)*(AL597/AM597))</f>
        <v>0.27302052785923747</v>
      </c>
      <c r="AQ597" s="10">
        <v>2016</v>
      </c>
      <c r="AS597" s="12">
        <v>0</v>
      </c>
      <c r="AT597" s="10">
        <v>17.829999999999998</v>
      </c>
      <c r="AU597" s="9">
        <f>AS597/AT597</f>
        <v>0</v>
      </c>
      <c r="AV597" s="20">
        <v>2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K597" s="10" t="s">
        <v>839</v>
      </c>
      <c r="BM597" s="19"/>
    </row>
    <row r="598" spans="1:65" s="10" customFormat="1" x14ac:dyDescent="0.2">
      <c r="A598" s="10" t="s">
        <v>896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5.1775280898876419</v>
      </c>
      <c r="D598" s="13">
        <f>$W598*((1+$AF598)^D$1)*D$1</f>
        <v>11.169498800656489</v>
      </c>
      <c r="E598" s="13">
        <f>$W598*((1+$AF598)^E$1)*E$1</f>
        <v>18.071998059489154</v>
      </c>
      <c r="F598" s="13">
        <f>$W598*((1+$AF598)^F$1)*F$1</f>
        <v>25.991188220388903</v>
      </c>
      <c r="G598" s="13">
        <f>$W598*((1+$AF598)^G$1)*G$1</f>
        <v>35.044298724119876</v>
      </c>
      <c r="H598" s="13">
        <f>$W598*((1+$AF598)^H$1)*H$1</f>
        <v>45.360710258636075</v>
      </c>
      <c r="I598" s="13">
        <f>$W598*((1+$AF598)^I$1)*I$1</f>
        <v>57.083140999631922</v>
      </c>
      <c r="J598" s="13">
        <f>$W598*((1+$AF598)^J$1)*J$1</f>
        <v>70.368944282050293</v>
      </c>
      <c r="K598" s="13">
        <f>$W598*((1+$AF598)^K$1)*K$1</f>
        <v>85.391527892825096</v>
      </c>
      <c r="L598" s="13">
        <f>$W598*((1+$AF598)^L$1)*L$1</f>
        <v>102.34190608877915</v>
      </c>
      <c r="M598" s="13">
        <f>$W598*((1+$AF598)^M$1)*M$1</f>
        <v>121.43039643792225</v>
      </c>
      <c r="N598" s="13">
        <v>78.52</v>
      </c>
      <c r="O598" s="12">
        <f>M598/N598*100-100</f>
        <v>54.649002085993715</v>
      </c>
      <c r="P598" s="10" t="s">
        <v>320</v>
      </c>
      <c r="Q598" s="10" t="s">
        <v>856</v>
      </c>
      <c r="R598" s="18">
        <v>43406</v>
      </c>
      <c r="S598" s="17">
        <v>-1.89E-2</v>
      </c>
      <c r="T598" s="9">
        <v>-0.02</v>
      </c>
      <c r="U598" s="9">
        <v>0.99</v>
      </c>
      <c r="V598" s="9">
        <f>U598+T598</f>
        <v>0.97</v>
      </c>
      <c r="W598" s="9">
        <f>SUM(X598:AA598)</f>
        <v>4.8000000000000007</v>
      </c>
      <c r="X598" s="9">
        <v>1.65</v>
      </c>
      <c r="Y598" s="9">
        <v>0.93</v>
      </c>
      <c r="Z598" s="9">
        <v>1.28</v>
      </c>
      <c r="AA598" s="9">
        <v>0.94</v>
      </c>
      <c r="AB598" s="9">
        <v>1.59</v>
      </c>
      <c r="AC598" s="9">
        <v>1.01</v>
      </c>
      <c r="AD598" s="9">
        <v>1.04</v>
      </c>
      <c r="AE598" s="9">
        <v>0.81</v>
      </c>
      <c r="AF598" s="11">
        <f>AG598</f>
        <v>7.8651685393258619E-2</v>
      </c>
      <c r="AG598" s="16">
        <f>SUM(X598:AA598)/SUM(AB598:AE598)-1</f>
        <v>7.8651685393258619E-2</v>
      </c>
      <c r="AH598" s="11">
        <f>IF(AM598/AJ598-1&gt;=0,(AM598/AJ598-1)/3,(((AM598/AJ598-1)*(AJ598/AM598))/3))</f>
        <v>-2.628811777076765E-4</v>
      </c>
      <c r="AI598" s="9">
        <v>2590</v>
      </c>
      <c r="AJ598" s="9">
        <v>2538</v>
      </c>
      <c r="AK598" s="9">
        <v>2654</v>
      </c>
      <c r="AL598" s="9">
        <v>2578</v>
      </c>
      <c r="AM598" s="9">
        <v>2536</v>
      </c>
      <c r="AN598" s="10">
        <f>IF(AK598/AJ598-1&gt;=0,AK598/AJ598-1,(AK598/AJ598-1)*(AJ598/AK598))</f>
        <v>4.5705279747833005E-2</v>
      </c>
      <c r="AO598" s="10">
        <f>IF(AL598/AK598-1&gt;=0,AL598/AK598-1,(AL598/AK598-1)*(AK598/AL598))</f>
        <v>-2.948021722265326E-2</v>
      </c>
      <c r="AP598" s="10">
        <f>IF(AM598/AL598-1&gt;=0,AM598/AL598-1,(AM598/AL598-1)*(AL598/AM598))</f>
        <v>-1.6561514195583549E-2</v>
      </c>
      <c r="AQ598" s="10">
        <v>2017</v>
      </c>
      <c r="AR598" s="18">
        <v>43257</v>
      </c>
      <c r="AS598" s="12">
        <v>330</v>
      </c>
      <c r="AT598" s="10">
        <v>700</v>
      </c>
      <c r="AU598" s="9">
        <f>AS598/AT598</f>
        <v>0.47142857142857142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921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2.5673478260869564</v>
      </c>
      <c r="D599" s="13">
        <f>$W599*((1+$AF599)^D$1)*D$1</f>
        <v>5.4249175803402645</v>
      </c>
      <c r="E599" s="13">
        <f>$W599*((1+$AF599)^E$1)*E$1</f>
        <v>8.5973150349305492</v>
      </c>
      <c r="F599" s="13">
        <f>$W599*((1+$AF599)^F$1)*F$1</f>
        <v>12.111000310076076</v>
      </c>
      <c r="G599" s="13">
        <f>$W599*((1+$AF599)^G$1)*G$1</f>
        <v>15.994418887763512</v>
      </c>
      <c r="H599" s="13">
        <f>$W599*((1+$AF599)^H$1)*H$1</f>
        <v>20.278141511616695</v>
      </c>
      <c r="I599" s="13">
        <f>$W599*((1+$AF599)^I$1)*I$1</f>
        <v>24.995013558884054</v>
      </c>
      <c r="J599" s="13">
        <f>$W599*((1+$AF599)^J$1)*J$1</f>
        <v>30.18031450836683</v>
      </c>
      <c r="K599" s="13">
        <f>$W599*((1+$AF599)^K$1)*K$1</f>
        <v>35.871928168368612</v>
      </c>
      <c r="L599" s="13">
        <f>$W599*((1+$AF599)^L$1)*L$1</f>
        <v>42.110524371563152</v>
      </c>
      <c r="M599" s="13">
        <f>$W599*((1+$AF599)^M$1)*M$1</f>
        <v>48.939752889212301</v>
      </c>
      <c r="N599" s="13">
        <v>31.66</v>
      </c>
      <c r="O599" s="12">
        <f>M599/N599*100-100</f>
        <v>54.579131046153805</v>
      </c>
      <c r="P599" s="10" t="s">
        <v>320</v>
      </c>
      <c r="Q599" s="10" t="s">
        <v>856</v>
      </c>
      <c r="R599" s="18">
        <v>43405</v>
      </c>
      <c r="S599" s="17">
        <v>0</v>
      </c>
      <c r="T599" s="9">
        <v>0</v>
      </c>
      <c r="U599" s="9">
        <v>0.53</v>
      </c>
      <c r="V599" s="9">
        <f>U599+T599</f>
        <v>0.53</v>
      </c>
      <c r="W599" s="9">
        <f>SUM(X599:AA599)</f>
        <v>2.4300000000000002</v>
      </c>
      <c r="X599" s="9">
        <v>0.59</v>
      </c>
      <c r="Y599" s="9">
        <v>0.55000000000000004</v>
      </c>
      <c r="Z599" s="9">
        <v>0.74</v>
      </c>
      <c r="AA599" s="9">
        <v>0.55000000000000004</v>
      </c>
      <c r="AB599" s="9">
        <v>0.56000000000000005</v>
      </c>
      <c r="AC599" s="9">
        <v>0.52</v>
      </c>
      <c r="AD599" s="9">
        <v>0.62</v>
      </c>
      <c r="AE599" s="9">
        <v>0.6</v>
      </c>
      <c r="AF599" s="11">
        <f>AG599</f>
        <v>5.6521739130434678E-2</v>
      </c>
      <c r="AG599" s="16">
        <f>SUM(X599:AA599)/SUM(AB599:AE599)-1</f>
        <v>5.6521739130434678E-2</v>
      </c>
      <c r="AH599" s="11">
        <f>IF(AM599/AJ599-1&gt;=0,(AM599/AJ599-1)/3,(((AM599/AJ599-1)*(AJ599/AM599))/3))</f>
        <v>2.7835768963117382E-3</v>
      </c>
      <c r="AI599" s="9">
        <v>1368</v>
      </c>
      <c r="AJ599" s="9">
        <v>1437</v>
      </c>
      <c r="AK599" s="9">
        <v>1603</v>
      </c>
      <c r="AL599" s="9">
        <v>1902</v>
      </c>
      <c r="AM599" s="9">
        <v>1449</v>
      </c>
      <c r="AN599" s="10">
        <f>IF(AK599/AJ599-1&gt;=0,AK599/AJ599-1,(AK599/AJ599-1)*(AJ599/AK599))</f>
        <v>0.1155184411969381</v>
      </c>
      <c r="AO599" s="10">
        <f>IF(AL599/AK599-1&gt;=0,AL599/AK599-1,(AL599/AK599-1)*(AK599/AL599))</f>
        <v>0.18652526512788525</v>
      </c>
      <c r="AP599" s="10">
        <f>IF(AM599/AL599-1&gt;=0,AM599/AL599-1,(AM599/AL599-1)*(AL599/AM599))</f>
        <v>-0.31262939958592129</v>
      </c>
      <c r="AQ599" s="10">
        <v>2017</v>
      </c>
      <c r="AR599" s="18">
        <v>43257</v>
      </c>
      <c r="AS599" s="12">
        <v>676</v>
      </c>
      <c r="AT599" s="10">
        <v>688.13</v>
      </c>
      <c r="AU599" s="9">
        <f>AS599/AT599</f>
        <v>0.9823725168209495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1331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5.1884210526315773</v>
      </c>
      <c r="D600" s="13">
        <f>$W600*((1+$AF600)^D$1)*D$1</f>
        <v>11.287091412742377</v>
      </c>
      <c r="E600" s="13">
        <f>$W600*((1+$AF600)^E$1)*E$1</f>
        <v>18.415780726053349</v>
      </c>
      <c r="F600" s="13">
        <f>$W600*((1+$AF600)^F$1)*F$1</f>
        <v>26.708266783983802</v>
      </c>
      <c r="G600" s="13">
        <f>$W600*((1+$AF600)^G$1)*G$1</f>
        <v>36.313871504539371</v>
      </c>
      <c r="H600" s="13">
        <f>$W600*((1+$AF600)^H$1)*H$1</f>
        <v>47.399158595398752</v>
      </c>
      <c r="I600" s="13">
        <f>$W600*((1+$AF600)^I$1)*I$1</f>
        <v>60.149809445622964</v>
      </c>
      <c r="J600" s="13">
        <f>$W600*((1+$AF600)^J$1)*J$1</f>
        <v>74.772695451200462</v>
      </c>
      <c r="K600" s="13">
        <f>$W600*((1+$AF600)^K$1)*K$1</f>
        <v>91.49816680212686</v>
      </c>
      <c r="L600" s="13">
        <f>$W600*((1+$AF600)^L$1)*L$1</f>
        <v>110.58257976085507</v>
      </c>
      <c r="M600" s="13">
        <f>$W600*((1+$AF600)^M$1)*M$1</f>
        <v>132.31108666123359</v>
      </c>
      <c r="N600" s="13">
        <v>85.97</v>
      </c>
      <c r="O600" s="12">
        <f>M600/N600*100-100</f>
        <v>53.903788136830968</v>
      </c>
      <c r="P600" s="10" t="s">
        <v>321</v>
      </c>
      <c r="Q600" s="10" t="s">
        <v>856</v>
      </c>
      <c r="R600" s="18">
        <v>43403</v>
      </c>
      <c r="S600" s="17"/>
      <c r="T600" s="9"/>
      <c r="U600" s="9"/>
      <c r="V600" s="9">
        <f>U600+T600</f>
        <v>0</v>
      </c>
      <c r="W600" s="9">
        <f>SUM(X600:AA600)</f>
        <v>4.7699999999999996</v>
      </c>
      <c r="X600" s="9">
        <v>0.98</v>
      </c>
      <c r="Y600" s="9">
        <v>0.26</v>
      </c>
      <c r="Z600" s="9">
        <v>1.31</v>
      </c>
      <c r="AA600" s="9">
        <v>2.2200000000000002</v>
      </c>
      <c r="AB600" s="9">
        <v>0.66</v>
      </c>
      <c r="AC600" s="9">
        <v>0.48</v>
      </c>
      <c r="AD600" s="9"/>
      <c r="AE600" s="9"/>
      <c r="AF600" s="11">
        <f>AG600</f>
        <v>8.7719298245613864E-2</v>
      </c>
      <c r="AG600" s="16">
        <f>SUM(X600:Y600)/SUM(AB600:AC600)-1</f>
        <v>8.7719298245613864E-2</v>
      </c>
      <c r="AH600" s="11">
        <f>IF(AM600/AJ600-1&gt;=0,(AM600/AJ600-1)/3,(((AM600/AJ600-1)*(AJ600/AM600))/3))</f>
        <v>0.91939700050951467</v>
      </c>
      <c r="AI600" s="9"/>
      <c r="AJ600" s="9">
        <v>300.94</v>
      </c>
      <c r="AK600" s="9">
        <v>710.07</v>
      </c>
      <c r="AL600" s="9">
        <v>904.46</v>
      </c>
      <c r="AM600" s="9">
        <v>1130.99</v>
      </c>
      <c r="AN600" s="10">
        <f>IF(AK600/AJ600-1&gt;=0,AK600/AJ600-1,(AK600/AJ600-1)*(AJ600/AK600))</f>
        <v>1.3595068784475313</v>
      </c>
      <c r="AO600" s="10">
        <f>IF(AL600/AK600-1&gt;=0,AL600/AK600-1,(AL600/AK600-1)*(AK600/AL600))</f>
        <v>0.27376174180010415</v>
      </c>
      <c r="AP600" s="10">
        <f>IF(AM600/AL600-1&gt;=0,AM600/AL600-1,(AM600/AL600-1)*(AL600/AM600))</f>
        <v>0.25045883731729424</v>
      </c>
      <c r="AQ600" s="10">
        <v>2017</v>
      </c>
      <c r="AR600" s="18">
        <v>43271</v>
      </c>
      <c r="AS600" s="12">
        <v>681.07</v>
      </c>
      <c r="AT600" s="10">
        <v>19.39</v>
      </c>
      <c r="AU600" s="9">
        <f>AS600/AT600</f>
        <v>35.1248066013409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381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0.95433734939759041</v>
      </c>
      <c r="D601" s="13">
        <f>$W601*((1+$AF601)^D$1)*D$1</f>
        <v>2.0466511830454346</v>
      </c>
      <c r="E601" s="13">
        <f>$W601*((1+$AF601)^E$1)*E$1</f>
        <v>3.2919028064646452</v>
      </c>
      <c r="F601" s="13">
        <f>$W601*((1+$AF601)^F$1)*F$1</f>
        <v>4.7064955787205358</v>
      </c>
      <c r="G601" s="13">
        <f>$W601*((1+$AF601)^G$1)*G$1</f>
        <v>6.3084052184657793</v>
      </c>
      <c r="H601" s="13">
        <f>$W601*((1+$AF601)^H$1)*H$1</f>
        <v>8.1173214136403029</v>
      </c>
      <c r="I601" s="13">
        <f>$W601*((1+$AF601)^I$1)*I$1</f>
        <v>10.154801688148412</v>
      </c>
      <c r="J601" s="13">
        <f>$W601*((1+$AF601)^J$1)*J$1</f>
        <v>12.444438557593234</v>
      </c>
      <c r="K601" s="13">
        <f>$W601*((1+$AF601)^K$1)*K$1</f>
        <v>15.012041091313526</v>
      </c>
      <c r="L601" s="13">
        <f>$W601*((1+$AF601)^L$1)*L$1</f>
        <v>17.885832090052254</v>
      </c>
      <c r="M601" s="13">
        <f>$W601*((1+$AF601)^M$1)*M$1</f>
        <v>21.096662188145977</v>
      </c>
      <c r="N601" s="13">
        <v>13.8</v>
      </c>
      <c r="O601" s="12">
        <f>M601/N601*100-100</f>
        <v>52.874363682217222</v>
      </c>
      <c r="P601" s="10" t="s">
        <v>320</v>
      </c>
      <c r="Q601" s="10" t="s">
        <v>856</v>
      </c>
      <c r="R601" s="18">
        <v>43488</v>
      </c>
      <c r="S601" s="17"/>
      <c r="T601" s="9">
        <v>0</v>
      </c>
      <c r="U601" s="9">
        <v>0.3</v>
      </c>
      <c r="V601" s="9">
        <f>U601+T601</f>
        <v>0.3</v>
      </c>
      <c r="W601" s="9">
        <f>SUM(X601:AA601)</f>
        <v>0.89</v>
      </c>
      <c r="X601" s="9">
        <v>0.3</v>
      </c>
      <c r="Y601" s="9">
        <v>0.32</v>
      </c>
      <c r="Z601" s="9">
        <v>0</v>
      </c>
      <c r="AA601" s="9">
        <v>0.27</v>
      </c>
      <c r="AB601" s="9">
        <v>0.23</v>
      </c>
      <c r="AC601" s="9">
        <v>0.27</v>
      </c>
      <c r="AD601" s="9">
        <v>0.18</v>
      </c>
      <c r="AE601" s="9">
        <v>0.15</v>
      </c>
      <c r="AF601" s="11">
        <f>AG601</f>
        <v>7.2289156626506035E-2</v>
      </c>
      <c r="AG601" s="16">
        <f>SUM(X601:AA601)/SUM(AB601:AE601)-1</f>
        <v>7.2289156626506035E-2</v>
      </c>
      <c r="AH601" s="11">
        <f>IF(AM601/AJ601-1&gt;=0,(AM601/AJ601-1)/3,(((AM601/AJ601-1)*(AJ601/AM601))/3))</f>
        <v>-0.2638398115429918</v>
      </c>
      <c r="AI601" s="9"/>
      <c r="AJ601" s="9">
        <v>10.14</v>
      </c>
      <c r="AK601" s="9">
        <v>15.38</v>
      </c>
      <c r="AL601" s="9">
        <v>15.68</v>
      </c>
      <c r="AM601" s="9">
        <v>5.66</v>
      </c>
      <c r="AN601" s="10">
        <f>IF(AK601/AJ601-1&gt;=0,AK601/AJ601-1,(AK601/AJ601-1)*(AJ601/AK601))</f>
        <v>0.5167652859960552</v>
      </c>
      <c r="AO601" s="10">
        <f>IF(AL601/AK601-1&gt;=0,AL601/AK601-1,(AL601/AK601-1)*(AK601/AL601))</f>
        <v>1.950585175552666E-2</v>
      </c>
      <c r="AP601" s="10">
        <f>IF(AM601/AL601-1&gt;=0,AM601/AL601-1,(AM601/AL601-1)*(AL601/AM601))</f>
        <v>-1.7703180212014129</v>
      </c>
      <c r="AQ601" s="10">
        <v>2017</v>
      </c>
      <c r="AR601" s="18">
        <v>43221</v>
      </c>
      <c r="AS601" s="12">
        <v>0</v>
      </c>
      <c r="AT601" s="10">
        <v>29.63</v>
      </c>
      <c r="AU601" s="9">
        <f>AS601/AT601</f>
        <v>0</v>
      </c>
      <c r="AV601" s="20">
        <v>3</v>
      </c>
      <c r="AW601" s="10" t="s">
        <v>852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E601" s="10" t="s">
        <v>517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191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1.4527067669172935</v>
      </c>
      <c r="D602" s="13">
        <f>$W602*((1+$AF602)^D$1)*D$1</f>
        <v>3.0364848210752453</v>
      </c>
      <c r="E602" s="13">
        <f>$W602*((1+$AF602)^E$1)*E$1</f>
        <v>4.7602036480766063</v>
      </c>
      <c r="F602" s="13">
        <f>$W602*((1+$AF602)^F$1)*F$1</f>
        <v>6.6332662364175272</v>
      </c>
      <c r="G602" s="13">
        <f>$W602*((1+$AF602)^G$1)*G$1</f>
        <v>8.6656391622371842</v>
      </c>
      <c r="H602" s="13">
        <f>$W602*((1+$AF602)^H$1)*H$1</f>
        <v>10.867884302715508</v>
      </c>
      <c r="I602" s="13">
        <f>$W602*((1+$AF602)^I$1)*I$1</f>
        <v>13.251192263837332</v>
      </c>
      <c r="J602" s="13">
        <f>$W602*((1+$AF602)^J$1)*J$1</f>
        <v>15.827417612660701</v>
      </c>
      <c r="K602" s="13">
        <f>$W602*((1+$AF602)^K$1)*K$1</f>
        <v>18.609116008870807</v>
      </c>
      <c r="L602" s="13">
        <f>$W602*((1+$AF602)^L$1)*L$1</f>
        <v>21.60958333528022</v>
      </c>
      <c r="M602" s="13">
        <f>$W602*((1+$AF602)^M$1)*M$1</f>
        <v>24.842896932062754</v>
      </c>
      <c r="N602" s="13">
        <v>16.39</v>
      </c>
      <c r="O602" s="12">
        <f>M602/N602*100-100</f>
        <v>51.573501720944193</v>
      </c>
      <c r="P602" s="10" t="s">
        <v>320</v>
      </c>
      <c r="Q602" s="10" t="s">
        <v>856</v>
      </c>
      <c r="R602" s="18">
        <v>43664</v>
      </c>
      <c r="S602" s="17"/>
      <c r="T602" s="9"/>
      <c r="U602" s="9"/>
      <c r="V602" s="9">
        <f>U602+T602</f>
        <v>0</v>
      </c>
      <c r="W602" s="9">
        <f>SUM(X602:AA602)</f>
        <v>1.3900000000000001</v>
      </c>
      <c r="X602" s="9">
        <v>0.34</v>
      </c>
      <c r="Y602" s="9">
        <v>0.34</v>
      </c>
      <c r="Z602" s="9">
        <v>0.37</v>
      </c>
      <c r="AA602" s="9">
        <v>0.34</v>
      </c>
      <c r="AB602" s="9">
        <v>0.36</v>
      </c>
      <c r="AC602" s="9">
        <v>0.37</v>
      </c>
      <c r="AD602" s="9">
        <v>0.3</v>
      </c>
      <c r="AE602" s="9">
        <v>0.3</v>
      </c>
      <c r="AF602" s="11">
        <f>AG602</f>
        <v>4.5112781954887327E-2</v>
      </c>
      <c r="AG602" s="16">
        <f>SUM(X602:AA602)/SUM(AB602:AE602)-1</f>
        <v>4.5112781954887327E-2</v>
      </c>
      <c r="AH602" s="11">
        <f>IF(AM602/AJ602-1&gt;=0,(AM602/AJ602-1)/3,(((AM602/AJ602-1)*(AJ602/AM602))/3))</f>
        <v>9.7388224878264627E-3</v>
      </c>
      <c r="AI602" s="9"/>
      <c r="AJ602" s="9">
        <v>7.53</v>
      </c>
      <c r="AK602" s="9">
        <v>8.3699999999999992</v>
      </c>
      <c r="AL602" s="9">
        <v>8.67</v>
      </c>
      <c r="AM602" s="9">
        <v>7.75</v>
      </c>
      <c r="AN602" s="10">
        <f>IF(AK602/AJ602-1&gt;=0,AK602/AJ602-1,(AK602/AJ602-1)*(AJ602/AK602))</f>
        <v>0.11155378486055767</v>
      </c>
      <c r="AO602" s="10">
        <f>IF(AL602/AK602-1&gt;=0,AL602/AK602-1,(AL602/AK602-1)*(AK602/AL602))</f>
        <v>3.5842293906810152E-2</v>
      </c>
      <c r="AP602" s="10">
        <f>IF(AM602/AL602-1&gt;=0,AM602/AL602-1,(AM602/AL602-1)*(AL602/AM602))</f>
        <v>-0.11870967741935487</v>
      </c>
      <c r="AQ602" s="10">
        <v>2017</v>
      </c>
      <c r="AR602" s="18">
        <v>43221</v>
      </c>
      <c r="AS602" s="12">
        <v>0</v>
      </c>
      <c r="AT602" s="10">
        <v>8.44</v>
      </c>
      <c r="AU602" s="9">
        <f>AS602/AT602</f>
        <v>0</v>
      </c>
      <c r="AV602" s="20">
        <v>3</v>
      </c>
      <c r="BA602" s="10">
        <f>6-AY602</f>
        <v>6</v>
      </c>
      <c r="BB602" s="25">
        <v>6</v>
      </c>
      <c r="BH602" s="19">
        <v>43664</v>
      </c>
      <c r="BI602" s="18">
        <f>BH602+120</f>
        <v>43784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4</v>
      </c>
      <c r="C1307" s="13">
        <f>$W1307*((1+$AF1307)^C$1)*C$1</f>
        <v>1.6420454545454541</v>
      </c>
      <c r="D1307" s="13">
        <f>$W1307*((1+$AF1307)^D$1)*D$1</f>
        <v>6.3442665289256173</v>
      </c>
      <c r="E1307" s="13">
        <f>$W1307*((1+$AF1307)^E$1)*E$1</f>
        <v>18.383954146318544</v>
      </c>
      <c r="F1307" s="13">
        <f>$W1307*((1+$AF1307)^F$1)*F$1</f>
        <v>47.352609164759876</v>
      </c>
      <c r="G1307" s="13">
        <f>$W1307*((1+$AF1307)^G$1)*G$1</f>
        <v>114.34578917626672</v>
      </c>
      <c r="H1307" s="13">
        <f>$W1307*((1+$AF1307)^H$1)*H$1</f>
        <v>265.07432945407282</v>
      </c>
      <c r="I1307" s="13">
        <f>$W1307*((1+$AF1307)^I$1)*I$1</f>
        <v>597.42131070141397</v>
      </c>
      <c r="J1307" s="13">
        <f>$W1307*((1+$AF1307)^J$1)*J$1</f>
        <v>1318.9821145355891</v>
      </c>
      <c r="K1307" s="13">
        <f>$W1307*((1+$AF1307)^K$1)*K$1</f>
        <v>2866.5378341469473</v>
      </c>
      <c r="L1307" s="13">
        <f>$W1307*((1+$AF1307)^L$1)*L$1</f>
        <v>6152.9221187497587</v>
      </c>
      <c r="M1307" s="13">
        <f>$W1307*((1+$AF1307)^M$1)*M$1</f>
        <v>13074.959502343234</v>
      </c>
      <c r="N1307" s="13">
        <v>31.13</v>
      </c>
      <c r="O1307" s="12">
        <f>M1307/N1307*100-100</f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>U1307+T1307</f>
        <v>7.9999999999999988E-2</v>
      </c>
      <c r="W1307" s="9">
        <f>SUM(X1307:AA1307)</f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>AG1307</f>
        <v>0.93181818181818143</v>
      </c>
      <c r="AG1307" s="16">
        <f>SUM(X1307:AA1307)/SUM(AB1307:AE1307)-1</f>
        <v>0.93181818181818143</v>
      </c>
      <c r="AH1307" s="11">
        <f>IF(AM1307/AJ1307-1&gt;=0,(AM1307/AJ1307-1)/3,(((AM1307/AJ1307-1)*(AJ1307/AM1307))/3))</f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>IF(AK1307/AJ1307-1&gt;=0,AK1307/AJ1307-1,(AK1307/AJ1307-1)*(AJ1307/AK1307))</f>
        <v>0.65853237844176404</v>
      </c>
      <c r="AO1307" s="10">
        <f>IF(AL1307/AK1307-1&gt;=0,AL1307/AK1307-1,(AL1307/AK1307-1)*(AK1307/AL1307))</f>
        <v>0.5762762003410018</v>
      </c>
      <c r="AP1307" s="10">
        <f>IF(AM1307/AL1307-1&gt;=0,AM1307/AL1307-1,(AM1307/AL1307-1)*(AL1307/AM1307))</f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>AS1307/AT1307</f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>BH1307+120</f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215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8</v>
      </c>
      <c r="C1308" s="13">
        <f>$W1308*((1+$AF1308)^C$1)*C$1</f>
        <v>2.8508474576271192</v>
      </c>
      <c r="D1308" s="13">
        <f>$W1308*((1+$AF1308)^D$1)*D$1</f>
        <v>5.6050560183855227</v>
      </c>
      <c r="E1308" s="13">
        <f>$W1308*((1+$AF1308)^E$1)*E$1</f>
        <v>8.2650826033820426</v>
      </c>
      <c r="F1308" s="13">
        <f>$W1308*((1+$AF1308)^F$1)*F$1</f>
        <v>10.833328610082678</v>
      </c>
      <c r="G1308" s="13">
        <f>$W1308*((1+$AF1308)^G$1)*G$1</f>
        <v>13.312141088660919</v>
      </c>
      <c r="H1308" s="13">
        <f>$W1308*((1+$AF1308)^H$1)*H$1</f>
        <v>15.703813894420335</v>
      </c>
      <c r="I1308" s="13">
        <f>$W1308*((1+$AF1308)^I$1)*I$1</f>
        <v>18.010588816764567</v>
      </c>
      <c r="J1308" s="13">
        <f>$W1308*((1+$AF1308)^J$1)*J$1</f>
        <v>20.234656685178596</v>
      </c>
      <c r="K1308" s="13">
        <f>$W1308*((1+$AF1308)^K$1)*K$1</f>
        <v>22.378158452676328</v>
      </c>
      <c r="L1308" s="13">
        <f>$W1308*((1+$AF1308)^L$1)*L$1</f>
        <v>24.443186257160583</v>
      </c>
      <c r="M1308" s="13">
        <f>$W1308*((1+$AF1308)^M$1)*M$1</f>
        <v>26.431784461132974</v>
      </c>
      <c r="N1308" s="13">
        <v>18.38</v>
      </c>
      <c r="O1308" s="12">
        <f>M1308/N1308*100-100</f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>U1308+T1308</f>
        <v>0.81</v>
      </c>
      <c r="W1308" s="9">
        <f>SUM(X1308:AA1308)</f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>AG1308</f>
        <v>-1.6949152542372836E-2</v>
      </c>
      <c r="AG1308" s="16">
        <f>SUM(X1308:AA1308)/SUM(AB1308:AE1308)-1</f>
        <v>-1.6949152542372836E-2</v>
      </c>
      <c r="AH1308" s="11">
        <f>IF(AM1308/AJ1308-1&gt;=0,(AM1308/AJ1308-1)/3,(((AM1308/AJ1308-1)*(AJ1308/AM1308))/3))</f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>IF(AK1308/AJ1308-1&gt;=0,AK1308/AJ1308-1,(AK1308/AJ1308-1)*(AJ1308/AK1308))</f>
        <v>0.78959234991174854</v>
      </c>
      <c r="AO1308" s="10">
        <f>IF(AL1308/AK1308-1&gt;=0,AL1308/AK1308-1,(AL1308/AK1308-1)*(AK1308/AL1308))</f>
        <v>0.17124733587108154</v>
      </c>
      <c r="AP1308" s="10">
        <f>IF(AM1308/AL1308-1&gt;=0,AM1308/AL1308-1,(AM1308/AL1308-1)*(AL1308/AM1308))</f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5</v>
      </c>
      <c r="AZ1308" s="10">
        <v>4</v>
      </c>
      <c r="BA1308" s="10">
        <f>6-AY1308</f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>BH1308+120</f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</sheetData>
  <autoFilter ref="A1:BM1300" xr:uid="{00000000-0009-0000-0000-000000000000}"/>
  <sortState xmlns:xlrd2="http://schemas.microsoft.com/office/spreadsheetml/2017/richdata2" ref="A2:BM1323">
    <sortCondition descending="1" sortBy="cellColor" ref="A2:A1323" dxfId="3"/>
    <sortCondition descending="1" sortBy="cellColor" ref="A2:A1323" dxfId="2"/>
    <sortCondition ref="B2:B1323"/>
    <sortCondition descending="1" ref="O2:O1323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18" sqref="B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E17" t="s">
        <v>1542</v>
      </c>
    </row>
    <row r="18" spans="1:5" x14ac:dyDescent="0.2">
      <c r="E18" t="s">
        <v>1543</v>
      </c>
    </row>
    <row r="19" spans="1:5" x14ac:dyDescent="0.2"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2019-11-21T22:59:13Z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