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x-user\Desktop\資料\"/>
    </mc:Choice>
  </mc:AlternateContent>
  <bookViews>
    <workbookView minimized="1" xWindow="0" yWindow="0" windowWidth="24000" windowHeight="9750" tabRatio="710" activeTab="2"/>
  </bookViews>
  <sheets>
    <sheet name="記入方法" sheetId="17" r:id="rId1"/>
    <sheet name="Ａ　勤怠管理補助表" sheetId="7" r:id="rId2"/>
    <sheet name="Ｂ　“通勤手当”申請書" sheetId="13" r:id="rId3"/>
    <sheet name="Ｃ　“通勤外”　移動交通費申請書" sheetId="12" r:id="rId4"/>
    <sheet name="Ｄ　総務管理用_" sheetId="14" r:id="rId5"/>
    <sheet name="休暇申請方法" sheetId="18" r:id="rId6"/>
    <sheet name="振休" sheetId="19" r:id="rId7"/>
    <sheet name="慶弔休暇" sheetId="20" r:id="rId8"/>
  </sheets>
  <definedNames>
    <definedName name="_xlnm._FilterDatabase" localSheetId="1" hidden="1">'Ａ　勤怠管理補助表'!$A$11:$AK$27</definedName>
    <definedName name="_xlnm.Criteria" localSheetId="1">'Ａ　勤怠管理補助表'!#REF!</definedName>
    <definedName name="_xlnm.Extract" localSheetId="1">'Ａ　勤怠管理補助表'!$AO$11:$CV$11</definedName>
    <definedName name="_xlnm.Print_Area" localSheetId="1">'Ａ　勤怠管理補助表'!$A$1:$AK$65</definedName>
    <definedName name="_xlnm.Print_Area" localSheetId="2">'Ｂ　“通勤手当”申請書'!$A$1:$AQ$60</definedName>
    <definedName name="_xlnm.Print_Area" localSheetId="3">'Ｃ　“通勤外”　移動交通費申請書'!$A$1:$AR$63</definedName>
    <definedName name="_xlnm.Print_Area" localSheetId="4">'Ｄ　総務管理用_'!$A$1:$BX$142</definedName>
    <definedName name="_xlnm.Print_Area" localSheetId="0">記入方法!$A$1:$AP$79</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V53" i="7" l="1"/>
  <c r="AT53" i="7"/>
  <c r="AV52" i="7"/>
  <c r="AT52" i="7"/>
  <c r="AV51" i="7"/>
  <c r="AT51" i="7"/>
  <c r="AV50" i="7"/>
  <c r="AT50" i="7"/>
  <c r="AV49" i="7"/>
  <c r="AT49" i="7"/>
  <c r="AV48" i="7"/>
  <c r="AT48" i="7"/>
  <c r="AV47" i="7"/>
  <c r="AT47" i="7"/>
  <c r="AV46" i="7"/>
  <c r="AT46" i="7"/>
  <c r="AV45" i="7"/>
  <c r="AT45" i="7"/>
  <c r="AV44" i="7"/>
  <c r="AT44" i="7"/>
  <c r="AV43" i="7"/>
  <c r="AT43" i="7"/>
  <c r="AV42" i="7"/>
  <c r="AT42" i="7"/>
  <c r="AV41" i="7"/>
  <c r="AT41" i="7"/>
  <c r="AV40" i="7"/>
  <c r="AT40" i="7"/>
  <c r="AV39" i="7"/>
  <c r="AT39" i="7"/>
  <c r="BT34" i="7"/>
  <c r="BT32" i="7"/>
  <c r="BH31" i="7"/>
  <c r="AT31" i="7"/>
  <c r="BH30" i="7"/>
  <c r="AT30" i="7"/>
  <c r="BH29" i="7"/>
  <c r="AT29" i="7"/>
  <c r="BH28" i="7"/>
  <c r="AT28" i="7"/>
  <c r="BH27" i="7"/>
  <c r="AT27" i="7"/>
  <c r="BH26" i="7"/>
  <c r="AT26" i="7"/>
  <c r="BH25" i="7"/>
  <c r="AT25" i="7"/>
  <c r="BH24" i="7"/>
  <c r="AT24" i="7"/>
  <c r="BH23" i="7"/>
  <c r="AT23" i="7"/>
  <c r="BH22" i="7"/>
  <c r="AT22" i="7"/>
  <c r="BH21" i="7"/>
  <c r="AT21" i="7"/>
  <c r="BH20" i="7"/>
  <c r="AT20" i="7"/>
  <c r="BH19" i="7"/>
  <c r="AT19" i="7"/>
  <c r="BH18" i="7"/>
  <c r="AT18" i="7"/>
  <c r="BH17" i="7"/>
  <c r="AT17" i="7"/>
  <c r="BH16" i="7"/>
  <c r="AT16" i="7"/>
  <c r="BH15" i="7"/>
  <c r="AT15" i="7"/>
  <c r="BH14" i="7"/>
  <c r="AT14" i="7"/>
  <c r="BH13" i="7"/>
  <c r="AT13" i="7"/>
  <c r="BH12" i="7"/>
  <c r="AT12" i="7"/>
  <c r="AP1" i="7"/>
  <c r="BT54" i="7" l="1"/>
  <c r="AD11" i="12"/>
  <c r="K104" i="14" l="1"/>
  <c r="K105" i="14"/>
  <c r="K106" i="14"/>
  <c r="K107" i="14"/>
  <c r="K108" i="14"/>
  <c r="K109" i="14"/>
  <c r="K110" i="14"/>
  <c r="K111" i="14"/>
  <c r="K112" i="14"/>
  <c r="K113" i="14"/>
  <c r="K114" i="14"/>
  <c r="K115" i="14"/>
  <c r="K116" i="14"/>
  <c r="K117" i="14"/>
  <c r="K118" i="14"/>
  <c r="K119" i="14"/>
  <c r="K120" i="14"/>
  <c r="K121" i="14"/>
  <c r="K122" i="14"/>
  <c r="K123" i="14"/>
  <c r="K124" i="14"/>
  <c r="K125" i="14"/>
  <c r="K126" i="14"/>
  <c r="K127" i="14"/>
  <c r="K128" i="14"/>
  <c r="K129" i="14"/>
  <c r="K130" i="14"/>
  <c r="K131" i="14"/>
  <c r="K132" i="14"/>
  <c r="T104" i="14"/>
  <c r="T105" i="14"/>
  <c r="T106" i="14"/>
  <c r="T107" i="14"/>
  <c r="T108" i="14"/>
  <c r="T109" i="14"/>
  <c r="T110" i="14"/>
  <c r="T111" i="14"/>
  <c r="T112" i="14"/>
  <c r="T113" i="14"/>
  <c r="T114" i="14"/>
  <c r="T115" i="14"/>
  <c r="T116" i="14"/>
  <c r="T117" i="14"/>
  <c r="T118" i="14"/>
  <c r="T119" i="14"/>
  <c r="T120" i="14"/>
  <c r="T121" i="14"/>
  <c r="T122" i="14"/>
  <c r="T123" i="14"/>
  <c r="T124" i="14"/>
  <c r="T125" i="14"/>
  <c r="T126" i="14"/>
  <c r="T127" i="14"/>
  <c r="T128" i="14"/>
  <c r="T129" i="14"/>
  <c r="T130" i="14"/>
  <c r="T131" i="14"/>
  <c r="T132" i="14"/>
  <c r="T103" i="14"/>
  <c r="AK125" i="14"/>
  <c r="AK126" i="14"/>
  <c r="AK127" i="14"/>
  <c r="AK128" i="14"/>
  <c r="AK129" i="14"/>
  <c r="AK130" i="14"/>
  <c r="AK131" i="14"/>
  <c r="AK132" i="14"/>
  <c r="AC125" i="14"/>
  <c r="AC126" i="14"/>
  <c r="AC127" i="14"/>
  <c r="AC128" i="14"/>
  <c r="AC129" i="14"/>
  <c r="AC130" i="14"/>
  <c r="AC131" i="14"/>
  <c r="AC132" i="14"/>
  <c r="Y126" i="14"/>
  <c r="Y127" i="14"/>
  <c r="Y128" i="14"/>
  <c r="Y129" i="14"/>
  <c r="Y130" i="14"/>
  <c r="Y131" i="14"/>
  <c r="Y132" i="14"/>
  <c r="O126" i="14"/>
  <c r="O127" i="14"/>
  <c r="O128" i="14"/>
  <c r="O129" i="14"/>
  <c r="O130" i="14"/>
  <c r="O131" i="14"/>
  <c r="O132" i="14"/>
  <c r="B126" i="14"/>
  <c r="B127" i="14"/>
  <c r="B128" i="14"/>
  <c r="G128" i="14" s="1"/>
  <c r="B129" i="14"/>
  <c r="G129" i="14" s="1"/>
  <c r="B130" i="14"/>
  <c r="B131" i="14"/>
  <c r="B132" i="14"/>
  <c r="A129" i="14"/>
  <c r="A128" i="14"/>
  <c r="AK124" i="14"/>
  <c r="AK123" i="14"/>
  <c r="AK122" i="14"/>
  <c r="AK121" i="14"/>
  <c r="AK120" i="14"/>
  <c r="AK119" i="14"/>
  <c r="AK118" i="14"/>
  <c r="AK117" i="14"/>
  <c r="AK116" i="14"/>
  <c r="AK115" i="14"/>
  <c r="AK114" i="14"/>
  <c r="AK113" i="14"/>
  <c r="AK112" i="14"/>
  <c r="AK111" i="14"/>
  <c r="AK110" i="14"/>
  <c r="AK109" i="14"/>
  <c r="AK108" i="14"/>
  <c r="AK107" i="14"/>
  <c r="AK106" i="14"/>
  <c r="AK105" i="14"/>
  <c r="AK104" i="14"/>
  <c r="AC104" i="14"/>
  <c r="AC105" i="14"/>
  <c r="AC106" i="14"/>
  <c r="AC107" i="14"/>
  <c r="AC108" i="14"/>
  <c r="AC109" i="14"/>
  <c r="AC110" i="14"/>
  <c r="AC111" i="14"/>
  <c r="AC112" i="14"/>
  <c r="AC113" i="14"/>
  <c r="AC114" i="14"/>
  <c r="AC115" i="14"/>
  <c r="AC116" i="14"/>
  <c r="AC117" i="14"/>
  <c r="AC118" i="14"/>
  <c r="AC119" i="14"/>
  <c r="AC120" i="14"/>
  <c r="AC121" i="14"/>
  <c r="AC122" i="14"/>
  <c r="AC123" i="14"/>
  <c r="AC124" i="14"/>
  <c r="Y104" i="14"/>
  <c r="Y105" i="14"/>
  <c r="Y106" i="14"/>
  <c r="Y107" i="14"/>
  <c r="Y108" i="14"/>
  <c r="Y109" i="14"/>
  <c r="Y110" i="14"/>
  <c r="Y111" i="14"/>
  <c r="Y112" i="14"/>
  <c r="Y113" i="14"/>
  <c r="Y114" i="14"/>
  <c r="Y115" i="14"/>
  <c r="Y116" i="14"/>
  <c r="Y117" i="14"/>
  <c r="Y118" i="14"/>
  <c r="Y119" i="14"/>
  <c r="Y120" i="14"/>
  <c r="Y121" i="14"/>
  <c r="Y122" i="14"/>
  <c r="Y123" i="14"/>
  <c r="Y124" i="14"/>
  <c r="Y125" i="14"/>
  <c r="O104" i="14"/>
  <c r="O105" i="14"/>
  <c r="O106" i="14"/>
  <c r="O107" i="14"/>
  <c r="O108" i="14"/>
  <c r="O109" i="14"/>
  <c r="O110" i="14"/>
  <c r="O111" i="14"/>
  <c r="O112" i="14"/>
  <c r="O113" i="14"/>
  <c r="O114" i="14"/>
  <c r="O115" i="14"/>
  <c r="O116" i="14"/>
  <c r="O117" i="14"/>
  <c r="O118" i="14"/>
  <c r="O119" i="14"/>
  <c r="O120" i="14"/>
  <c r="O121" i="14"/>
  <c r="O122" i="14"/>
  <c r="O123" i="14"/>
  <c r="O124" i="14"/>
  <c r="O125" i="14"/>
  <c r="B104" i="14"/>
  <c r="B105" i="14"/>
  <c r="B106" i="14"/>
  <c r="G106" i="14" s="1"/>
  <c r="B107" i="14"/>
  <c r="G107" i="14" s="1"/>
  <c r="B108" i="14"/>
  <c r="G108" i="14" s="1"/>
  <c r="B109" i="14"/>
  <c r="G109" i="14" s="1"/>
  <c r="B110" i="14"/>
  <c r="G110" i="14" s="1"/>
  <c r="B111" i="14"/>
  <c r="G111" i="14" s="1"/>
  <c r="B112" i="14"/>
  <c r="G112" i="14" s="1"/>
  <c r="B113" i="14"/>
  <c r="G113" i="14" s="1"/>
  <c r="B114" i="14"/>
  <c r="G114" i="14" s="1"/>
  <c r="B115" i="14"/>
  <c r="G115" i="14" s="1"/>
  <c r="B116" i="14"/>
  <c r="B117" i="14"/>
  <c r="G117" i="14" s="1"/>
  <c r="B118" i="14"/>
  <c r="B119" i="14"/>
  <c r="G119" i="14" s="1"/>
  <c r="B120" i="14"/>
  <c r="G120" i="14" s="1"/>
  <c r="B121" i="14"/>
  <c r="G121" i="14" s="1"/>
  <c r="B122" i="14"/>
  <c r="G122" i="14" s="1"/>
  <c r="B123" i="14"/>
  <c r="B124" i="14"/>
  <c r="B125" i="14"/>
  <c r="A122" i="14"/>
  <c r="A121" i="14"/>
  <c r="A120" i="14"/>
  <c r="A119" i="14"/>
  <c r="G118" i="14"/>
  <c r="A118" i="14"/>
  <c r="A117" i="14"/>
  <c r="A104" i="14"/>
  <c r="A105" i="14"/>
  <c r="A106" i="14"/>
  <c r="A107" i="14"/>
  <c r="A108" i="14"/>
  <c r="A109" i="14"/>
  <c r="A110" i="14"/>
  <c r="A111" i="14"/>
  <c r="A112" i="14"/>
  <c r="A113" i="14"/>
  <c r="A114" i="14"/>
  <c r="A115" i="14"/>
  <c r="A116" i="14"/>
  <c r="A123" i="14"/>
  <c r="A124" i="14"/>
  <c r="A125" i="14"/>
  <c r="A126" i="14"/>
  <c r="A127" i="14"/>
  <c r="A130" i="14"/>
  <c r="A131" i="14"/>
  <c r="A132" i="14"/>
  <c r="A103" i="14"/>
  <c r="AK59" i="14"/>
  <c r="AK60" i="14"/>
  <c r="AK61" i="14"/>
  <c r="AK62" i="14"/>
  <c r="AK63" i="14"/>
  <c r="AK64" i="14"/>
  <c r="AK65" i="14"/>
  <c r="AK66" i="14"/>
  <c r="AK67" i="14"/>
  <c r="AK68" i="14"/>
  <c r="AK69" i="14"/>
  <c r="AK70" i="14"/>
  <c r="AK71" i="14"/>
  <c r="AK72" i="14"/>
  <c r="AK73" i="14"/>
  <c r="AK74" i="14"/>
  <c r="AK75" i="14"/>
  <c r="AK76" i="14"/>
  <c r="AK77" i="14"/>
  <c r="AK78" i="14"/>
  <c r="AK79" i="14"/>
  <c r="AK80" i="14"/>
  <c r="AK81" i="14"/>
  <c r="AK82" i="14"/>
  <c r="AK83" i="14"/>
  <c r="AK84" i="14"/>
  <c r="AK85" i="14"/>
  <c r="AK86" i="14"/>
  <c r="AK87" i="14"/>
  <c r="AK88" i="14"/>
  <c r="AK89" i="14"/>
  <c r="AK90" i="14"/>
  <c r="AK91" i="14"/>
  <c r="AK92" i="14"/>
  <c r="AK93" i="14"/>
  <c r="AK94" i="14"/>
  <c r="AK95" i="14"/>
  <c r="AK96" i="14"/>
  <c r="AK97" i="14"/>
  <c r="AK98" i="14"/>
  <c r="AK99" i="14"/>
  <c r="AK100" i="14"/>
  <c r="AC59" i="14"/>
  <c r="AC60" i="14"/>
  <c r="AC61" i="14"/>
  <c r="AC62" i="14"/>
  <c r="AC63" i="14"/>
  <c r="AC64" i="14"/>
  <c r="AC65" i="14"/>
  <c r="AC66" i="14"/>
  <c r="AC67" i="14"/>
  <c r="AC68" i="14"/>
  <c r="AC69" i="14"/>
  <c r="AC70" i="14"/>
  <c r="AC71" i="14"/>
  <c r="AC72" i="14"/>
  <c r="AC73" i="14"/>
  <c r="AC74" i="14"/>
  <c r="AC75" i="14"/>
  <c r="AC76" i="14"/>
  <c r="AC77" i="14"/>
  <c r="AC78" i="14"/>
  <c r="AC79" i="14"/>
  <c r="AC80" i="14"/>
  <c r="AC81" i="14"/>
  <c r="AC82" i="14"/>
  <c r="AC83" i="14"/>
  <c r="AC84" i="14"/>
  <c r="AC85" i="14"/>
  <c r="AC86" i="14"/>
  <c r="AC87" i="14"/>
  <c r="AC88" i="14"/>
  <c r="AC89" i="14"/>
  <c r="AC90" i="14"/>
  <c r="AC91" i="14"/>
  <c r="AC92" i="14"/>
  <c r="AC93" i="14"/>
  <c r="AC94" i="14"/>
  <c r="AC95" i="14"/>
  <c r="AC96" i="14"/>
  <c r="AC97" i="14"/>
  <c r="AC98" i="14"/>
  <c r="AC99" i="14"/>
  <c r="AC100" i="14"/>
  <c r="Y59" i="14"/>
  <c r="Y60" i="14"/>
  <c r="Y61" i="14"/>
  <c r="Y62" i="14"/>
  <c r="Y63" i="14"/>
  <c r="Y64" i="14"/>
  <c r="Y65" i="14"/>
  <c r="Y66" i="14"/>
  <c r="Y67" i="14"/>
  <c r="Y68" i="14"/>
  <c r="Y69" i="14"/>
  <c r="Y70" i="14"/>
  <c r="Y71" i="14"/>
  <c r="Y72" i="14"/>
  <c r="Y73" i="14"/>
  <c r="Y74" i="14"/>
  <c r="Y75" i="14"/>
  <c r="Y76" i="14"/>
  <c r="Y77" i="14"/>
  <c r="Y78" i="14"/>
  <c r="Y79" i="14"/>
  <c r="Y80" i="14"/>
  <c r="Y81" i="14"/>
  <c r="Y82" i="14"/>
  <c r="Y83" i="14"/>
  <c r="Y84" i="14"/>
  <c r="Y85" i="14"/>
  <c r="Y86" i="14"/>
  <c r="Y87" i="14"/>
  <c r="Y88" i="14"/>
  <c r="Y89" i="14"/>
  <c r="Y90" i="14"/>
  <c r="Y91" i="14"/>
  <c r="Y92" i="14"/>
  <c r="Y93" i="14"/>
  <c r="Y94" i="14"/>
  <c r="Y95" i="14"/>
  <c r="Y96" i="14"/>
  <c r="Y97" i="14"/>
  <c r="Y98" i="14"/>
  <c r="Y99" i="14"/>
  <c r="Y100" i="14"/>
  <c r="T59" i="14"/>
  <c r="T60" i="14"/>
  <c r="T61" i="14"/>
  <c r="T62" i="14"/>
  <c r="T63" i="14"/>
  <c r="T64" i="14"/>
  <c r="T65" i="14"/>
  <c r="T66" i="14"/>
  <c r="T67" i="14"/>
  <c r="T68" i="14"/>
  <c r="T69" i="14"/>
  <c r="T70" i="14"/>
  <c r="T71" i="14"/>
  <c r="T72" i="14"/>
  <c r="T73" i="14"/>
  <c r="T74" i="14"/>
  <c r="T75" i="14"/>
  <c r="T76" i="14"/>
  <c r="T77" i="14"/>
  <c r="T78" i="14"/>
  <c r="T79" i="14"/>
  <c r="T80" i="14"/>
  <c r="T81" i="14"/>
  <c r="T82" i="14"/>
  <c r="T83" i="14"/>
  <c r="T84" i="14"/>
  <c r="T85" i="14"/>
  <c r="T86" i="14"/>
  <c r="T87" i="14"/>
  <c r="T88" i="14"/>
  <c r="T89" i="14"/>
  <c r="T90" i="14"/>
  <c r="T91" i="14"/>
  <c r="T92" i="14"/>
  <c r="T93" i="14"/>
  <c r="T94" i="14"/>
  <c r="T95" i="14"/>
  <c r="T96" i="14"/>
  <c r="T97" i="14"/>
  <c r="T98" i="14"/>
  <c r="T99" i="14"/>
  <c r="T100"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K60" i="14"/>
  <c r="K61" i="14"/>
  <c r="K62" i="14"/>
  <c r="K63" i="14"/>
  <c r="K64" i="14"/>
  <c r="K65" i="14"/>
  <c r="K66" i="14"/>
  <c r="K67" i="14"/>
  <c r="K68" i="14"/>
  <c r="K69" i="14"/>
  <c r="K70" i="14"/>
  <c r="K71" i="14"/>
  <c r="K72" i="14"/>
  <c r="K73" i="14"/>
  <c r="K74" i="14"/>
  <c r="K75" i="14"/>
  <c r="K76" i="14"/>
  <c r="K77" i="14"/>
  <c r="K78" i="14"/>
  <c r="K79" i="14"/>
  <c r="K80" i="14"/>
  <c r="K81" i="14"/>
  <c r="K82" i="14"/>
  <c r="K83" i="14"/>
  <c r="K84" i="14"/>
  <c r="K85" i="14"/>
  <c r="K86" i="14"/>
  <c r="K87" i="14"/>
  <c r="K88" i="14"/>
  <c r="K89" i="14"/>
  <c r="K90" i="14"/>
  <c r="K91" i="14"/>
  <c r="K92" i="14"/>
  <c r="K93" i="14"/>
  <c r="K94" i="14"/>
  <c r="K95" i="14"/>
  <c r="K96" i="14"/>
  <c r="K97" i="14"/>
  <c r="K98" i="14"/>
  <c r="K99" i="14"/>
  <c r="K100" i="14"/>
  <c r="B59" i="14"/>
  <c r="B60" i="14"/>
  <c r="B61" i="14"/>
  <c r="B62" i="14"/>
  <c r="B63" i="14"/>
  <c r="G63" i="14" s="1"/>
  <c r="B64" i="14"/>
  <c r="G64" i="14" s="1"/>
  <c r="B65" i="14"/>
  <c r="G65" i="14" s="1"/>
  <c r="B66" i="14"/>
  <c r="G66" i="14" s="1"/>
  <c r="B67" i="14"/>
  <c r="G67" i="14" s="1"/>
  <c r="B68" i="14"/>
  <c r="G68" i="14" s="1"/>
  <c r="B69" i="14"/>
  <c r="G69" i="14" s="1"/>
  <c r="B70" i="14"/>
  <c r="G70" i="14" s="1"/>
  <c r="B71" i="14"/>
  <c r="G71" i="14" s="1"/>
  <c r="B72" i="14"/>
  <c r="G72" i="14" s="1"/>
  <c r="B73" i="14"/>
  <c r="G73" i="14" s="1"/>
  <c r="B74" i="14"/>
  <c r="G74" i="14" s="1"/>
  <c r="B75" i="14"/>
  <c r="G75" i="14" s="1"/>
  <c r="B76" i="14"/>
  <c r="G76" i="14" s="1"/>
  <c r="B77" i="14"/>
  <c r="G77" i="14" s="1"/>
  <c r="B78" i="14"/>
  <c r="G78" i="14" s="1"/>
  <c r="B79" i="14"/>
  <c r="G79" i="14" s="1"/>
  <c r="B80" i="14"/>
  <c r="G80" i="14" s="1"/>
  <c r="B81" i="14"/>
  <c r="G81" i="14" s="1"/>
  <c r="B82" i="14"/>
  <c r="G82" i="14" s="1"/>
  <c r="B83" i="14"/>
  <c r="G83" i="14" s="1"/>
  <c r="B84" i="14"/>
  <c r="B85" i="14"/>
  <c r="B86" i="14"/>
  <c r="B87" i="14"/>
  <c r="B88" i="14"/>
  <c r="B89" i="14"/>
  <c r="B90" i="14"/>
  <c r="B91" i="14"/>
  <c r="B92" i="14"/>
  <c r="B93" i="14"/>
  <c r="B94" i="14"/>
  <c r="B95" i="14"/>
  <c r="B96" i="14"/>
  <c r="B97" i="14"/>
  <c r="B98" i="14"/>
  <c r="B99" i="14"/>
  <c r="B100" i="14"/>
  <c r="A83" i="14"/>
  <c r="A82" i="14"/>
  <c r="A81" i="14"/>
  <c r="A80" i="14"/>
  <c r="A79" i="14"/>
  <c r="A78" i="14"/>
  <c r="A77" i="14"/>
  <c r="A76" i="14"/>
  <c r="A75" i="14"/>
  <c r="A74" i="14"/>
  <c r="A73" i="14"/>
  <c r="A72" i="14"/>
  <c r="A71" i="14"/>
  <c r="A70" i="14"/>
  <c r="A69" i="14"/>
  <c r="A68" i="14"/>
  <c r="A67" i="14"/>
  <c r="A66" i="14"/>
  <c r="A65" i="14"/>
  <c r="A64" i="14"/>
  <c r="A63" i="14"/>
  <c r="A59" i="14"/>
  <c r="A60" i="14"/>
  <c r="A61" i="14"/>
  <c r="A62" i="14"/>
  <c r="A84" i="14"/>
  <c r="A85" i="14"/>
  <c r="A86" i="14"/>
  <c r="A87" i="14"/>
  <c r="A88" i="14"/>
  <c r="A89" i="14"/>
  <c r="A90" i="14"/>
  <c r="A91" i="14"/>
  <c r="A92" i="14"/>
  <c r="A93" i="14"/>
  <c r="A94" i="14"/>
  <c r="A95" i="14"/>
  <c r="A96" i="14"/>
  <c r="A97" i="14"/>
  <c r="A98" i="14"/>
  <c r="A99" i="14"/>
  <c r="A100" i="14"/>
  <c r="A58" i="14"/>
  <c r="BJ35" i="14"/>
  <c r="AI35" i="14"/>
  <c r="AI36" i="14"/>
  <c r="AI37" i="14"/>
  <c r="AI38" i="14"/>
  <c r="AI39" i="14"/>
  <c r="AI40" i="14"/>
  <c r="AI41" i="14"/>
  <c r="AI42" i="14"/>
  <c r="AI43" i="14"/>
  <c r="AI44" i="14"/>
  <c r="AI45" i="14"/>
  <c r="AI46" i="14"/>
  <c r="AI47" i="14"/>
  <c r="AI48" i="14"/>
  <c r="W35" i="14"/>
  <c r="W36" i="14"/>
  <c r="W37" i="14"/>
  <c r="W38" i="14"/>
  <c r="W39" i="14"/>
  <c r="W40" i="14"/>
  <c r="W41" i="14"/>
  <c r="W42" i="14"/>
  <c r="W43" i="14"/>
  <c r="W44" i="14"/>
  <c r="W45" i="14"/>
  <c r="W46" i="14"/>
  <c r="W47" i="14"/>
  <c r="W48" i="14"/>
  <c r="O35" i="14"/>
  <c r="T35" i="14" s="1"/>
  <c r="O36" i="14"/>
  <c r="T36" i="14" s="1"/>
  <c r="O37" i="14"/>
  <c r="T37" i="14" s="1"/>
  <c r="O38" i="14"/>
  <c r="T38" i="14" s="1"/>
  <c r="O39" i="14"/>
  <c r="T39" i="14" s="1"/>
  <c r="O40" i="14"/>
  <c r="T40" i="14" s="1"/>
  <c r="O41" i="14"/>
  <c r="T41" i="14" s="1"/>
  <c r="O42" i="14"/>
  <c r="T42" i="14" s="1"/>
  <c r="O43" i="14"/>
  <c r="T43" i="14" s="1"/>
  <c r="O44" i="14"/>
  <c r="T44" i="14" s="1"/>
  <c r="O45" i="14"/>
  <c r="T45" i="14" s="1"/>
  <c r="O46" i="14"/>
  <c r="T46" i="14" s="1"/>
  <c r="O47" i="14"/>
  <c r="T47" i="14" s="1"/>
  <c r="O48" i="14"/>
  <c r="T48" i="14" s="1"/>
  <c r="G45" i="7"/>
  <c r="E45" i="7"/>
  <c r="G44" i="7"/>
  <c r="E44" i="7"/>
  <c r="G43" i="7"/>
  <c r="E43" i="7"/>
  <c r="G42" i="7"/>
  <c r="E42" i="7"/>
  <c r="G47" i="7"/>
  <c r="E47" i="7"/>
  <c r="G46" i="7"/>
  <c r="E46" i="7"/>
  <c r="G41" i="7"/>
  <c r="E41" i="7"/>
  <c r="AQ5" i="14"/>
  <c r="AQ6" i="14"/>
  <c r="AQ7" i="14"/>
  <c r="AQ8" i="14"/>
  <c r="AQ9" i="14"/>
  <c r="AQ10" i="14"/>
  <c r="AQ11" i="14"/>
  <c r="AQ12" i="14"/>
  <c r="AQ13" i="14"/>
  <c r="AQ14" i="14"/>
  <c r="AQ15" i="14"/>
  <c r="AQ16" i="14"/>
  <c r="AQ17" i="14"/>
  <c r="AQ18" i="14"/>
  <c r="AQ19" i="14"/>
  <c r="AQ20" i="14"/>
  <c r="AQ21" i="14"/>
  <c r="AQ22" i="14"/>
  <c r="AQ23" i="14"/>
  <c r="AE5" i="14"/>
  <c r="AE6" i="14"/>
  <c r="AE7" i="14"/>
  <c r="AE8" i="14"/>
  <c r="AE9" i="14"/>
  <c r="AE10" i="14"/>
  <c r="AE11" i="14"/>
  <c r="AE12" i="14"/>
  <c r="AE13" i="14"/>
  <c r="AE14" i="14"/>
  <c r="AE15" i="14"/>
  <c r="AE16" i="14"/>
  <c r="AE17" i="14"/>
  <c r="AE18" i="14"/>
  <c r="AE19" i="14"/>
  <c r="AE20" i="14"/>
  <c r="AE21" i="14"/>
  <c r="AE22" i="14"/>
  <c r="AE23" i="14"/>
  <c r="W5" i="14"/>
  <c r="W6" i="14"/>
  <c r="W7" i="14"/>
  <c r="W8" i="14"/>
  <c r="W9" i="14"/>
  <c r="W10" i="14"/>
  <c r="W11" i="14"/>
  <c r="W12" i="14"/>
  <c r="W13" i="14"/>
  <c r="W14" i="14"/>
  <c r="W15" i="14"/>
  <c r="W16" i="14"/>
  <c r="W17" i="14"/>
  <c r="W18" i="14"/>
  <c r="W19" i="14"/>
  <c r="W20" i="14"/>
  <c r="W21" i="14"/>
  <c r="W22" i="14"/>
  <c r="W23" i="14"/>
  <c r="O5" i="14"/>
  <c r="T5" i="14" s="1"/>
  <c r="O6" i="14"/>
  <c r="T6" i="14" s="1"/>
  <c r="O7" i="14"/>
  <c r="T7" i="14" s="1"/>
  <c r="O8" i="14"/>
  <c r="T8" i="14" s="1"/>
  <c r="O9" i="14"/>
  <c r="T9" i="14" s="1"/>
  <c r="O10" i="14"/>
  <c r="T10" i="14" s="1"/>
  <c r="O11" i="14"/>
  <c r="T11" i="14" s="1"/>
  <c r="O12" i="14"/>
  <c r="T12" i="14" s="1"/>
  <c r="O13" i="14"/>
  <c r="T13" i="14" s="1"/>
  <c r="O14" i="14"/>
  <c r="T14" i="14" s="1"/>
  <c r="O15" i="14"/>
  <c r="T15" i="14" s="1"/>
  <c r="O16" i="14"/>
  <c r="T16" i="14" s="1"/>
  <c r="O17" i="14"/>
  <c r="T17" i="14" s="1"/>
  <c r="O18" i="14"/>
  <c r="T18" i="14" s="1"/>
  <c r="O19" i="14"/>
  <c r="T19" i="14" s="1"/>
  <c r="O20" i="14"/>
  <c r="T20" i="14" s="1"/>
  <c r="O21" i="14"/>
  <c r="T21" i="14" s="1"/>
  <c r="O22" i="14"/>
  <c r="T22" i="14" s="1"/>
  <c r="O23" i="14"/>
  <c r="T23" i="14" s="1"/>
  <c r="N19" i="14"/>
  <c r="N20" i="14"/>
  <c r="N18" i="14"/>
  <c r="N21" i="14"/>
  <c r="N4" i="14"/>
  <c r="N5" i="14"/>
  <c r="N34" i="14"/>
  <c r="N6" i="14"/>
  <c r="N7" i="14"/>
  <c r="N8" i="14"/>
  <c r="N9" i="14"/>
  <c r="N10" i="14"/>
  <c r="N11" i="14"/>
  <c r="N12" i="14"/>
  <c r="N13" i="14"/>
  <c r="N14" i="14"/>
  <c r="N15" i="14"/>
  <c r="N16" i="14"/>
  <c r="N17" i="14"/>
  <c r="N22" i="14"/>
  <c r="N23" i="14"/>
  <c r="AD31" i="12"/>
  <c r="AG123" i="14" s="1"/>
  <c r="D31" i="12"/>
  <c r="AD30" i="12"/>
  <c r="AG122" i="14" s="1"/>
  <c r="D30" i="12"/>
  <c r="AD29" i="12"/>
  <c r="AG121" i="14" s="1"/>
  <c r="D29" i="12"/>
  <c r="AD28" i="12"/>
  <c r="AG120" i="14" s="1"/>
  <c r="D28" i="12"/>
  <c r="AD27" i="12"/>
  <c r="AG119" i="14" s="1"/>
  <c r="D27" i="12"/>
  <c r="AD26" i="12"/>
  <c r="AG118" i="14" s="1"/>
  <c r="D26" i="12"/>
  <c r="AD40" i="12"/>
  <c r="AG132" i="14" s="1"/>
  <c r="D40" i="12"/>
  <c r="AD39" i="12"/>
  <c r="AG131" i="14" s="1"/>
  <c r="D39" i="12"/>
  <c r="AD38" i="12"/>
  <c r="AG130" i="14" s="1"/>
  <c r="D38" i="12"/>
  <c r="AD37" i="12"/>
  <c r="AG129" i="14" s="1"/>
  <c r="D37" i="12"/>
  <c r="AD36" i="12"/>
  <c r="AG128" i="14" s="1"/>
  <c r="D36" i="12"/>
  <c r="AD35" i="12"/>
  <c r="AG127" i="14" s="1"/>
  <c r="D35" i="12"/>
  <c r="AD34" i="12"/>
  <c r="AG126" i="14" s="1"/>
  <c r="D34" i="12"/>
  <c r="AD33" i="12"/>
  <c r="AG125" i="14" s="1"/>
  <c r="D33" i="12"/>
  <c r="AD32" i="12"/>
  <c r="AG124" i="14" s="1"/>
  <c r="D32" i="12"/>
  <c r="AD25" i="12"/>
  <c r="AG117" i="14" s="1"/>
  <c r="D25" i="12"/>
  <c r="AD24" i="12"/>
  <c r="AG116" i="14" s="1"/>
  <c r="D24" i="12"/>
  <c r="AD23" i="12"/>
  <c r="AG115" i="14" s="1"/>
  <c r="D23" i="12"/>
  <c r="AD22" i="12"/>
  <c r="AG114" i="14" s="1"/>
  <c r="D22" i="12"/>
  <c r="AD21" i="12"/>
  <c r="AG113" i="14" s="1"/>
  <c r="D21" i="12"/>
  <c r="AD20" i="12"/>
  <c r="AG112" i="14" s="1"/>
  <c r="D20" i="12"/>
  <c r="AD19" i="12"/>
  <c r="AG111" i="14" s="1"/>
  <c r="D19" i="12"/>
  <c r="AD18" i="12"/>
  <c r="AG110" i="14" s="1"/>
  <c r="D18" i="12"/>
  <c r="AD17" i="12"/>
  <c r="AG109" i="14" s="1"/>
  <c r="D17" i="12"/>
  <c r="AD16" i="12"/>
  <c r="AG108" i="14" s="1"/>
  <c r="D16" i="12"/>
  <c r="AD15" i="12"/>
  <c r="AG107" i="14" s="1"/>
  <c r="D15" i="12"/>
  <c r="AD14" i="12"/>
  <c r="AG106" i="14" s="1"/>
  <c r="D14" i="12"/>
  <c r="AD13" i="12"/>
  <c r="AG105" i="14" s="1"/>
  <c r="D13" i="12"/>
  <c r="AD12" i="12"/>
  <c r="AG104" i="14" s="1"/>
  <c r="D12" i="12"/>
  <c r="D11" i="12"/>
  <c r="T58" i="14"/>
  <c r="AD58" i="13"/>
  <c r="AG100" i="14" s="1"/>
  <c r="D58" i="13"/>
  <c r="AD57" i="13"/>
  <c r="AG99" i="14" s="1"/>
  <c r="D57" i="13"/>
  <c r="AD56" i="13"/>
  <c r="AG98" i="14" s="1"/>
  <c r="D56" i="13"/>
  <c r="AD55" i="13"/>
  <c r="AG97" i="14" s="1"/>
  <c r="D55" i="13"/>
  <c r="AD54" i="13"/>
  <c r="AG96" i="14" s="1"/>
  <c r="D54" i="13"/>
  <c r="AD53" i="13"/>
  <c r="AG95" i="14" s="1"/>
  <c r="D53" i="13"/>
  <c r="AD52" i="13"/>
  <c r="AG94" i="14" s="1"/>
  <c r="D52" i="13"/>
  <c r="AD51" i="13"/>
  <c r="AG93" i="14" s="1"/>
  <c r="D51" i="13"/>
  <c r="AD50" i="13"/>
  <c r="AG92" i="14" s="1"/>
  <c r="D50" i="13"/>
  <c r="AD49" i="13"/>
  <c r="AG91" i="14" s="1"/>
  <c r="D49" i="13"/>
  <c r="AD48" i="13"/>
  <c r="AG90" i="14" s="1"/>
  <c r="D48" i="13"/>
  <c r="AD47" i="13"/>
  <c r="AG89" i="14" s="1"/>
  <c r="D47" i="13"/>
  <c r="AD46" i="13"/>
  <c r="AG88" i="14" s="1"/>
  <c r="D46" i="13"/>
  <c r="AD45" i="13"/>
  <c r="AG87" i="14" s="1"/>
  <c r="D45" i="13"/>
  <c r="AD44" i="13"/>
  <c r="AG86" i="14" s="1"/>
  <c r="D44" i="13"/>
  <c r="AD43" i="13"/>
  <c r="AG85" i="14" s="1"/>
  <c r="D43" i="13"/>
  <c r="AD42" i="13"/>
  <c r="AG84" i="14" s="1"/>
  <c r="D42" i="13"/>
  <c r="AD41" i="13"/>
  <c r="AG83" i="14" s="1"/>
  <c r="D41" i="13"/>
  <c r="AD40" i="13"/>
  <c r="AG82" i="14" s="1"/>
  <c r="D40" i="13"/>
  <c r="AD39" i="13"/>
  <c r="AG81" i="14" s="1"/>
  <c r="D39" i="13"/>
  <c r="AD38" i="13"/>
  <c r="AG80" i="14" s="1"/>
  <c r="D38" i="13"/>
  <c r="AD37" i="13"/>
  <c r="AG79" i="14" s="1"/>
  <c r="D37" i="13"/>
  <c r="AD36" i="13"/>
  <c r="AG78" i="14" s="1"/>
  <c r="D36" i="13"/>
  <c r="AD35" i="13"/>
  <c r="AG77" i="14" s="1"/>
  <c r="D35" i="13"/>
  <c r="AD34" i="13"/>
  <c r="AG76" i="14" s="1"/>
  <c r="D34" i="13"/>
  <c r="AD33" i="13"/>
  <c r="AG75" i="14" s="1"/>
  <c r="D33" i="13"/>
  <c r="AD32" i="13"/>
  <c r="AG74" i="14" s="1"/>
  <c r="D32" i="13"/>
  <c r="AD31" i="13"/>
  <c r="AG73" i="14" s="1"/>
  <c r="D31" i="13"/>
  <c r="AD30" i="13"/>
  <c r="AG72" i="14" s="1"/>
  <c r="D30" i="13"/>
  <c r="AD29" i="13"/>
  <c r="AG71" i="14" s="1"/>
  <c r="D29" i="13"/>
  <c r="AD28" i="13"/>
  <c r="AG70" i="14" s="1"/>
  <c r="D28" i="13"/>
  <c r="AD27" i="13"/>
  <c r="AG69" i="14" s="1"/>
  <c r="D27" i="13"/>
  <c r="AD26" i="13"/>
  <c r="AG68" i="14" s="1"/>
  <c r="D26" i="13"/>
  <c r="AD25" i="13"/>
  <c r="AG67" i="14" s="1"/>
  <c r="D25" i="13"/>
  <c r="AD24" i="13"/>
  <c r="AG66" i="14" s="1"/>
  <c r="D24" i="13"/>
  <c r="AD23" i="13"/>
  <c r="AG65" i="14" s="1"/>
  <c r="D23" i="13"/>
  <c r="AD22" i="13"/>
  <c r="AG64" i="14" s="1"/>
  <c r="D22" i="13"/>
  <c r="AD21" i="13"/>
  <c r="AG63" i="14" s="1"/>
  <c r="D21" i="13"/>
  <c r="AD20" i="13"/>
  <c r="AG62" i="14" s="1"/>
  <c r="D20" i="13"/>
  <c r="AD19" i="13"/>
  <c r="AG61" i="14" s="1"/>
  <c r="D19" i="13"/>
  <c r="AD18" i="13"/>
  <c r="AG60" i="14" s="1"/>
  <c r="D18" i="13"/>
  <c r="AD17" i="13"/>
  <c r="AG59" i="14" s="1"/>
  <c r="D17" i="13"/>
  <c r="S29" i="7"/>
  <c r="AI21" i="14" s="1"/>
  <c r="E29" i="7"/>
  <c r="S26" i="7"/>
  <c r="AI18" i="14" s="1"/>
  <c r="E26" i="7"/>
  <c r="S25" i="7"/>
  <c r="AI17" i="14" s="1"/>
  <c r="E25" i="7"/>
  <c r="S24" i="7"/>
  <c r="AI16" i="14" s="1"/>
  <c r="E24" i="7"/>
  <c r="S23" i="7"/>
  <c r="AI15" i="14" s="1"/>
  <c r="E23" i="7"/>
  <c r="S28" i="7"/>
  <c r="AI20" i="14" s="1"/>
  <c r="E28" i="7"/>
  <c r="G51" i="7"/>
  <c r="E51" i="7"/>
  <c r="S22" i="7"/>
  <c r="AI14" i="14" s="1"/>
  <c r="E22" i="7"/>
  <c r="S21" i="7"/>
  <c r="AI13" i="14" s="1"/>
  <c r="E21" i="7"/>
  <c r="S30" i="7"/>
  <c r="AI22" i="14" s="1"/>
  <c r="E30" i="7"/>
  <c r="S31" i="7"/>
  <c r="AI23" i="14" s="1"/>
  <c r="E31" i="7"/>
  <c r="Z41" i="12" l="1"/>
  <c r="AE34" i="7"/>
  <c r="AI34" i="14"/>
  <c r="W34" i="14"/>
  <c r="O34" i="14"/>
  <c r="BJ136" i="14"/>
  <c r="BO137" i="14" s="1"/>
  <c r="O25" i="14"/>
  <c r="AQ4" i="14"/>
  <c r="AE4" i="14"/>
  <c r="W4" i="14"/>
  <c r="O4" i="14"/>
  <c r="T4" i="14" s="1"/>
  <c r="F6" i="14"/>
  <c r="T34" i="14" l="1"/>
  <c r="BJ34" i="14"/>
  <c r="B3" i="14"/>
  <c r="BJ139" i="14"/>
  <c r="AK103" i="14"/>
  <c r="AC103" i="14"/>
  <c r="Y103" i="14"/>
  <c r="O103" i="14"/>
  <c r="B103" i="14"/>
  <c r="G103" i="14" s="1"/>
  <c r="G104" i="14"/>
  <c r="G105" i="14"/>
  <c r="G116" i="14"/>
  <c r="G123" i="14"/>
  <c r="G124" i="14"/>
  <c r="G125" i="14"/>
  <c r="G126" i="14"/>
  <c r="G127" i="14"/>
  <c r="G131" i="14"/>
  <c r="G132" i="14"/>
  <c r="K103" i="14"/>
  <c r="G130" i="14"/>
  <c r="BE50" i="14"/>
  <c r="BE51" i="14"/>
  <c r="BE52" i="14"/>
  <c r="BE53" i="14"/>
  <c r="BE54" i="14"/>
  <c r="BE55" i="14"/>
  <c r="AZ50" i="14"/>
  <c r="AZ51" i="14"/>
  <c r="AZ52" i="14"/>
  <c r="AZ53" i="14"/>
  <c r="AZ54" i="14"/>
  <c r="AZ55" i="14"/>
  <c r="AU51" i="14"/>
  <c r="AU52" i="14"/>
  <c r="AU53" i="14"/>
  <c r="AU54" i="14"/>
  <c r="AU55" i="14"/>
  <c r="AU50" i="14"/>
  <c r="AK58" i="14"/>
  <c r="AC58" i="14"/>
  <c r="Y58" i="14"/>
  <c r="O58" i="14"/>
  <c r="K58" i="14"/>
  <c r="K59" i="14"/>
  <c r="G93" i="14" l="1"/>
  <c r="G91" i="14"/>
  <c r="G99" i="14"/>
  <c r="G98" i="14"/>
  <c r="G97" i="14"/>
  <c r="G96" i="14"/>
  <c r="G95" i="14"/>
  <c r="G94" i="14"/>
  <c r="G92" i="14"/>
  <c r="G100" i="14"/>
  <c r="G90" i="14"/>
  <c r="G89" i="14"/>
  <c r="G87" i="14"/>
  <c r="G86" i="14"/>
  <c r="G85" i="14"/>
  <c r="G88" i="14"/>
  <c r="G84" i="14"/>
  <c r="G62" i="14"/>
  <c r="G61" i="14"/>
  <c r="G60" i="14"/>
  <c r="G59" i="14"/>
  <c r="B58" i="14"/>
  <c r="G58" i="14" s="1"/>
  <c r="A1" i="7"/>
  <c r="E12" i="7"/>
  <c r="S12" i="7"/>
  <c r="E13" i="7"/>
  <c r="S13" i="7"/>
  <c r="AI5" i="14" s="1"/>
  <c r="E14" i="7"/>
  <c r="S14" i="7"/>
  <c r="AI6" i="14" s="1"/>
  <c r="E15" i="7"/>
  <c r="S15" i="7"/>
  <c r="AI7" i="14" s="1"/>
  <c r="E16" i="7"/>
  <c r="S16" i="7"/>
  <c r="AI8" i="14" s="1"/>
  <c r="E17" i="7"/>
  <c r="S17" i="7"/>
  <c r="AI9" i="14" s="1"/>
  <c r="E18" i="7"/>
  <c r="S18" i="7"/>
  <c r="AI10" i="14" s="1"/>
  <c r="E19" i="7"/>
  <c r="S19" i="7"/>
  <c r="AI11" i="14" s="1"/>
  <c r="E20" i="7"/>
  <c r="S20" i="7"/>
  <c r="AI12" i="14" s="1"/>
  <c r="E27" i="7"/>
  <c r="S27" i="7"/>
  <c r="AI19" i="14" s="1"/>
  <c r="E39" i="7"/>
  <c r="G39" i="7"/>
  <c r="E40" i="7"/>
  <c r="G40" i="7"/>
  <c r="E48" i="7"/>
  <c r="G48" i="7"/>
  <c r="E49" i="7"/>
  <c r="G49" i="7"/>
  <c r="E50" i="7"/>
  <c r="G50" i="7"/>
  <c r="E52" i="7"/>
  <c r="G52" i="7"/>
  <c r="E53" i="7"/>
  <c r="G53" i="7"/>
  <c r="A1" i="13"/>
  <c r="AC4" i="13"/>
  <c r="AG4" i="13"/>
  <c r="D16" i="13"/>
  <c r="AD16" i="13"/>
  <c r="A1" i="12"/>
  <c r="AD5" i="12"/>
  <c r="AH5" i="12"/>
  <c r="AG103" i="14"/>
  <c r="X60" i="12"/>
  <c r="AE54" i="7" l="1"/>
  <c r="AI4" i="14"/>
  <c r="BJ4" i="14" s="1"/>
  <c r="AE32" i="7"/>
  <c r="BJ103" i="14"/>
  <c r="BJ134" i="14" s="1"/>
  <c r="AG58" i="14"/>
  <c r="BJ58" i="14" s="1"/>
  <c r="Z59" i="13"/>
  <c r="BJ7" i="14"/>
  <c r="BJ8" i="14"/>
  <c r="AI11" i="13" l="1"/>
</calcChain>
</file>

<file path=xl/comments1.xml><?xml version="1.0" encoding="utf-8"?>
<comments xmlns="http://schemas.openxmlformats.org/spreadsheetml/2006/main">
  <authors>
    <author>株式会社クロスパワー</author>
    <author>クロス総務</author>
  </authors>
  <commentList>
    <comment ref="AC3" authorId="0" shapeId="0">
      <text>
        <r>
          <rPr>
            <sz val="11"/>
            <color indexed="10"/>
            <rFont val="ＭＳ Ｐゴシック"/>
            <family val="3"/>
            <charset val="128"/>
          </rPr>
          <t xml:space="preserve">◆必ず月末の日付を入力して下さい。
</t>
        </r>
        <r>
          <rPr>
            <sz val="11"/>
            <color indexed="81"/>
            <rFont val="ＭＳ Ｐゴシック"/>
            <family val="3"/>
            <charset val="128"/>
          </rPr>
          <t xml:space="preserve">
例）2011/6/30
ココに日付を入れると
タイトルが自動で入ります。</t>
        </r>
      </text>
    </comment>
    <comment ref="BR3" authorId="0" shapeId="0">
      <text>
        <r>
          <rPr>
            <sz val="11"/>
            <color indexed="10"/>
            <rFont val="ＭＳ Ｐゴシック"/>
            <family val="3"/>
            <charset val="128"/>
          </rPr>
          <t xml:space="preserve">◆必ず月末の日付を入力して下さい。
</t>
        </r>
        <r>
          <rPr>
            <sz val="11"/>
            <color indexed="81"/>
            <rFont val="ＭＳ Ｐゴシック"/>
            <family val="3"/>
            <charset val="128"/>
          </rPr>
          <t xml:space="preserve">
例）2011/6/30
ココに日付を入れると
タイトルが自動で入ります。</t>
        </r>
      </text>
    </comment>
    <comment ref="A37" authorId="1" shapeId="0">
      <text>
        <r>
          <rPr>
            <sz val="11"/>
            <color indexed="81"/>
            <rFont val="ＭＳ Ｐゴシック"/>
            <family val="3"/>
            <charset val="128"/>
          </rPr>
          <t xml:space="preserve">現場に常駐している方で
</t>
        </r>
        <r>
          <rPr>
            <b/>
            <sz val="11"/>
            <color indexed="12"/>
            <rFont val="ＭＳ Ｐゴシック"/>
            <family val="3"/>
            <charset val="128"/>
          </rPr>
          <t>勤務表に反映されていない社用稼働時間</t>
        </r>
        <r>
          <rPr>
            <sz val="11"/>
            <color indexed="81"/>
            <rFont val="ＭＳ Ｐゴシック"/>
            <family val="3"/>
            <charset val="128"/>
          </rPr>
          <t xml:space="preserve">
（健康診断・現場説明会など）がある場合
</t>
        </r>
        <r>
          <rPr>
            <b/>
            <sz val="11"/>
            <color indexed="12"/>
            <rFont val="ＭＳ Ｐゴシック"/>
            <family val="3"/>
            <charset val="128"/>
          </rPr>
          <t>1回につき3時間</t>
        </r>
        <r>
          <rPr>
            <sz val="11"/>
            <color indexed="81"/>
            <rFont val="ＭＳ Ｐゴシック"/>
            <family val="3"/>
            <charset val="128"/>
          </rPr>
          <t xml:space="preserve">を加算しますので記入をしてください。
</t>
        </r>
      </text>
    </comment>
    <comment ref="A58" authorId="1" shapeId="0">
      <text>
        <r>
          <rPr>
            <b/>
            <sz val="11"/>
            <color indexed="10"/>
            <rFont val="ＭＳ Ｐゴシック"/>
            <family val="3"/>
            <charset val="128"/>
          </rPr>
          <t>イレギュラーなことが発生した場合記入してください。</t>
        </r>
        <r>
          <rPr>
            <sz val="10"/>
            <color indexed="81"/>
            <rFont val="ＭＳ Ｐゴシック"/>
            <family val="3"/>
            <charset val="128"/>
          </rPr>
          <t xml:space="preserve">
例①：7/17のお休みは6/30（土）に出勤した分の</t>
        </r>
        <r>
          <rPr>
            <b/>
            <sz val="10"/>
            <color indexed="8"/>
            <rFont val="ＭＳ Ｐゴシック"/>
            <family val="3"/>
            <charset val="128"/>
          </rPr>
          <t>振り替え</t>
        </r>
        <r>
          <rPr>
            <sz val="10"/>
            <color indexed="81"/>
            <rFont val="ＭＳ Ｐゴシック"/>
            <family val="3"/>
            <charset val="128"/>
          </rPr>
          <t>です。
例②：7/6～7/10まで</t>
        </r>
        <r>
          <rPr>
            <b/>
            <sz val="10"/>
            <color indexed="81"/>
            <rFont val="ＭＳ Ｐゴシック"/>
            <family val="3"/>
            <charset val="128"/>
          </rPr>
          <t>特別休暇を取得</t>
        </r>
        <r>
          <rPr>
            <sz val="10"/>
            <color indexed="81"/>
            <rFont val="ＭＳ Ｐゴシック"/>
            <family val="3"/>
            <charset val="128"/>
          </rPr>
          <t>しました。
など。</t>
        </r>
      </text>
    </comment>
  </commentList>
</comments>
</file>

<file path=xl/comments2.xml><?xml version="1.0" encoding="utf-8"?>
<comments xmlns="http://schemas.openxmlformats.org/spreadsheetml/2006/main">
  <authors>
    <author>クロス総務</author>
  </authors>
  <commentList>
    <comment ref="S8" authorId="0" shapeId="0">
      <text>
        <r>
          <rPr>
            <b/>
            <sz val="12"/>
            <color indexed="10"/>
            <rFont val="ＭＳ Ｐゴシック"/>
            <family val="3"/>
            <charset val="128"/>
          </rPr>
          <t>≪社用での移動交通費について注意点≫</t>
        </r>
        <r>
          <rPr>
            <b/>
            <sz val="9"/>
            <color indexed="81"/>
            <rFont val="ＭＳ Ｐゴシック"/>
            <family val="3"/>
            <charset val="128"/>
          </rPr>
          <t xml:space="preserve">
</t>
        </r>
        <r>
          <rPr>
            <sz val="11"/>
            <color indexed="81"/>
            <rFont val="ＭＳ Ｐゴシック"/>
            <family val="3"/>
            <charset val="128"/>
          </rPr>
          <t>①現場説明会・帰社・健康診断等のため、
　</t>
        </r>
        <r>
          <rPr>
            <b/>
            <sz val="11"/>
            <color indexed="12"/>
            <rFont val="ＭＳ Ｐゴシック"/>
            <family val="3"/>
            <charset val="128"/>
          </rPr>
          <t>定期範囲外</t>
        </r>
        <r>
          <rPr>
            <sz val="11"/>
            <color indexed="81"/>
            <rFont val="ＭＳ Ｐゴシック"/>
            <family val="3"/>
            <charset val="128"/>
          </rPr>
          <t xml:space="preserve">でかかった社用での交通費がある場合は記入して下さい。
</t>
        </r>
        <r>
          <rPr>
            <sz val="12"/>
            <color indexed="81"/>
            <rFont val="ＭＳ Ｐゴシック"/>
            <family val="3"/>
            <charset val="128"/>
          </rPr>
          <t>※帰社についての補足</t>
        </r>
        <r>
          <rPr>
            <sz val="11"/>
            <color indexed="81"/>
            <rFont val="ＭＳ Ｐゴシック"/>
            <family val="3"/>
            <charset val="128"/>
          </rPr>
          <t xml:space="preserve">
　営業・総務サイドから、</t>
        </r>
        <r>
          <rPr>
            <b/>
            <sz val="11"/>
            <color indexed="12"/>
            <rFont val="ＭＳ Ｐゴシック"/>
            <family val="3"/>
            <charset val="128"/>
          </rPr>
          <t>指示があって帰社した場合のみ</t>
        </r>
        <r>
          <rPr>
            <sz val="11"/>
            <color indexed="81"/>
            <rFont val="ＭＳ Ｐゴシック"/>
            <family val="3"/>
            <charset val="128"/>
          </rPr>
          <t>交通費を支給いたします。
　（飲み会や、私用でオフィスに帰社した場合は自己負担となります。ご了承ください。）
②社用での交通費は</t>
        </r>
        <r>
          <rPr>
            <b/>
            <sz val="11"/>
            <color indexed="81"/>
            <rFont val="ＭＳ Ｐゴシック"/>
            <family val="3"/>
            <charset val="128"/>
          </rPr>
          <t>自己管理の元</t>
        </r>
        <r>
          <rPr>
            <sz val="11"/>
            <color indexed="81"/>
            <rFont val="ＭＳ Ｐゴシック"/>
            <family val="3"/>
            <charset val="128"/>
          </rPr>
          <t xml:space="preserve">、記入して下さい。
　　記入忘れや、金額が少額なので記入しなかった場合など
　　総務サイドから催促することはいたしません。　　
</t>
        </r>
        <r>
          <rPr>
            <b/>
            <sz val="11"/>
            <color indexed="81"/>
            <rFont val="ＭＳ Ｐゴシック"/>
            <family val="3"/>
            <charset val="128"/>
          </rPr>
          <t>③以下に該当されるものは記入の</t>
        </r>
        <r>
          <rPr>
            <b/>
            <sz val="11"/>
            <color indexed="12"/>
            <rFont val="ＭＳ Ｐゴシック"/>
            <family val="3"/>
            <charset val="128"/>
          </rPr>
          <t>必要はありません。</t>
        </r>
        <r>
          <rPr>
            <sz val="11"/>
            <color indexed="81"/>
            <rFont val="ＭＳ Ｐゴシック"/>
            <family val="3"/>
            <charset val="128"/>
          </rPr>
          <t xml:space="preserve">
　Ａ・・・現場常駐時に、現場の都合でかかった移動交通費を別途フォーマットで提出された方
　　　　　（</t>
        </r>
        <r>
          <rPr>
            <sz val="11"/>
            <color indexed="12"/>
            <rFont val="ＭＳ Ｐゴシック"/>
            <family val="3"/>
            <charset val="128"/>
          </rPr>
          <t>下段の欄「常駐先の活動による移動交通費」に記入となります。</t>
        </r>
        <r>
          <rPr>
            <sz val="11"/>
            <color indexed="81"/>
            <rFont val="ＭＳ Ｐゴシック"/>
            <family val="3"/>
            <charset val="128"/>
          </rPr>
          <t>）
　Ｂ・・・現場常駐時に、現場の都合でかかった移動交通費を</t>
        </r>
        <r>
          <rPr>
            <sz val="11"/>
            <color indexed="12"/>
            <rFont val="ＭＳ Ｐゴシック"/>
            <family val="3"/>
            <charset val="128"/>
          </rPr>
          <t>常駐先で精算済</t>
        </r>
        <r>
          <rPr>
            <sz val="11"/>
            <color indexed="81"/>
            <rFont val="ＭＳ Ｐゴシック"/>
            <family val="3"/>
            <charset val="128"/>
          </rPr>
          <t>の方
　Ｃ・・・本来なら記入すべきものを</t>
        </r>
        <r>
          <rPr>
            <sz val="11"/>
            <color indexed="12"/>
            <rFont val="ＭＳ Ｐゴシック"/>
            <family val="3"/>
            <charset val="128"/>
          </rPr>
          <t>オフィスにて現金で精算済み</t>
        </r>
        <r>
          <rPr>
            <sz val="11"/>
            <color indexed="81"/>
            <rFont val="ＭＳ Ｐゴシック"/>
            <family val="3"/>
            <charset val="128"/>
          </rPr>
          <t>の方</t>
        </r>
      </text>
    </comment>
    <comment ref="X48" authorId="0" shapeId="0">
      <text>
        <r>
          <rPr>
            <b/>
            <sz val="11"/>
            <color indexed="10"/>
            <rFont val="ＭＳ Ｐゴシック"/>
            <family val="3"/>
            <charset val="128"/>
          </rPr>
          <t xml:space="preserve">◆以下、該当者のみ記入となります◆
</t>
        </r>
        <r>
          <rPr>
            <sz val="11"/>
            <color indexed="81"/>
            <rFont val="ＭＳ Ｐゴシック"/>
            <family val="3"/>
            <charset val="128"/>
          </rPr>
          <t xml:space="preserve">
現場で承認を受け、</t>
        </r>
        <r>
          <rPr>
            <sz val="11"/>
            <color indexed="12"/>
            <rFont val="ＭＳ Ｐゴシック"/>
            <family val="3"/>
            <charset val="128"/>
          </rPr>
          <t>別途フォーマットで詳細を提出している移動交通費・旅費等がある場合</t>
        </r>
        <r>
          <rPr>
            <sz val="11"/>
            <color indexed="81"/>
            <rFont val="ＭＳ Ｐゴシック"/>
            <family val="3"/>
            <charset val="128"/>
          </rPr>
          <t xml:space="preserve">は、
</t>
        </r>
        <r>
          <rPr>
            <b/>
            <sz val="11"/>
            <color indexed="81"/>
            <rFont val="ＭＳ Ｐゴシック"/>
            <family val="3"/>
            <charset val="128"/>
          </rPr>
          <t>１ヶ月分の合計額</t>
        </r>
        <r>
          <rPr>
            <sz val="11"/>
            <color indexed="81"/>
            <rFont val="ＭＳ Ｐゴシック"/>
            <family val="3"/>
            <charset val="128"/>
          </rPr>
          <t>を記入してください。</t>
        </r>
      </text>
    </comment>
    <comment ref="X60" authorId="0" shapeId="0">
      <text>
        <r>
          <rPr>
            <sz val="11"/>
            <color indexed="81"/>
            <rFont val="ＭＳ Ｐゴシック"/>
            <family val="3"/>
            <charset val="128"/>
          </rPr>
          <t>※自動計算が、マイナスで表記された場合は、別途、</t>
        </r>
        <r>
          <rPr>
            <sz val="11"/>
            <color indexed="12"/>
            <rFont val="ＭＳ Ｐゴシック"/>
            <family val="3"/>
            <charset val="128"/>
          </rPr>
          <t>個別に対応いたします。</t>
        </r>
      </text>
    </comment>
  </commentList>
</comments>
</file>

<file path=xl/sharedStrings.xml><?xml version="1.0" encoding="utf-8"?>
<sst xmlns="http://schemas.openxmlformats.org/spreadsheetml/2006/main" count="302" uniqueCount="232">
  <si>
    <t>氏名</t>
    <rPh sb="0" eb="2">
      <t>シメイ</t>
    </rPh>
    <phoneticPr fontId="3"/>
  </si>
  <si>
    <t>日付</t>
  </si>
  <si>
    <t>曜日</t>
  </si>
  <si>
    <t>交通機関</t>
  </si>
  <si>
    <t>出発場所</t>
  </si>
  <si>
    <t>金　額</t>
  </si>
  <si>
    <t>片・往</t>
  </si>
  <si>
    <t>小計</t>
  </si>
  <si>
    <t>目的</t>
  </si>
  <si>
    <t>取得日数</t>
    <rPh sb="0" eb="2">
      <t>シュトク</t>
    </rPh>
    <rPh sb="2" eb="4">
      <t>ニッスウ</t>
    </rPh>
    <phoneticPr fontId="3"/>
  </si>
  <si>
    <t>日付</t>
    <rPh sb="0" eb="2">
      <t>ヒヅケ</t>
    </rPh>
    <phoneticPr fontId="3"/>
  </si>
  <si>
    <t>開始時間</t>
    <rPh sb="0" eb="2">
      <t>カイシ</t>
    </rPh>
    <rPh sb="2" eb="4">
      <t>ジカン</t>
    </rPh>
    <phoneticPr fontId="3"/>
  </si>
  <si>
    <t>回数</t>
    <rPh sb="0" eb="2">
      <t>カイスウ</t>
    </rPh>
    <phoneticPr fontId="3"/>
  </si>
  <si>
    <t>合　　　　　計</t>
    <phoneticPr fontId="3"/>
  </si>
  <si>
    <t>使用日</t>
    <rPh sb="0" eb="3">
      <t>シヨウビ</t>
    </rPh>
    <phoneticPr fontId="3"/>
  </si>
  <si>
    <t>合　　　　　計</t>
    <phoneticPr fontId="3"/>
  </si>
  <si>
    <t>稼動時　年月</t>
    <rPh sb="0" eb="2">
      <t>カドウ</t>
    </rPh>
    <rPh sb="2" eb="3">
      <t>ジ</t>
    </rPh>
    <rPh sb="4" eb="6">
      <t>ネンゲツ</t>
    </rPh>
    <phoneticPr fontId="3"/>
  </si>
  <si>
    <t>⇒</t>
    <phoneticPr fontId="3"/>
  </si>
  <si>
    <t>⇒</t>
    <phoneticPr fontId="3"/>
  </si>
  <si>
    <t>休暇区分</t>
    <rPh sb="0" eb="2">
      <t>キュウカ</t>
    </rPh>
    <rPh sb="2" eb="4">
      <t>クブン</t>
    </rPh>
    <phoneticPr fontId="3"/>
  </si>
  <si>
    <t>理由</t>
    <rPh sb="0" eb="2">
      <t>リユウ</t>
    </rPh>
    <phoneticPr fontId="3"/>
  </si>
  <si>
    <t>全・半区分</t>
    <rPh sb="0" eb="1">
      <t>ゼン</t>
    </rPh>
    <rPh sb="2" eb="3">
      <t>ハン</t>
    </rPh>
    <rPh sb="3" eb="5">
      <t>クブン</t>
    </rPh>
    <phoneticPr fontId="3"/>
  </si>
  <si>
    <t>目的</t>
    <phoneticPr fontId="3"/>
  </si>
  <si>
    <t>仮払い金額</t>
    <rPh sb="0" eb="2">
      <t>カリバラ</t>
    </rPh>
    <rPh sb="3" eb="5">
      <t>キンガク</t>
    </rPh>
    <phoneticPr fontId="3"/>
  </si>
  <si>
    <t>差し引き支給 旅費交通費</t>
    <rPh sb="0" eb="1">
      <t>サ</t>
    </rPh>
    <rPh sb="2" eb="3">
      <t>ヒ</t>
    </rPh>
    <rPh sb="4" eb="6">
      <t>シキュウ</t>
    </rPh>
    <rPh sb="7" eb="9">
      <t>リョヒ</t>
    </rPh>
    <rPh sb="9" eb="12">
      <t>コウツウヒ</t>
    </rPh>
    <phoneticPr fontId="3"/>
  </si>
  <si>
    <t>※以下、出張等により仮払いを受けている場合のみ記入</t>
    <rPh sb="1" eb="3">
      <t>イカ</t>
    </rPh>
    <rPh sb="4" eb="6">
      <t>シュッチョウ</t>
    </rPh>
    <rPh sb="6" eb="7">
      <t>トウ</t>
    </rPh>
    <rPh sb="10" eb="12">
      <t>カリバラ</t>
    </rPh>
    <rPh sb="14" eb="15">
      <t>ウ</t>
    </rPh>
    <rPh sb="19" eb="21">
      <t>バアイ</t>
    </rPh>
    <rPh sb="23" eb="25">
      <t>キニュウ</t>
    </rPh>
    <phoneticPr fontId="3"/>
  </si>
  <si>
    <t>（現場説明会、健康診断、秋葉オフィス社用帰社等）</t>
    <phoneticPr fontId="3"/>
  </si>
  <si>
    <t>（現場申請・担当者確認済のもの）</t>
  </si>
  <si>
    <t>※マイナスの場合は、その額を会社へ返金する必要あり</t>
    <rPh sb="6" eb="8">
      <t>バアイ</t>
    </rPh>
    <rPh sb="12" eb="13">
      <t>ガク</t>
    </rPh>
    <rPh sb="14" eb="16">
      <t>カイシャ</t>
    </rPh>
    <rPh sb="17" eb="19">
      <t>ヘンキン</t>
    </rPh>
    <rPh sb="21" eb="23">
      <t>ヒツヨウ</t>
    </rPh>
    <phoneticPr fontId="3"/>
  </si>
  <si>
    <t>通勤経路</t>
    <rPh sb="0" eb="2">
      <t>ツウキン</t>
    </rPh>
    <rPh sb="2" eb="4">
      <t>ケイロ</t>
    </rPh>
    <phoneticPr fontId="3"/>
  </si>
  <si>
    <t>駅名</t>
    <rPh sb="0" eb="1">
      <t>エキ</t>
    </rPh>
    <rPh sb="1" eb="2">
      <t>ナ</t>
    </rPh>
    <phoneticPr fontId="3"/>
  </si>
  <si>
    <t>路線名</t>
    <rPh sb="0" eb="2">
      <t>ロセン</t>
    </rPh>
    <rPh sb="2" eb="3">
      <t>ナ</t>
    </rPh>
    <phoneticPr fontId="3"/>
  </si>
  <si>
    <t>駅名</t>
    <rPh sb="0" eb="2">
      <t>エキメイ</t>
    </rPh>
    <phoneticPr fontId="3"/>
  </si>
  <si>
    <t>自宅</t>
    <rPh sb="0" eb="2">
      <t>ジタク</t>
    </rPh>
    <phoneticPr fontId="3"/>
  </si>
  <si>
    <t>勤務先</t>
    <rPh sb="0" eb="3">
      <t>キンムサキ</t>
    </rPh>
    <phoneticPr fontId="3"/>
  </si>
  <si>
    <t>:</t>
    <phoneticPr fontId="3"/>
  </si>
  <si>
    <t>:</t>
    <phoneticPr fontId="3"/>
  </si>
  <si>
    <t>個別申請</t>
    <rPh sb="0" eb="2">
      <t>コベツ</t>
    </rPh>
    <rPh sb="2" eb="4">
      <t>シンセイ</t>
    </rPh>
    <phoneticPr fontId="3"/>
  </si>
  <si>
    <t>有給休暇 使用日数 合計</t>
    <rPh sb="0" eb="2">
      <t>ユウキュウ</t>
    </rPh>
    <rPh sb="2" eb="4">
      <t>キュウカ</t>
    </rPh>
    <rPh sb="5" eb="7">
      <t>シヨウ</t>
    </rPh>
    <rPh sb="7" eb="9">
      <t>ニッスウ</t>
    </rPh>
    <rPh sb="10" eb="12">
      <t>ゴウケイ</t>
    </rPh>
    <phoneticPr fontId="3"/>
  </si>
  <si>
    <t>通常欠勤日数（普通の欠勤扱い） 合計</t>
    <rPh sb="0" eb="2">
      <t>ツウジョウ</t>
    </rPh>
    <rPh sb="2" eb="4">
      <t>ケッキン</t>
    </rPh>
    <rPh sb="4" eb="6">
      <t>ニッスウ</t>
    </rPh>
    <rPh sb="7" eb="9">
      <t>フツウ</t>
    </rPh>
    <rPh sb="10" eb="12">
      <t>ケッキン</t>
    </rPh>
    <rPh sb="12" eb="13">
      <t>アツカ</t>
    </rPh>
    <rPh sb="16" eb="18">
      <t>ゴウケイ</t>
    </rPh>
    <phoneticPr fontId="3"/>
  </si>
  <si>
    <r>
      <t>給与から</t>
    </r>
    <r>
      <rPr>
        <b/>
        <sz val="11"/>
        <color indexed="12"/>
        <rFont val="ＭＳ Ｐゴシック"/>
        <family val="3"/>
        <charset val="128"/>
      </rPr>
      <t>欠勤分を減額　</t>
    </r>
    <r>
      <rPr>
        <b/>
        <sz val="11"/>
        <rFont val="ＭＳ Ｐゴシック"/>
        <family val="3"/>
        <charset val="128"/>
      </rPr>
      <t>　</t>
    </r>
    <rPh sb="0" eb="2">
      <t>キュウヨ</t>
    </rPh>
    <rPh sb="4" eb="6">
      <t>ケッキン</t>
    </rPh>
    <rPh sb="6" eb="7">
      <t>ブン</t>
    </rPh>
    <rPh sb="8" eb="10">
      <t>ゲンガク</t>
    </rPh>
    <phoneticPr fontId="3"/>
  </si>
  <si>
    <r>
      <t>有給の消化による対応</t>
    </r>
    <r>
      <rPr>
        <b/>
        <sz val="11"/>
        <color indexed="12"/>
        <rFont val="ＭＳ Ｐゴシック"/>
        <family val="3"/>
        <charset val="128"/>
      </rPr>
      <t>（減額はありません）</t>
    </r>
    <rPh sb="0" eb="2">
      <t>ユウキュウ</t>
    </rPh>
    <rPh sb="3" eb="5">
      <t>ショウカ</t>
    </rPh>
    <rPh sb="8" eb="10">
      <t>タイオウ</t>
    </rPh>
    <rPh sb="11" eb="13">
      <t>ゲンガク</t>
    </rPh>
    <phoneticPr fontId="3"/>
  </si>
  <si>
    <t>提出先</t>
    <rPh sb="0" eb="2">
      <t>テイシュツ</t>
    </rPh>
    <rPh sb="2" eb="3">
      <t>サキ</t>
    </rPh>
    <phoneticPr fontId="3"/>
  </si>
  <si>
    <t>x-back-office@x-power.co.jp</t>
    <phoneticPr fontId="3"/>
  </si>
  <si>
    <t>提出期限</t>
    <rPh sb="0" eb="2">
      <t>テイシュツ</t>
    </rPh>
    <rPh sb="2" eb="4">
      <t>キゲン</t>
    </rPh>
    <phoneticPr fontId="3"/>
  </si>
  <si>
    <t>請求済み旅費交通費(１ヶ月合計金額)</t>
    <rPh sb="0" eb="2">
      <t>セイキュウ</t>
    </rPh>
    <rPh sb="2" eb="3">
      <t>ズ</t>
    </rPh>
    <rPh sb="4" eb="6">
      <t>リョヒ</t>
    </rPh>
    <rPh sb="6" eb="9">
      <t>コウツウヒ</t>
    </rPh>
    <rPh sb="12" eb="13">
      <t>ゲツ</t>
    </rPh>
    <rPh sb="13" eb="15">
      <t>ゴウケイ</t>
    </rPh>
    <rPh sb="15" eb="16">
      <t>キン</t>
    </rPh>
    <rPh sb="16" eb="17">
      <t>ガク</t>
    </rPh>
    <phoneticPr fontId="3"/>
  </si>
  <si>
    <r>
      <t>月末締め・翌月</t>
    </r>
    <r>
      <rPr>
        <sz val="12"/>
        <rFont val="ＭＳ Ｐゴシック"/>
        <family val="3"/>
        <charset val="128"/>
      </rPr>
      <t xml:space="preserve"> </t>
    </r>
    <r>
      <rPr>
        <b/>
        <sz val="16"/>
        <color indexed="10"/>
        <rFont val="ＭＳ Ｐゴシック"/>
        <family val="3"/>
        <charset val="128"/>
      </rPr>
      <t>3</t>
    </r>
    <r>
      <rPr>
        <sz val="12"/>
        <rFont val="ＭＳ Ｐゴシック"/>
        <family val="3"/>
        <charset val="128"/>
      </rPr>
      <t xml:space="preserve"> </t>
    </r>
    <r>
      <rPr>
        <b/>
        <sz val="11"/>
        <color indexed="10"/>
        <rFont val="ＭＳ Ｐゴシック"/>
        <family val="3"/>
        <charset val="128"/>
      </rPr>
      <t>営業日</t>
    </r>
    <r>
      <rPr>
        <sz val="11"/>
        <rFont val="ＭＳ Ｐゴシック"/>
        <family val="3"/>
        <charset val="128"/>
      </rPr>
      <t>まで</t>
    </r>
    <rPh sb="0" eb="1">
      <t>ツキ</t>
    </rPh>
    <rPh sb="1" eb="2">
      <t>マツ</t>
    </rPh>
    <rPh sb="2" eb="3">
      <t>ジ</t>
    </rPh>
    <rPh sb="5" eb="6">
      <t>ヨク</t>
    </rPh>
    <rPh sb="6" eb="7">
      <t>ゲツ</t>
    </rPh>
    <rPh sb="10" eb="12">
      <t>エイギョウ</t>
    </rPh>
    <rPh sb="12" eb="13">
      <t>ニチ</t>
    </rPh>
    <phoneticPr fontId="3"/>
  </si>
  <si>
    <t>合　　　　　計</t>
    <phoneticPr fontId="3"/>
  </si>
  <si>
    <t>片・往・定</t>
    <rPh sb="4" eb="5">
      <t>サダム</t>
    </rPh>
    <phoneticPr fontId="3"/>
  </si>
  <si>
    <t>通勤手当合計：</t>
    <rPh sb="0" eb="2">
      <t>ツウキン</t>
    </rPh>
    <rPh sb="2" eb="4">
      <t>テアテ</t>
    </rPh>
    <rPh sb="4" eb="6">
      <t>ゴウケイ</t>
    </rPh>
    <phoneticPr fontId="3"/>
  </si>
  <si>
    <t>備考</t>
    <rPh sb="0" eb="2">
      <t>ビコウ</t>
    </rPh>
    <phoneticPr fontId="3"/>
  </si>
  <si>
    <t xml:space="preserve">通勤手当 </t>
    <rPh sb="0" eb="2">
      <t>ツウキン</t>
    </rPh>
    <rPh sb="2" eb="4">
      <t>テアテ</t>
    </rPh>
    <phoneticPr fontId="3"/>
  </si>
  <si>
    <t>↓</t>
    <phoneticPr fontId="3"/>
  </si>
  <si>
    <t>通勤手当</t>
    <rPh sb="0" eb="2">
      <t>ツウキン</t>
    </rPh>
    <rPh sb="2" eb="4">
      <t>テアテ</t>
    </rPh>
    <phoneticPr fontId="3"/>
  </si>
  <si>
    <t>■</t>
    <phoneticPr fontId="3"/>
  </si>
  <si>
    <t>※現在、ほとんどの方がこれに該当しています。</t>
  </si>
  <si>
    <t>1日～の購入が不可能な場合は、月初を目処に、</t>
    <rPh sb="1" eb="2">
      <t>ニチ</t>
    </rPh>
    <rPh sb="4" eb="6">
      <t>コウニュウ</t>
    </rPh>
    <rPh sb="7" eb="10">
      <t>フカノウ</t>
    </rPh>
    <rPh sb="11" eb="13">
      <t>バアイ</t>
    </rPh>
    <rPh sb="15" eb="17">
      <t>ゲッショ</t>
    </rPh>
    <rPh sb="18" eb="20">
      <t>メド</t>
    </rPh>
    <phoneticPr fontId="3"/>
  </si>
  <si>
    <t>■</t>
    <phoneticPr fontId="3"/>
  </si>
  <si>
    <t xml:space="preserve"> </t>
    <phoneticPr fontId="3"/>
  </si>
  <si>
    <t>10日以降になってしまようなら下記、実費精算としてください。</t>
    <rPh sb="2" eb="3">
      <t>ニチ</t>
    </rPh>
    <rPh sb="3" eb="5">
      <t>イコウ</t>
    </rPh>
    <rPh sb="15" eb="17">
      <t>カキ</t>
    </rPh>
    <rPh sb="18" eb="20">
      <t>ジッピ</t>
    </rPh>
    <rPh sb="20" eb="22">
      <t>セイサン</t>
    </rPh>
    <phoneticPr fontId="3"/>
  </si>
  <si>
    <t>日付欄⇒</t>
    <rPh sb="0" eb="2">
      <t>ヒヅケ</t>
    </rPh>
    <rPh sb="2" eb="3">
      <t>ラン</t>
    </rPh>
    <phoneticPr fontId="3"/>
  </si>
  <si>
    <t>定期使用開始日を記入</t>
    <rPh sb="0" eb="2">
      <t>テイキ</t>
    </rPh>
    <rPh sb="2" eb="4">
      <t>シヨウ</t>
    </rPh>
    <rPh sb="4" eb="7">
      <t>カイシビ</t>
    </rPh>
    <rPh sb="8" eb="10">
      <t>キニュウ</t>
    </rPh>
    <phoneticPr fontId="3"/>
  </si>
  <si>
    <t>備考欄⇒</t>
    <rPh sb="0" eb="2">
      <t>ビコウ</t>
    </rPh>
    <rPh sb="2" eb="3">
      <t>ラン</t>
    </rPh>
    <phoneticPr fontId="3"/>
  </si>
  <si>
    <t>※出発場所・到着場所は、最初と最後だけで可</t>
    <rPh sb="1" eb="3">
      <t>シュッパツ</t>
    </rPh>
    <rPh sb="3" eb="5">
      <t>バショ</t>
    </rPh>
    <rPh sb="6" eb="8">
      <t>トウチャク</t>
    </rPh>
    <rPh sb="8" eb="10">
      <t>バショ</t>
    </rPh>
    <rPh sb="12" eb="14">
      <t>サイショ</t>
    </rPh>
    <rPh sb="15" eb="17">
      <t>サイゴ</t>
    </rPh>
    <rPh sb="20" eb="21">
      <t>カ</t>
    </rPh>
    <phoneticPr fontId="3"/>
  </si>
  <si>
    <t>（詳細は経路に記入してあるため）</t>
    <rPh sb="1" eb="3">
      <t>ショウサイ</t>
    </rPh>
    <rPh sb="4" eb="6">
      <t>ケイロ</t>
    </rPh>
    <rPh sb="7" eb="9">
      <t>キニュウ</t>
    </rPh>
    <phoneticPr fontId="3"/>
  </si>
  <si>
    <t>※バス定期と電車定期がある場合は、別々に記入</t>
    <rPh sb="3" eb="5">
      <t>テイキ</t>
    </rPh>
    <rPh sb="6" eb="8">
      <t>デンシャ</t>
    </rPh>
    <rPh sb="8" eb="10">
      <t>テイキ</t>
    </rPh>
    <rPh sb="13" eb="15">
      <t>バアイ</t>
    </rPh>
    <rPh sb="17" eb="19">
      <t>ベツベツ</t>
    </rPh>
    <rPh sb="20" eb="22">
      <t>キニュウ</t>
    </rPh>
    <phoneticPr fontId="3"/>
  </si>
  <si>
    <r>
      <t>定期代は支給せず、その月は、</t>
    </r>
    <r>
      <rPr>
        <sz val="9"/>
        <color indexed="12"/>
        <rFont val="ＭＳ ゴシック"/>
        <family val="3"/>
        <charset val="128"/>
      </rPr>
      <t>実費精算とします</t>
    </r>
    <r>
      <rPr>
        <sz val="9"/>
        <rFont val="ＭＳ ゴシック"/>
        <family val="3"/>
        <charset val="128"/>
      </rPr>
      <t>。</t>
    </r>
    <rPh sb="0" eb="2">
      <t>テイキ</t>
    </rPh>
    <rPh sb="2" eb="3">
      <t>ダイ</t>
    </rPh>
    <rPh sb="4" eb="6">
      <t>シキュウ</t>
    </rPh>
    <rPh sb="11" eb="12">
      <t>ツキ</t>
    </rPh>
    <rPh sb="14" eb="16">
      <t>ジッピ</t>
    </rPh>
    <rPh sb="16" eb="18">
      <t>セイサン</t>
    </rPh>
    <phoneticPr fontId="3"/>
  </si>
  <si>
    <t>定期期間を記入　　（例：7/1～7/31）</t>
    <rPh sb="0" eb="2">
      <t>テイキ</t>
    </rPh>
    <rPh sb="2" eb="4">
      <t>キカン</t>
    </rPh>
    <rPh sb="5" eb="7">
      <t>キニュウ</t>
    </rPh>
    <rPh sb="10" eb="11">
      <t>レイ</t>
    </rPh>
    <phoneticPr fontId="3"/>
  </si>
  <si>
    <r>
      <t>定期は</t>
    </r>
    <r>
      <rPr>
        <b/>
        <sz val="10"/>
        <color indexed="12"/>
        <rFont val="ＭＳ ゴシック"/>
        <family val="3"/>
        <charset val="128"/>
      </rPr>
      <t>毎月「1日～月末」までの単位</t>
    </r>
    <r>
      <rPr>
        <sz val="10"/>
        <rFont val="ＭＳ ゴシック"/>
        <family val="3"/>
        <charset val="128"/>
      </rPr>
      <t>で申請するようにしてください。</t>
    </r>
    <rPh sb="18" eb="20">
      <t>シンセイ</t>
    </rPh>
    <phoneticPr fontId="3"/>
  </si>
  <si>
    <t>定期代の記入について補足</t>
    <rPh sb="0" eb="2">
      <t>テイキ</t>
    </rPh>
    <rPh sb="2" eb="3">
      <t>ダイ</t>
    </rPh>
    <rPh sb="4" eb="6">
      <t>キニュウ</t>
    </rPh>
    <rPh sb="10" eb="12">
      <t>ホソク</t>
    </rPh>
    <phoneticPr fontId="3"/>
  </si>
  <si>
    <t>曜日</t>
    <rPh sb="0" eb="2">
      <t>ヨウビ</t>
    </rPh>
    <phoneticPr fontId="3"/>
  </si>
  <si>
    <t>全・半</t>
    <rPh sb="0" eb="1">
      <t>ゼン</t>
    </rPh>
    <rPh sb="2" eb="3">
      <t>ハン</t>
    </rPh>
    <phoneticPr fontId="3"/>
  </si>
  <si>
    <t>時間</t>
    <rPh sb="0" eb="2">
      <t>ジカン</t>
    </rPh>
    <phoneticPr fontId="3"/>
  </si>
  <si>
    <t>取得理由</t>
    <rPh sb="0" eb="2">
      <t>シュトク</t>
    </rPh>
    <rPh sb="2" eb="4">
      <t>リユウ</t>
    </rPh>
    <phoneticPr fontId="3"/>
  </si>
  <si>
    <t>有給使用</t>
    <rPh sb="0" eb="2">
      <t>ユウキュウ</t>
    </rPh>
    <rPh sb="2" eb="4">
      <t>シヨウ</t>
    </rPh>
    <phoneticPr fontId="3"/>
  </si>
  <si>
    <t>(使用日・目的等)</t>
    <rPh sb="1" eb="4">
      <t>シヨウビ</t>
    </rPh>
    <rPh sb="5" eb="7">
      <t>モクテキ</t>
    </rPh>
    <rPh sb="7" eb="8">
      <t>ナド</t>
    </rPh>
    <phoneticPr fontId="3"/>
  </si>
  <si>
    <t>区分</t>
    <rPh sb="0" eb="2">
      <t>クブン</t>
    </rPh>
    <phoneticPr fontId="3"/>
  </si>
  <si>
    <t>欠勤</t>
    <rPh sb="0" eb="2">
      <t>ケッキン</t>
    </rPh>
    <phoneticPr fontId="3"/>
  </si>
  <si>
    <t>金額</t>
    <rPh sb="0" eb="2">
      <t>キンガク</t>
    </rPh>
    <phoneticPr fontId="3"/>
  </si>
  <si>
    <t>小計</t>
    <rPh sb="0" eb="2">
      <t>ショウケイ</t>
    </rPh>
    <phoneticPr fontId="3"/>
  </si>
  <si>
    <t>交通機関</t>
    <rPh sb="0" eb="2">
      <t>コウツウ</t>
    </rPh>
    <rPh sb="2" eb="4">
      <t>キカン</t>
    </rPh>
    <phoneticPr fontId="3"/>
  </si>
  <si>
    <t>出発場所</t>
    <rPh sb="0" eb="2">
      <t>シュッパツ</t>
    </rPh>
    <rPh sb="2" eb="4">
      <t>バショ</t>
    </rPh>
    <phoneticPr fontId="3"/>
  </si>
  <si>
    <t>到着場所</t>
    <rPh sb="0" eb="2">
      <t>トウチャク</t>
    </rPh>
    <rPh sb="2" eb="4">
      <t>バショ</t>
    </rPh>
    <phoneticPr fontId="3"/>
  </si>
  <si>
    <t>秋葉オフィス活動</t>
    <rPh sb="0" eb="2">
      <t>アキバ</t>
    </rPh>
    <rPh sb="6" eb="8">
      <t>カツドウ</t>
    </rPh>
    <phoneticPr fontId="3"/>
  </si>
  <si>
    <t>移動交通費</t>
    <rPh sb="0" eb="2">
      <t>イドウ</t>
    </rPh>
    <rPh sb="2" eb="5">
      <t>コウツウヒ</t>
    </rPh>
    <phoneticPr fontId="3"/>
  </si>
  <si>
    <t>常駐先請求済み旅費交通費　(現場申請・担当者確認済みのもの） (A)</t>
    <rPh sb="0" eb="2">
      <t>ジョウチュウ</t>
    </rPh>
    <rPh sb="2" eb="3">
      <t>サキ</t>
    </rPh>
    <rPh sb="3" eb="5">
      <t>セイキュウ</t>
    </rPh>
    <rPh sb="5" eb="6">
      <t>ズ</t>
    </rPh>
    <rPh sb="7" eb="9">
      <t>リョヒ</t>
    </rPh>
    <rPh sb="9" eb="12">
      <t>コウツウヒ</t>
    </rPh>
    <rPh sb="14" eb="16">
      <t>ゲンバ</t>
    </rPh>
    <rPh sb="16" eb="18">
      <t>シンセイ</t>
    </rPh>
    <rPh sb="19" eb="22">
      <t>タントウシャ</t>
    </rPh>
    <rPh sb="22" eb="24">
      <t>カクニン</t>
    </rPh>
    <rPh sb="24" eb="25">
      <t>ズ</t>
    </rPh>
    <phoneticPr fontId="3"/>
  </si>
  <si>
    <t>寮費</t>
    <rPh sb="0" eb="2">
      <t>リョウヒ</t>
    </rPh>
    <phoneticPr fontId="3"/>
  </si>
  <si>
    <t>仮払い金額</t>
    <rPh sb="0" eb="2">
      <t>カリバラ</t>
    </rPh>
    <rPh sb="3" eb="5">
      <t>キンガク</t>
    </rPh>
    <phoneticPr fontId="3"/>
  </si>
  <si>
    <t>※※下記は記入しないで下さい！！！</t>
    <phoneticPr fontId="3"/>
  </si>
  <si>
    <t>所属部署:</t>
  </si>
  <si>
    <t>氏名:</t>
  </si>
  <si>
    <t>社用稼動</t>
    <rPh sb="0" eb="2">
      <t>シャヨウ</t>
    </rPh>
    <rPh sb="2" eb="4">
      <t>カドウ</t>
    </rPh>
    <phoneticPr fontId="3"/>
  </si>
  <si>
    <t>目的</t>
    <rPh sb="0" eb="2">
      <t>モクテキ</t>
    </rPh>
    <phoneticPr fontId="3"/>
  </si>
  <si>
    <t>時間</t>
  </si>
  <si>
    <t>日数</t>
    <rPh sb="0" eb="2">
      <t>ニッスウ</t>
    </rPh>
    <phoneticPr fontId="3"/>
  </si>
  <si>
    <t>加算時間</t>
    <rPh sb="0" eb="2">
      <t>カサン</t>
    </rPh>
    <rPh sb="2" eb="4">
      <t>ジカン</t>
    </rPh>
    <phoneticPr fontId="3"/>
  </si>
  <si>
    <t>時間</t>
    <rPh sb="0" eb="2">
      <t>ジカン</t>
    </rPh>
    <phoneticPr fontId="3"/>
  </si>
  <si>
    <t>現場で認証を受けた総稼働時間</t>
    <phoneticPr fontId="3"/>
  </si>
  <si>
    <t>到着場所</t>
    <phoneticPr fontId="3"/>
  </si>
  <si>
    <t>(A)に含まれる回数手当　(日当)（B）</t>
    <rPh sb="4" eb="5">
      <t>フク</t>
    </rPh>
    <rPh sb="8" eb="10">
      <t>カイスウ</t>
    </rPh>
    <rPh sb="10" eb="12">
      <t>テア</t>
    </rPh>
    <rPh sb="14" eb="16">
      <t>ニットウ</t>
    </rPh>
    <phoneticPr fontId="3"/>
  </si>
  <si>
    <t>（A）-（B）↓</t>
    <phoneticPr fontId="3"/>
  </si>
  <si>
    <r>
      <t>秋葉オフィス活動+常駐先</t>
    </r>
    <r>
      <rPr>
        <b/>
        <sz val="12"/>
        <rFont val="ＭＳ Ｐゴシック"/>
        <family val="3"/>
        <charset val="128"/>
      </rPr>
      <t>交通費</t>
    </r>
    <rPh sb="9" eb="11">
      <t>ジョウチュウ</t>
    </rPh>
    <rPh sb="11" eb="12">
      <t>サキ</t>
    </rPh>
    <rPh sb="12" eb="15">
      <t>コウツウヒ</t>
    </rPh>
    <phoneticPr fontId="3"/>
  </si>
  <si>
    <t>ﾌｧｲﾙﾈｰﾑ</t>
    <phoneticPr fontId="3"/>
  </si>
  <si>
    <r>
      <t>Ａ　勤怠管理補助表　シートの</t>
    </r>
    <r>
      <rPr>
        <b/>
        <u/>
        <sz val="11"/>
        <color theme="1"/>
        <rFont val="ＭＳ Ｐゴシック"/>
        <family val="3"/>
        <charset val="128"/>
      </rPr>
      <t>“白色セル”部分</t>
    </r>
    <r>
      <rPr>
        <b/>
        <sz val="11"/>
        <color theme="1"/>
        <rFont val="ＭＳ Ｐゴシック"/>
        <family val="3"/>
        <charset val="128"/>
      </rPr>
      <t>を記入します。</t>
    </r>
    <rPh sb="15" eb="17">
      <t>シロイロ</t>
    </rPh>
    <rPh sb="20" eb="22">
      <t>ブブン</t>
    </rPh>
    <rPh sb="23" eb="25">
      <t>キニュウ</t>
    </rPh>
    <phoneticPr fontId="3"/>
  </si>
  <si>
    <r>
      <t>Ｃ　“通勤外”　移動交通費申請書の</t>
    </r>
    <r>
      <rPr>
        <b/>
        <u/>
        <sz val="11"/>
        <color theme="1"/>
        <rFont val="ＭＳ Ｐゴシック"/>
        <family val="3"/>
        <charset val="128"/>
      </rPr>
      <t>“白色”部分</t>
    </r>
    <r>
      <rPr>
        <b/>
        <sz val="11"/>
        <color theme="1"/>
        <rFont val="ＭＳ Ｐゴシック"/>
        <family val="3"/>
        <charset val="128"/>
      </rPr>
      <t>を記入します。</t>
    </r>
    <phoneticPr fontId="3"/>
  </si>
  <si>
    <t>ファイルネーム例のスタイルを変更せず、そのまま置き換えてご提出下さい。</t>
    <rPh sb="7" eb="8">
      <t>レイ</t>
    </rPh>
    <rPh sb="14" eb="16">
      <t>ヘンコウ</t>
    </rPh>
    <rPh sb="23" eb="24">
      <t>オ</t>
    </rPh>
    <rPh sb="25" eb="26">
      <t>カ</t>
    </rPh>
    <rPh sb="29" eb="31">
      <t>テイシュツ</t>
    </rPh>
    <rPh sb="31" eb="32">
      <t>クダ</t>
    </rPh>
    <phoneticPr fontId="3"/>
  </si>
  <si>
    <r>
      <t>(その際は必ず</t>
    </r>
    <r>
      <rPr>
        <b/>
        <u/>
        <sz val="11"/>
        <color indexed="10"/>
        <rFont val="ＭＳ Ｐゴシック"/>
        <family val="3"/>
        <charset val="128"/>
      </rPr>
      <t>事前に</t>
    </r>
    <r>
      <rPr>
        <b/>
        <u/>
        <sz val="11"/>
        <rFont val="ＭＳ Ｐゴシック"/>
        <family val="3"/>
        <charset val="128"/>
      </rPr>
      <t>バックオフィス宛に報告してください。)</t>
    </r>
    <rPh sb="3" eb="4">
      <t>サイ</t>
    </rPh>
    <rPh sb="5" eb="6">
      <t>カナラ</t>
    </rPh>
    <rPh sb="7" eb="9">
      <t>ジゼン</t>
    </rPh>
    <rPh sb="17" eb="18">
      <t>アテ</t>
    </rPh>
    <rPh sb="19" eb="21">
      <t>ホウコク</t>
    </rPh>
    <phoneticPr fontId="3"/>
  </si>
  <si>
    <t>※原則としてクロス会、懇親会、飲み会などは稼働時間および交通費支給対象外です。</t>
    <rPh sb="1" eb="3">
      <t>ゲンソク</t>
    </rPh>
    <rPh sb="9" eb="10">
      <t>カイ</t>
    </rPh>
    <rPh sb="21" eb="23">
      <t>カドウ</t>
    </rPh>
    <rPh sb="23" eb="25">
      <t>ジカン</t>
    </rPh>
    <rPh sb="28" eb="31">
      <t>コウツウヒ</t>
    </rPh>
    <rPh sb="31" eb="33">
      <t>シキュウ</t>
    </rPh>
    <phoneticPr fontId="3"/>
  </si>
  <si>
    <r>
      <t>振休は休日稼働があった日の前後</t>
    </r>
    <r>
      <rPr>
        <sz val="10.5"/>
        <rFont val="Arial"/>
        <family val="2"/>
      </rPr>
      <t>2</t>
    </r>
    <r>
      <rPr>
        <sz val="10.5"/>
        <rFont val="ＭＳ ゴシック"/>
        <family val="3"/>
        <charset val="128"/>
      </rPr>
      <t>週間以内での消化が原則です</t>
    </r>
  </si>
  <si>
    <r>
      <rPr>
        <b/>
        <sz val="11"/>
        <color theme="1"/>
        <rFont val="ＭＳ Ｐゴシック"/>
        <family val="3"/>
        <charset val="128"/>
      </rPr>
      <t>*　結婚・親族の死亡等に有給の特別休暇が発生</t>
    </r>
    <r>
      <rPr>
        <b/>
        <sz val="11"/>
        <rFont val="ＭＳ Ｐゴシック"/>
        <family val="3"/>
        <charset val="128"/>
      </rPr>
      <t>する場合</t>
    </r>
    <rPh sb="2" eb="4">
      <t>ケッコン</t>
    </rPh>
    <rPh sb="5" eb="7">
      <t>シンゾク</t>
    </rPh>
    <rPh sb="8" eb="10">
      <t>シボウ</t>
    </rPh>
    <rPh sb="10" eb="11">
      <t>トウ</t>
    </rPh>
    <rPh sb="24" eb="26">
      <t>バアイ</t>
    </rPh>
    <phoneticPr fontId="3"/>
  </si>
  <si>
    <t>*　振休が発生する場合</t>
    <rPh sb="2" eb="4">
      <t>フリ</t>
    </rPh>
    <rPh sb="5" eb="7">
      <t>ハッセイ</t>
    </rPh>
    <rPh sb="9" eb="11">
      <t>バアイ</t>
    </rPh>
    <phoneticPr fontId="3"/>
  </si>
  <si>
    <t>個別申請欄記載事項</t>
    <rPh sb="0" eb="2">
      <t>コベツ</t>
    </rPh>
    <rPh sb="2" eb="4">
      <t>シンセイ</t>
    </rPh>
    <rPh sb="4" eb="5">
      <t>ラン</t>
    </rPh>
    <rPh sb="5" eb="7">
      <t>キサイ</t>
    </rPh>
    <rPh sb="7" eb="9">
      <t>ジコウ</t>
    </rPh>
    <phoneticPr fontId="3"/>
  </si>
  <si>
    <t>*　　提出先の確認（必ずバックオフィスへ）</t>
    <rPh sb="3" eb="5">
      <t>テイシュツ</t>
    </rPh>
    <rPh sb="5" eb="6">
      <t>サキ</t>
    </rPh>
    <rPh sb="7" eb="9">
      <t>カクニン</t>
    </rPh>
    <rPh sb="10" eb="11">
      <t>カナラ</t>
    </rPh>
    <phoneticPr fontId="3"/>
  </si>
  <si>
    <t>*　　ファイルネームは正確に</t>
    <rPh sb="11" eb="13">
      <t>セイカク</t>
    </rPh>
    <phoneticPr fontId="3"/>
  </si>
  <si>
    <t>*　その他必要に応じて記入して下さい。</t>
    <rPh sb="4" eb="5">
      <t>タ</t>
    </rPh>
    <rPh sb="5" eb="7">
      <t>ヒツヨウ</t>
    </rPh>
    <rPh sb="8" eb="9">
      <t>オウ</t>
    </rPh>
    <rPh sb="11" eb="13">
      <t>キニュウ</t>
    </rPh>
    <rPh sb="15" eb="16">
      <t>クダ</t>
    </rPh>
    <phoneticPr fontId="3"/>
  </si>
  <si>
    <t>②現場常駐時、社用稼働時間申請</t>
    <phoneticPr fontId="3"/>
  </si>
  <si>
    <t>③</t>
    <phoneticPr fontId="3"/>
  </si>
  <si>
    <t>・切符利用代ではなく、IC利用代での清算です。</t>
    <rPh sb="3" eb="5">
      <t>リヨウ</t>
    </rPh>
    <rPh sb="13" eb="15">
      <t>リヨウ</t>
    </rPh>
    <rPh sb="15" eb="16">
      <t>ダイ</t>
    </rPh>
    <rPh sb="18" eb="20">
      <t>セイサン</t>
    </rPh>
    <phoneticPr fontId="3"/>
  </si>
  <si>
    <t>氏名、報告物名以外は必ず半角でお願いします。アンダーバーもです</t>
    <rPh sb="12" eb="14">
      <t>ハンカク</t>
    </rPh>
    <phoneticPr fontId="3"/>
  </si>
  <si>
    <t>030001_黒須パワ夫_補助資料_201804</t>
    <rPh sb="13" eb="15">
      <t>ホジョ</t>
    </rPh>
    <rPh sb="15" eb="17">
      <t>シリョウ</t>
    </rPh>
    <phoneticPr fontId="3"/>
  </si>
  <si>
    <t>黒須パワ夫</t>
    <rPh sb="0" eb="2">
      <t>クロス</t>
    </rPh>
    <rPh sb="4" eb="5">
      <t>オット</t>
    </rPh>
    <phoneticPr fontId="3"/>
  </si>
  <si>
    <t>スペースを入れないで下さい。（苗字と名前の間にも！細かくて申し訳ありません）</t>
  </si>
  <si>
    <t>①欠勤・有給休暇 処理申請</t>
    <rPh sb="1" eb="3">
      <t>ケッキン</t>
    </rPh>
    <rPh sb="4" eb="6">
      <t>ユウキュウ</t>
    </rPh>
    <rPh sb="6" eb="8">
      <t>キュウカ</t>
    </rPh>
    <rPh sb="9" eb="11">
      <t>ショリ</t>
    </rPh>
    <rPh sb="11" eb="13">
      <t>シンセイ</t>
    </rPh>
    <phoneticPr fontId="3"/>
  </si>
  <si>
    <t>②現場常駐時 社用稼働時間申請</t>
    <rPh sb="1" eb="3">
      <t>ゲンバ</t>
    </rPh>
    <rPh sb="3" eb="5">
      <t>ジョウチュウ</t>
    </rPh>
    <rPh sb="5" eb="6">
      <t>ジ</t>
    </rPh>
    <phoneticPr fontId="3"/>
  </si>
  <si>
    <t>③個別申請　(振替休日・冠婚葬祭・その他)</t>
    <rPh sb="7" eb="9">
      <t>フリカエ</t>
    </rPh>
    <rPh sb="9" eb="11">
      <t>キュウジツ</t>
    </rPh>
    <rPh sb="12" eb="14">
      <t>カンコン</t>
    </rPh>
    <rPh sb="14" eb="16">
      <t>ソウサイ</t>
    </rPh>
    <rPh sb="19" eb="20">
      <t>タ</t>
    </rPh>
    <phoneticPr fontId="3"/>
  </si>
  <si>
    <t>①欠勤・有給休暇　処理申請</t>
    <rPh sb="1" eb="3">
      <t>ケッキン</t>
    </rPh>
    <rPh sb="4" eb="6">
      <t>ユウキュウ</t>
    </rPh>
    <rPh sb="6" eb="8">
      <t>キュウカ</t>
    </rPh>
    <rPh sb="9" eb="11">
      <t>ショリ</t>
    </rPh>
    <rPh sb="11" eb="13">
      <t>シンセイ</t>
    </rPh>
    <phoneticPr fontId="3"/>
  </si>
  <si>
    <t>：有給休暇を使用しない</t>
    <rPh sb="1" eb="3">
      <t>ユウキュウ</t>
    </rPh>
    <rPh sb="3" eb="5">
      <t>キュウカ</t>
    </rPh>
    <rPh sb="6" eb="8">
      <t>シヨウ</t>
    </rPh>
    <phoneticPr fontId="3"/>
  </si>
  <si>
    <t>：有給休暇を消化する</t>
    <rPh sb="1" eb="3">
      <t>ユウキュウ</t>
    </rPh>
    <rPh sb="3" eb="5">
      <t>キュウカ</t>
    </rPh>
    <rPh sb="6" eb="8">
      <t>ショウカ</t>
    </rPh>
    <phoneticPr fontId="3"/>
  </si>
  <si>
    <t>該当日を入力→　有給休暇か欠勤を選択→　全休か半休を選択→　必ず理由を入力</t>
    <rPh sb="0" eb="2">
      <t>ガイトウ</t>
    </rPh>
    <rPh sb="2" eb="3">
      <t>ビ</t>
    </rPh>
    <rPh sb="4" eb="6">
      <t>ニュウリョク</t>
    </rPh>
    <rPh sb="8" eb="12">
      <t>ユウキュウキュウカ</t>
    </rPh>
    <rPh sb="13" eb="15">
      <t>ケッキン</t>
    </rPh>
    <rPh sb="16" eb="18">
      <t>センタク</t>
    </rPh>
    <rPh sb="20" eb="22">
      <t>ゼンキュウ</t>
    </rPh>
    <rPh sb="23" eb="25">
      <t>ハンキュウ</t>
    </rPh>
    <rPh sb="26" eb="28">
      <t>センタク</t>
    </rPh>
    <rPh sb="30" eb="31">
      <t>カナラ</t>
    </rPh>
    <rPh sb="32" eb="34">
      <t>リユウ</t>
    </rPh>
    <rPh sb="35" eb="37">
      <t>ニュウリョク</t>
    </rPh>
    <phoneticPr fontId="3"/>
  </si>
  <si>
    <r>
      <t>Ｂ “通勤手当”申請書　シートの</t>
    </r>
    <r>
      <rPr>
        <b/>
        <u/>
        <sz val="11"/>
        <color theme="1"/>
        <rFont val="ＭＳ Ｐゴシック"/>
        <family val="3"/>
        <charset val="128"/>
      </rPr>
      <t>“白色セル”部分</t>
    </r>
    <r>
      <rPr>
        <b/>
        <sz val="11"/>
        <color theme="1"/>
        <rFont val="ＭＳ Ｐゴシック"/>
        <family val="3"/>
        <charset val="128"/>
      </rPr>
      <t>を記入します。</t>
    </r>
    <rPh sb="3" eb="5">
      <t>ツウキン</t>
    </rPh>
    <rPh sb="5" eb="7">
      <t>テアテ</t>
    </rPh>
    <rPh sb="8" eb="11">
      <t>シンセイショ</t>
    </rPh>
    <phoneticPr fontId="3"/>
  </si>
  <si>
    <t>①秋葉オフィス活動移動交通費</t>
    <rPh sb="9" eb="11">
      <t>イドウ</t>
    </rPh>
    <rPh sb="11" eb="13">
      <t>コウツウ</t>
    </rPh>
    <rPh sb="13" eb="14">
      <t>ヒ</t>
    </rPh>
    <phoneticPr fontId="3"/>
  </si>
  <si>
    <t>②常駐先の活動による移動交通費</t>
    <rPh sb="1" eb="3">
      <t>ジョウチュウ</t>
    </rPh>
    <rPh sb="3" eb="4">
      <t>サキ</t>
    </rPh>
    <rPh sb="5" eb="7">
      <t>カツドウ</t>
    </rPh>
    <rPh sb="10" eb="12">
      <t>イドウ</t>
    </rPh>
    <rPh sb="12" eb="15">
      <t>コウツウヒ</t>
    </rPh>
    <phoneticPr fontId="3"/>
  </si>
  <si>
    <t>③仮払旅費交通費：確認用</t>
    <rPh sb="1" eb="3">
      <t>カリバラ</t>
    </rPh>
    <rPh sb="3" eb="5">
      <t>リョヒ</t>
    </rPh>
    <rPh sb="5" eb="8">
      <t>コウツウヒ</t>
    </rPh>
    <rPh sb="9" eb="11">
      <t>カクニン</t>
    </rPh>
    <rPh sb="11" eb="12">
      <t>ヨウ</t>
    </rPh>
    <phoneticPr fontId="3"/>
  </si>
  <si>
    <t>通勤経路の入力を忘れずにお願いします　</t>
    <phoneticPr fontId="3"/>
  </si>
  <si>
    <t>（現場変更時は要注意）</t>
  </si>
  <si>
    <t>・通勤手当の上限は現在40,000円です。　　</t>
    <rPh sb="1" eb="3">
      <t>ツウキン</t>
    </rPh>
    <rPh sb="3" eb="5">
      <t>テアテ</t>
    </rPh>
    <rPh sb="6" eb="8">
      <t>ジョウゲン</t>
    </rPh>
    <rPh sb="9" eb="11">
      <t>ゲンザイ</t>
    </rPh>
    <rPh sb="17" eb="18">
      <t>エン</t>
    </rPh>
    <phoneticPr fontId="3"/>
  </si>
  <si>
    <t>・駐輪場代は実費または2,000円のどちらか低い方が上限です。</t>
    <phoneticPr fontId="3"/>
  </si>
  <si>
    <t>①秋葉オフィス活動移動交通費</t>
    <rPh sb="1" eb="3">
      <t>アキバ</t>
    </rPh>
    <rPh sb="7" eb="9">
      <t>カツドウ</t>
    </rPh>
    <rPh sb="9" eb="11">
      <t>イドウ</t>
    </rPh>
    <rPh sb="11" eb="14">
      <t>コウツウヒ</t>
    </rPh>
    <phoneticPr fontId="3"/>
  </si>
  <si>
    <t>・定期区間については交通費が出ません。　定期区間を除いた額で申請してください。</t>
    <rPh sb="1" eb="5">
      <t>テイキクカン</t>
    </rPh>
    <rPh sb="10" eb="13">
      <t>コウツウヒ</t>
    </rPh>
    <rPh sb="14" eb="15">
      <t>デ</t>
    </rPh>
    <rPh sb="20" eb="22">
      <t>テイキ</t>
    </rPh>
    <rPh sb="22" eb="24">
      <t>クカン</t>
    </rPh>
    <rPh sb="25" eb="26">
      <t>ノゾ</t>
    </rPh>
    <rPh sb="28" eb="29">
      <t>ガク</t>
    </rPh>
    <rPh sb="30" eb="32">
      <t>シンセイ</t>
    </rPh>
    <phoneticPr fontId="3"/>
  </si>
  <si>
    <t>　　</t>
    <phoneticPr fontId="3"/>
  </si>
  <si>
    <t>・常駐先へ請求済みの額を入力してください。</t>
    <rPh sb="1" eb="3">
      <t>ジョウチュウ</t>
    </rPh>
    <rPh sb="3" eb="4">
      <t>サキ</t>
    </rPh>
    <rPh sb="5" eb="7">
      <t>セイキュウ</t>
    </rPh>
    <rPh sb="7" eb="8">
      <t>ズ</t>
    </rPh>
    <rPh sb="10" eb="11">
      <t>ガク</t>
    </rPh>
    <rPh sb="12" eb="14">
      <t>ニュウリョク</t>
    </rPh>
    <phoneticPr fontId="3"/>
  </si>
  <si>
    <t>※Ｄ　総務管理用のシートは未記入でお願いします。</t>
    <rPh sb="3" eb="5">
      <t>ソウム</t>
    </rPh>
    <rPh sb="5" eb="8">
      <t>カンリヨウ</t>
    </rPh>
    <rPh sb="13" eb="16">
      <t>ミキニュウ</t>
    </rPh>
    <rPh sb="18" eb="19">
      <t>ネガ</t>
    </rPh>
    <phoneticPr fontId="3"/>
  </si>
  <si>
    <t>◎記入方法　　（　記入していただくシートはＡ・Ｂ・Ｃの3枚のシートです　）</t>
    <rPh sb="1" eb="3">
      <t>キニュウ</t>
    </rPh>
    <rPh sb="3" eb="5">
      <t>ホウホウ</t>
    </rPh>
    <phoneticPr fontId="3"/>
  </si>
  <si>
    <t>*　　提出期限の厳守</t>
    <rPh sb="3" eb="5">
      <t>テイシュツ</t>
    </rPh>
    <rPh sb="5" eb="7">
      <t>キゲン</t>
    </rPh>
    <rPh sb="8" eb="10">
      <t>ゲンシュ</t>
    </rPh>
    <phoneticPr fontId="3"/>
  </si>
  <si>
    <t>・現場説明会で営業と同席した場合、目的欄に営業の名前も入れてください。</t>
    <phoneticPr fontId="3"/>
  </si>
  <si>
    <t>・現場説明会、研修、チームミーティング、リーダーミーティング、全体集会、健康診断（一部例外あり）などがあった場合、</t>
    <rPh sb="1" eb="3">
      <t>ゲンバ</t>
    </rPh>
    <rPh sb="3" eb="6">
      <t>セツメイカイ</t>
    </rPh>
    <rPh sb="7" eb="9">
      <t>ケンシュウ</t>
    </rPh>
    <rPh sb="31" eb="33">
      <t>ゼンタイ</t>
    </rPh>
    <rPh sb="33" eb="35">
      <t>シュウカイ</t>
    </rPh>
    <phoneticPr fontId="3"/>
  </si>
  <si>
    <r>
      <t>認証を受けた稼働時間に対して、実際にかかった時間を考慮の上</t>
    </r>
    <r>
      <rPr>
        <b/>
        <u/>
        <sz val="11"/>
        <color indexed="10"/>
        <rFont val="ＭＳ Ｐゴシック"/>
        <family val="3"/>
        <charset val="128"/>
      </rPr>
      <t>1回あたり原則３時間</t>
    </r>
    <r>
      <rPr>
        <b/>
        <sz val="11"/>
        <rFont val="ＭＳ Ｐゴシック"/>
        <family val="3"/>
        <charset val="128"/>
      </rPr>
      <t>を加算</t>
    </r>
    <rPh sb="0" eb="2">
      <t>ニンショウ</t>
    </rPh>
    <rPh sb="3" eb="4">
      <t>ウ</t>
    </rPh>
    <rPh sb="6" eb="8">
      <t>カドウ</t>
    </rPh>
    <rPh sb="8" eb="10">
      <t>ジカン</t>
    </rPh>
    <rPh sb="11" eb="12">
      <t>タイ</t>
    </rPh>
    <rPh sb="15" eb="17">
      <t>ジッサイ</t>
    </rPh>
    <rPh sb="22" eb="24">
      <t>ジカン</t>
    </rPh>
    <rPh sb="25" eb="27">
      <t>コウリョ</t>
    </rPh>
    <rPh sb="28" eb="29">
      <t>ウエ</t>
    </rPh>
    <rPh sb="30" eb="31">
      <t>カイ</t>
    </rPh>
    <rPh sb="34" eb="36">
      <t>ゲンソク</t>
    </rPh>
    <rPh sb="37" eb="39">
      <t>ジカン</t>
    </rPh>
    <rPh sb="40" eb="42">
      <t>カサン</t>
    </rPh>
    <phoneticPr fontId="3"/>
  </si>
  <si>
    <t>（実際の時間を考慮し、総務で算定しています）</t>
  </si>
  <si>
    <r>
      <t>（記載事項が</t>
    </r>
    <r>
      <rPr>
        <b/>
        <u/>
        <sz val="11"/>
        <color theme="1"/>
        <rFont val="ＭＳ Ｐゴシック"/>
        <family val="3"/>
        <charset val="128"/>
      </rPr>
      <t>特にない場合は記入不要です</t>
    </r>
    <r>
      <rPr>
        <b/>
        <sz val="11"/>
        <color theme="1"/>
        <rFont val="ＭＳ Ｐゴシック"/>
        <family val="3"/>
        <charset val="128"/>
      </rPr>
      <t>。）</t>
    </r>
    <rPh sb="1" eb="3">
      <t>キサイ</t>
    </rPh>
    <rPh sb="3" eb="5">
      <t>ジコウ</t>
    </rPh>
    <rPh sb="10" eb="12">
      <t>バアイ</t>
    </rPh>
    <rPh sb="15" eb="17">
      <t>フヨウ</t>
    </rPh>
    <phoneticPr fontId="3"/>
  </si>
  <si>
    <t>・バス（自宅～最寄り駅　1.5㎞以上あること）</t>
    <rPh sb="4" eb="6">
      <t>ジタク</t>
    </rPh>
    <rPh sb="7" eb="9">
      <t>モヨ</t>
    </rPh>
    <rPh sb="10" eb="11">
      <t>エキ</t>
    </rPh>
    <rPh sb="15" eb="18">
      <t>ｋｍイジョウ</t>
    </rPh>
    <phoneticPr fontId="3"/>
  </si>
  <si>
    <t>・自転車（自宅～最寄り駅　1㎞以上あること。　申請書の提出が必須です）</t>
    <rPh sb="1" eb="4">
      <t>ジテンシャ</t>
    </rPh>
    <rPh sb="5" eb="7">
      <t>ジタク</t>
    </rPh>
    <rPh sb="8" eb="10">
      <t>モヨ</t>
    </rPh>
    <rPh sb="11" eb="12">
      <t>エキ</t>
    </rPh>
    <rPh sb="14" eb="17">
      <t>ｋｍイジョウ</t>
    </rPh>
    <rPh sb="23" eb="26">
      <t>シンセイショ</t>
    </rPh>
    <rPh sb="27" eb="29">
      <t>テイシュツ</t>
    </rPh>
    <rPh sb="30" eb="32">
      <t>ヒッス</t>
    </rPh>
    <phoneticPr fontId="3"/>
  </si>
  <si>
    <t>例：社員番号：030001　　氏名：黒須パワ夫　　報告物名：補助資料　　報告月：2018年4月　の場合　　</t>
    <rPh sb="0" eb="1">
      <t>レイ</t>
    </rPh>
    <rPh sb="2" eb="4">
      <t>シャイン</t>
    </rPh>
    <rPh sb="4" eb="6">
      <t>バンゴウ</t>
    </rPh>
    <rPh sb="15" eb="17">
      <t>シメイ</t>
    </rPh>
    <rPh sb="25" eb="27">
      <t>ホウコク</t>
    </rPh>
    <rPh sb="27" eb="28">
      <t>ブツ</t>
    </rPh>
    <rPh sb="28" eb="29">
      <t>メイ</t>
    </rPh>
    <rPh sb="30" eb="32">
      <t>ホジョ</t>
    </rPh>
    <rPh sb="32" eb="34">
      <t>シリョウ</t>
    </rPh>
    <rPh sb="36" eb="38">
      <t>ホウコク</t>
    </rPh>
    <rPh sb="38" eb="39">
      <t>ツキ</t>
    </rPh>
    <rPh sb="49" eb="51">
      <t>バアイ</t>
    </rPh>
    <phoneticPr fontId="3"/>
  </si>
  <si>
    <t>⇓</t>
    <phoneticPr fontId="3"/>
  </si>
  <si>
    <t>XP 2019.3.28</t>
    <phoneticPr fontId="3"/>
  </si>
  <si>
    <t>◎稼動報告補助資料は給与計算を行うための大切な資料です</t>
    <rPh sb="1" eb="3">
      <t>カドウ</t>
    </rPh>
    <rPh sb="3" eb="5">
      <t>ホウコク</t>
    </rPh>
    <rPh sb="5" eb="7">
      <t>ホジョ</t>
    </rPh>
    <rPh sb="7" eb="9">
      <t>シリョウ</t>
    </rPh>
    <phoneticPr fontId="3"/>
  </si>
  <si>
    <t>◎ファイルネームを変えて提出する</t>
    <rPh sb="12" eb="14">
      <t>テイシュツ</t>
    </rPh>
    <phoneticPr fontId="3"/>
  </si>
  <si>
    <t>現場指示による早退など。なんでも結構です。</t>
    <rPh sb="0" eb="2">
      <t>ゲンバ</t>
    </rPh>
    <rPh sb="2" eb="4">
      <t>シジ</t>
    </rPh>
    <rPh sb="7" eb="9">
      <t>ソウタイ</t>
    </rPh>
    <rPh sb="16" eb="18">
      <t>ケッコウ</t>
    </rPh>
    <phoneticPr fontId="3"/>
  </si>
  <si>
    <t>欠勤・有給休暇 処理申請</t>
    <rPh sb="0" eb="2">
      <t>ケッキン</t>
    </rPh>
    <rPh sb="3" eb="5">
      <t>ユウキュウ</t>
    </rPh>
    <rPh sb="5" eb="7">
      <t>キュウカ</t>
    </rPh>
    <rPh sb="8" eb="10">
      <t>ショリ</t>
    </rPh>
    <rPh sb="10" eb="12">
      <t>シンセイ</t>
    </rPh>
    <phoneticPr fontId="3"/>
  </si>
  <si>
    <t>有休使用</t>
  </si>
  <si>
    <t>全休</t>
  </si>
  <si>
    <t>私用</t>
    <rPh sb="0" eb="2">
      <t>シヨウ</t>
    </rPh>
    <phoneticPr fontId="3"/>
  </si>
  <si>
    <t>半休</t>
  </si>
  <si>
    <t>通院</t>
    <rPh sb="0" eb="2">
      <t>ツウイン</t>
    </rPh>
    <phoneticPr fontId="3"/>
  </si>
  <si>
    <t>有休未使用（欠勤）</t>
  </si>
  <si>
    <t>体調不良で遅刻</t>
    <rPh sb="0" eb="4">
      <t>タイチョウフリョウ</t>
    </rPh>
    <rPh sb="5" eb="7">
      <t>チコク</t>
    </rPh>
    <phoneticPr fontId="3"/>
  </si>
  <si>
    <t>現場常駐時 社用稼働時間申請</t>
    <rPh sb="0" eb="2">
      <t>ゲンバ</t>
    </rPh>
    <rPh sb="2" eb="4">
      <t>ジョウチュウ</t>
    </rPh>
    <rPh sb="4" eb="5">
      <t>ジ</t>
    </rPh>
    <phoneticPr fontId="3"/>
  </si>
  <si>
    <t>TMG</t>
    <phoneticPr fontId="3"/>
  </si>
  <si>
    <t>ラーニングエージェンシー（旧トーマツ）</t>
    <rPh sb="13" eb="14">
      <t>キュウ</t>
    </rPh>
    <phoneticPr fontId="3"/>
  </si>
  <si>
    <t>面談（18：00まで）</t>
  </si>
  <si>
    <t>個別申請　(振替休日・冠婚葬祭・その他)</t>
    <rPh sb="6" eb="8">
      <t>フリカエ</t>
    </rPh>
    <rPh sb="8" eb="10">
      <t>キュウジツ</t>
    </rPh>
    <rPh sb="11" eb="13">
      <t>カンコン</t>
    </rPh>
    <rPh sb="13" eb="15">
      <t>ソウサイ</t>
    </rPh>
    <rPh sb="18" eb="19">
      <t>タ</t>
    </rPh>
    <phoneticPr fontId="3"/>
  </si>
  <si>
    <t>4/25（木）のお休みは 4/21（日）に出勤した分の振休です
4/23（火）は現場指示のため10時出社
4/24（水）は現場指示のため16時退社
4/26（金）は体調不良で遅刻しました</t>
    <rPh sb="5" eb="6">
      <t>モク</t>
    </rPh>
    <rPh sb="9" eb="10">
      <t>ヤス</t>
    </rPh>
    <rPh sb="18" eb="19">
      <t>ニチ</t>
    </rPh>
    <rPh sb="21" eb="23">
      <t>シュッキン</t>
    </rPh>
    <rPh sb="25" eb="26">
      <t>ブン</t>
    </rPh>
    <rPh sb="27" eb="29">
      <t>フリキュウ</t>
    </rPh>
    <rPh sb="38" eb="39">
      <t>ヒ</t>
    </rPh>
    <rPh sb="41" eb="43">
      <t>ゲンバ</t>
    </rPh>
    <rPh sb="43" eb="45">
      <t>シジ</t>
    </rPh>
    <rPh sb="50" eb="51">
      <t>ジ</t>
    </rPh>
    <rPh sb="51" eb="53">
      <t>シュッシャ</t>
    </rPh>
    <rPh sb="60" eb="61">
      <t>スイ</t>
    </rPh>
    <rPh sb="63" eb="65">
      <t>ゲンバ</t>
    </rPh>
    <rPh sb="65" eb="67">
      <t>シジ</t>
    </rPh>
    <rPh sb="72" eb="73">
      <t>ジ</t>
    </rPh>
    <rPh sb="73" eb="75">
      <t>タイシャ</t>
    </rPh>
    <rPh sb="82" eb="83">
      <t>キン</t>
    </rPh>
    <rPh sb="85" eb="87">
      <t>タイチョウ</t>
    </rPh>
    <rPh sb="87" eb="89">
      <t>フリョウ</t>
    </rPh>
    <rPh sb="90" eb="92">
      <t>チコク</t>
    </rPh>
    <phoneticPr fontId="3"/>
  </si>
  <si>
    <t>*　電車遅延による遅刻</t>
  </si>
  <si>
    <t>　（URL不可。必ずPDFにして、補助資料とセットでご提出ください。添付がない場合、電車遅延による遅刻とはみなせません。）</t>
  </si>
  <si>
    <t>現場休日</t>
    <rPh sb="0" eb="2">
      <t>ゲンバ</t>
    </rPh>
    <rPh sb="2" eb="4">
      <t>キュウジツ</t>
    </rPh>
    <phoneticPr fontId="3"/>
  </si>
  <si>
    <t>休暇申請方法について</t>
  </si>
  <si>
    <t>（お休みするときは現場はもちろんのこと、バックオフィスへの連絡も必要です。）</t>
  </si>
  <si>
    <t>失念による事後申請とならないようご注意願います。</t>
  </si>
  <si>
    <t>（休暇の前日23時59分59秒までに受け付けたものを事前申請と判断します）</t>
  </si>
  <si>
    <t>※ご注意※</t>
  </si>
  <si>
    <t>・当日以降の申請では有給消化できないわけではありません。</t>
  </si>
  <si>
    <t>　繰り返しになりますが、あくまでも状況確認が目的です。</t>
  </si>
  <si>
    <t>・補助資料には今まで通り記入して下さい。</t>
  </si>
  <si>
    <t>・欠勤の控除方法に変更はありません。労働時間不足分のみの控除です。</t>
  </si>
  <si>
    <t>＜申請方法＞</t>
  </si>
  <si>
    <t>例：黒須パワ夫さんが2018/9/6に休暇の申請をする場合・・・</t>
  </si>
  <si>
    <t>【勤怠連絡】黒須パワ夫_2018/09/06 有給全休（体調不良）</t>
  </si>
  <si>
    <t>【勤怠連絡】黒須パワ夫_2018/09/06 有給午前半休（体調不良）</t>
  </si>
  <si>
    <t>【勤怠連絡】黒須パワ夫_2018/09/06 有給午後半休（私用）</t>
  </si>
  <si>
    <t>【勤怠連絡】黒須パワ夫_2018/09/06 欠勤全休（体調不良）</t>
  </si>
  <si>
    <t>【勤怠連絡】黒須パワ夫_2018/09/06 欠勤午前半休（体調不良）　</t>
  </si>
  <si>
    <t>【勤怠連絡】黒須パワ夫_2018/09/06 振休全休（体調不良）　　　等　</t>
  </si>
  <si>
    <t>・件名に上記該当の内容をひとつ貼り付けてください。</t>
  </si>
  <si>
    <t>・本文は無くても結構です。もちろん、記入していただいても問題ありません。</t>
  </si>
  <si>
    <t>・欠勤か有給か振休か　明記</t>
  </si>
  <si>
    <t>・全休か半休か　明記</t>
  </si>
  <si>
    <t>・カッコ書きにお休みの理由を　明記</t>
  </si>
  <si>
    <t>・必ず自分の名前（フルネーム）にして送って下さい。</t>
  </si>
  <si>
    <t>（黒須パワ夫　や　氏名無し　で送らないでください。）</t>
  </si>
  <si>
    <t>・このメールには、有給申請以外の内容は書き込まないでください。</t>
  </si>
  <si>
    <t>その際は、別メールを作成してお送り下さい。</t>
  </si>
  <si>
    <t>バックオフィス (x-back-office@x-power.co.jp)</t>
  </si>
  <si>
    <t>休暇（有給・欠勤・振休）を取得する場合、確定次第、バックオフィスへメールを送って下さい。</t>
    <phoneticPr fontId="3"/>
  </si>
  <si>
    <t>体調不良等による申請は当然に当日申請になりますが、問題ありません。あくまでも状況確認が目的です。</t>
    <phoneticPr fontId="3"/>
  </si>
  <si>
    <t>（状況に応じて内容を変更して下さい。例えば、振休の時は振休としていただくとか・・）</t>
    <phoneticPr fontId="3"/>
  </si>
  <si>
    <t>振休について</t>
    <rPh sb="0" eb="2">
      <t>フリキュウ</t>
    </rPh>
    <phoneticPr fontId="3"/>
  </si>
  <si>
    <t>XPの所定休日に稼働があった場合（有給奨励日は該当しません）</t>
  </si>
  <si>
    <t>4時間に満たない労働日については振休にできません。何もなしです。</t>
  </si>
  <si>
    <t>所定労働時間以上の稼働があった場合、1日の振休とすることができます。</t>
  </si>
  <si>
    <t>振休は休日稼働があった日の前後2週間以内での消化が原則です。</t>
  </si>
  <si>
    <t>4時間以上かつ所定労働時間時間に満たない場合は半日の振休とすることができます。</t>
    <phoneticPr fontId="3"/>
  </si>
  <si>
    <t>慶弔休暇 の申請 について</t>
    <phoneticPr fontId="3"/>
  </si>
  <si>
    <t>慶弔休暇は必ず「お休みする前に」バックオフィスへ電話連絡をお願いいたします。</t>
  </si>
  <si>
    <t>必要書類の提出義務があります。</t>
  </si>
  <si>
    <t>その後、通常の休暇申請と同様にバックオフィスへメールを送ってください。</t>
  </si>
  <si>
    <t>件名は以下のようにお願いいたします。</t>
  </si>
  <si>
    <t>＜例＞</t>
  </si>
  <si>
    <t>【勤怠連絡】黒須パワ夫_2018/09/06 慶弔休暇（祖父死亡）</t>
  </si>
  <si>
    <t>遅延証明書の添付 【 ﾌｧｲﾙﾈｰﾑ　　030001_黒須パワ夫_遅延証明書_20180401】</t>
    <rPh sb="33" eb="38">
      <t>チエンショウメイショ</t>
    </rPh>
    <phoneticPr fontId="3"/>
  </si>
  <si>
    <t>健康診断</t>
    <rPh sb="0" eb="4">
      <t>ケンコウシンダン</t>
    </rPh>
    <phoneticPr fontId="3"/>
  </si>
  <si>
    <t>竹ノ塚</t>
    <rPh sb="0" eb="1">
      <t>タケ</t>
    </rPh>
    <rPh sb="2" eb="3">
      <t>ツカ</t>
    </rPh>
    <phoneticPr fontId="3"/>
  </si>
  <si>
    <t>日比谷</t>
    <rPh sb="0" eb="3">
      <t>ヒビヤ</t>
    </rPh>
    <phoneticPr fontId="3"/>
  </si>
  <si>
    <t>秋葉原</t>
    <rPh sb="0" eb="3">
      <t>アキハバラ</t>
    </rPh>
    <phoneticPr fontId="3"/>
  </si>
  <si>
    <t>LEE HOJUNG</t>
    <phoneticPr fontId="3"/>
  </si>
  <si>
    <t>電車</t>
  </si>
  <si>
    <t>往復</t>
  </si>
  <si>
    <t>東武スカイツリーライン</t>
    <rPh sb="0" eb="2">
      <t>トウブ</t>
    </rPh>
    <phoneticPr fontId="3"/>
  </si>
  <si>
    <t>北千住</t>
    <rPh sb="0" eb="3">
      <t>キタセンジュ</t>
    </rPh>
    <phoneticPr fontId="3"/>
  </si>
  <si>
    <t>定期</t>
  </si>
  <si>
    <t>外部研修</t>
    <rPh sb="0" eb="2">
      <t>ガイブ</t>
    </rPh>
    <rPh sb="2" eb="4">
      <t>ケンシュウ</t>
    </rPh>
    <phoneticPr fontId="3"/>
  </si>
  <si>
    <t>2/1～2/29</t>
    <phoneticPr fontId="3"/>
  </si>
  <si>
    <t>東京</t>
    <rPh sb="0" eb="2">
      <t>トウキョウ</t>
    </rPh>
    <phoneticPr fontId="3"/>
  </si>
  <si>
    <t>AWS資格テスト</t>
    <rPh sb="3" eb="5">
      <t>シカク</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</si>
</sst>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Red]&quot;¥&quot;\-#,##0"/>
    <numFmt numFmtId="176" formatCode="m/d"/>
    <numFmt numFmtId="177" formatCode="aaa"/>
    <numFmt numFmtId="178" formatCode="0&quot;回&quot;"/>
    <numFmt numFmtId="179" formatCode="[$-411]ggge&quot;年&quot;\ m&quot;月 交通費申請書&quot;"/>
    <numFmt numFmtId="180" formatCode="[$-411]ggge&quot;年&quot;\ m&quot;月 稼動報告補助資料&quot;"/>
    <numFmt numFmtId="181" formatCode="[$-411]ggge&quot;年&quot;\ m&quot;月 通勤手当申請書&quot;"/>
    <numFmt numFmtId="182" formatCode="General&quot;日&quot;"/>
    <numFmt numFmtId="183" formatCode="[$-411]ggge&quot;年&quot;\ m&quot;月 補助資料&quot;"/>
    <numFmt numFmtId="184" formatCode="#,##0_ ;[Red]\-#,##0\ "/>
    <numFmt numFmtId="185" formatCode="[$-411]\ m&quot;月分　1ヶ月定期代&quot;"/>
    <numFmt numFmtId="186" formatCode="m&quot;月&quot;d&quot;日&quot;;@"/>
    <numFmt numFmtId="187" formatCode="[$¥-411]#,##0;[$¥-411]#,##0"/>
    <numFmt numFmtId="188" formatCode="General&quot;H&quot;"/>
    <numFmt numFmtId="189" formatCode="h:mm;@"/>
    <numFmt numFmtId="190" formatCode="0.0_);[Red]\(0.0\)"/>
  </numFmts>
  <fonts count="72" x14ac:knownFonts="1">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b/>
      <sz val="9"/>
      <name val="ＭＳ ゴシック"/>
      <family val="3"/>
      <charset val="128"/>
    </font>
    <font>
      <sz val="9"/>
      <name val="ＭＳ ゴシック"/>
      <family val="3"/>
      <charset val="128"/>
    </font>
    <font>
      <b/>
      <sz val="9"/>
      <color indexed="81"/>
      <name val="ＭＳ Ｐゴシック"/>
      <family val="3"/>
      <charset val="128"/>
    </font>
    <font>
      <b/>
      <u/>
      <sz val="20"/>
      <name val="ＭＳ ゴシック"/>
      <family val="3"/>
      <charset val="128"/>
    </font>
    <font>
      <sz val="11"/>
      <name val="ＭＳ ゴシック"/>
      <family val="3"/>
      <charset val="128"/>
    </font>
    <font>
      <sz val="11"/>
      <color indexed="42"/>
      <name val="ＭＳ ゴシック"/>
      <family val="3"/>
      <charset val="128"/>
    </font>
    <font>
      <b/>
      <sz val="14"/>
      <name val="ＭＳ ゴシック"/>
      <family val="3"/>
      <charset val="128"/>
    </font>
    <font>
      <b/>
      <sz val="12"/>
      <name val="ＭＳ ゴシック"/>
      <family val="3"/>
      <charset val="128"/>
    </font>
    <font>
      <sz val="10"/>
      <name val="ＭＳ ゴシック"/>
      <family val="3"/>
      <charset val="128"/>
    </font>
    <font>
      <b/>
      <sz val="11"/>
      <name val="ＭＳ ゴシック"/>
      <family val="3"/>
      <charset val="128"/>
    </font>
    <font>
      <b/>
      <sz val="16"/>
      <name val="ＭＳ ゴシック"/>
      <family val="3"/>
      <charset val="128"/>
    </font>
    <font>
      <b/>
      <sz val="10"/>
      <name val="ＭＳ ゴシック"/>
      <family val="3"/>
      <charset val="128"/>
    </font>
    <font>
      <b/>
      <sz val="12"/>
      <name val="ＭＳ Ｐゴシック"/>
      <family val="3"/>
      <charset val="128"/>
    </font>
    <font>
      <sz val="12"/>
      <name val="ＭＳ Ｐゴシック"/>
      <family val="3"/>
      <charset val="128"/>
    </font>
    <font>
      <b/>
      <sz val="11"/>
      <name val="ＭＳ Ｐゴシック"/>
      <family val="3"/>
      <charset val="128"/>
    </font>
    <font>
      <b/>
      <u/>
      <sz val="11"/>
      <name val="ＭＳ Ｐゴシック"/>
      <family val="3"/>
      <charset val="128"/>
    </font>
    <font>
      <b/>
      <u/>
      <sz val="11"/>
      <color indexed="10"/>
      <name val="ＭＳ Ｐゴシック"/>
      <family val="3"/>
      <charset val="128"/>
    </font>
    <font>
      <sz val="11"/>
      <name val="ＭＳ Ｐゴシック"/>
      <family val="3"/>
      <charset val="128"/>
    </font>
    <font>
      <sz val="10"/>
      <name val="ＭＳ Ｐゴシック"/>
      <family val="3"/>
      <charset val="128"/>
    </font>
    <font>
      <b/>
      <sz val="16"/>
      <color indexed="9"/>
      <name val="ＭＳ ゴシック"/>
      <family val="3"/>
      <charset val="128"/>
    </font>
    <font>
      <sz val="12"/>
      <name val="ＭＳ ゴシック"/>
      <family val="3"/>
      <charset val="128"/>
    </font>
    <font>
      <sz val="10"/>
      <color indexed="81"/>
      <name val="ＭＳ Ｐゴシック"/>
      <family val="3"/>
      <charset val="128"/>
    </font>
    <font>
      <b/>
      <sz val="11"/>
      <color indexed="81"/>
      <name val="ＭＳ Ｐゴシック"/>
      <family val="3"/>
      <charset val="128"/>
    </font>
    <font>
      <sz val="9"/>
      <color indexed="10"/>
      <name val="ＭＳ ゴシック"/>
      <family val="3"/>
      <charset val="128"/>
    </font>
    <font>
      <sz val="14"/>
      <color indexed="10"/>
      <name val="ＭＳ ゴシック"/>
      <family val="3"/>
      <charset val="128"/>
    </font>
    <font>
      <sz val="14"/>
      <name val="ＭＳ ゴシック"/>
      <family val="3"/>
      <charset val="128"/>
    </font>
    <font>
      <b/>
      <sz val="14"/>
      <color indexed="10"/>
      <name val="ＭＳ ゴシック"/>
      <family val="3"/>
      <charset val="128"/>
    </font>
    <font>
      <b/>
      <u/>
      <sz val="14"/>
      <color indexed="10"/>
      <name val="ＭＳ ゴシック"/>
      <family val="3"/>
      <charset val="128"/>
    </font>
    <font>
      <sz val="9"/>
      <color indexed="9"/>
      <name val="ＭＳ ゴシック"/>
      <family val="3"/>
      <charset val="128"/>
    </font>
    <font>
      <b/>
      <sz val="14"/>
      <color indexed="9"/>
      <name val="ＭＳ ゴシック"/>
      <family val="3"/>
      <charset val="128"/>
    </font>
    <font>
      <b/>
      <u/>
      <sz val="14"/>
      <color indexed="9"/>
      <name val="ＭＳ ゴシック"/>
      <family val="3"/>
      <charset val="128"/>
    </font>
    <font>
      <b/>
      <sz val="14"/>
      <name val="ＭＳ Ｐゴシック"/>
      <family val="3"/>
      <charset val="128"/>
    </font>
    <font>
      <sz val="11"/>
      <name val="ＭＳ Ｐゴシック"/>
      <family val="3"/>
      <charset val="128"/>
    </font>
    <font>
      <sz val="14"/>
      <color indexed="9"/>
      <name val="ＭＳ ゴシック"/>
      <family val="3"/>
      <charset val="128"/>
    </font>
    <font>
      <sz val="12"/>
      <color indexed="9"/>
      <name val="ＭＳ ゴシック"/>
      <family val="3"/>
      <charset val="128"/>
    </font>
    <font>
      <b/>
      <u/>
      <sz val="26"/>
      <name val="ＭＳ ゴシック"/>
      <family val="3"/>
      <charset val="128"/>
    </font>
    <font>
      <b/>
      <sz val="14"/>
      <color indexed="10"/>
      <name val="ＭＳ Ｐゴシック"/>
      <family val="3"/>
      <charset val="128"/>
    </font>
    <font>
      <b/>
      <sz val="16"/>
      <color indexed="10"/>
      <name val="ＭＳ Ｐゴシック"/>
      <family val="3"/>
      <charset val="128"/>
    </font>
    <font>
      <b/>
      <sz val="11"/>
      <color indexed="10"/>
      <name val="ＭＳ Ｐゴシック"/>
      <family val="3"/>
      <charset val="128"/>
    </font>
    <font>
      <b/>
      <sz val="11"/>
      <color indexed="12"/>
      <name val="ＭＳ Ｐゴシック"/>
      <family val="3"/>
      <charset val="128"/>
    </font>
    <font>
      <sz val="11"/>
      <color indexed="10"/>
      <name val="ＭＳ ゴシック"/>
      <family val="3"/>
      <charset val="128"/>
    </font>
    <font>
      <sz val="11"/>
      <color indexed="81"/>
      <name val="ＭＳ Ｐゴシック"/>
      <family val="3"/>
      <charset val="128"/>
    </font>
    <font>
      <sz val="11"/>
      <color indexed="10"/>
      <name val="ＭＳ Ｐゴシック"/>
      <family val="3"/>
      <charset val="128"/>
    </font>
    <font>
      <b/>
      <sz val="10"/>
      <color indexed="81"/>
      <name val="ＭＳ Ｐゴシック"/>
      <family val="3"/>
      <charset val="128"/>
    </font>
    <font>
      <sz val="11"/>
      <color indexed="12"/>
      <name val="ＭＳ Ｐゴシック"/>
      <family val="3"/>
      <charset val="128"/>
    </font>
    <font>
      <b/>
      <sz val="12"/>
      <color indexed="10"/>
      <name val="ＭＳ Ｐゴシック"/>
      <family val="3"/>
      <charset val="128"/>
    </font>
    <font>
      <b/>
      <sz val="10"/>
      <color indexed="8"/>
      <name val="ＭＳ Ｐゴシック"/>
      <family val="3"/>
      <charset val="128"/>
    </font>
    <font>
      <sz val="12"/>
      <color indexed="81"/>
      <name val="ＭＳ Ｐゴシック"/>
      <family val="3"/>
      <charset val="128"/>
    </font>
    <font>
      <sz val="16"/>
      <name val="ＭＳ ゴシック"/>
      <family val="3"/>
      <charset val="128"/>
    </font>
    <font>
      <b/>
      <sz val="10"/>
      <color indexed="12"/>
      <name val="ＭＳ ゴシック"/>
      <family val="3"/>
      <charset val="128"/>
    </font>
    <font>
      <sz val="9"/>
      <color indexed="12"/>
      <name val="ＭＳ ゴシック"/>
      <family val="3"/>
      <charset val="128"/>
    </font>
    <font>
      <sz val="10"/>
      <color theme="2" tint="-0.499984740745262"/>
      <name val="ＭＳ Ｐゴシック"/>
      <family val="3"/>
      <charset val="128"/>
    </font>
    <font>
      <b/>
      <sz val="11"/>
      <color rgb="FFFF0000"/>
      <name val="ＭＳ Ｐゴシック"/>
      <family val="3"/>
      <charset val="128"/>
    </font>
    <font>
      <b/>
      <sz val="12"/>
      <color indexed="9"/>
      <name val="ＭＳ ゴシック"/>
      <family val="3"/>
      <charset val="128"/>
    </font>
    <font>
      <sz val="11"/>
      <color theme="0" tint="-0.249977111117893"/>
      <name val="ＭＳ Ｐゴシック"/>
      <family val="3"/>
      <charset val="128"/>
    </font>
    <font>
      <sz val="11"/>
      <color rgb="FFFF0000"/>
      <name val="ＭＳ Ｐゴシック"/>
      <family val="3"/>
      <charset val="128"/>
    </font>
    <font>
      <sz val="12"/>
      <color indexed="10"/>
      <name val="ＭＳ ゴシック"/>
      <family val="3"/>
      <charset val="128"/>
    </font>
    <font>
      <b/>
      <sz val="12"/>
      <color rgb="FFFF0000"/>
      <name val="ＭＳ Ｐゴシック"/>
      <family val="3"/>
      <charset val="128"/>
    </font>
    <font>
      <sz val="12"/>
      <color rgb="FFFF0000"/>
      <name val="ＭＳ Ｐゴシック"/>
      <family val="3"/>
      <charset val="128"/>
    </font>
    <font>
      <b/>
      <sz val="11"/>
      <color theme="1"/>
      <name val="ＭＳ Ｐゴシック"/>
      <family val="3"/>
      <charset val="128"/>
    </font>
    <font>
      <b/>
      <u/>
      <sz val="11"/>
      <color theme="1"/>
      <name val="ＭＳ Ｐゴシック"/>
      <family val="3"/>
      <charset val="128"/>
    </font>
    <font>
      <b/>
      <sz val="12"/>
      <color theme="1"/>
      <name val="ＭＳ Ｐゴシック"/>
      <family val="3"/>
      <charset val="128"/>
    </font>
    <font>
      <sz val="11"/>
      <color theme="1"/>
      <name val="ＭＳ Ｐゴシック"/>
      <family val="3"/>
      <charset val="128"/>
    </font>
    <font>
      <sz val="10.5"/>
      <name val="ＭＳ ゴシック"/>
      <family val="3"/>
      <charset val="128"/>
    </font>
    <font>
      <sz val="10.5"/>
      <name val="Arial"/>
      <family val="2"/>
    </font>
    <font>
      <sz val="10.5"/>
      <name val="ＭＳ Ｐゴシック"/>
      <family val="3"/>
      <charset val="128"/>
    </font>
    <font>
      <sz val="10.5"/>
      <color theme="1"/>
      <name val="ＭＳ Ｐゴシック"/>
      <family val="3"/>
      <charset val="128"/>
    </font>
    <font>
      <u/>
      <sz val="11"/>
      <color theme="10"/>
      <name val="ＭＳ Ｐゴシック"/>
      <family val="3"/>
      <charset val="128"/>
    </font>
  </fonts>
  <fills count="18">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1"/>
        <bgColor indexed="64"/>
      </patternFill>
    </fill>
    <fill>
      <patternFill patternType="solid">
        <fgColor indexed="44"/>
        <bgColor indexed="64"/>
      </patternFill>
    </fill>
    <fill>
      <patternFill patternType="solid">
        <fgColor indexed="12"/>
        <bgColor indexed="64"/>
      </patternFill>
    </fill>
    <fill>
      <patternFill patternType="solid">
        <fgColor indexed="9"/>
        <bgColor indexed="64"/>
      </patternFill>
    </fill>
    <fill>
      <patternFill patternType="solid">
        <fgColor indexed="22"/>
        <bgColor indexed="64"/>
      </patternFill>
    </fill>
    <fill>
      <patternFill patternType="solid">
        <fgColor indexed="17"/>
        <bgColor indexed="64"/>
      </patternFill>
    </fill>
    <fill>
      <patternFill patternType="solid">
        <fgColor indexed="53"/>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0"/>
        <bgColor indexed="64"/>
      </patternFill>
    </fill>
    <fill>
      <patternFill patternType="solid">
        <fgColor rgb="FFFFFF99"/>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rgb="FFFFFFFF"/>
        <bgColor rgb="FF000000"/>
      </patternFill>
    </fill>
  </fills>
  <borders count="75">
    <border>
      <left/>
      <right/>
      <top/>
      <bottom/>
      <diagonal/>
    </border>
    <border>
      <left/>
      <right/>
      <top/>
      <bottom style="dashed">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dashed">
        <color indexed="64"/>
      </left>
      <right style="thin">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top style="double">
        <color indexed="64"/>
      </top>
      <bottom style="thin">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style="double">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dotted">
        <color indexed="64"/>
      </bottom>
      <diagonal/>
    </border>
    <border>
      <left style="dotted">
        <color indexed="64"/>
      </left>
      <right style="dotted">
        <color indexed="64"/>
      </right>
      <top style="dotted">
        <color indexed="64"/>
      </top>
      <bottom style="dotted">
        <color indexed="64"/>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right style="thin">
        <color rgb="FF000000"/>
      </right>
      <top style="thin">
        <color indexed="64"/>
      </top>
      <bottom style="thin">
        <color indexed="64"/>
      </bottom>
      <diagonal/>
    </border>
  </borders>
  <cellStyleXfs count="5">
    <xf numFmtId="0" fontId="0" fillId="0" borderId="0">
      <alignment vertical="center"/>
    </xf>
    <xf numFmtId="38" fontId="2" fillId="0" borderId="0" applyFont="0" applyFill="0" applyBorder="0" applyAlignment="0" applyProtection="0">
      <alignment vertical="center"/>
    </xf>
    <xf numFmtId="6" fontId="2" fillId="0" borderId="0" applyFont="0" applyFill="0" applyBorder="0" applyAlignment="0" applyProtection="0">
      <alignment vertical="center"/>
    </xf>
    <xf numFmtId="0" fontId="2" fillId="0" borderId="0"/>
    <xf numFmtId="0" fontId="71" fillId="0" borderId="0" applyNumberFormat="0" applyFill="0" applyBorder="0" applyAlignment="0" applyProtection="0">
      <alignment vertical="center"/>
    </xf>
  </cellStyleXfs>
  <cellXfs count="523">
    <xf numFmtId="0" fontId="0" fillId="0" borderId="0" xfId="0">
      <alignment vertical="center"/>
    </xf>
    <xf numFmtId="0" fontId="4" fillId="2" borderId="0" xfId="3" applyFont="1" applyFill="1" applyAlignment="1">
      <alignment horizontal="center"/>
    </xf>
    <xf numFmtId="0" fontId="5" fillId="2" borderId="0" xfId="3" applyFont="1" applyFill="1" applyAlignment="1">
      <alignment vertical="center"/>
    </xf>
    <xf numFmtId="0" fontId="10" fillId="2" borderId="0" xfId="3" applyFont="1" applyFill="1" applyAlignment="1">
      <alignment horizontal="center" vertical="center"/>
    </xf>
    <xf numFmtId="0" fontId="11" fillId="2" borderId="0" xfId="3" applyFont="1" applyFill="1" applyAlignment="1">
      <alignment horizontal="center" vertical="center"/>
    </xf>
    <xf numFmtId="0" fontId="10" fillId="3" borderId="0" xfId="3" applyFont="1" applyFill="1" applyAlignment="1">
      <alignment horizontal="center" vertical="center"/>
    </xf>
    <xf numFmtId="6" fontId="10" fillId="3" borderId="0" xfId="3" applyNumberFormat="1" applyFont="1" applyFill="1" applyAlignment="1">
      <alignment horizontal="right" vertical="center"/>
    </xf>
    <xf numFmtId="0" fontId="5" fillId="3" borderId="0" xfId="3" applyFont="1" applyFill="1" applyAlignment="1">
      <alignment horizontal="center" vertical="center"/>
    </xf>
    <xf numFmtId="0" fontId="5" fillId="4" borderId="0" xfId="3" applyFont="1" applyFill="1" applyAlignment="1">
      <alignment vertical="center"/>
    </xf>
    <xf numFmtId="0" fontId="5" fillId="4" borderId="0" xfId="3" applyFont="1" applyFill="1" applyAlignment="1">
      <alignment horizontal="left" vertical="center"/>
    </xf>
    <xf numFmtId="0" fontId="8" fillId="4" borderId="0" xfId="0" applyFont="1" applyFill="1">
      <alignment vertical="center"/>
    </xf>
    <xf numFmtId="0" fontId="8" fillId="4" borderId="0" xfId="0" applyFont="1" applyFill="1" applyAlignment="1">
      <alignment horizontal="center" vertical="center"/>
    </xf>
    <xf numFmtId="0" fontId="5" fillId="4" borderId="0" xfId="3" applyFont="1" applyFill="1" applyAlignment="1">
      <alignment horizontal="center" vertical="center"/>
    </xf>
    <xf numFmtId="0" fontId="5" fillId="4" borderId="0" xfId="3" applyFont="1" applyFill="1" applyAlignment="1">
      <alignment horizontal="right" vertical="center"/>
    </xf>
    <xf numFmtId="0" fontId="5" fillId="4" borderId="1" xfId="3" applyFont="1" applyFill="1" applyBorder="1" applyAlignment="1">
      <alignment vertical="center"/>
    </xf>
    <xf numFmtId="0" fontId="32" fillId="4" borderId="0" xfId="3" applyFont="1" applyFill="1" applyAlignment="1">
      <alignment vertical="center"/>
    </xf>
    <xf numFmtId="0" fontId="33" fillId="4" borderId="0" xfId="3" applyFont="1" applyFill="1" applyAlignment="1">
      <alignment vertical="center"/>
    </xf>
    <xf numFmtId="0" fontId="27" fillId="4" borderId="0" xfId="3" applyFont="1" applyFill="1" applyAlignment="1">
      <alignment vertical="center"/>
    </xf>
    <xf numFmtId="0" fontId="33" fillId="6" borderId="0" xfId="3" applyFont="1" applyFill="1" applyAlignment="1">
      <alignment horizontal="left" vertical="center"/>
    </xf>
    <xf numFmtId="0" fontId="37" fillId="6" borderId="0" xfId="3" applyFont="1" applyFill="1" applyAlignment="1">
      <alignment horizontal="left" vertical="center"/>
    </xf>
    <xf numFmtId="0" fontId="37" fillId="4" borderId="0" xfId="3" applyFont="1" applyFill="1" applyAlignment="1">
      <alignment horizontal="left" vertical="center"/>
    </xf>
    <xf numFmtId="0" fontId="34" fillId="6" borderId="0" xfId="3" applyFont="1" applyFill="1" applyAlignment="1">
      <alignment horizontal="left" vertical="center"/>
    </xf>
    <xf numFmtId="0" fontId="5" fillId="6" borderId="0" xfId="3" applyFont="1" applyFill="1" applyAlignment="1">
      <alignment vertical="center"/>
    </xf>
    <xf numFmtId="0" fontId="34" fillId="4" borderId="0" xfId="3" applyFont="1" applyFill="1" applyAlignment="1">
      <alignment horizontal="left" vertical="center"/>
    </xf>
    <xf numFmtId="0" fontId="38" fillId="6" borderId="0" xfId="3" applyFont="1" applyFill="1" applyAlignment="1">
      <alignment vertical="center"/>
    </xf>
    <xf numFmtId="0" fontId="29" fillId="6" borderId="0" xfId="3" applyFont="1" applyFill="1" applyAlignment="1">
      <alignment vertical="center"/>
    </xf>
    <xf numFmtId="0" fontId="37" fillId="6" borderId="0" xfId="3" applyFont="1" applyFill="1" applyAlignment="1">
      <alignment vertical="center"/>
    </xf>
    <xf numFmtId="0" fontId="13" fillId="4" borderId="0" xfId="0" applyFont="1" applyFill="1" applyAlignment="1">
      <alignment horizontal="center" vertical="center"/>
    </xf>
    <xf numFmtId="0" fontId="0" fillId="7" borderId="0" xfId="0" applyFill="1">
      <alignment vertical="center"/>
    </xf>
    <xf numFmtId="0" fontId="21" fillId="7" borderId="0" xfId="0" applyFont="1" applyFill="1">
      <alignment vertical="center"/>
    </xf>
    <xf numFmtId="0" fontId="8" fillId="2" borderId="0" xfId="0" applyFont="1" applyFill="1">
      <alignment vertical="center"/>
    </xf>
    <xf numFmtId="0" fontId="9" fillId="2" borderId="0" xfId="0" applyFont="1" applyFill="1">
      <alignment vertical="center"/>
    </xf>
    <xf numFmtId="14" fontId="5" fillId="2" borderId="0" xfId="3" applyNumberFormat="1" applyFont="1" applyFill="1" applyAlignment="1">
      <alignment horizontal="center"/>
    </xf>
    <xf numFmtId="0" fontId="8" fillId="2" borderId="0" xfId="0" applyFont="1" applyFill="1" applyAlignment="1">
      <alignment horizontal="center" vertical="center"/>
    </xf>
    <xf numFmtId="0" fontId="13" fillId="2" borderId="0" xfId="0" applyFont="1" applyFill="1">
      <alignment vertical="center"/>
    </xf>
    <xf numFmtId="0" fontId="15" fillId="2" borderId="0" xfId="0" applyFont="1" applyFill="1">
      <alignment vertical="center"/>
    </xf>
    <xf numFmtId="14" fontId="5" fillId="4" borderId="0" xfId="3" applyNumberFormat="1" applyFont="1" applyFill="1" applyAlignment="1">
      <alignment horizontal="center"/>
    </xf>
    <xf numFmtId="0" fontId="9" fillId="4" borderId="0" xfId="0" applyFont="1" applyFill="1">
      <alignment vertical="center"/>
    </xf>
    <xf numFmtId="14" fontId="12" fillId="4" borderId="0" xfId="3" applyNumberFormat="1" applyFont="1" applyFill="1" applyAlignment="1">
      <alignment horizontal="center" vertical="center"/>
    </xf>
    <xf numFmtId="0" fontId="18" fillId="7" borderId="0" xfId="0" applyFont="1" applyFill="1" applyAlignment="1">
      <alignment horizontal="center" vertical="center"/>
    </xf>
    <xf numFmtId="0" fontId="36" fillId="7" borderId="0" xfId="0" applyFont="1" applyFill="1">
      <alignment vertical="center"/>
    </xf>
    <xf numFmtId="0" fontId="22" fillId="7" borderId="0" xfId="0" applyFont="1" applyFill="1" applyAlignment="1">
      <alignment horizontal="center" vertical="center"/>
    </xf>
    <xf numFmtId="0" fontId="21" fillId="7" borderId="0" xfId="0" applyFont="1" applyFill="1" applyAlignment="1">
      <alignment horizontal="center" vertical="center"/>
    </xf>
    <xf numFmtId="0" fontId="21" fillId="7" borderId="0" xfId="0" applyFont="1" applyFill="1" applyAlignment="1">
      <alignment horizontal="right" vertical="center"/>
    </xf>
    <xf numFmtId="0" fontId="5" fillId="8" borderId="10" xfId="3" applyFont="1" applyFill="1" applyBorder="1" applyAlignment="1">
      <alignment horizontal="center" vertical="center"/>
    </xf>
    <xf numFmtId="0" fontId="8" fillId="3" borderId="0" xfId="1" applyNumberFormat="1" applyFont="1" applyFill="1" applyAlignment="1" applyProtection="1">
      <alignment horizontal="right" vertical="center"/>
      <protection locked="0"/>
    </xf>
    <xf numFmtId="0" fontId="8" fillId="3" borderId="0" xfId="0" applyFont="1" applyFill="1" applyAlignment="1">
      <alignment horizontal="center" vertical="center"/>
    </xf>
    <xf numFmtId="0" fontId="8" fillId="3" borderId="0" xfId="0" applyFont="1" applyFill="1">
      <alignment vertical="center"/>
    </xf>
    <xf numFmtId="0" fontId="4" fillId="3" borderId="0" xfId="3" applyFont="1" applyFill="1" applyAlignment="1">
      <alignment horizontal="center"/>
    </xf>
    <xf numFmtId="14" fontId="5" fillId="3" borderId="0" xfId="3" applyNumberFormat="1" applyFont="1" applyFill="1" applyAlignment="1">
      <alignment horizontal="center"/>
    </xf>
    <xf numFmtId="185" fontId="52" fillId="3" borderId="0" xfId="3" applyNumberFormat="1" applyFont="1" applyFill="1" applyAlignment="1">
      <alignment horizontal="center" vertical="center"/>
    </xf>
    <xf numFmtId="0" fontId="5" fillId="8" borderId="0" xfId="3" applyFont="1" applyFill="1" applyAlignment="1">
      <alignment horizontal="left" vertical="center"/>
    </xf>
    <xf numFmtId="0" fontId="5" fillId="8" borderId="0" xfId="3" applyFont="1" applyFill="1" applyAlignment="1">
      <alignment horizontal="center" vertical="center"/>
    </xf>
    <xf numFmtId="0" fontId="5" fillId="8" borderId="11" xfId="3" applyFont="1" applyFill="1" applyBorder="1" applyAlignment="1">
      <alignment horizontal="right" vertical="center"/>
    </xf>
    <xf numFmtId="0" fontId="5" fillId="8" borderId="10" xfId="3" applyFont="1" applyFill="1" applyBorder="1" applyAlignment="1">
      <alignment horizontal="left" vertical="center"/>
    </xf>
    <xf numFmtId="0" fontId="5" fillId="8" borderId="12" xfId="3" applyFont="1" applyFill="1" applyBorder="1" applyAlignment="1">
      <alignment horizontal="right" vertical="center"/>
    </xf>
    <xf numFmtId="6" fontId="12" fillId="3" borderId="0" xfId="3" applyNumberFormat="1" applyFont="1" applyFill="1" applyAlignment="1">
      <alignment horizontal="center" vertical="center"/>
    </xf>
    <xf numFmtId="6" fontId="8" fillId="3" borderId="0" xfId="3" applyNumberFormat="1" applyFont="1" applyFill="1" applyAlignment="1">
      <alignment horizontal="right" vertical="center"/>
    </xf>
    <xf numFmtId="6" fontId="35" fillId="3" borderId="0" xfId="3" applyNumberFormat="1" applyFont="1" applyFill="1" applyAlignment="1">
      <alignment horizontal="center" vertical="center"/>
    </xf>
    <xf numFmtId="14" fontId="12" fillId="3" borderId="0" xfId="3" applyNumberFormat="1" applyFont="1" applyFill="1" applyAlignment="1">
      <alignment horizontal="center" vertical="center"/>
    </xf>
    <xf numFmtId="0" fontId="10" fillId="3" borderId="0" xfId="0" applyFont="1" applyFill="1" applyAlignment="1">
      <alignment horizontal="center" vertical="center"/>
    </xf>
    <xf numFmtId="0" fontId="14" fillId="3" borderId="0" xfId="3" applyFont="1" applyFill="1" applyAlignment="1">
      <alignment horizontal="center" vertical="center"/>
    </xf>
    <xf numFmtId="185" fontId="14" fillId="3" borderId="0" xfId="3" applyNumberFormat="1" applyFont="1" applyFill="1" applyAlignment="1">
      <alignment horizontal="center" vertical="center"/>
    </xf>
    <xf numFmtId="0" fontId="32" fillId="8" borderId="13" xfId="3" applyFont="1" applyFill="1" applyBorder="1" applyAlignment="1">
      <alignment horizontal="left" vertical="center"/>
    </xf>
    <xf numFmtId="0" fontId="32" fillId="8" borderId="13" xfId="3" applyFont="1" applyFill="1" applyBorder="1" applyAlignment="1">
      <alignment horizontal="right" vertical="center"/>
    </xf>
    <xf numFmtId="0" fontId="32" fillId="8" borderId="14" xfId="3" applyFont="1" applyFill="1" applyBorder="1" applyAlignment="1">
      <alignment horizontal="right" vertical="center"/>
    </xf>
    <xf numFmtId="0" fontId="8" fillId="7" borderId="0" xfId="0" applyFont="1" applyFill="1">
      <alignment vertical="center"/>
    </xf>
    <xf numFmtId="0" fontId="5" fillId="7" borderId="0" xfId="3" applyFont="1" applyFill="1" applyAlignment="1">
      <alignment vertical="center"/>
    </xf>
    <xf numFmtId="0" fontId="12" fillId="7" borderId="0" xfId="3" applyFont="1" applyFill="1" applyAlignment="1">
      <alignment horizontal="center" vertical="center"/>
    </xf>
    <xf numFmtId="0" fontId="44" fillId="7" borderId="0" xfId="0" applyFont="1" applyFill="1">
      <alignment vertical="center"/>
    </xf>
    <xf numFmtId="0" fontId="28" fillId="7" borderId="0" xfId="3" applyFont="1" applyFill="1" applyAlignment="1">
      <alignment horizontal="left" vertical="center"/>
    </xf>
    <xf numFmtId="0" fontId="28" fillId="7" borderId="0" xfId="3" applyFont="1" applyFill="1" applyAlignment="1">
      <alignment vertical="center"/>
    </xf>
    <xf numFmtId="0" fontId="31" fillId="7" borderId="0" xfId="3" applyFont="1" applyFill="1" applyAlignment="1">
      <alignment horizontal="left" vertical="center" wrapText="1" shrinkToFit="1"/>
    </xf>
    <xf numFmtId="0" fontId="30" fillId="7" borderId="0" xfId="3" applyFont="1" applyFill="1" applyAlignment="1">
      <alignment vertical="center"/>
    </xf>
    <xf numFmtId="0" fontId="28" fillId="4" borderId="0" xfId="3" applyFont="1" applyFill="1" applyAlignment="1">
      <alignment horizontal="left" vertical="center"/>
    </xf>
    <xf numFmtId="0" fontId="5" fillId="7" borderId="0" xfId="3" applyFont="1" applyFill="1" applyAlignment="1">
      <alignment horizontal="right" vertical="center"/>
    </xf>
    <xf numFmtId="0" fontId="5" fillId="8" borderId="0" xfId="3" applyFont="1" applyFill="1" applyAlignment="1">
      <alignment vertical="center"/>
    </xf>
    <xf numFmtId="0" fontId="5" fillId="8" borderId="0" xfId="3" applyFont="1" applyFill="1" applyAlignment="1">
      <alignment horizontal="right" vertical="center"/>
    </xf>
    <xf numFmtId="0" fontId="12" fillId="8" borderId="0" xfId="3" applyFont="1" applyFill="1" applyAlignment="1">
      <alignment horizontal="right" vertical="center"/>
    </xf>
    <xf numFmtId="0" fontId="12" fillId="8" borderId="0" xfId="3" applyFont="1" applyFill="1" applyAlignment="1">
      <alignment horizontal="left" vertical="center"/>
    </xf>
    <xf numFmtId="0" fontId="12" fillId="8" borderId="0" xfId="3" applyFont="1" applyFill="1" applyAlignment="1">
      <alignment horizontal="left" vertical="center" wrapText="1"/>
    </xf>
    <xf numFmtId="0" fontId="54" fillId="8" borderId="0" xfId="3" applyFont="1" applyFill="1" applyAlignment="1">
      <alignment vertical="center"/>
    </xf>
    <xf numFmtId="0" fontId="40" fillId="7" borderId="0" xfId="0" applyFont="1" applyFill="1" applyAlignment="1">
      <alignment horizontal="center" vertical="center"/>
    </xf>
    <xf numFmtId="0" fontId="55" fillId="7" borderId="0" xfId="0" applyFont="1" applyFill="1" applyAlignment="1">
      <alignment horizontal="center" vertical="center"/>
    </xf>
    <xf numFmtId="183" fontId="35" fillId="0" borderId="0" xfId="0" applyNumberFormat="1" applyFont="1" applyAlignment="1">
      <alignment horizontal="center" vertical="center"/>
    </xf>
    <xf numFmtId="0" fontId="0" fillId="7" borderId="0" xfId="0" applyFill="1" applyAlignment="1">
      <alignment horizontal="right" vertical="center"/>
    </xf>
    <xf numFmtId="0" fontId="36" fillId="12" borderId="0" xfId="0" applyFont="1" applyFill="1">
      <alignment vertical="center"/>
    </xf>
    <xf numFmtId="0" fontId="0" fillId="12" borderId="0" xfId="0" applyFill="1" applyAlignment="1">
      <alignment horizontal="right" vertical="center"/>
    </xf>
    <xf numFmtId="183" fontId="35" fillId="13" borderId="0" xfId="0" applyNumberFormat="1" applyFont="1" applyFill="1">
      <alignment vertical="center"/>
    </xf>
    <xf numFmtId="183" fontId="18" fillId="13" borderId="0" xfId="0" applyNumberFormat="1" applyFont="1" applyFill="1">
      <alignment vertical="center"/>
    </xf>
    <xf numFmtId="183" fontId="0" fillId="13" borderId="0" xfId="0" applyNumberFormat="1" applyFill="1">
      <alignment vertical="center"/>
    </xf>
    <xf numFmtId="183" fontId="0" fillId="13" borderId="0" xfId="0" applyNumberFormat="1" applyFill="1" applyAlignment="1">
      <alignment horizontal="right" vertical="center"/>
    </xf>
    <xf numFmtId="0" fontId="36" fillId="13" borderId="0" xfId="0" applyFont="1" applyFill="1" applyAlignment="1">
      <alignment horizontal="center" vertical="center"/>
    </xf>
    <xf numFmtId="0" fontId="18" fillId="13" borderId="0" xfId="0" applyFont="1" applyFill="1" applyAlignment="1">
      <alignment horizontal="center" vertical="center"/>
    </xf>
    <xf numFmtId="0" fontId="21" fillId="13" borderId="0" xfId="0" applyFont="1" applyFill="1" applyAlignment="1">
      <alignment horizontal="center" vertical="center"/>
    </xf>
    <xf numFmtId="0" fontId="40" fillId="13" borderId="0" xfId="0" applyFont="1" applyFill="1" applyAlignment="1">
      <alignment horizontal="center" vertical="center"/>
    </xf>
    <xf numFmtId="0" fontId="40" fillId="13" borderId="0" xfId="0" applyFont="1" applyFill="1" applyAlignment="1">
      <alignment horizontal="left" vertical="center"/>
    </xf>
    <xf numFmtId="0" fontId="21" fillId="7" borderId="5" xfId="0" applyFont="1" applyFill="1" applyBorder="1">
      <alignment vertical="center"/>
    </xf>
    <xf numFmtId="0" fontId="0" fillId="13" borderId="0" xfId="0" applyFill="1" applyAlignment="1">
      <alignment horizontal="right" vertical="center"/>
    </xf>
    <xf numFmtId="0" fontId="0" fillId="7" borderId="0" xfId="0" applyFill="1" applyAlignment="1">
      <alignment horizontal="left" vertical="center"/>
    </xf>
    <xf numFmtId="0" fontId="0" fillId="13" borderId="0" xfId="0" applyFill="1" applyAlignment="1">
      <alignment horizontal="left" vertical="center"/>
    </xf>
    <xf numFmtId="0" fontId="23" fillId="9" borderId="0" xfId="3" applyFont="1" applyFill="1" applyAlignment="1">
      <alignment vertical="center"/>
    </xf>
    <xf numFmtId="0" fontId="57" fillId="9" borderId="0" xfId="3" applyFont="1" applyFill="1" applyAlignment="1">
      <alignment vertical="center"/>
    </xf>
    <xf numFmtId="0" fontId="24" fillId="2" borderId="0" xfId="3" applyFont="1" applyFill="1" applyAlignment="1">
      <alignment vertical="center"/>
    </xf>
    <xf numFmtId="0" fontId="24" fillId="7" borderId="0" xfId="3" applyFont="1" applyFill="1" applyAlignment="1">
      <alignment vertical="center"/>
    </xf>
    <xf numFmtId="0" fontId="58" fillId="7" borderId="0" xfId="0" applyFont="1" applyFill="1">
      <alignment vertical="center"/>
    </xf>
    <xf numFmtId="0" fontId="57" fillId="6" borderId="0" xfId="3" applyFont="1" applyFill="1" applyAlignment="1">
      <alignment horizontal="left" vertical="center"/>
    </xf>
    <xf numFmtId="0" fontId="38" fillId="6" borderId="0" xfId="3" applyFont="1" applyFill="1" applyAlignment="1">
      <alignment horizontal="left" vertical="center"/>
    </xf>
    <xf numFmtId="0" fontId="60" fillId="4" borderId="0" xfId="3" applyFont="1" applyFill="1" applyAlignment="1">
      <alignment horizontal="left" vertical="center"/>
    </xf>
    <xf numFmtId="0" fontId="60" fillId="7" borderId="0" xfId="3" applyFont="1" applyFill="1" applyAlignment="1">
      <alignment horizontal="left" vertical="center"/>
    </xf>
    <xf numFmtId="0" fontId="60" fillId="7" borderId="0" xfId="3" applyFont="1" applyFill="1" applyAlignment="1">
      <alignment vertical="center"/>
    </xf>
    <xf numFmtId="0" fontId="24" fillId="6" borderId="0" xfId="3" applyFont="1" applyFill="1" applyAlignment="1">
      <alignment vertical="center"/>
    </xf>
    <xf numFmtId="0" fontId="11" fillId="5" borderId="0" xfId="3" applyFont="1" applyFill="1" applyAlignment="1">
      <alignment vertical="center"/>
    </xf>
    <xf numFmtId="0" fontId="24" fillId="5" borderId="0" xfId="3" applyFont="1" applyFill="1" applyAlignment="1">
      <alignment vertical="center"/>
    </xf>
    <xf numFmtId="0" fontId="38" fillId="5" borderId="0" xfId="3" applyFont="1" applyFill="1" applyAlignment="1">
      <alignment vertical="center"/>
    </xf>
    <xf numFmtId="0" fontId="57" fillId="5" borderId="0" xfId="3" applyFont="1" applyFill="1" applyAlignment="1">
      <alignment vertical="center"/>
    </xf>
    <xf numFmtId="186" fontId="21" fillId="7" borderId="0" xfId="0" applyNumberFormat="1" applyFont="1" applyFill="1" applyAlignment="1">
      <alignment horizontal="center" vertical="center"/>
    </xf>
    <xf numFmtId="177" fontId="21" fillId="7" borderId="0" xfId="0" applyNumberFormat="1" applyFont="1" applyFill="1" applyAlignment="1">
      <alignment horizontal="center" vertical="center"/>
    </xf>
    <xf numFmtId="6" fontId="21" fillId="7" borderId="0" xfId="1" applyNumberFormat="1" applyFont="1" applyFill="1">
      <alignment vertical="center"/>
    </xf>
    <xf numFmtId="0" fontId="0" fillId="7" borderId="13" xfId="0" applyFill="1" applyBorder="1">
      <alignment vertical="center"/>
    </xf>
    <xf numFmtId="0" fontId="21" fillId="7" borderId="22" xfId="0" applyFont="1" applyFill="1" applyBorder="1">
      <alignment vertical="center"/>
    </xf>
    <xf numFmtId="0" fontId="63" fillId="16" borderId="63" xfId="0" applyFont="1" applyFill="1" applyBorder="1" applyAlignment="1">
      <alignment horizontal="center" vertical="center"/>
    </xf>
    <xf numFmtId="0" fontId="1" fillId="13" borderId="0" xfId="0" applyFont="1" applyFill="1" applyBorder="1" applyAlignment="1">
      <alignment horizontal="center" vertical="center"/>
    </xf>
    <xf numFmtId="0" fontId="0" fillId="7" borderId="0" xfId="0" applyFill="1" applyBorder="1">
      <alignment vertical="center"/>
    </xf>
    <xf numFmtId="0" fontId="16" fillId="7" borderId="0" xfId="0" applyFont="1" applyFill="1" applyBorder="1">
      <alignment vertical="center"/>
    </xf>
    <xf numFmtId="0" fontId="17" fillId="7" borderId="0" xfId="0" applyFont="1" applyFill="1" applyBorder="1">
      <alignment vertical="center"/>
    </xf>
    <xf numFmtId="0" fontId="21" fillId="7" borderId="0" xfId="0" applyFont="1" applyFill="1" applyBorder="1">
      <alignment vertical="center"/>
    </xf>
    <xf numFmtId="0" fontId="18" fillId="7" borderId="0" xfId="0" applyFont="1" applyFill="1" applyBorder="1">
      <alignment vertical="center"/>
    </xf>
    <xf numFmtId="0" fontId="61" fillId="7" borderId="0" xfId="0" applyFont="1" applyFill="1" applyBorder="1">
      <alignment vertical="center"/>
    </xf>
    <xf numFmtId="0" fontId="62" fillId="7" borderId="0" xfId="0" applyFont="1" applyFill="1" applyBorder="1">
      <alignment vertical="center"/>
    </xf>
    <xf numFmtId="0" fontId="20" fillId="7" borderId="0" xfId="0" applyFont="1" applyFill="1" applyBorder="1">
      <alignment vertical="center"/>
    </xf>
    <xf numFmtId="0" fontId="59" fillId="7" borderId="0" xfId="0" applyFont="1" applyFill="1" applyBorder="1">
      <alignment vertical="center"/>
    </xf>
    <xf numFmtId="0" fontId="16" fillId="0" borderId="0" xfId="0" applyFont="1" applyBorder="1">
      <alignment vertical="center"/>
    </xf>
    <xf numFmtId="0" fontId="63" fillId="7" borderId="0" xfId="0" applyFont="1" applyFill="1" applyBorder="1">
      <alignment vertical="center"/>
    </xf>
    <xf numFmtId="0" fontId="65" fillId="7" borderId="0" xfId="0" applyFont="1" applyFill="1" applyBorder="1">
      <alignment vertical="center"/>
    </xf>
    <xf numFmtId="0" fontId="66" fillId="7" borderId="0" xfId="0" applyFont="1" applyFill="1" applyBorder="1">
      <alignment vertical="center"/>
    </xf>
    <xf numFmtId="0" fontId="69" fillId="0" borderId="0" xfId="0" applyFont="1" applyBorder="1">
      <alignment vertical="center"/>
    </xf>
    <xf numFmtId="0" fontId="43" fillId="7" borderId="0" xfId="0" applyFont="1" applyFill="1" applyBorder="1">
      <alignment vertical="center"/>
    </xf>
    <xf numFmtId="0" fontId="67" fillId="0" borderId="0" xfId="0" applyFont="1" applyBorder="1">
      <alignment vertical="center"/>
    </xf>
    <xf numFmtId="0" fontId="63" fillId="7" borderId="0" xfId="0" applyFont="1" applyFill="1" applyBorder="1" applyAlignment="1">
      <alignment horizontal="center" vertical="center"/>
    </xf>
    <xf numFmtId="0" fontId="56" fillId="7" borderId="0" xfId="0" applyFont="1" applyFill="1" applyBorder="1">
      <alignment vertical="center"/>
    </xf>
    <xf numFmtId="0" fontId="22" fillId="7" borderId="0" xfId="0" applyFont="1" applyFill="1" applyBorder="1" applyAlignment="1">
      <alignment horizontal="center" vertical="center"/>
    </xf>
    <xf numFmtId="0" fontId="0" fillId="7" borderId="0" xfId="0" applyFill="1" applyBorder="1" applyAlignment="1">
      <alignment horizontal="center" vertical="center"/>
    </xf>
    <xf numFmtId="0" fontId="0" fillId="7" borderId="64" xfId="0" applyFill="1" applyBorder="1">
      <alignment vertical="center"/>
    </xf>
    <xf numFmtId="0" fontId="18" fillId="7" borderId="64" xfId="0" applyFont="1" applyFill="1" applyBorder="1">
      <alignment vertical="center"/>
    </xf>
    <xf numFmtId="0" fontId="21" fillId="7" borderId="64" xfId="0" applyFont="1" applyFill="1" applyBorder="1">
      <alignment vertical="center"/>
    </xf>
    <xf numFmtId="0" fontId="70" fillId="7" borderId="0" xfId="0" applyFont="1" applyFill="1" applyBorder="1">
      <alignment vertical="center"/>
    </xf>
    <xf numFmtId="0" fontId="67" fillId="13" borderId="0" xfId="0" applyFont="1" applyFill="1" applyBorder="1">
      <alignment vertical="center"/>
    </xf>
    <xf numFmtId="0" fontId="18" fillId="13" borderId="0" xfId="0" applyFont="1" applyFill="1" applyBorder="1">
      <alignment vertical="center"/>
    </xf>
    <xf numFmtId="0" fontId="0" fillId="0" borderId="0" xfId="0" applyFont="1">
      <alignment vertical="center"/>
    </xf>
    <xf numFmtId="0" fontId="18" fillId="13" borderId="0" xfId="0" applyFont="1" applyFill="1">
      <alignment vertical="center"/>
    </xf>
    <xf numFmtId="0" fontId="0" fillId="13" borderId="0" xfId="0" applyFont="1" applyFill="1">
      <alignment vertical="center"/>
    </xf>
    <xf numFmtId="0" fontId="71" fillId="13" borderId="0" xfId="4" applyFont="1" applyFill="1">
      <alignment vertical="center"/>
    </xf>
    <xf numFmtId="0" fontId="0" fillId="0" borderId="0" xfId="0" applyFont="1" applyFill="1">
      <alignment vertical="center"/>
    </xf>
    <xf numFmtId="0" fontId="22" fillId="7" borderId="0" xfId="0" applyFont="1" applyFill="1" applyBorder="1" applyAlignment="1">
      <alignment horizontal="center" vertical="center"/>
    </xf>
    <xf numFmtId="0" fontId="0" fillId="4" borderId="2" xfId="0" applyFill="1" applyBorder="1" applyAlignment="1">
      <alignment horizontal="center" vertical="center"/>
    </xf>
    <xf numFmtId="0" fontId="1" fillId="4" borderId="3"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0" fillId="4" borderId="3" xfId="0" applyFill="1" applyBorder="1" applyAlignment="1">
      <alignment horizontal="center" vertical="center"/>
    </xf>
    <xf numFmtId="0" fontId="1" fillId="4" borderId="4" xfId="0" applyFont="1" applyFill="1" applyBorder="1" applyAlignment="1">
      <alignment horizontal="center" vertical="center"/>
    </xf>
    <xf numFmtId="0" fontId="1" fillId="4" borderId="9" xfId="0" applyFont="1" applyFill="1" applyBorder="1" applyAlignment="1">
      <alignment horizontal="center" vertical="center"/>
    </xf>
    <xf numFmtId="0" fontId="1" fillId="4" borderId="66" xfId="0" applyFont="1" applyFill="1" applyBorder="1" applyAlignment="1">
      <alignment horizontal="center" vertical="center"/>
    </xf>
    <xf numFmtId="0" fontId="1" fillId="4" borderId="67" xfId="0" applyFont="1" applyFill="1" applyBorder="1" applyAlignment="1">
      <alignment horizontal="center" vertical="center"/>
    </xf>
    <xf numFmtId="0" fontId="1" fillId="4" borderId="69" xfId="0" applyFont="1" applyFill="1" applyBorder="1" applyAlignment="1">
      <alignment horizontal="center" vertical="center"/>
    </xf>
    <xf numFmtId="0" fontId="1" fillId="4" borderId="65" xfId="0" applyFont="1" applyFill="1" applyBorder="1" applyAlignment="1">
      <alignment horizontal="center" vertical="center"/>
    </xf>
    <xf numFmtId="0" fontId="1" fillId="4" borderId="68" xfId="0" applyFont="1" applyFill="1" applyBorder="1" applyAlignment="1">
      <alignment horizontal="center" vertical="center"/>
    </xf>
    <xf numFmtId="0" fontId="1" fillId="4" borderId="70" xfId="0" applyFont="1" applyFill="1" applyBorder="1" applyAlignment="1">
      <alignment horizontal="center" vertical="center"/>
    </xf>
    <xf numFmtId="0" fontId="1" fillId="4" borderId="71" xfId="0" applyFont="1" applyFill="1" applyBorder="1" applyAlignment="1">
      <alignment horizontal="center" vertical="center"/>
    </xf>
    <xf numFmtId="0" fontId="1" fillId="4" borderId="72" xfId="0" applyFont="1" applyFill="1" applyBorder="1" applyAlignment="1">
      <alignment horizontal="center" vertical="center"/>
    </xf>
    <xf numFmtId="0" fontId="1" fillId="4" borderId="73" xfId="0" applyFont="1" applyFill="1" applyBorder="1" applyAlignment="1">
      <alignment horizontal="center" vertical="center"/>
    </xf>
    <xf numFmtId="0" fontId="10" fillId="8" borderId="20" xfId="3" applyFont="1" applyFill="1" applyBorder="1" applyAlignment="1">
      <alignment horizontal="center" vertical="center"/>
    </xf>
    <xf numFmtId="178" fontId="11" fillId="8" borderId="20" xfId="3" applyNumberFormat="1" applyFont="1" applyFill="1" applyBorder="1" applyAlignment="1">
      <alignment horizontal="center" vertical="center"/>
    </xf>
    <xf numFmtId="176" fontId="24" fillId="7" borderId="20" xfId="3" applyNumberFormat="1" applyFont="1" applyFill="1" applyBorder="1" applyAlignment="1" applyProtection="1">
      <alignment vertical="top" wrapText="1"/>
      <protection locked="0"/>
    </xf>
    <xf numFmtId="176" fontId="12" fillId="7" borderId="20" xfId="3" applyNumberFormat="1" applyFont="1" applyFill="1" applyBorder="1" applyAlignment="1" applyProtection="1">
      <alignment vertical="top"/>
      <protection locked="0"/>
    </xf>
    <xf numFmtId="0" fontId="57" fillId="9" borderId="0" xfId="3" applyFont="1" applyFill="1" applyAlignment="1">
      <alignment horizontal="left" vertical="center" wrapText="1"/>
    </xf>
    <xf numFmtId="0" fontId="12" fillId="8" borderId="20" xfId="3" applyFont="1" applyFill="1" applyBorder="1" applyAlignment="1">
      <alignment horizontal="center" vertical="center"/>
    </xf>
    <xf numFmtId="0" fontId="12" fillId="8" borderId="17" xfId="3" applyFont="1" applyFill="1" applyBorder="1" applyAlignment="1">
      <alignment horizontal="center" vertical="center"/>
    </xf>
    <xf numFmtId="0" fontId="12" fillId="8" borderId="15" xfId="3" applyFont="1" applyFill="1" applyBorder="1" applyAlignment="1">
      <alignment horizontal="center" vertical="center"/>
    </xf>
    <xf numFmtId="0" fontId="12" fillId="8" borderId="16" xfId="3" applyFont="1" applyFill="1" applyBorder="1" applyAlignment="1">
      <alignment horizontal="center" vertical="center"/>
    </xf>
    <xf numFmtId="176" fontId="5" fillId="7" borderId="20" xfId="3" applyNumberFormat="1" applyFont="1" applyFill="1" applyBorder="1" applyAlignment="1" applyProtection="1">
      <alignment horizontal="center" vertical="center"/>
      <protection locked="0"/>
    </xf>
    <xf numFmtId="177" fontId="5" fillId="8" borderId="17" xfId="3" applyNumberFormat="1" applyFont="1" applyFill="1" applyBorder="1" applyAlignment="1">
      <alignment horizontal="center" vertical="center"/>
    </xf>
    <xf numFmtId="177" fontId="5" fillId="8" borderId="15" xfId="3" applyNumberFormat="1" applyFont="1" applyFill="1" applyBorder="1" applyAlignment="1">
      <alignment horizontal="center" vertical="center"/>
    </xf>
    <xf numFmtId="178" fontId="5" fillId="8" borderId="20" xfId="3" applyNumberFormat="1" applyFont="1" applyFill="1" applyBorder="1" applyAlignment="1">
      <alignment horizontal="center" vertical="center"/>
    </xf>
    <xf numFmtId="20" fontId="5" fillId="7" borderId="20" xfId="3" applyNumberFormat="1" applyFont="1" applyFill="1" applyBorder="1" applyAlignment="1" applyProtection="1">
      <alignment horizontal="center" vertical="center"/>
      <protection locked="0"/>
    </xf>
    <xf numFmtId="0" fontId="5" fillId="7" borderId="17" xfId="3" applyFont="1" applyFill="1" applyBorder="1" applyAlignment="1" applyProtection="1">
      <alignment horizontal="center" vertical="center"/>
      <protection locked="0"/>
    </xf>
    <xf numFmtId="0" fontId="5" fillId="7" borderId="15" xfId="3" applyFont="1" applyFill="1" applyBorder="1" applyAlignment="1" applyProtection="1">
      <alignment horizontal="center" vertical="center"/>
      <protection locked="0"/>
    </xf>
    <xf numFmtId="0" fontId="5" fillId="7" borderId="16" xfId="3" applyFont="1" applyFill="1" applyBorder="1" applyAlignment="1" applyProtection="1">
      <alignment horizontal="center" vertical="center"/>
      <protection locked="0"/>
    </xf>
    <xf numFmtId="177" fontId="5" fillId="8" borderId="21" xfId="3" applyNumberFormat="1" applyFont="1" applyFill="1" applyBorder="1" applyAlignment="1">
      <alignment horizontal="center" vertical="center"/>
    </xf>
    <xf numFmtId="177" fontId="5" fillId="8" borderId="22" xfId="3" applyNumberFormat="1" applyFont="1" applyFill="1" applyBorder="1" applyAlignment="1">
      <alignment horizontal="center" vertical="center"/>
    </xf>
    <xf numFmtId="176" fontId="12" fillId="7" borderId="17" xfId="3" applyNumberFormat="1" applyFont="1" applyFill="1" applyBorder="1" applyAlignment="1" applyProtection="1">
      <alignment horizontal="center" vertical="center"/>
      <protection locked="0"/>
    </xf>
    <xf numFmtId="176" fontId="12" fillId="7" borderId="15" xfId="3" applyNumberFormat="1" applyFont="1" applyFill="1" applyBorder="1" applyAlignment="1" applyProtection="1">
      <alignment horizontal="center" vertical="center"/>
      <protection locked="0"/>
    </xf>
    <xf numFmtId="176" fontId="12" fillId="7" borderId="16" xfId="3" applyNumberFormat="1" applyFont="1" applyFill="1" applyBorder="1" applyAlignment="1" applyProtection="1">
      <alignment horizontal="center" vertical="center"/>
      <protection locked="0"/>
    </xf>
    <xf numFmtId="177" fontId="12" fillId="8" borderId="17" xfId="3" applyNumberFormat="1" applyFont="1" applyFill="1" applyBorder="1" applyAlignment="1">
      <alignment horizontal="center" vertical="center"/>
    </xf>
    <xf numFmtId="177" fontId="12" fillId="8" borderId="16" xfId="3" applyNumberFormat="1" applyFont="1" applyFill="1" applyBorder="1" applyAlignment="1">
      <alignment horizontal="center" vertical="center"/>
    </xf>
    <xf numFmtId="0" fontId="12" fillId="7" borderId="17" xfId="3" applyFont="1" applyFill="1" applyBorder="1" applyAlignment="1" applyProtection="1">
      <alignment horizontal="center" vertical="center"/>
      <protection locked="0"/>
    </xf>
    <xf numFmtId="0" fontId="12" fillId="7" borderId="15" xfId="3" applyFont="1" applyFill="1" applyBorder="1" applyAlignment="1" applyProtection="1">
      <alignment horizontal="center" vertical="center"/>
      <protection locked="0"/>
    </xf>
    <xf numFmtId="0" fontId="12" fillId="7" borderId="16" xfId="3" applyFont="1" applyFill="1" applyBorder="1" applyAlignment="1" applyProtection="1">
      <alignment horizontal="center" vertical="center"/>
      <protection locked="0"/>
    </xf>
    <xf numFmtId="182" fontId="12" fillId="8" borderId="17" xfId="3" applyNumberFormat="1" applyFont="1" applyFill="1" applyBorder="1" applyAlignment="1">
      <alignment horizontal="center" vertical="center"/>
    </xf>
    <xf numFmtId="182" fontId="12" fillId="8" borderId="15" xfId="3" applyNumberFormat="1" applyFont="1" applyFill="1" applyBorder="1" applyAlignment="1">
      <alignment horizontal="center" vertical="center"/>
    </xf>
    <xf numFmtId="182" fontId="12" fillId="8" borderId="16" xfId="3" applyNumberFormat="1" applyFont="1" applyFill="1" applyBorder="1" applyAlignment="1">
      <alignment horizontal="center" vertical="center"/>
    </xf>
    <xf numFmtId="176" fontId="5" fillId="7" borderId="17" xfId="3" applyNumberFormat="1" applyFont="1" applyFill="1" applyBorder="1" applyAlignment="1" applyProtection="1">
      <alignment horizontal="center" vertical="center"/>
      <protection locked="0"/>
    </xf>
    <xf numFmtId="176" fontId="5" fillId="7" borderId="15" xfId="3" applyNumberFormat="1" applyFont="1" applyFill="1" applyBorder="1" applyAlignment="1" applyProtection="1">
      <alignment horizontal="center" vertical="center"/>
      <protection locked="0"/>
    </xf>
    <xf numFmtId="176" fontId="5" fillId="7" borderId="16" xfId="3" applyNumberFormat="1" applyFont="1" applyFill="1" applyBorder="1" applyAlignment="1" applyProtection="1">
      <alignment horizontal="center" vertical="center"/>
      <protection locked="0"/>
    </xf>
    <xf numFmtId="0" fontId="10" fillId="8" borderId="21" xfId="3" applyFont="1" applyFill="1" applyBorder="1" applyAlignment="1">
      <alignment horizontal="right" vertical="center"/>
    </xf>
    <xf numFmtId="0" fontId="10" fillId="8" borderId="22" xfId="3" applyFont="1" applyFill="1" applyBorder="1" applyAlignment="1">
      <alignment horizontal="right" vertical="center"/>
    </xf>
    <xf numFmtId="0" fontId="10" fillId="8" borderId="23" xfId="3" applyFont="1" applyFill="1" applyBorder="1" applyAlignment="1">
      <alignment horizontal="right" vertical="center"/>
    </xf>
    <xf numFmtId="0" fontId="10" fillId="8" borderId="14" xfId="3" applyFont="1" applyFill="1" applyBorder="1" applyAlignment="1">
      <alignment horizontal="right" vertical="center"/>
    </xf>
    <xf numFmtId="0" fontId="10" fillId="8" borderId="10" xfId="3" applyFont="1" applyFill="1" applyBorder="1" applyAlignment="1">
      <alignment horizontal="right" vertical="center"/>
    </xf>
    <xf numFmtId="0" fontId="10" fillId="8" borderId="12" xfId="3" applyFont="1" applyFill="1" applyBorder="1" applyAlignment="1">
      <alignment horizontal="right" vertical="center"/>
    </xf>
    <xf numFmtId="182" fontId="11" fillId="8" borderId="24" xfId="3" applyNumberFormat="1" applyFont="1" applyFill="1" applyBorder="1" applyAlignment="1">
      <alignment horizontal="center" vertical="center"/>
    </xf>
    <xf numFmtId="182" fontId="11" fillId="8" borderId="20" xfId="3" applyNumberFormat="1" applyFont="1" applyFill="1" applyBorder="1" applyAlignment="1">
      <alignment horizontal="center" vertical="center"/>
    </xf>
    <xf numFmtId="180" fontId="7" fillId="2" borderId="0" xfId="3" applyNumberFormat="1" applyFont="1" applyFill="1" applyAlignment="1">
      <alignment horizontal="center"/>
    </xf>
    <xf numFmtId="0" fontId="15" fillId="2" borderId="0" xfId="3" applyFont="1" applyFill="1" applyAlignment="1">
      <alignment horizontal="center"/>
    </xf>
    <xf numFmtId="14" fontId="5" fillId="7" borderId="17" xfId="3" applyNumberFormat="1" applyFont="1" applyFill="1" applyBorder="1" applyAlignment="1" applyProtection="1">
      <alignment horizontal="center"/>
      <protection locked="0"/>
    </xf>
    <xf numFmtId="14" fontId="5" fillId="7" borderId="15" xfId="3" applyNumberFormat="1" applyFont="1" applyFill="1" applyBorder="1" applyAlignment="1" applyProtection="1">
      <alignment horizontal="center"/>
      <protection locked="0"/>
    </xf>
    <xf numFmtId="14" fontId="5" fillId="7" borderId="16" xfId="3" applyNumberFormat="1" applyFont="1" applyFill="1" applyBorder="1" applyAlignment="1" applyProtection="1">
      <alignment horizontal="center"/>
      <protection locked="0"/>
    </xf>
    <xf numFmtId="0" fontId="13" fillId="2" borderId="0" xfId="0" applyFont="1" applyFill="1" applyAlignment="1">
      <alignment horizontal="center" vertical="center"/>
    </xf>
    <xf numFmtId="0" fontId="8" fillId="7" borderId="21" xfId="0" applyFont="1" applyFill="1" applyBorder="1" applyAlignment="1" applyProtection="1">
      <alignment horizontal="center" vertical="center"/>
      <protection locked="0"/>
    </xf>
    <xf numFmtId="0" fontId="8" fillId="7" borderId="22" xfId="0" applyFont="1" applyFill="1" applyBorder="1" applyAlignment="1" applyProtection="1">
      <alignment horizontal="center" vertical="center"/>
      <protection locked="0"/>
    </xf>
    <xf numFmtId="0" fontId="8" fillId="7" borderId="23" xfId="0" applyFont="1" applyFill="1" applyBorder="1" applyAlignment="1" applyProtection="1">
      <alignment horizontal="center" vertical="center"/>
      <protection locked="0"/>
    </xf>
    <xf numFmtId="0" fontId="8" fillId="7" borderId="14" xfId="0" applyFont="1" applyFill="1" applyBorder="1" applyAlignment="1" applyProtection="1">
      <alignment horizontal="center" vertical="center"/>
      <protection locked="0"/>
    </xf>
    <xf numFmtId="0" fontId="8" fillId="7" borderId="10" xfId="0" applyFont="1" applyFill="1" applyBorder="1" applyAlignment="1" applyProtection="1">
      <alignment horizontal="center" vertical="center"/>
      <protection locked="0"/>
    </xf>
    <xf numFmtId="0" fontId="8" fillId="7" borderId="12" xfId="0" applyFont="1" applyFill="1" applyBorder="1" applyAlignment="1" applyProtection="1">
      <alignment horizontal="center" vertical="center"/>
      <protection locked="0"/>
    </xf>
    <xf numFmtId="0" fontId="5" fillId="17" borderId="17" xfId="0" applyFont="1" applyFill="1" applyBorder="1" applyAlignment="1" applyProtection="1">
      <alignment horizontal="center" vertical="center"/>
      <protection locked="0"/>
    </xf>
    <xf numFmtId="0" fontId="5" fillId="17" borderId="15" xfId="0" applyFont="1" applyFill="1" applyBorder="1" applyAlignment="1" applyProtection="1">
      <alignment horizontal="center" vertical="center"/>
      <protection locked="0"/>
    </xf>
    <xf numFmtId="0" fontId="5" fillId="17" borderId="74" xfId="0" applyFont="1" applyFill="1" applyBorder="1" applyAlignment="1" applyProtection="1">
      <alignment horizontal="center" vertical="center"/>
      <protection locked="0"/>
    </xf>
    <xf numFmtId="0" fontId="8" fillId="8" borderId="0" xfId="3" applyFont="1" applyFill="1" applyAlignment="1">
      <alignment horizontal="center" vertical="center"/>
    </xf>
    <xf numFmtId="0" fontId="12" fillId="8" borderId="0" xfId="3" applyFont="1" applyFill="1" applyAlignment="1">
      <alignment horizontal="left" vertical="center" wrapText="1"/>
    </xf>
    <xf numFmtId="0" fontId="4" fillId="8" borderId="27" xfId="3" applyFont="1" applyFill="1" applyBorder="1" applyAlignment="1">
      <alignment horizontal="center" vertical="center"/>
    </xf>
    <xf numFmtId="0" fontId="4" fillId="8" borderId="28" xfId="3" applyFont="1" applyFill="1" applyBorder="1" applyAlignment="1">
      <alignment horizontal="center" vertical="center"/>
    </xf>
    <xf numFmtId="0" fontId="4" fillId="8" borderId="29" xfId="3" applyFont="1" applyFill="1" applyBorder="1" applyAlignment="1">
      <alignment horizontal="center" vertical="center"/>
    </xf>
    <xf numFmtId="0" fontId="57" fillId="10" borderId="0" xfId="3" applyFont="1" applyFill="1" applyAlignment="1">
      <alignment horizontal="center" vertical="center"/>
    </xf>
    <xf numFmtId="185" fontId="57" fillId="10" borderId="0" xfId="3" applyNumberFormat="1" applyFont="1" applyFill="1" applyAlignment="1">
      <alignment horizontal="center" vertical="center"/>
    </xf>
    <xf numFmtId="0" fontId="5" fillId="0" borderId="20" xfId="3" applyFont="1" applyBorder="1" applyAlignment="1" applyProtection="1">
      <alignment horizontal="center" vertical="center"/>
      <protection locked="0"/>
    </xf>
    <xf numFmtId="0" fontId="8" fillId="3" borderId="20" xfId="0" applyFont="1" applyFill="1" applyBorder="1" applyAlignment="1">
      <alignment horizontal="center" vertical="center"/>
    </xf>
    <xf numFmtId="0" fontId="8" fillId="3" borderId="17" xfId="0" applyFont="1" applyFill="1" applyBorder="1" applyAlignment="1">
      <alignment horizontal="center" vertical="center"/>
    </xf>
    <xf numFmtId="0" fontId="10" fillId="3" borderId="26" xfId="0" applyFont="1" applyFill="1" applyBorder="1" applyAlignment="1">
      <alignment horizontal="center" vertical="center"/>
    </xf>
    <xf numFmtId="0" fontId="10" fillId="3" borderId="20" xfId="0" applyFont="1" applyFill="1" applyBorder="1" applyAlignment="1">
      <alignment horizontal="center" vertical="center"/>
    </xf>
    <xf numFmtId="6" fontId="13" fillId="8" borderId="0" xfId="3" applyNumberFormat="1" applyFont="1" applyFill="1" applyAlignment="1">
      <alignment horizontal="center" vertical="center"/>
    </xf>
    <xf numFmtId="6" fontId="10" fillId="8" borderId="0" xfId="3" applyNumberFormat="1" applyFont="1" applyFill="1" applyAlignment="1">
      <alignment horizontal="center" vertical="center"/>
    </xf>
    <xf numFmtId="181" fontId="7" fillId="3" borderId="0" xfId="3" applyNumberFormat="1" applyFont="1" applyFill="1" applyAlignment="1">
      <alignment horizontal="center" vertical="center"/>
    </xf>
    <xf numFmtId="0" fontId="5" fillId="8" borderId="15" xfId="3" applyFont="1" applyFill="1" applyBorder="1" applyAlignment="1">
      <alignment horizontal="center" vertical="center"/>
    </xf>
    <xf numFmtId="0" fontId="5" fillId="8" borderId="17" xfId="3" applyFont="1" applyFill="1" applyBorder="1" applyAlignment="1">
      <alignment horizontal="center" vertical="center"/>
    </xf>
    <xf numFmtId="0" fontId="5" fillId="8" borderId="16" xfId="3" applyFont="1" applyFill="1" applyBorder="1" applyAlignment="1">
      <alignment horizontal="center" vertical="center"/>
    </xf>
    <xf numFmtId="0" fontId="5" fillId="8" borderId="25" xfId="3" applyFont="1" applyFill="1" applyBorder="1" applyAlignment="1">
      <alignment horizontal="center" vertical="center"/>
    </xf>
    <xf numFmtId="6" fontId="29" fillId="8" borderId="21" xfId="3" applyNumberFormat="1" applyFont="1" applyFill="1" applyBorder="1" applyAlignment="1">
      <alignment horizontal="right" vertical="center"/>
    </xf>
    <xf numFmtId="6" fontId="29" fillId="8" borderId="22" xfId="3" applyNumberFormat="1" applyFont="1" applyFill="1" applyBorder="1" applyAlignment="1">
      <alignment horizontal="right" vertical="center"/>
    </xf>
    <xf numFmtId="6" fontId="29" fillId="8" borderId="23" xfId="3" applyNumberFormat="1" applyFont="1" applyFill="1" applyBorder="1" applyAlignment="1">
      <alignment horizontal="right" vertical="center"/>
    </xf>
    <xf numFmtId="6" fontId="29" fillId="8" borderId="14" xfId="3" applyNumberFormat="1" applyFont="1" applyFill="1" applyBorder="1" applyAlignment="1">
      <alignment horizontal="right" vertical="center"/>
    </xf>
    <xf numFmtId="6" fontId="29" fillId="8" borderId="10" xfId="3" applyNumberFormat="1" applyFont="1" applyFill="1" applyBorder="1" applyAlignment="1">
      <alignment horizontal="right" vertical="center"/>
    </xf>
    <xf numFmtId="6" fontId="29" fillId="8" borderId="12" xfId="3" applyNumberFormat="1" applyFont="1" applyFill="1" applyBorder="1" applyAlignment="1">
      <alignment horizontal="right" vertical="center"/>
    </xf>
    <xf numFmtId="0" fontId="5" fillId="8" borderId="21" xfId="3" applyFont="1" applyFill="1" applyBorder="1" applyAlignment="1">
      <alignment horizontal="center" vertical="center"/>
    </xf>
    <xf numFmtId="0" fontId="5" fillId="8" borderId="22" xfId="3" applyFont="1" applyFill="1" applyBorder="1" applyAlignment="1">
      <alignment horizontal="center" vertical="center"/>
    </xf>
    <xf numFmtId="0" fontId="5" fillId="8" borderId="23" xfId="3" applyFont="1" applyFill="1" applyBorder="1" applyAlignment="1">
      <alignment horizontal="center" vertical="center"/>
    </xf>
    <xf numFmtId="0" fontId="0" fillId="0" borderId="22" xfId="0" applyBorder="1" applyAlignment="1" applyProtection="1">
      <alignment horizontal="center" vertical="center" wrapText="1"/>
      <protection locked="0"/>
    </xf>
    <xf numFmtId="0" fontId="0" fillId="0" borderId="23" xfId="0" applyBorder="1" applyAlignment="1" applyProtection="1">
      <alignment horizontal="center" vertical="center" wrapText="1"/>
      <protection locked="0"/>
    </xf>
    <xf numFmtId="6" fontId="8" fillId="8" borderId="21" xfId="2" applyFont="1" applyFill="1" applyBorder="1" applyAlignment="1">
      <alignment horizontal="right" vertical="center"/>
    </xf>
    <xf numFmtId="6" fontId="8" fillId="8" borderId="22" xfId="2" applyFont="1" applyFill="1" applyBorder="1" applyAlignment="1">
      <alignment horizontal="right" vertical="center"/>
    </xf>
    <xf numFmtId="6" fontId="8" fillId="8" borderId="23" xfId="2" applyFont="1" applyFill="1" applyBorder="1" applyAlignment="1">
      <alignment horizontal="right" vertical="center"/>
    </xf>
    <xf numFmtId="176" fontId="5" fillId="0" borderId="20" xfId="3" applyNumberFormat="1" applyFont="1" applyBorder="1" applyAlignment="1" applyProtection="1">
      <alignment horizontal="center" vertical="center"/>
      <protection locked="0"/>
    </xf>
    <xf numFmtId="177" fontId="5" fillId="8" borderId="20" xfId="3" applyNumberFormat="1" applyFont="1" applyFill="1" applyBorder="1" applyAlignment="1">
      <alignment horizontal="center" vertical="center"/>
    </xf>
    <xf numFmtId="0" fontId="5" fillId="0" borderId="21" xfId="3" applyFont="1" applyBorder="1" applyAlignment="1" applyProtection="1">
      <alignment horizontal="center" vertical="center" wrapText="1"/>
      <protection locked="0"/>
    </xf>
    <xf numFmtId="0" fontId="5" fillId="0" borderId="22" xfId="3" applyFont="1" applyBorder="1" applyAlignment="1" applyProtection="1">
      <alignment horizontal="center" vertical="center" wrapText="1"/>
      <protection locked="0"/>
    </xf>
    <xf numFmtId="0" fontId="5" fillId="0" borderId="23" xfId="3" applyFont="1" applyBorder="1" applyAlignment="1" applyProtection="1">
      <alignment horizontal="center" vertical="center" wrapText="1"/>
      <protection locked="0"/>
    </xf>
    <xf numFmtId="0" fontId="5" fillId="0" borderId="57" xfId="3" applyFont="1" applyBorder="1" applyAlignment="1" applyProtection="1">
      <alignment horizontal="center" vertical="center" shrinkToFit="1"/>
      <protection locked="0"/>
    </xf>
    <xf numFmtId="0" fontId="5" fillId="0" borderId="58" xfId="3" applyFont="1" applyBorder="1" applyAlignment="1" applyProtection="1">
      <alignment horizontal="center" vertical="center" shrinkToFit="1"/>
      <protection locked="0"/>
    </xf>
    <xf numFmtId="0" fontId="5" fillId="0" borderId="59" xfId="3" applyFont="1" applyBorder="1" applyAlignment="1" applyProtection="1">
      <alignment horizontal="center" vertical="center" shrinkToFit="1"/>
      <protection locked="0"/>
    </xf>
    <xf numFmtId="6" fontId="12" fillId="0" borderId="20" xfId="2" applyFont="1" applyBorder="1" applyAlignment="1" applyProtection="1">
      <alignment horizontal="right" vertical="center"/>
      <protection locked="0"/>
    </xf>
    <xf numFmtId="0" fontId="5" fillId="8" borderId="20" xfId="3" applyFont="1" applyFill="1" applyBorder="1" applyAlignment="1">
      <alignment horizontal="center" vertical="center"/>
    </xf>
    <xf numFmtId="0" fontId="5" fillId="8" borderId="57" xfId="3" applyFont="1" applyFill="1" applyBorder="1" applyAlignment="1">
      <alignment horizontal="center" vertical="center"/>
    </xf>
    <xf numFmtId="0" fontId="5" fillId="8" borderId="58" xfId="3" applyFont="1" applyFill="1" applyBorder="1" applyAlignment="1">
      <alignment horizontal="center" vertical="center"/>
    </xf>
    <xf numFmtId="0" fontId="5" fillId="8" borderId="59" xfId="3" applyFont="1" applyFill="1" applyBorder="1" applyAlignment="1">
      <alignment horizontal="center" vertical="center"/>
    </xf>
    <xf numFmtId="179" fontId="39" fillId="4" borderId="0" xfId="3" applyNumberFormat="1" applyFont="1" applyFill="1" applyAlignment="1">
      <alignment horizontal="center" vertical="center" shrinkToFit="1"/>
    </xf>
    <xf numFmtId="6" fontId="14" fillId="8" borderId="0" xfId="3" applyNumberFormat="1" applyFont="1" applyFill="1" applyAlignment="1">
      <alignment horizontal="center" vertical="center"/>
    </xf>
    <xf numFmtId="6" fontId="14" fillId="0" borderId="21" xfId="3" applyNumberFormat="1" applyFont="1" applyBorder="1" applyAlignment="1" applyProtection="1">
      <alignment horizontal="center" vertical="center"/>
      <protection locked="0"/>
    </xf>
    <xf numFmtId="6" fontId="14" fillId="0" borderId="22" xfId="3" applyNumberFormat="1" applyFont="1" applyBorder="1" applyAlignment="1" applyProtection="1">
      <alignment horizontal="center" vertical="center"/>
      <protection locked="0"/>
    </xf>
    <xf numFmtId="6" fontId="14" fillId="0" borderId="23" xfId="3" applyNumberFormat="1" applyFont="1" applyBorder="1" applyAlignment="1" applyProtection="1">
      <alignment horizontal="center" vertical="center"/>
      <protection locked="0"/>
    </xf>
    <xf numFmtId="6" fontId="14" fillId="0" borderId="14" xfId="3" applyNumberFormat="1" applyFont="1" applyBorder="1" applyAlignment="1" applyProtection="1">
      <alignment horizontal="center" vertical="center"/>
      <protection locked="0"/>
    </xf>
    <xf numFmtId="6" fontId="14" fillId="0" borderId="10" xfId="3" applyNumberFormat="1" applyFont="1" applyBorder="1" applyAlignment="1" applyProtection="1">
      <alignment horizontal="center" vertical="center"/>
      <protection locked="0"/>
    </xf>
    <xf numFmtId="6" fontId="14" fillId="0" borderId="12" xfId="3" applyNumberFormat="1" applyFont="1" applyBorder="1" applyAlignment="1" applyProtection="1">
      <alignment horizontal="center" vertical="center"/>
      <protection locked="0"/>
    </xf>
    <xf numFmtId="0" fontId="8" fillId="4" borderId="20" xfId="0" applyFont="1" applyFill="1" applyBorder="1" applyAlignment="1">
      <alignment horizontal="center" vertical="center"/>
    </xf>
    <xf numFmtId="0" fontId="8" fillId="4" borderId="17" xfId="0" applyFont="1" applyFill="1" applyBorder="1" applyAlignment="1">
      <alignment horizontal="center" vertical="center"/>
    </xf>
    <xf numFmtId="0" fontId="10" fillId="4" borderId="26" xfId="0" applyFont="1" applyFill="1" applyBorder="1" applyAlignment="1">
      <alignment horizontal="center" vertical="center"/>
    </xf>
    <xf numFmtId="0" fontId="10" fillId="4" borderId="20" xfId="0" applyFont="1" applyFill="1" applyBorder="1" applyAlignment="1">
      <alignment horizontal="center" vertical="center"/>
    </xf>
    <xf numFmtId="0" fontId="24" fillId="8" borderId="0" xfId="3" applyFont="1" applyFill="1" applyAlignment="1">
      <alignment horizontal="center" vertical="center"/>
    </xf>
    <xf numFmtId="176" fontId="5" fillId="0" borderId="17" xfId="3" applyNumberFormat="1" applyFont="1" applyBorder="1" applyAlignment="1" applyProtection="1">
      <alignment horizontal="center" vertical="center" wrapText="1"/>
      <protection locked="0"/>
    </xf>
    <xf numFmtId="176" fontId="5" fillId="0" borderId="15" xfId="3" applyNumberFormat="1" applyFont="1" applyBorder="1" applyAlignment="1" applyProtection="1">
      <alignment horizontal="center" vertical="center" wrapText="1"/>
      <protection locked="0"/>
    </xf>
    <xf numFmtId="176" fontId="5" fillId="0" borderId="16" xfId="3" applyNumberFormat="1" applyFont="1" applyBorder="1" applyAlignment="1" applyProtection="1">
      <alignment horizontal="center" vertical="center" wrapText="1"/>
      <protection locked="0"/>
    </xf>
    <xf numFmtId="6" fontId="8" fillId="0" borderId="17" xfId="2" applyFont="1" applyBorder="1" applyAlignment="1" applyProtection="1">
      <alignment horizontal="center" vertical="center" wrapText="1"/>
      <protection locked="0"/>
    </xf>
    <xf numFmtId="6" fontId="8" fillId="0" borderId="15" xfId="2" applyFont="1" applyBorder="1" applyAlignment="1" applyProtection="1">
      <alignment horizontal="center" vertical="center" wrapText="1"/>
      <protection locked="0"/>
    </xf>
    <xf numFmtId="6" fontId="8" fillId="0" borderId="16" xfId="2" applyFont="1" applyBorder="1" applyAlignment="1" applyProtection="1">
      <alignment horizontal="center" vertical="center" wrapText="1"/>
      <protection locked="0"/>
    </xf>
    <xf numFmtId="177" fontId="5" fillId="8" borderId="17" xfId="3" applyNumberFormat="1" applyFont="1" applyFill="1" applyBorder="1" applyAlignment="1">
      <alignment horizontal="center" vertical="center" wrapText="1"/>
    </xf>
    <xf numFmtId="177" fontId="5" fillId="8" borderId="16" xfId="3" applyNumberFormat="1" applyFont="1" applyFill="1" applyBorder="1" applyAlignment="1">
      <alignment horizontal="center" vertical="center" wrapText="1"/>
    </xf>
    <xf numFmtId="0" fontId="5" fillId="0" borderId="17" xfId="3" applyFont="1" applyBorder="1" applyAlignment="1" applyProtection="1">
      <alignment horizontal="center" vertical="center" wrapText="1"/>
      <protection locked="0"/>
    </xf>
    <xf numFmtId="0" fontId="5" fillId="0" borderId="15" xfId="3" applyFont="1" applyBorder="1" applyAlignment="1" applyProtection="1">
      <alignment horizontal="center" vertical="center" wrapText="1"/>
      <protection locked="0"/>
    </xf>
    <xf numFmtId="0" fontId="5" fillId="0" borderId="16" xfId="3" applyFont="1" applyBorder="1" applyAlignment="1" applyProtection="1">
      <alignment horizontal="center" vertical="center" wrapText="1"/>
      <protection locked="0"/>
    </xf>
    <xf numFmtId="0" fontId="5" fillId="0" borderId="17" xfId="3" applyFont="1" applyBorder="1" applyAlignment="1" applyProtection="1">
      <alignment horizontal="center" vertical="center" shrinkToFit="1"/>
      <protection locked="0"/>
    </xf>
    <xf numFmtId="0" fontId="5" fillId="0" borderId="15" xfId="3" applyFont="1" applyBorder="1" applyAlignment="1" applyProtection="1">
      <alignment horizontal="center" vertical="center" shrinkToFit="1"/>
      <protection locked="0"/>
    </xf>
    <xf numFmtId="0" fontId="5" fillId="0" borderId="16" xfId="3" applyFont="1" applyBorder="1" applyAlignment="1" applyProtection="1">
      <alignment horizontal="center" vertical="center" shrinkToFit="1"/>
      <protection locked="0"/>
    </xf>
    <xf numFmtId="6" fontId="12" fillId="0" borderId="17" xfId="2" applyFont="1" applyBorder="1" applyAlignment="1" applyProtection="1">
      <alignment vertical="center" wrapText="1"/>
      <protection locked="0"/>
    </xf>
    <xf numFmtId="6" fontId="12" fillId="0" borderId="15" xfId="2" applyFont="1" applyBorder="1" applyAlignment="1" applyProtection="1">
      <alignment vertical="center" wrapText="1"/>
      <protection locked="0"/>
    </xf>
    <xf numFmtId="6" fontId="12" fillId="0" borderId="16" xfId="2" applyFont="1" applyBorder="1" applyAlignment="1" applyProtection="1">
      <alignment vertical="center" wrapText="1"/>
      <protection locked="0"/>
    </xf>
    <xf numFmtId="0" fontId="23" fillId="6" borderId="0" xfId="3" applyFont="1" applyFill="1" applyAlignment="1">
      <alignment horizontal="center" vertical="center"/>
    </xf>
    <xf numFmtId="6" fontId="13" fillId="8" borderId="17" xfId="2" applyFont="1" applyFill="1" applyBorder="1" applyAlignment="1">
      <alignment vertical="center" wrapText="1"/>
    </xf>
    <xf numFmtId="6" fontId="13" fillId="8" borderId="15" xfId="2" applyFont="1" applyFill="1" applyBorder="1" applyAlignment="1">
      <alignment vertical="center" wrapText="1"/>
    </xf>
    <xf numFmtId="6" fontId="13" fillId="8" borderId="16" xfId="2" applyFont="1" applyFill="1" applyBorder="1" applyAlignment="1">
      <alignment vertical="center" wrapText="1"/>
    </xf>
    <xf numFmtId="6" fontId="14" fillId="8" borderId="21" xfId="3" applyNumberFormat="1" applyFont="1" applyFill="1" applyBorder="1" applyAlignment="1">
      <alignment horizontal="center" vertical="center"/>
    </xf>
    <xf numFmtId="6" fontId="14" fillId="8" borderId="22" xfId="3" applyNumberFormat="1" applyFont="1" applyFill="1" applyBorder="1" applyAlignment="1">
      <alignment horizontal="center" vertical="center"/>
    </xf>
    <xf numFmtId="6" fontId="14" fillId="8" borderId="23" xfId="3" applyNumberFormat="1" applyFont="1" applyFill="1" applyBorder="1" applyAlignment="1">
      <alignment horizontal="center" vertical="center"/>
    </xf>
    <xf numFmtId="6" fontId="14" fillId="8" borderId="14" xfId="3" applyNumberFormat="1" applyFont="1" applyFill="1" applyBorder="1" applyAlignment="1">
      <alignment horizontal="center" vertical="center"/>
    </xf>
    <xf numFmtId="6" fontId="14" fillId="8" borderId="10" xfId="3" applyNumberFormat="1" applyFont="1" applyFill="1" applyBorder="1" applyAlignment="1">
      <alignment horizontal="center" vertical="center"/>
    </xf>
    <xf numFmtId="6" fontId="14" fillId="8" borderId="12" xfId="3" applyNumberFormat="1" applyFont="1" applyFill="1" applyBorder="1" applyAlignment="1">
      <alignment horizontal="center" vertical="center"/>
    </xf>
    <xf numFmtId="0" fontId="24" fillId="5" borderId="0" xfId="3" applyFont="1" applyFill="1" applyAlignment="1">
      <alignment horizontal="center" vertical="center"/>
    </xf>
    <xf numFmtId="3" fontId="14" fillId="5" borderId="0" xfId="3" applyNumberFormat="1" applyFont="1" applyFill="1" applyAlignment="1">
      <alignment horizontal="center" vertical="center"/>
    </xf>
    <xf numFmtId="38" fontId="14" fillId="8" borderId="0" xfId="3" applyNumberFormat="1" applyFont="1" applyFill="1" applyAlignment="1">
      <alignment horizontal="center" vertical="center"/>
    </xf>
    <xf numFmtId="6" fontId="10" fillId="8" borderId="21" xfId="3" applyNumberFormat="1" applyFont="1" applyFill="1" applyBorder="1" applyAlignment="1">
      <alignment horizontal="right" vertical="center"/>
    </xf>
    <xf numFmtId="6" fontId="10" fillId="8" borderId="22" xfId="3" applyNumberFormat="1" applyFont="1" applyFill="1" applyBorder="1" applyAlignment="1">
      <alignment horizontal="right" vertical="center"/>
    </xf>
    <xf numFmtId="6" fontId="10" fillId="8" borderId="23" xfId="3" applyNumberFormat="1" applyFont="1" applyFill="1" applyBorder="1" applyAlignment="1">
      <alignment horizontal="right" vertical="center"/>
    </xf>
    <xf numFmtId="6" fontId="10" fillId="8" borderId="14" xfId="3" applyNumberFormat="1" applyFont="1" applyFill="1" applyBorder="1" applyAlignment="1">
      <alignment horizontal="right" vertical="center"/>
    </xf>
    <xf numFmtId="6" fontId="10" fillId="8" borderId="10" xfId="3" applyNumberFormat="1" applyFont="1" applyFill="1" applyBorder="1" applyAlignment="1">
      <alignment horizontal="right" vertical="center"/>
    </xf>
    <xf numFmtId="6" fontId="10" fillId="8" borderId="12" xfId="3" applyNumberFormat="1" applyFont="1" applyFill="1" applyBorder="1" applyAlignment="1">
      <alignment horizontal="right" vertical="center"/>
    </xf>
    <xf numFmtId="184" fontId="18" fillId="15" borderId="56" xfId="1" applyNumberFormat="1" applyFont="1" applyFill="1" applyBorder="1">
      <alignment vertical="center"/>
    </xf>
    <xf numFmtId="184" fontId="18" fillId="15" borderId="30" xfId="1" applyNumberFormat="1" applyFont="1" applyFill="1" applyBorder="1">
      <alignment vertical="center"/>
    </xf>
    <xf numFmtId="184" fontId="18" fillId="15" borderId="31" xfId="1" applyNumberFormat="1" applyFont="1" applyFill="1" applyBorder="1">
      <alignment vertical="center"/>
    </xf>
    <xf numFmtId="184" fontId="1" fillId="15" borderId="17" xfId="1" applyNumberFormat="1" applyFont="1" applyFill="1" applyBorder="1">
      <alignment vertical="center"/>
    </xf>
    <xf numFmtId="184" fontId="1" fillId="15" borderId="15" xfId="1" applyNumberFormat="1" applyFont="1" applyFill="1" applyBorder="1">
      <alignment vertical="center"/>
    </xf>
    <xf numFmtId="184" fontId="1" fillId="15" borderId="16" xfId="1" applyNumberFormat="1" applyFont="1" applyFill="1" applyBorder="1">
      <alignment vertical="center"/>
    </xf>
    <xf numFmtId="0" fontId="0" fillId="7" borderId="14" xfId="0" applyFill="1" applyBorder="1" applyAlignment="1">
      <alignment horizontal="right" vertical="center"/>
    </xf>
    <xf numFmtId="0" fontId="36" fillId="7" borderId="10" xfId="0" applyFont="1" applyFill="1" applyBorder="1" applyAlignment="1">
      <alignment horizontal="right" vertical="center"/>
    </xf>
    <xf numFmtId="0" fontId="21" fillId="7" borderId="14" xfId="0" applyFont="1" applyFill="1" applyBorder="1" applyAlignment="1">
      <alignment horizontal="center" vertical="center"/>
    </xf>
    <xf numFmtId="0" fontId="21" fillId="7" borderId="10" xfId="0" applyFont="1" applyFill="1" applyBorder="1" applyAlignment="1">
      <alignment horizontal="center" vertical="center"/>
    </xf>
    <xf numFmtId="0" fontId="21" fillId="7" borderId="19" xfId="0" applyFont="1" applyFill="1" applyBorder="1" applyAlignment="1">
      <alignment horizontal="center" vertical="center"/>
    </xf>
    <xf numFmtId="0" fontId="21" fillId="7" borderId="61" xfId="0" applyFont="1" applyFill="1" applyBorder="1" applyAlignment="1">
      <alignment horizontal="center" vertical="center"/>
    </xf>
    <xf numFmtId="0" fontId="21" fillId="7" borderId="8" xfId="0" applyFont="1" applyFill="1" applyBorder="1" applyAlignment="1">
      <alignment horizontal="center" vertical="center"/>
    </xf>
    <xf numFmtId="0" fontId="21" fillId="7" borderId="9" xfId="0" applyFont="1" applyFill="1" applyBorder="1" applyAlignment="1">
      <alignment horizontal="center" vertical="center"/>
    </xf>
    <xf numFmtId="184" fontId="1" fillId="0" borderId="17" xfId="1" applyNumberFormat="1" applyFont="1" applyBorder="1">
      <alignment vertical="center"/>
    </xf>
    <xf numFmtId="184" fontId="1" fillId="0" borderId="15" xfId="1" applyNumberFormat="1" applyFont="1" applyBorder="1">
      <alignment vertical="center"/>
    </xf>
    <xf numFmtId="184" fontId="1" fillId="0" borderId="16" xfId="1" applyNumberFormat="1" applyFont="1" applyBorder="1">
      <alignment vertical="center"/>
    </xf>
    <xf numFmtId="0" fontId="21" fillId="7" borderId="33" xfId="0" applyFont="1" applyFill="1" applyBorder="1" applyAlignment="1">
      <alignment horizontal="center" vertical="center"/>
    </xf>
    <xf numFmtId="0" fontId="21" fillId="7" borderId="15" xfId="0" applyFont="1" applyFill="1" applyBorder="1" applyAlignment="1">
      <alignment horizontal="center" vertical="center"/>
    </xf>
    <xf numFmtId="0" fontId="21" fillId="7" borderId="16" xfId="0" applyFont="1" applyFill="1" applyBorder="1" applyAlignment="1">
      <alignment horizontal="center" vertical="center"/>
    </xf>
    <xf numFmtId="0" fontId="21" fillId="7" borderId="17" xfId="0" applyFont="1" applyFill="1" applyBorder="1" applyAlignment="1">
      <alignment horizontal="center" vertical="center"/>
    </xf>
    <xf numFmtId="0" fontId="21" fillId="7" borderId="34" xfId="0" applyFont="1" applyFill="1" applyBorder="1" applyAlignment="1">
      <alignment horizontal="center" vertical="center"/>
    </xf>
    <xf numFmtId="0" fontId="21" fillId="7" borderId="38" xfId="0" applyFont="1" applyFill="1" applyBorder="1" applyAlignment="1">
      <alignment horizontal="center" vertical="center"/>
    </xf>
    <xf numFmtId="0" fontId="21" fillId="7" borderId="36" xfId="0" applyFont="1" applyFill="1" applyBorder="1" applyAlignment="1">
      <alignment horizontal="center" vertical="center"/>
    </xf>
    <xf numFmtId="0" fontId="21" fillId="7" borderId="37" xfId="0" applyFont="1" applyFill="1" applyBorder="1" applyAlignment="1">
      <alignment horizontal="center" vertical="center"/>
    </xf>
    <xf numFmtId="0" fontId="21" fillId="7" borderId="35" xfId="0" applyFont="1" applyFill="1" applyBorder="1" applyAlignment="1">
      <alignment horizontal="center" vertical="center"/>
    </xf>
    <xf numFmtId="0" fontId="21" fillId="7" borderId="39" xfId="0" applyFont="1" applyFill="1" applyBorder="1" applyAlignment="1">
      <alignment horizontal="center" vertical="center"/>
    </xf>
    <xf numFmtId="187" fontId="21" fillId="0" borderId="14" xfId="2" applyNumberFormat="1" applyFont="1" applyBorder="1">
      <alignment vertical="center"/>
    </xf>
    <xf numFmtId="187" fontId="21" fillId="0" borderId="10" xfId="2" applyNumberFormat="1" applyFont="1" applyBorder="1">
      <alignment vertical="center"/>
    </xf>
    <xf numFmtId="187" fontId="21" fillId="0" borderId="12" xfId="2" applyNumberFormat="1" applyFont="1" applyBorder="1">
      <alignment vertical="center"/>
    </xf>
    <xf numFmtId="0" fontId="21" fillId="7" borderId="17" xfId="0" applyFont="1" applyFill="1" applyBorder="1">
      <alignment vertical="center"/>
    </xf>
    <xf numFmtId="0" fontId="21" fillId="7" borderId="15" xfId="0" applyFont="1" applyFill="1" applyBorder="1">
      <alignment vertical="center"/>
    </xf>
    <xf numFmtId="0" fontId="21" fillId="7" borderId="34" xfId="0" applyFont="1" applyFill="1" applyBorder="1">
      <alignment vertical="center"/>
    </xf>
    <xf numFmtId="0" fontId="0" fillId="7" borderId="53" xfId="0" applyFill="1" applyBorder="1" applyAlignment="1">
      <alignment horizontal="center" vertical="center"/>
    </xf>
    <xf numFmtId="0" fontId="0" fillId="7" borderId="54" xfId="0" applyFill="1" applyBorder="1" applyAlignment="1">
      <alignment horizontal="center" vertical="center"/>
    </xf>
    <xf numFmtId="0" fontId="0" fillId="7" borderId="55" xfId="0" applyFill="1" applyBorder="1" applyAlignment="1">
      <alignment horizontal="center" vertical="center"/>
    </xf>
    <xf numFmtId="189" fontId="21" fillId="7" borderId="61" xfId="0" applyNumberFormat="1" applyFont="1" applyFill="1" applyBorder="1" applyAlignment="1">
      <alignment horizontal="center" vertical="center"/>
    </xf>
    <xf numFmtId="189" fontId="21" fillId="7" borderId="8" xfId="0" applyNumberFormat="1" applyFont="1" applyFill="1" applyBorder="1" applyAlignment="1">
      <alignment horizontal="center" vertical="center"/>
    </xf>
    <xf numFmtId="189" fontId="21" fillId="7" borderId="60" xfId="0" applyNumberFormat="1" applyFont="1" applyFill="1" applyBorder="1" applyAlignment="1">
      <alignment horizontal="center" vertical="center"/>
    </xf>
    <xf numFmtId="177" fontId="22" fillId="7" borderId="61" xfId="0" applyNumberFormat="1" applyFont="1" applyFill="1" applyBorder="1" applyAlignment="1">
      <alignment horizontal="center" vertical="center"/>
    </xf>
    <xf numFmtId="177" fontId="22" fillId="7" borderId="8" xfId="0" applyNumberFormat="1" applyFont="1" applyFill="1" applyBorder="1" applyAlignment="1">
      <alignment horizontal="center" vertical="center"/>
    </xf>
    <xf numFmtId="177" fontId="22" fillId="7" borderId="60" xfId="0" applyNumberFormat="1" applyFont="1" applyFill="1" applyBorder="1" applyAlignment="1">
      <alignment horizontal="center" vertical="center"/>
    </xf>
    <xf numFmtId="0" fontId="36" fillId="13" borderId="56" xfId="0" applyFont="1" applyFill="1" applyBorder="1" applyAlignment="1">
      <alignment horizontal="center" vertical="center"/>
    </xf>
    <xf numFmtId="0" fontId="36" fillId="13" borderId="30" xfId="0" applyFont="1" applyFill="1" applyBorder="1" applyAlignment="1">
      <alignment horizontal="center" vertical="center"/>
    </xf>
    <xf numFmtId="0" fontId="36" fillId="13" borderId="31" xfId="0" applyFont="1" applyFill="1" applyBorder="1" applyAlignment="1">
      <alignment horizontal="center" vertical="center"/>
    </xf>
    <xf numFmtId="188" fontId="21" fillId="14" borderId="14" xfId="0" applyNumberFormat="1" applyFont="1" applyFill="1" applyBorder="1" applyAlignment="1">
      <alignment horizontal="center" vertical="center"/>
    </xf>
    <xf numFmtId="188" fontId="21" fillId="14" borderId="10" xfId="0" applyNumberFormat="1" applyFont="1" applyFill="1" applyBorder="1" applyAlignment="1">
      <alignment horizontal="center" vertical="center"/>
    </xf>
    <xf numFmtId="188" fontId="21" fillId="14" borderId="12" xfId="0" applyNumberFormat="1" applyFont="1" applyFill="1" applyBorder="1" applyAlignment="1">
      <alignment horizontal="center" vertical="center"/>
    </xf>
    <xf numFmtId="188" fontId="21" fillId="14" borderId="61" xfId="0" applyNumberFormat="1" applyFont="1" applyFill="1" applyBorder="1" applyAlignment="1">
      <alignment horizontal="center" vertical="center"/>
    </xf>
    <xf numFmtId="188" fontId="21" fillId="14" borderId="8" xfId="0" applyNumberFormat="1" applyFont="1" applyFill="1" applyBorder="1" applyAlignment="1">
      <alignment horizontal="center" vertical="center"/>
    </xf>
    <xf numFmtId="188" fontId="21" fillId="14" borderId="60" xfId="0" applyNumberFormat="1" applyFont="1" applyFill="1" applyBorder="1" applyAlignment="1">
      <alignment horizontal="center" vertical="center"/>
    </xf>
    <xf numFmtId="186" fontId="22" fillId="7" borderId="18" xfId="0" applyNumberFormat="1" applyFont="1" applyFill="1" applyBorder="1" applyAlignment="1">
      <alignment horizontal="center" vertical="center"/>
    </xf>
    <xf numFmtId="186" fontId="22" fillId="7" borderId="10" xfId="0" applyNumberFormat="1" applyFont="1" applyFill="1" applyBorder="1" applyAlignment="1">
      <alignment horizontal="center" vertical="center"/>
    </xf>
    <xf numFmtId="186" fontId="22" fillId="7" borderId="12" xfId="0" applyNumberFormat="1" applyFont="1" applyFill="1" applyBorder="1" applyAlignment="1">
      <alignment horizontal="center" vertical="center"/>
    </xf>
    <xf numFmtId="186" fontId="22" fillId="7" borderId="7" xfId="0" applyNumberFormat="1" applyFont="1" applyFill="1" applyBorder="1" applyAlignment="1">
      <alignment horizontal="center" vertical="center"/>
    </xf>
    <xf numFmtId="186" fontId="22" fillId="7" borderId="8" xfId="0" applyNumberFormat="1" applyFont="1" applyFill="1" applyBorder="1" applyAlignment="1">
      <alignment horizontal="center" vertical="center"/>
    </xf>
    <xf numFmtId="186" fontId="22" fillId="7" borderId="60" xfId="0" applyNumberFormat="1" applyFont="1" applyFill="1" applyBorder="1" applyAlignment="1">
      <alignment horizontal="center" vertical="center"/>
    </xf>
    <xf numFmtId="177" fontId="22" fillId="7" borderId="14" xfId="0" applyNumberFormat="1" applyFont="1" applyFill="1" applyBorder="1" applyAlignment="1">
      <alignment horizontal="center" vertical="center"/>
    </xf>
    <xf numFmtId="177" fontId="22" fillId="7" borderId="10" xfId="0" applyNumberFormat="1" applyFont="1" applyFill="1" applyBorder="1" applyAlignment="1">
      <alignment horizontal="center" vertical="center"/>
    </xf>
    <xf numFmtId="177" fontId="22" fillId="7" borderId="12" xfId="0" applyNumberFormat="1" applyFont="1" applyFill="1" applyBorder="1" applyAlignment="1">
      <alignment horizontal="center" vertical="center"/>
    </xf>
    <xf numFmtId="189" fontId="21" fillId="7" borderId="14" xfId="0" applyNumberFormat="1" applyFont="1" applyFill="1" applyBorder="1" applyAlignment="1">
      <alignment horizontal="center" vertical="center"/>
    </xf>
    <xf numFmtId="189" fontId="21" fillId="7" borderId="10" xfId="0" applyNumberFormat="1" applyFont="1" applyFill="1" applyBorder="1" applyAlignment="1">
      <alignment horizontal="center" vertical="center"/>
    </xf>
    <xf numFmtId="189" fontId="21" fillId="7" borderId="12" xfId="0" applyNumberFormat="1" applyFont="1" applyFill="1" applyBorder="1" applyAlignment="1">
      <alignment horizontal="center" vertical="center"/>
    </xf>
    <xf numFmtId="188" fontId="21" fillId="14" borderId="17" xfId="0" applyNumberFormat="1" applyFont="1" applyFill="1" applyBorder="1" applyAlignment="1">
      <alignment horizontal="center" vertical="center"/>
    </xf>
    <xf numFmtId="188" fontId="21" fillId="14" borderId="15" xfId="0" applyNumberFormat="1" applyFont="1" applyFill="1" applyBorder="1" applyAlignment="1">
      <alignment horizontal="center" vertical="center"/>
    </xf>
    <xf numFmtId="188" fontId="21" fillId="14" borderId="16" xfId="0" applyNumberFormat="1" applyFont="1" applyFill="1" applyBorder="1" applyAlignment="1">
      <alignment horizontal="center" vertical="center"/>
    </xf>
    <xf numFmtId="188" fontId="21" fillId="14" borderId="35" xfId="0" applyNumberFormat="1" applyFont="1" applyFill="1" applyBorder="1" applyAlignment="1">
      <alignment horizontal="center" vertical="center"/>
    </xf>
    <xf numFmtId="188" fontId="21" fillId="14" borderId="36" xfId="0" applyNumberFormat="1" applyFont="1" applyFill="1" applyBorder="1" applyAlignment="1">
      <alignment horizontal="center" vertical="center"/>
    </xf>
    <xf numFmtId="188" fontId="21" fillId="14" borderId="37" xfId="0" applyNumberFormat="1" applyFont="1" applyFill="1" applyBorder="1" applyAlignment="1">
      <alignment horizontal="center" vertical="center"/>
    </xf>
    <xf numFmtId="0" fontId="0" fillId="14" borderId="53" xfId="0" applyFill="1" applyBorder="1" applyAlignment="1">
      <alignment horizontal="center" vertical="center"/>
    </xf>
    <xf numFmtId="0" fontId="0" fillId="14" borderId="54" xfId="0" applyFill="1" applyBorder="1" applyAlignment="1">
      <alignment horizontal="center" vertical="center"/>
    </xf>
    <xf numFmtId="0" fontId="0" fillId="14" borderId="52" xfId="0" applyFill="1" applyBorder="1" applyAlignment="1">
      <alignment horizontal="center" vertical="center"/>
    </xf>
    <xf numFmtId="0" fontId="0" fillId="0" borderId="30" xfId="0" applyBorder="1">
      <alignment vertical="center"/>
    </xf>
    <xf numFmtId="0" fontId="0" fillId="0" borderId="31" xfId="0" applyBorder="1">
      <alignment vertical="center"/>
    </xf>
    <xf numFmtId="190" fontId="0" fillId="0" borderId="30" xfId="0" applyNumberFormat="1" applyBorder="1">
      <alignment vertical="center"/>
    </xf>
    <xf numFmtId="190" fontId="0" fillId="0" borderId="31" xfId="0" applyNumberFormat="1" applyBorder="1">
      <alignment vertical="center"/>
    </xf>
    <xf numFmtId="0" fontId="21" fillId="7" borderId="46" xfId="0" applyFont="1" applyFill="1" applyBorder="1" applyAlignment="1">
      <alignment horizontal="center" vertical="center"/>
    </xf>
    <xf numFmtId="0" fontId="21" fillId="7" borderId="44" xfId="0" applyFont="1" applyFill="1" applyBorder="1" applyAlignment="1">
      <alignment horizontal="center" vertical="center"/>
    </xf>
    <xf numFmtId="0" fontId="21" fillId="7" borderId="47" xfId="0" applyFont="1" applyFill="1" applyBorder="1" applyAlignment="1">
      <alignment horizontal="center" vertical="center"/>
    </xf>
    <xf numFmtId="0" fontId="21" fillId="7" borderId="45" xfId="0" applyFont="1" applyFill="1" applyBorder="1" applyAlignment="1">
      <alignment horizontal="center" vertical="center"/>
    </xf>
    <xf numFmtId="0" fontId="21" fillId="7" borderId="43" xfId="0" applyFont="1" applyFill="1" applyBorder="1" applyAlignment="1">
      <alignment horizontal="center" vertical="center"/>
    </xf>
    <xf numFmtId="0" fontId="56" fillId="7" borderId="30" xfId="0" applyFont="1" applyFill="1" applyBorder="1">
      <alignment vertical="center"/>
    </xf>
    <xf numFmtId="0" fontId="56" fillId="7" borderId="31" xfId="0" applyFont="1" applyFill="1" applyBorder="1">
      <alignment vertical="center"/>
    </xf>
    <xf numFmtId="184" fontId="59" fillId="7" borderId="17" xfId="1" applyNumberFormat="1" applyFont="1" applyFill="1" applyBorder="1">
      <alignment vertical="center"/>
    </xf>
    <xf numFmtId="184" fontId="59" fillId="7" borderId="15" xfId="1" applyNumberFormat="1" applyFont="1" applyFill="1" applyBorder="1">
      <alignment vertical="center"/>
    </xf>
    <xf numFmtId="184" fontId="59" fillId="7" borderId="16" xfId="1" applyNumberFormat="1" applyFont="1" applyFill="1" applyBorder="1">
      <alignment vertical="center"/>
    </xf>
    <xf numFmtId="183" fontId="21" fillId="7" borderId="0" xfId="0" applyNumberFormat="1" applyFont="1" applyFill="1" applyAlignment="1">
      <alignment horizontal="left" vertical="center"/>
    </xf>
    <xf numFmtId="183" fontId="21" fillId="7" borderId="6" xfId="0" applyNumberFormat="1" applyFont="1" applyFill="1" applyBorder="1" applyAlignment="1">
      <alignment horizontal="left" vertical="center"/>
    </xf>
    <xf numFmtId="177" fontId="21" fillId="7" borderId="32" xfId="0" applyNumberFormat="1" applyFont="1" applyFill="1" applyBorder="1" applyAlignment="1">
      <alignment horizontal="center" vertical="center"/>
    </xf>
    <xf numFmtId="0" fontId="22" fillId="7" borderId="35" xfId="0" applyFont="1" applyFill="1" applyBorder="1" applyAlignment="1">
      <alignment horizontal="center" vertical="center"/>
    </xf>
    <xf numFmtId="0" fontId="22" fillId="7" borderId="36" xfId="0" applyFont="1" applyFill="1" applyBorder="1" applyAlignment="1">
      <alignment horizontal="center" vertical="center"/>
    </xf>
    <xf numFmtId="0" fontId="22" fillId="7" borderId="37" xfId="0" applyFont="1" applyFill="1" applyBorder="1" applyAlignment="1">
      <alignment horizontal="center" vertical="center"/>
    </xf>
    <xf numFmtId="6" fontId="21" fillId="7" borderId="35" xfId="1" applyNumberFormat="1" applyFont="1" applyFill="1" applyBorder="1">
      <alignment vertical="center"/>
    </xf>
    <xf numFmtId="6" fontId="21" fillId="7" borderId="36" xfId="1" applyNumberFormat="1" applyFont="1" applyFill="1" applyBorder="1">
      <alignment vertical="center"/>
    </xf>
    <xf numFmtId="6" fontId="21" fillId="7" borderId="37" xfId="1" applyNumberFormat="1" applyFont="1" applyFill="1" applyBorder="1">
      <alignment vertical="center"/>
    </xf>
    <xf numFmtId="187" fontId="21" fillId="0" borderId="35" xfId="2" applyNumberFormat="1" applyFont="1" applyBorder="1">
      <alignment vertical="center"/>
    </xf>
    <xf numFmtId="187" fontId="21" fillId="0" borderId="36" xfId="2" applyNumberFormat="1" applyFont="1" applyBorder="1">
      <alignment vertical="center"/>
    </xf>
    <xf numFmtId="187" fontId="21" fillId="0" borderId="37" xfId="2" applyNumberFormat="1" applyFont="1" applyBorder="1">
      <alignment vertical="center"/>
    </xf>
    <xf numFmtId="186" fontId="21" fillId="7" borderId="38" xfId="0" applyNumberFormat="1" applyFont="1" applyFill="1" applyBorder="1" applyAlignment="1">
      <alignment horizontal="center" vertical="center"/>
    </xf>
    <xf numFmtId="186" fontId="21" fillId="7" borderId="36" xfId="0" applyNumberFormat="1" applyFont="1" applyFill="1" applyBorder="1" applyAlignment="1">
      <alignment horizontal="center" vertical="center"/>
    </xf>
    <xf numFmtId="186" fontId="21" fillId="7" borderId="37" xfId="0" applyNumberFormat="1" applyFont="1" applyFill="1" applyBorder="1" applyAlignment="1">
      <alignment horizontal="center" vertical="center"/>
    </xf>
    <xf numFmtId="186" fontId="21" fillId="7" borderId="33" xfId="0" applyNumberFormat="1" applyFont="1" applyFill="1" applyBorder="1" applyAlignment="1">
      <alignment horizontal="center" vertical="center"/>
    </xf>
    <xf numFmtId="186" fontId="21" fillId="7" borderId="15" xfId="0" applyNumberFormat="1" applyFont="1" applyFill="1" applyBorder="1" applyAlignment="1">
      <alignment horizontal="center" vertical="center"/>
    </xf>
    <xf numFmtId="186" fontId="21" fillId="7" borderId="16" xfId="0" applyNumberFormat="1" applyFont="1" applyFill="1" applyBorder="1" applyAlignment="1">
      <alignment horizontal="center" vertical="center"/>
    </xf>
    <xf numFmtId="177" fontId="21" fillId="7" borderId="20" xfId="0" applyNumberFormat="1" applyFont="1" applyFill="1" applyBorder="1" applyAlignment="1">
      <alignment horizontal="center" vertical="center"/>
    </xf>
    <xf numFmtId="0" fontId="22" fillId="7" borderId="17" xfId="0" applyFont="1" applyFill="1" applyBorder="1" applyAlignment="1">
      <alignment horizontal="center" vertical="center"/>
    </xf>
    <xf numFmtId="0" fontId="22" fillId="7" borderId="15" xfId="0" applyFont="1" applyFill="1" applyBorder="1" applyAlignment="1">
      <alignment horizontal="center" vertical="center"/>
    </xf>
    <xf numFmtId="0" fontId="22" fillId="7" borderId="16" xfId="0" applyFont="1" applyFill="1" applyBorder="1" applyAlignment="1">
      <alignment horizontal="center" vertical="center"/>
    </xf>
    <xf numFmtId="6" fontId="21" fillId="7" borderId="17" xfId="1" applyNumberFormat="1" applyFont="1" applyFill="1" applyBorder="1">
      <alignment vertical="center"/>
    </xf>
    <xf numFmtId="6" fontId="21" fillId="7" borderId="15" xfId="1" applyNumberFormat="1" applyFont="1" applyFill="1" applyBorder="1">
      <alignment vertical="center"/>
    </xf>
    <xf numFmtId="6" fontId="21" fillId="7" borderId="16" xfId="1" applyNumberFormat="1" applyFont="1" applyFill="1" applyBorder="1">
      <alignment vertical="center"/>
    </xf>
    <xf numFmtId="187" fontId="21" fillId="0" borderId="17" xfId="2" applyNumberFormat="1" applyFont="1" applyBorder="1">
      <alignment vertical="center"/>
    </xf>
    <xf numFmtId="187" fontId="21" fillId="0" borderId="15" xfId="2" applyNumberFormat="1" applyFont="1" applyBorder="1">
      <alignment vertical="center"/>
    </xf>
    <xf numFmtId="187" fontId="21" fillId="0" borderId="16" xfId="2" applyNumberFormat="1" applyFont="1" applyBorder="1">
      <alignment vertical="center"/>
    </xf>
    <xf numFmtId="177" fontId="21" fillId="7" borderId="17" xfId="0" applyNumberFormat="1" applyFont="1" applyFill="1" applyBorder="1" applyAlignment="1">
      <alignment horizontal="center" vertical="center"/>
    </xf>
    <xf numFmtId="177" fontId="21" fillId="7" borderId="15" xfId="0" applyNumberFormat="1" applyFont="1" applyFill="1" applyBorder="1" applyAlignment="1">
      <alignment horizontal="center" vertical="center"/>
    </xf>
    <xf numFmtId="177" fontId="21" fillId="7" borderId="16" xfId="0" applyNumberFormat="1" applyFont="1" applyFill="1" applyBorder="1" applyAlignment="1">
      <alignment horizontal="center" vertical="center"/>
    </xf>
    <xf numFmtId="186" fontId="21" fillId="7" borderId="51" xfId="0" applyNumberFormat="1" applyFont="1" applyFill="1" applyBorder="1" applyAlignment="1">
      <alignment horizontal="center" vertical="center"/>
    </xf>
    <xf numFmtId="186" fontId="21" fillId="7" borderId="49" xfId="0" applyNumberFormat="1" applyFont="1" applyFill="1" applyBorder="1" applyAlignment="1">
      <alignment horizontal="center" vertical="center"/>
    </xf>
    <xf numFmtId="186" fontId="21" fillId="7" borderId="50" xfId="0" applyNumberFormat="1" applyFont="1" applyFill="1" applyBorder="1" applyAlignment="1">
      <alignment horizontal="center" vertical="center"/>
    </xf>
    <xf numFmtId="0" fontId="22" fillId="7" borderId="48" xfId="0" applyFont="1" applyFill="1" applyBorder="1" applyAlignment="1">
      <alignment horizontal="center" vertical="center"/>
    </xf>
    <xf numFmtId="0" fontId="22" fillId="7" borderId="49" xfId="0" applyFont="1" applyFill="1" applyBorder="1" applyAlignment="1">
      <alignment horizontal="center" vertical="center"/>
    </xf>
    <xf numFmtId="0" fontId="22" fillId="7" borderId="50" xfId="0" applyFont="1" applyFill="1" applyBorder="1" applyAlignment="1">
      <alignment horizontal="center" vertical="center"/>
    </xf>
    <xf numFmtId="6" fontId="21" fillId="7" borderId="48" xfId="1" applyNumberFormat="1" applyFont="1" applyFill="1" applyBorder="1">
      <alignment vertical="center"/>
    </xf>
    <xf numFmtId="6" fontId="21" fillId="7" borderId="49" xfId="1" applyNumberFormat="1" applyFont="1" applyFill="1" applyBorder="1">
      <alignment vertical="center"/>
    </xf>
    <xf numFmtId="6" fontId="21" fillId="7" borderId="50" xfId="1" applyNumberFormat="1" applyFont="1" applyFill="1" applyBorder="1">
      <alignment vertical="center"/>
    </xf>
    <xf numFmtId="0" fontId="21" fillId="7" borderId="48" xfId="0" applyFont="1" applyFill="1" applyBorder="1" applyAlignment="1">
      <alignment horizontal="center" vertical="center"/>
    </xf>
    <xf numFmtId="0" fontId="21" fillId="7" borderId="49" xfId="0" applyFont="1" applyFill="1" applyBorder="1" applyAlignment="1">
      <alignment horizontal="center" vertical="center"/>
    </xf>
    <xf numFmtId="0" fontId="21" fillId="7" borderId="50" xfId="0" applyFont="1" applyFill="1" applyBorder="1" applyAlignment="1">
      <alignment horizontal="center" vertical="center"/>
    </xf>
    <xf numFmtId="187" fontId="21" fillId="0" borderId="48" xfId="2" applyNumberFormat="1" applyFont="1" applyBorder="1">
      <alignment vertical="center"/>
    </xf>
    <xf numFmtId="187" fontId="21" fillId="0" borderId="49" xfId="2" applyNumberFormat="1" applyFont="1" applyBorder="1">
      <alignment vertical="center"/>
    </xf>
    <xf numFmtId="187" fontId="21" fillId="0" borderId="50" xfId="2" applyNumberFormat="1" applyFont="1" applyBorder="1">
      <alignment vertical="center"/>
    </xf>
    <xf numFmtId="187" fontId="18" fillId="15" borderId="33" xfId="1" applyNumberFormat="1" applyFont="1" applyFill="1" applyBorder="1">
      <alignment vertical="center"/>
    </xf>
    <xf numFmtId="187" fontId="18" fillId="15" borderId="15" xfId="1" applyNumberFormat="1" applyFont="1" applyFill="1" applyBorder="1">
      <alignment vertical="center"/>
    </xf>
    <xf numFmtId="187" fontId="18" fillId="15" borderId="16" xfId="1" applyNumberFormat="1" applyFont="1" applyFill="1" applyBorder="1">
      <alignment vertical="center"/>
    </xf>
    <xf numFmtId="177" fontId="21" fillId="7" borderId="48" xfId="0" applyNumberFormat="1" applyFont="1" applyFill="1" applyBorder="1" applyAlignment="1">
      <alignment horizontal="center" vertical="center"/>
    </xf>
    <xf numFmtId="177" fontId="21" fillId="7" borderId="49" xfId="0" applyNumberFormat="1" applyFont="1" applyFill="1" applyBorder="1" applyAlignment="1">
      <alignment horizontal="center" vertical="center"/>
    </xf>
    <xf numFmtId="177" fontId="21" fillId="7" borderId="50" xfId="0" applyNumberFormat="1" applyFont="1" applyFill="1" applyBorder="1" applyAlignment="1">
      <alignment horizontal="center" vertical="center"/>
    </xf>
    <xf numFmtId="0" fontId="21" fillId="7" borderId="48" xfId="0" applyFont="1" applyFill="1" applyBorder="1">
      <alignment vertical="center"/>
    </xf>
    <xf numFmtId="0" fontId="21" fillId="7" borderId="49" xfId="0" applyFont="1" applyFill="1" applyBorder="1">
      <alignment vertical="center"/>
    </xf>
    <xf numFmtId="0" fontId="21" fillId="7" borderId="62" xfId="0" applyFont="1" applyFill="1" applyBorder="1">
      <alignment vertical="center"/>
    </xf>
    <xf numFmtId="0" fontId="0" fillId="7" borderId="40" xfId="0" applyFill="1" applyBorder="1" applyAlignment="1">
      <alignment horizontal="center" vertical="center"/>
    </xf>
    <xf numFmtId="0" fontId="0" fillId="7" borderId="52" xfId="0" applyFill="1" applyBorder="1" applyAlignment="1">
      <alignment horizontal="center" vertical="center"/>
    </xf>
    <xf numFmtId="0" fontId="0" fillId="7" borderId="41" xfId="0" applyFill="1" applyBorder="1" applyAlignment="1">
      <alignment horizontal="center" vertical="center"/>
    </xf>
    <xf numFmtId="0" fontId="21" fillId="7" borderId="41" xfId="0" applyFont="1" applyFill="1" applyBorder="1" applyAlignment="1">
      <alignment horizontal="center" vertical="center"/>
    </xf>
    <xf numFmtId="0" fontId="22" fillId="7" borderId="41" xfId="0" applyFont="1" applyFill="1" applyBorder="1" applyAlignment="1">
      <alignment horizontal="center" vertical="center"/>
    </xf>
    <xf numFmtId="0" fontId="0" fillId="0" borderId="41" xfId="0" applyBorder="1" applyAlignment="1">
      <alignment horizontal="center" vertical="center"/>
    </xf>
    <xf numFmtId="0" fontId="21" fillId="0" borderId="41" xfId="0" applyFont="1" applyBorder="1" applyAlignment="1">
      <alignment horizontal="center" vertical="center"/>
    </xf>
    <xf numFmtId="0" fontId="21" fillId="7" borderId="42" xfId="0" applyFont="1" applyFill="1" applyBorder="1" applyAlignment="1">
      <alignment horizontal="center" vertical="center"/>
    </xf>
    <xf numFmtId="0" fontId="22" fillId="7" borderId="40" xfId="0" applyFont="1" applyFill="1" applyBorder="1" applyAlignment="1">
      <alignment horizontal="center" vertical="center"/>
    </xf>
    <xf numFmtId="0" fontId="22" fillId="7" borderId="53" xfId="0" applyFont="1" applyFill="1" applyBorder="1" applyAlignment="1">
      <alignment horizontal="center" vertical="center"/>
    </xf>
    <xf numFmtId="0" fontId="22" fillId="7" borderId="54" xfId="0" applyFont="1" applyFill="1" applyBorder="1" applyAlignment="1">
      <alignment horizontal="center" vertical="center"/>
    </xf>
    <xf numFmtId="0" fontId="22" fillId="7" borderId="52" xfId="0" applyFont="1" applyFill="1" applyBorder="1" applyAlignment="1">
      <alignment horizontal="center" vertical="center"/>
    </xf>
    <xf numFmtId="0" fontId="0" fillId="11" borderId="53" xfId="0" applyFill="1" applyBorder="1" applyAlignment="1">
      <alignment horizontal="center" vertical="center"/>
    </xf>
    <xf numFmtId="0" fontId="0" fillId="11" borderId="54" xfId="0" applyFill="1" applyBorder="1" applyAlignment="1">
      <alignment horizontal="center" vertical="center"/>
    </xf>
    <xf numFmtId="0" fontId="0" fillId="11" borderId="52" xfId="0" applyFill="1" applyBorder="1" applyAlignment="1">
      <alignment horizontal="center" vertical="center"/>
    </xf>
    <xf numFmtId="0" fontId="21" fillId="7" borderId="12" xfId="0" applyFont="1" applyFill="1" applyBorder="1" applyAlignment="1">
      <alignment horizontal="center" vertical="center"/>
    </xf>
    <xf numFmtId="182" fontId="21" fillId="11" borderId="14" xfId="0" applyNumberFormat="1" applyFont="1" applyFill="1" applyBorder="1" applyAlignment="1">
      <alignment horizontal="center" vertical="center"/>
    </xf>
    <xf numFmtId="182" fontId="21" fillId="11" borderId="10" xfId="0" applyNumberFormat="1" applyFont="1" applyFill="1" applyBorder="1" applyAlignment="1">
      <alignment horizontal="center" vertical="center"/>
    </xf>
    <xf numFmtId="182" fontId="21" fillId="11" borderId="12" xfId="0" applyNumberFormat="1" applyFont="1" applyFill="1" applyBorder="1" applyAlignment="1">
      <alignment horizontal="center" vertical="center"/>
    </xf>
    <xf numFmtId="0" fontId="0" fillId="7" borderId="30" xfId="0" applyFill="1" applyBorder="1">
      <alignment vertical="center"/>
    </xf>
    <xf numFmtId="0" fontId="0" fillId="7" borderId="31" xfId="0" applyFill="1" applyBorder="1">
      <alignment vertical="center"/>
    </xf>
    <xf numFmtId="0" fontId="21" fillId="7" borderId="60" xfId="0" applyFont="1" applyFill="1" applyBorder="1" applyAlignment="1">
      <alignment horizontal="center" vertical="center"/>
    </xf>
    <xf numFmtId="0" fontId="24" fillId="8" borderId="2" xfId="3" applyFont="1" applyFill="1" applyBorder="1" applyAlignment="1">
      <alignment vertical="top" wrapText="1"/>
    </xf>
    <xf numFmtId="0" fontId="24" fillId="8" borderId="3" xfId="3" applyFont="1" applyFill="1" applyBorder="1" applyAlignment="1">
      <alignment vertical="top" wrapText="1"/>
    </xf>
    <xf numFmtId="0" fontId="24" fillId="8" borderId="4" xfId="3" applyFont="1" applyFill="1" applyBorder="1" applyAlignment="1">
      <alignment vertical="top" wrapText="1"/>
    </xf>
    <xf numFmtId="0" fontId="24" fillId="8" borderId="5" xfId="3" applyFont="1" applyFill="1" applyBorder="1" applyAlignment="1">
      <alignment vertical="top" wrapText="1"/>
    </xf>
    <xf numFmtId="0" fontId="24" fillId="8" borderId="0" xfId="3" applyFont="1" applyFill="1" applyAlignment="1">
      <alignment vertical="top" wrapText="1"/>
    </xf>
    <xf numFmtId="0" fontId="24" fillId="8" borderId="6" xfId="3" applyFont="1" applyFill="1" applyBorder="1" applyAlignment="1">
      <alignment vertical="top" wrapText="1"/>
    </xf>
    <xf numFmtId="0" fontId="24" fillId="8" borderId="7" xfId="3" applyFont="1" applyFill="1" applyBorder="1" applyAlignment="1">
      <alignment vertical="top" wrapText="1"/>
    </xf>
    <xf numFmtId="0" fontId="24" fillId="8" borderId="8" xfId="3" applyFont="1" applyFill="1" applyBorder="1" applyAlignment="1">
      <alignment vertical="top" wrapText="1"/>
    </xf>
    <xf numFmtId="0" fontId="24" fillId="8" borderId="9" xfId="3" applyFont="1" applyFill="1" applyBorder="1" applyAlignment="1">
      <alignment vertical="top" wrapText="1"/>
    </xf>
    <xf numFmtId="182" fontId="21" fillId="11" borderId="61" xfId="0" applyNumberFormat="1" applyFont="1" applyFill="1" applyBorder="1" applyAlignment="1">
      <alignment horizontal="center" vertical="center"/>
    </xf>
    <xf numFmtId="182" fontId="21" fillId="11" borderId="8" xfId="0" applyNumberFormat="1" applyFont="1" applyFill="1" applyBorder="1" applyAlignment="1">
      <alignment horizontal="center" vertical="center"/>
    </xf>
    <xf numFmtId="182" fontId="21" fillId="11" borderId="60" xfId="0" applyNumberFormat="1" applyFont="1" applyFill="1" applyBorder="1" applyAlignment="1">
      <alignment horizontal="center" vertical="center"/>
    </xf>
    <xf numFmtId="0" fontId="22" fillId="7" borderId="14" xfId="0" applyFont="1" applyFill="1" applyBorder="1" applyAlignment="1">
      <alignment horizontal="center" vertical="center"/>
    </xf>
    <xf numFmtId="0" fontId="22" fillId="7" borderId="10" xfId="0" applyFont="1" applyFill="1" applyBorder="1" applyAlignment="1">
      <alignment horizontal="center" vertical="center"/>
    </xf>
    <xf numFmtId="0" fontId="22" fillId="7" borderId="12" xfId="0" applyFont="1" applyFill="1" applyBorder="1" applyAlignment="1">
      <alignment horizontal="center" vertical="center"/>
    </xf>
    <xf numFmtId="6" fontId="21" fillId="7" borderId="14" xfId="1" applyNumberFormat="1" applyFont="1" applyFill="1" applyBorder="1">
      <alignment vertical="center"/>
    </xf>
    <xf numFmtId="6" fontId="21" fillId="7" borderId="10" xfId="1" applyNumberFormat="1" applyFont="1" applyFill="1" applyBorder="1">
      <alignment vertical="center"/>
    </xf>
    <xf numFmtId="6" fontId="21" fillId="7" borderId="12" xfId="1" applyNumberFormat="1" applyFont="1" applyFill="1" applyBorder="1">
      <alignment vertical="center"/>
    </xf>
    <xf numFmtId="186" fontId="21" fillId="7" borderId="18" xfId="0" applyNumberFormat="1" applyFont="1" applyFill="1" applyBorder="1" applyAlignment="1">
      <alignment horizontal="center" vertical="center"/>
    </xf>
    <xf numFmtId="186" fontId="21" fillId="7" borderId="10" xfId="0" applyNumberFormat="1" applyFont="1" applyFill="1" applyBorder="1" applyAlignment="1">
      <alignment horizontal="center" vertical="center"/>
    </xf>
    <xf numFmtId="186" fontId="21" fillId="7" borderId="12" xfId="0" applyNumberFormat="1" applyFont="1" applyFill="1" applyBorder="1" applyAlignment="1">
      <alignment horizontal="center" vertical="center"/>
    </xf>
    <xf numFmtId="187" fontId="18" fillId="7" borderId="30" xfId="1" applyNumberFormat="1" applyFont="1" applyFill="1" applyBorder="1">
      <alignment vertical="center"/>
    </xf>
    <xf numFmtId="187" fontId="18" fillId="7" borderId="31" xfId="1" applyNumberFormat="1" applyFont="1" applyFill="1" applyBorder="1">
      <alignment vertical="center"/>
    </xf>
    <xf numFmtId="0" fontId="22" fillId="7" borderId="61" xfId="0" applyFont="1" applyFill="1" applyBorder="1" applyAlignment="1">
      <alignment horizontal="center" vertical="center"/>
    </xf>
    <xf numFmtId="0" fontId="22" fillId="7" borderId="8" xfId="0" applyFont="1" applyFill="1" applyBorder="1" applyAlignment="1">
      <alignment horizontal="center" vertical="center"/>
    </xf>
    <xf numFmtId="0" fontId="22" fillId="7" borderId="60" xfId="0" applyFont="1" applyFill="1" applyBorder="1" applyAlignment="1">
      <alignment horizontal="center" vertical="center"/>
    </xf>
    <xf numFmtId="6" fontId="21" fillId="7" borderId="61" xfId="1" applyNumberFormat="1" applyFont="1" applyFill="1" applyBorder="1">
      <alignment vertical="center"/>
    </xf>
    <xf numFmtId="6" fontId="21" fillId="7" borderId="8" xfId="1" applyNumberFormat="1" applyFont="1" applyFill="1" applyBorder="1">
      <alignment vertical="center"/>
    </xf>
    <xf numFmtId="6" fontId="21" fillId="7" borderId="60" xfId="1" applyNumberFormat="1" applyFont="1" applyFill="1" applyBorder="1">
      <alignment vertical="center"/>
    </xf>
    <xf numFmtId="187" fontId="21" fillId="0" borderId="61" xfId="2" applyNumberFormat="1" applyFont="1" applyBorder="1">
      <alignment vertical="center"/>
    </xf>
    <xf numFmtId="187" fontId="21" fillId="0" borderId="8" xfId="2" applyNumberFormat="1" applyFont="1" applyBorder="1">
      <alignment vertical="center"/>
    </xf>
    <xf numFmtId="187" fontId="21" fillId="0" borderId="60" xfId="2" applyNumberFormat="1" applyFont="1" applyBorder="1">
      <alignment vertical="center"/>
    </xf>
    <xf numFmtId="186" fontId="21" fillId="7" borderId="7" xfId="0" applyNumberFormat="1" applyFont="1" applyFill="1" applyBorder="1" applyAlignment="1">
      <alignment horizontal="center" vertical="center"/>
    </xf>
    <xf numFmtId="186" fontId="21" fillId="7" borderId="8" xfId="0" applyNumberFormat="1" applyFont="1" applyFill="1" applyBorder="1" applyAlignment="1">
      <alignment horizontal="center" vertical="center"/>
    </xf>
    <xf numFmtId="186" fontId="21" fillId="7" borderId="60" xfId="0" applyNumberFormat="1" applyFont="1" applyFill="1" applyBorder="1" applyAlignment="1">
      <alignment horizontal="center" vertical="center"/>
    </xf>
    <xf numFmtId="0" fontId="21" fillId="7" borderId="35" xfId="0" applyFont="1" applyFill="1" applyBorder="1">
      <alignment vertical="center"/>
    </xf>
    <xf numFmtId="0" fontId="21" fillId="7" borderId="36" xfId="0" applyFont="1" applyFill="1" applyBorder="1">
      <alignment vertical="center"/>
    </xf>
    <xf numFmtId="0" fontId="21" fillId="7" borderId="39" xfId="0" applyFont="1" applyFill="1" applyBorder="1">
      <alignment vertical="center"/>
    </xf>
  </cellXfs>
  <cellStyles count="5">
    <cellStyle name="ハイパーリンク" xfId="4" builtinId="8"/>
    <cellStyle name="桁区切り" xfId="1" builtinId="6"/>
    <cellStyle name="通貨" xfId="2" builtinId="7"/>
    <cellStyle name="標準" xfId="0" builtinId="0"/>
    <cellStyle name="標準_交通費申請書_改訂版" xfId="3"/>
  </cellStyles>
  <dxfs count="16">
    <dxf>
      <font>
        <color rgb="FFFF0000"/>
      </font>
    </dxf>
    <dxf>
      <font>
        <color rgb="FFFF0000"/>
      </font>
    </dxf>
    <dxf>
      <font>
        <color rgb="FFFF0000"/>
      </font>
    </dxf>
    <dxf>
      <font>
        <color rgb="FFFF0000"/>
      </font>
    </dxf>
    <dxf>
      <font>
        <color rgb="FFFF0000"/>
      </font>
    </dxf>
    <dxf>
      <font>
        <color rgb="FFFF0000"/>
      </font>
    </dxf>
    <dxf>
      <font>
        <condense val="0"/>
        <extend val="0"/>
        <color auto="1"/>
      </font>
      <fill>
        <patternFill>
          <bgColor indexed="22"/>
        </patternFill>
      </fill>
    </dxf>
    <dxf>
      <font>
        <condense val="0"/>
        <extend val="0"/>
        <color auto="1"/>
      </font>
      <fill>
        <patternFill>
          <bgColor indexed="43"/>
        </patternFill>
      </fill>
    </dxf>
    <dxf>
      <font>
        <condense val="0"/>
        <extend val="0"/>
        <color auto="1"/>
      </font>
      <fill>
        <patternFill>
          <bgColor indexed="22"/>
        </patternFill>
      </fill>
    </dxf>
    <dxf>
      <font>
        <condense val="0"/>
        <extend val="0"/>
        <color auto="1"/>
      </font>
      <fill>
        <patternFill>
          <bgColor indexed="43"/>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43"/>
        </patternFill>
      </fill>
    </dxf>
    <dxf>
      <font>
        <condense val="0"/>
        <extend val="0"/>
        <color auto="1"/>
      </font>
      <fill>
        <patternFill>
          <bgColor indexed="22"/>
        </patternFill>
      </fill>
    </dxf>
    <dxf>
      <font>
        <condense val="0"/>
        <extend val="0"/>
        <color auto="1"/>
      </font>
      <fill>
        <patternFill>
          <bgColor indexed="43"/>
        </patternFill>
      </fill>
    </dxf>
    <dxf>
      <font>
        <condense val="0"/>
        <extend val="0"/>
        <color auto="1"/>
      </font>
      <fill>
        <patternFill>
          <bgColor indexed="22"/>
        </patternFill>
      </fill>
    </dxf>
  </dxfs>
  <tableStyles count="0" defaultTableStyle="TableStyleMedium2"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49</xdr:col>
      <xdr:colOff>145677</xdr:colOff>
      <xdr:row>16</xdr:row>
      <xdr:rowOff>44824</xdr:rowOff>
    </xdr:from>
    <xdr:to>
      <xdr:col>68</xdr:col>
      <xdr:colOff>67236</xdr:colOff>
      <xdr:row>19</xdr:row>
      <xdr:rowOff>168089</xdr:rowOff>
    </xdr:to>
    <xdr:sp macro="" textlink="">
      <xdr:nvSpPr>
        <xdr:cNvPr id="23" name="吹き出し: 角を丸めた四角形 22">
          <a:extLst>
            <a:ext uri="{FF2B5EF4-FFF2-40B4-BE49-F238E27FC236}">
              <a16:creationId xmlns="" xmlns:a16="http://schemas.microsoft.com/office/drawing/2014/main" id="{8F5EB8C0-3D96-44FF-89A6-3B51596769FD}"/>
            </a:ext>
          </a:extLst>
        </xdr:cNvPr>
        <xdr:cNvSpPr/>
      </xdr:nvSpPr>
      <xdr:spPr>
        <a:xfrm>
          <a:off x="2279277" y="3169024"/>
          <a:ext cx="3179109" cy="694765"/>
        </a:xfrm>
        <a:prstGeom prst="wedgeRoundRectCallout">
          <a:avLst>
            <a:gd name="adj1" fmla="val -44591"/>
            <a:gd name="adj2" fmla="val -74277"/>
            <a:gd name="adj3" fmla="val 16667"/>
          </a:avLst>
        </a:prstGeom>
        <a:solidFill>
          <a:srgbClr val="FFFF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b="0" cap="none" spc="0">
              <a:ln w="0"/>
              <a:solidFill>
                <a:schemeClr val="tx1"/>
              </a:solidFill>
              <a:effectLst/>
              <a:latin typeface="ＭＳ Ｐゴシック" panose="020B0600070205080204" pitchFamily="50" charset="-128"/>
              <a:ea typeface="ＭＳ Ｐゴシック" panose="020B0600070205080204" pitchFamily="50" charset="-128"/>
            </a:rPr>
            <a:t>体調不良などで遅刻した場合</a:t>
          </a:r>
          <a:endParaRPr kumimoji="1" lang="en-US" altLang="ja-JP" sz="1000" b="0" cap="none" spc="0">
            <a:ln w="0"/>
            <a:solidFill>
              <a:schemeClr val="tx1"/>
            </a:solidFill>
            <a:effectLst/>
            <a:latin typeface="ＭＳ Ｐゴシック" panose="020B0600070205080204" pitchFamily="50" charset="-128"/>
            <a:ea typeface="ＭＳ Ｐゴシック" panose="020B0600070205080204" pitchFamily="50" charset="-128"/>
          </a:endParaRPr>
        </a:p>
        <a:p>
          <a:pPr algn="l"/>
          <a:r>
            <a:rPr kumimoji="1" lang="ja-JP" altLang="en-US" sz="1000" b="0" u="sng" cap="none" spc="0">
              <a:ln w="0"/>
              <a:solidFill>
                <a:schemeClr val="tx1"/>
              </a:solidFill>
              <a:effectLst/>
              <a:latin typeface="ＭＳ Ｐゴシック" panose="020B0600070205080204" pitchFamily="50" charset="-128"/>
              <a:ea typeface="ＭＳ Ｐゴシック" panose="020B0600070205080204" pitchFamily="50" charset="-128"/>
            </a:rPr>
            <a:t>所定労働時間に満たない場合はこちらに入力</a:t>
          </a:r>
          <a:endParaRPr kumimoji="1" lang="en-US" altLang="ja-JP" sz="1000" b="0" u="sng" cap="none" spc="0">
            <a:ln w="0"/>
            <a:solidFill>
              <a:schemeClr val="tx1"/>
            </a:solidFill>
            <a:effectLst/>
            <a:latin typeface="ＭＳ Ｐゴシック" panose="020B0600070205080204" pitchFamily="50" charset="-128"/>
            <a:ea typeface="ＭＳ Ｐゴシック" panose="020B0600070205080204" pitchFamily="50" charset="-128"/>
          </a:endParaRPr>
        </a:p>
        <a:p>
          <a:pPr algn="l"/>
          <a:r>
            <a:rPr kumimoji="1" lang="ja-JP" altLang="en-US" sz="1000" b="0" cap="none" spc="0">
              <a:ln w="0"/>
              <a:solidFill>
                <a:srgbClr val="FF0000"/>
              </a:solidFill>
              <a:effectLst/>
              <a:latin typeface="ＭＳ Ｐゴシック" panose="020B0600070205080204" pitchFamily="50" charset="-128"/>
              <a:ea typeface="ＭＳ Ｐゴシック" panose="020B0600070205080204" pitchFamily="50" charset="-128"/>
            </a:rPr>
            <a:t>有休半休使用 </a:t>
          </a:r>
          <a:r>
            <a:rPr kumimoji="1" lang="ja-JP" altLang="en-US" sz="1000" b="0" cap="none" spc="0">
              <a:ln w="0"/>
              <a:solidFill>
                <a:schemeClr val="tx1"/>
              </a:solidFill>
              <a:effectLst/>
              <a:latin typeface="ＭＳ Ｐゴシック" panose="020B0600070205080204" pitchFamily="50" charset="-128"/>
              <a:ea typeface="ＭＳ Ｐゴシック" panose="020B0600070205080204" pitchFamily="50" charset="-128"/>
            </a:rPr>
            <a:t>か </a:t>
          </a:r>
          <a:r>
            <a:rPr kumimoji="1" lang="ja-JP" altLang="en-US" sz="1000" b="0" cap="none" spc="0">
              <a:ln w="0"/>
              <a:solidFill>
                <a:srgbClr val="FF0000"/>
              </a:solidFill>
              <a:effectLst/>
              <a:latin typeface="ＭＳ Ｐゴシック" panose="020B0600070205080204" pitchFamily="50" charset="-128"/>
              <a:ea typeface="ＭＳ Ｐゴシック" panose="020B0600070205080204" pitchFamily="50" charset="-128"/>
            </a:rPr>
            <a:t>欠勤</a:t>
          </a:r>
          <a:r>
            <a:rPr kumimoji="1" lang="ja-JP" altLang="en-US" sz="1000" b="0" cap="none" spc="0">
              <a:ln w="0"/>
              <a:solidFill>
                <a:schemeClr val="tx1"/>
              </a:solidFill>
              <a:effectLst/>
              <a:latin typeface="ＭＳ Ｐゴシック" panose="020B0600070205080204" pitchFamily="50" charset="-128"/>
              <a:ea typeface="ＭＳ Ｐゴシック" panose="020B0600070205080204" pitchFamily="50" charset="-128"/>
            </a:rPr>
            <a:t> かを選択してください</a:t>
          </a:r>
          <a:endParaRPr kumimoji="1" lang="en-US" altLang="ja-JP" sz="1000" b="0" cap="none" spc="0">
            <a:ln w="0"/>
            <a:solidFill>
              <a:schemeClr val="tx1"/>
            </a:solidFill>
            <a:effectLst/>
            <a:latin typeface="ＭＳ Ｐゴシック" panose="020B0600070205080204" pitchFamily="50" charset="-128"/>
            <a:ea typeface="ＭＳ Ｐゴシック" panose="020B0600070205080204" pitchFamily="50" charset="-128"/>
          </a:endParaRPr>
        </a:p>
      </xdr:txBody>
    </xdr:sp>
    <xdr:clientData/>
  </xdr:twoCellAnchor>
  <xdr:twoCellAnchor>
    <xdr:from>
      <xdr:col>58</xdr:col>
      <xdr:colOff>112060</xdr:colOff>
      <xdr:row>43</xdr:row>
      <xdr:rowOff>112060</xdr:rowOff>
    </xdr:from>
    <xdr:to>
      <xdr:col>77</xdr:col>
      <xdr:colOff>11207</xdr:colOff>
      <xdr:row>46</xdr:row>
      <xdr:rowOff>67236</xdr:rowOff>
    </xdr:to>
    <xdr:sp macro="" textlink="">
      <xdr:nvSpPr>
        <xdr:cNvPr id="24" name="吹き出し: 角を丸めた四角形 23">
          <a:extLst>
            <a:ext uri="{FF2B5EF4-FFF2-40B4-BE49-F238E27FC236}">
              <a16:creationId xmlns="" xmlns:a16="http://schemas.microsoft.com/office/drawing/2014/main" id="{A1A7AF95-01FD-4DE3-83A9-E854E872E09C}"/>
            </a:ext>
          </a:extLst>
        </xdr:cNvPr>
        <xdr:cNvSpPr/>
      </xdr:nvSpPr>
      <xdr:spPr>
        <a:xfrm>
          <a:off x="11586884" y="8740589"/>
          <a:ext cx="3115235" cy="560294"/>
        </a:xfrm>
        <a:prstGeom prst="wedgeRoundRectCallout">
          <a:avLst>
            <a:gd name="adj1" fmla="val 2171"/>
            <a:gd name="adj2" fmla="val -92277"/>
            <a:gd name="adj3" fmla="val 16667"/>
          </a:avLst>
        </a:prstGeom>
        <a:solidFill>
          <a:srgbClr val="CCFFFF"/>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kumimoji="1" lang="en-US" altLang="ja-JP" sz="1000" b="0" cap="none" spc="0">
            <a:ln w="0"/>
            <a:solidFill>
              <a:schemeClr val="tx1"/>
            </a:solidFill>
            <a:effectLst/>
            <a:latin typeface="ＭＳ Ｐゴシック" panose="020B0600070205080204" pitchFamily="50" charset="-128"/>
            <a:ea typeface="ＭＳ Ｐゴシック" panose="020B0600070205080204" pitchFamily="50" charset="-128"/>
          </a:endParaRPr>
        </a:p>
        <a:p>
          <a:pPr algn="l"/>
          <a:r>
            <a:rPr kumimoji="1" lang="ja-JP" altLang="en-US" sz="1000" b="0" cap="none" spc="0">
              <a:ln w="0"/>
              <a:solidFill>
                <a:schemeClr val="tx1"/>
              </a:solidFill>
              <a:effectLst/>
              <a:latin typeface="ＭＳ Ｐゴシック" panose="020B0600070205080204" pitchFamily="50" charset="-128"/>
              <a:ea typeface="ＭＳ Ｐゴシック" panose="020B0600070205080204" pitchFamily="50" charset="-128"/>
            </a:rPr>
            <a:t>面談は何時までか記載していただけると助かります</a:t>
          </a:r>
          <a:endParaRPr kumimoji="1" lang="en-US" altLang="ja-JP" sz="1000" b="0" cap="none" spc="0">
            <a:ln w="0"/>
            <a:solidFill>
              <a:schemeClr val="tx1"/>
            </a:solidFill>
            <a:effectLst/>
            <a:latin typeface="ＭＳ Ｐゴシック" panose="020B0600070205080204" pitchFamily="50" charset="-128"/>
            <a:ea typeface="ＭＳ Ｐゴシック" panose="020B0600070205080204" pitchFamily="50" charset="-128"/>
          </a:endParaRPr>
        </a:p>
      </xdr:txBody>
    </xdr:sp>
    <xdr:clientData/>
  </xdr:twoCellAnchor>
  <xdr:twoCellAnchor>
    <xdr:from>
      <xdr:col>59</xdr:col>
      <xdr:colOff>0</xdr:colOff>
      <xdr:row>61</xdr:row>
      <xdr:rowOff>22412</xdr:rowOff>
    </xdr:from>
    <xdr:to>
      <xdr:col>77</xdr:col>
      <xdr:colOff>67235</xdr:colOff>
      <xdr:row>63</xdr:row>
      <xdr:rowOff>134471</xdr:rowOff>
    </xdr:to>
    <xdr:sp macro="" textlink="">
      <xdr:nvSpPr>
        <xdr:cNvPr id="25" name="吹き出し: 角を丸めた四角形 24">
          <a:extLst>
            <a:ext uri="{FF2B5EF4-FFF2-40B4-BE49-F238E27FC236}">
              <a16:creationId xmlns="" xmlns:a16="http://schemas.microsoft.com/office/drawing/2014/main" id="{F035A24B-F39B-4C68-A369-7989029B92F7}"/>
            </a:ext>
          </a:extLst>
        </xdr:cNvPr>
        <xdr:cNvSpPr/>
      </xdr:nvSpPr>
      <xdr:spPr>
        <a:xfrm>
          <a:off x="3848100" y="11804837"/>
          <a:ext cx="3172385" cy="512109"/>
        </a:xfrm>
        <a:prstGeom prst="wedgeRoundRectCallout">
          <a:avLst>
            <a:gd name="adj1" fmla="val -82361"/>
            <a:gd name="adj2" fmla="val 33787"/>
            <a:gd name="adj3" fmla="val 16667"/>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kumimoji="1" lang="ja-JP" altLang="en-US" sz="1000" b="0" cap="none" spc="0">
              <a:ln w="0"/>
              <a:solidFill>
                <a:schemeClr val="tx1"/>
              </a:solidFill>
              <a:effectLst/>
              <a:latin typeface="ＭＳ Ｐゴシック" panose="020B0600070205080204" pitchFamily="50" charset="-128"/>
              <a:ea typeface="ＭＳ Ｐゴシック" panose="020B0600070205080204" pitchFamily="50" charset="-128"/>
            </a:rPr>
            <a:t>体調不良などで遅刻した場合</a:t>
          </a:r>
          <a:endParaRPr kumimoji="1" lang="en-US" altLang="ja-JP" sz="1000" b="0" cap="none" spc="0">
            <a:ln w="0"/>
            <a:solidFill>
              <a:schemeClr val="tx1"/>
            </a:solidFill>
            <a:effectLst/>
            <a:latin typeface="ＭＳ Ｐゴシック" panose="020B0600070205080204" pitchFamily="50" charset="-128"/>
            <a:ea typeface="ＭＳ Ｐゴシック" panose="020B0600070205080204" pitchFamily="50" charset="-128"/>
          </a:endParaRPr>
        </a:p>
        <a:p>
          <a:pPr algn="l"/>
          <a:r>
            <a:rPr kumimoji="1" lang="ja-JP" altLang="en-US" sz="1000" b="0" u="sng" cap="none" spc="0">
              <a:ln w="0"/>
              <a:solidFill>
                <a:schemeClr val="tx1"/>
              </a:solidFill>
              <a:effectLst/>
              <a:latin typeface="ＭＳ Ｐゴシック" panose="020B0600070205080204" pitchFamily="50" charset="-128"/>
              <a:ea typeface="ＭＳ Ｐゴシック" panose="020B0600070205080204" pitchFamily="50" charset="-128"/>
            </a:rPr>
            <a:t>所定労働時間を満たしている場合はこちらに入力</a:t>
          </a:r>
          <a:endParaRPr kumimoji="1" lang="en-US" altLang="ja-JP" sz="1000" b="0" u="sng" cap="none" spc="0">
            <a:ln w="0"/>
            <a:solidFill>
              <a:schemeClr val="tx1"/>
            </a:solidFill>
            <a:effectLst/>
            <a:latin typeface="ＭＳ Ｐゴシック" panose="020B0600070205080204" pitchFamily="50" charset="-128"/>
            <a:ea typeface="ＭＳ Ｐゴシック" panose="020B0600070205080204" pitchFamily="50" charset="-128"/>
          </a:endParaRPr>
        </a:p>
      </xdr:txBody>
    </xdr:sp>
    <xdr:clientData/>
  </xdr:twoCellAnchor>
  <xdr:twoCellAnchor>
    <xdr:from>
      <xdr:col>59</xdr:col>
      <xdr:colOff>11206</xdr:colOff>
      <xdr:row>57</xdr:row>
      <xdr:rowOff>168089</xdr:rowOff>
    </xdr:from>
    <xdr:to>
      <xdr:col>77</xdr:col>
      <xdr:colOff>78441</xdr:colOff>
      <xdr:row>60</xdr:row>
      <xdr:rowOff>168090</xdr:rowOff>
    </xdr:to>
    <xdr:sp macro="" textlink="">
      <xdr:nvSpPr>
        <xdr:cNvPr id="26" name="吹き出し: 角を丸めた四角形 25">
          <a:extLst>
            <a:ext uri="{FF2B5EF4-FFF2-40B4-BE49-F238E27FC236}">
              <a16:creationId xmlns="" xmlns:a16="http://schemas.microsoft.com/office/drawing/2014/main" id="{659BE264-ADFA-4233-9F8A-774CA8022043}"/>
            </a:ext>
          </a:extLst>
        </xdr:cNvPr>
        <xdr:cNvSpPr/>
      </xdr:nvSpPr>
      <xdr:spPr>
        <a:xfrm>
          <a:off x="3859306" y="11150414"/>
          <a:ext cx="3172385" cy="600076"/>
        </a:xfrm>
        <a:prstGeom prst="wedgeRoundRectCallout">
          <a:avLst>
            <a:gd name="adj1" fmla="val -82361"/>
            <a:gd name="adj2" fmla="val 33787"/>
            <a:gd name="adj3" fmla="val 16667"/>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kumimoji="1" lang="ja-JP" altLang="en-US" sz="1000" b="0" cap="none" spc="0">
              <a:ln w="0"/>
              <a:solidFill>
                <a:schemeClr val="tx1"/>
              </a:solidFill>
              <a:effectLst/>
              <a:latin typeface="ＭＳ Ｐゴシック" panose="020B0600070205080204" pitchFamily="50" charset="-128"/>
              <a:ea typeface="+mn-ea"/>
            </a:rPr>
            <a:t>始業時刻が遅れる場合や所定労働時間に満たない日が発生した場合</a:t>
          </a:r>
          <a:r>
            <a:rPr kumimoji="1" lang="ja-JP" altLang="en-US" sz="1000" b="0" u="none" cap="none" spc="0">
              <a:ln w="0"/>
              <a:solidFill>
                <a:schemeClr val="tx1"/>
              </a:solidFill>
              <a:effectLst/>
              <a:latin typeface="ＭＳ Ｐゴシック" panose="020B0600070205080204" pitchFamily="50" charset="-128"/>
              <a:ea typeface="ＭＳ Ｐゴシック" panose="020B0600070205080204" pitchFamily="50" charset="-128"/>
            </a:rPr>
            <a:t>はこちらに入力</a:t>
          </a:r>
          <a:endParaRPr kumimoji="1" lang="en-US" altLang="ja-JP" sz="1000" b="0" u="none" cap="none" spc="0">
            <a:ln w="0"/>
            <a:solidFill>
              <a:schemeClr val="tx1"/>
            </a:solidFill>
            <a:effectLst/>
            <a:latin typeface="ＭＳ Ｐゴシック" panose="020B0600070205080204" pitchFamily="50" charset="-128"/>
            <a:ea typeface="ＭＳ Ｐゴシック" panose="020B0600070205080204" pitchFamily="50" charset="-128"/>
          </a:endParaRPr>
        </a:p>
        <a:p>
          <a:pPr algn="l"/>
          <a:r>
            <a:rPr kumimoji="1" lang="ja-JP" altLang="en-US" sz="1000" b="0" u="none" cap="none" spc="0">
              <a:ln w="0"/>
              <a:solidFill>
                <a:schemeClr val="tx1"/>
              </a:solidFill>
              <a:effectLst/>
              <a:latin typeface="ＭＳ Ｐゴシック" panose="020B0600070205080204" pitchFamily="50" charset="-128"/>
              <a:ea typeface="ＭＳ Ｐゴシック" panose="020B0600070205080204" pitchFamily="50" charset="-128"/>
            </a:rPr>
            <a:t>（勤務表の備考欄に記載でも可）</a:t>
          </a:r>
          <a:endParaRPr kumimoji="1" lang="en-US" altLang="ja-JP" sz="1000" b="0" u="none" cap="none" spc="0">
            <a:ln w="0"/>
            <a:solidFill>
              <a:schemeClr val="tx1"/>
            </a:solidFill>
            <a:effectLst/>
            <a:latin typeface="ＭＳ Ｐゴシック" panose="020B0600070205080204" pitchFamily="50" charset="-128"/>
            <a:ea typeface="ＭＳ Ｐゴシック" panose="020B0600070205080204" pitchFamily="50" charset="-128"/>
          </a:endParaRPr>
        </a:p>
      </xdr:txBody>
    </xdr:sp>
    <xdr:clientData/>
  </xdr:twoCellAnchor>
  <xdr:twoCellAnchor>
    <xdr:from>
      <xdr:col>41</xdr:col>
      <xdr:colOff>44823</xdr:colOff>
      <xdr:row>48</xdr:row>
      <xdr:rowOff>168088</xdr:rowOff>
    </xdr:from>
    <xdr:to>
      <xdr:col>55</xdr:col>
      <xdr:colOff>44823</xdr:colOff>
      <xdr:row>52</xdr:row>
      <xdr:rowOff>56029</xdr:rowOff>
    </xdr:to>
    <xdr:sp macro="" textlink="">
      <xdr:nvSpPr>
        <xdr:cNvPr id="27" name="吹き出し: 角を丸めた四角形 26">
          <a:extLst>
            <a:ext uri="{FF2B5EF4-FFF2-40B4-BE49-F238E27FC236}">
              <a16:creationId xmlns="" xmlns:a16="http://schemas.microsoft.com/office/drawing/2014/main" id="{C31B9005-AA8C-443F-901D-C37F7A95A6B4}"/>
            </a:ext>
          </a:extLst>
        </xdr:cNvPr>
        <xdr:cNvSpPr/>
      </xdr:nvSpPr>
      <xdr:spPr>
        <a:xfrm>
          <a:off x="44823" y="9474013"/>
          <a:ext cx="3162300" cy="688041"/>
        </a:xfrm>
        <a:prstGeom prst="wedgeRoundRectCallout">
          <a:avLst>
            <a:gd name="adj1" fmla="val 55049"/>
            <a:gd name="adj2" fmla="val 122497"/>
            <a:gd name="adj3" fmla="val 16667"/>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kumimoji="1" lang="ja-JP" altLang="en-US" sz="1000" b="0" cap="none" spc="0">
              <a:ln w="0"/>
              <a:solidFill>
                <a:schemeClr val="tx1"/>
              </a:solidFill>
              <a:effectLst/>
              <a:latin typeface="ＭＳ Ｐゴシック" panose="020B0600070205080204" pitchFamily="50" charset="-128"/>
              <a:ea typeface="ＭＳ Ｐゴシック" panose="020B0600070205080204" pitchFamily="50" charset="-128"/>
            </a:rPr>
            <a:t>振替休日や冠婚葬祭でのお休みは</a:t>
          </a:r>
          <a:endParaRPr kumimoji="1" lang="en-US" altLang="ja-JP" sz="1000" b="0" cap="none" spc="0">
            <a:ln w="0"/>
            <a:solidFill>
              <a:schemeClr val="tx1"/>
            </a:solidFill>
            <a:effectLst/>
            <a:latin typeface="ＭＳ Ｐゴシック" panose="020B0600070205080204" pitchFamily="50" charset="-128"/>
            <a:ea typeface="ＭＳ Ｐゴシック" panose="020B0600070205080204" pitchFamily="50" charset="-128"/>
          </a:endParaRPr>
        </a:p>
        <a:p>
          <a:pPr algn="l"/>
          <a:r>
            <a:rPr kumimoji="1" lang="en-US" altLang="ja-JP" sz="1000" b="0" cap="none" spc="0">
              <a:ln w="0"/>
              <a:solidFill>
                <a:schemeClr val="tx1"/>
              </a:solidFill>
              <a:effectLst/>
              <a:latin typeface="ＭＳ Ｐゴシック" panose="020B0600070205080204" pitchFamily="50" charset="-128"/>
              <a:ea typeface="ＭＳ Ｐゴシック" panose="020B0600070205080204" pitchFamily="50" charset="-128"/>
            </a:rPr>
            <a:t>【</a:t>
          </a:r>
          <a:r>
            <a:rPr kumimoji="1" lang="ja-JP" altLang="en-US" sz="1000" b="0" cap="none" spc="0">
              <a:ln w="0"/>
              <a:solidFill>
                <a:schemeClr val="tx1"/>
              </a:solidFill>
              <a:effectLst/>
              <a:latin typeface="ＭＳ Ｐゴシック" panose="020B0600070205080204" pitchFamily="50" charset="-128"/>
              <a:ea typeface="+mn-ea"/>
            </a:rPr>
            <a:t>欠勤・有給休暇 処理申請</a:t>
          </a:r>
          <a:r>
            <a:rPr kumimoji="1" lang="en-US" altLang="ja-JP" sz="1000" b="0" cap="none" spc="0">
              <a:ln w="0"/>
              <a:solidFill>
                <a:schemeClr val="tx1"/>
              </a:solidFill>
              <a:effectLst/>
              <a:latin typeface="ＭＳ Ｐゴシック" panose="020B0600070205080204" pitchFamily="50" charset="-128"/>
              <a:ea typeface="+mn-ea"/>
            </a:rPr>
            <a:t>】</a:t>
          </a:r>
          <a:r>
            <a:rPr kumimoji="1" lang="ja-JP" altLang="en-US" sz="1000" b="0" cap="none" spc="0">
              <a:ln w="0"/>
              <a:solidFill>
                <a:schemeClr val="tx1"/>
              </a:solidFill>
              <a:effectLst/>
              <a:latin typeface="ＭＳ Ｐゴシック" panose="020B0600070205080204" pitchFamily="50" charset="-128"/>
              <a:ea typeface="+mn-ea"/>
            </a:rPr>
            <a:t>ではなく</a:t>
          </a:r>
          <a:endParaRPr kumimoji="1" lang="en-US" altLang="ja-JP" sz="1000" b="0" cap="none" spc="0">
            <a:ln w="0"/>
            <a:solidFill>
              <a:schemeClr val="tx1"/>
            </a:solidFill>
            <a:effectLst/>
            <a:latin typeface="ＭＳ Ｐゴシック" panose="020B0600070205080204" pitchFamily="50" charset="-128"/>
            <a:ea typeface="+mn-ea"/>
          </a:endParaRPr>
        </a:p>
        <a:p>
          <a:pPr algn="l"/>
          <a:r>
            <a:rPr kumimoji="1" lang="en-US" altLang="ja-JP" sz="1000" b="0" cap="none" spc="0">
              <a:ln w="0"/>
              <a:solidFill>
                <a:schemeClr val="tx1"/>
              </a:solidFill>
              <a:effectLst/>
              <a:latin typeface="ＭＳ Ｐゴシック" panose="020B0600070205080204" pitchFamily="50" charset="-128"/>
              <a:ea typeface="+mn-ea"/>
            </a:rPr>
            <a:t>【</a:t>
          </a:r>
          <a:r>
            <a:rPr kumimoji="1" lang="ja-JP" altLang="en-US" sz="1000" b="0" cap="none" spc="0">
              <a:ln w="0"/>
              <a:solidFill>
                <a:schemeClr val="tx1"/>
              </a:solidFill>
              <a:effectLst/>
              <a:latin typeface="ＭＳ Ｐゴシック" panose="020B0600070205080204" pitchFamily="50" charset="-128"/>
              <a:ea typeface="+mn-ea"/>
            </a:rPr>
            <a:t>個別申請　</a:t>
          </a:r>
          <a:r>
            <a:rPr kumimoji="1" lang="en-US" altLang="ja-JP" sz="1000" b="0" cap="none" spc="0">
              <a:ln w="0"/>
              <a:solidFill>
                <a:schemeClr val="tx1"/>
              </a:solidFill>
              <a:effectLst/>
              <a:latin typeface="ＭＳ Ｐゴシック" panose="020B0600070205080204" pitchFamily="50" charset="-128"/>
              <a:ea typeface="+mn-ea"/>
            </a:rPr>
            <a:t>(</a:t>
          </a:r>
          <a:r>
            <a:rPr kumimoji="1" lang="ja-JP" altLang="en-US" sz="1000" b="0" cap="none" spc="0">
              <a:ln w="0"/>
              <a:solidFill>
                <a:schemeClr val="tx1"/>
              </a:solidFill>
              <a:effectLst/>
              <a:latin typeface="ＭＳ Ｐゴシック" panose="020B0600070205080204" pitchFamily="50" charset="-128"/>
              <a:ea typeface="+mn-ea"/>
            </a:rPr>
            <a:t>振替休日・冠婚葬祭・その他</a:t>
          </a:r>
          <a:r>
            <a:rPr kumimoji="1" lang="en-US" altLang="ja-JP" sz="1000" b="0" cap="none" spc="0">
              <a:ln w="0"/>
              <a:solidFill>
                <a:schemeClr val="tx1"/>
              </a:solidFill>
              <a:effectLst/>
              <a:latin typeface="ＭＳ Ｐゴシック" panose="020B0600070205080204" pitchFamily="50" charset="-128"/>
              <a:ea typeface="+mn-ea"/>
            </a:rPr>
            <a:t>)】</a:t>
          </a:r>
          <a:r>
            <a:rPr kumimoji="1" lang="ja-JP" altLang="en-US" sz="1000" b="0" cap="none" spc="0">
              <a:ln w="0"/>
              <a:solidFill>
                <a:schemeClr val="tx1"/>
              </a:solidFill>
              <a:effectLst/>
              <a:latin typeface="ＭＳ Ｐゴシック" panose="020B0600070205080204" pitchFamily="50" charset="-128"/>
              <a:ea typeface="+mn-ea"/>
            </a:rPr>
            <a:t>に入力</a:t>
          </a:r>
          <a:endParaRPr kumimoji="1" lang="en-US" altLang="ja-JP" sz="1000" b="0" cap="none" spc="0">
            <a:ln w="0"/>
            <a:solidFill>
              <a:schemeClr val="tx1"/>
            </a:solidFill>
            <a:effectLst/>
            <a:latin typeface="ＭＳ Ｐゴシック" panose="020B0600070205080204" pitchFamily="50" charset="-128"/>
            <a:ea typeface="ＭＳ Ｐゴシック" panose="020B0600070205080204" pitchFamily="50" charset="-128"/>
          </a:endParaRPr>
        </a:p>
      </xdr:txBody>
    </xdr:sp>
    <xdr:clientData/>
  </xdr:twoCellAnchor>
  <xdr:twoCellAnchor>
    <xdr:from>
      <xdr:col>41</xdr:col>
      <xdr:colOff>22412</xdr:colOff>
      <xdr:row>22</xdr:row>
      <xdr:rowOff>11206</xdr:rowOff>
    </xdr:from>
    <xdr:to>
      <xdr:col>65</xdr:col>
      <xdr:colOff>134471</xdr:colOff>
      <xdr:row>28</xdr:row>
      <xdr:rowOff>11204</xdr:rowOff>
    </xdr:to>
    <xdr:sp macro="" textlink="">
      <xdr:nvSpPr>
        <xdr:cNvPr id="28" name="吹き出し: 角を丸めた四角形 27">
          <a:extLst>
            <a:ext uri="{FF2B5EF4-FFF2-40B4-BE49-F238E27FC236}">
              <a16:creationId xmlns="" xmlns:a16="http://schemas.microsoft.com/office/drawing/2014/main" id="{BA02B625-767A-4B1C-9F40-B33533BFA5C2}"/>
            </a:ext>
          </a:extLst>
        </xdr:cNvPr>
        <xdr:cNvSpPr/>
      </xdr:nvSpPr>
      <xdr:spPr>
        <a:xfrm>
          <a:off x="7877736" y="4594412"/>
          <a:ext cx="4908176" cy="1142998"/>
        </a:xfrm>
        <a:prstGeom prst="wedgeRoundRectCallout">
          <a:avLst>
            <a:gd name="adj1" fmla="val -33440"/>
            <a:gd name="adj2" fmla="val -42019"/>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t"/>
        <a:lstStyle/>
        <a:p>
          <a:pPr algn="l"/>
          <a:r>
            <a:rPr kumimoji="1" lang="ja-JP" altLang="en-US" sz="1100" b="0" cap="none" spc="0">
              <a:ln w="0"/>
              <a:solidFill>
                <a:schemeClr val="tx1"/>
              </a:solidFill>
              <a:effectLst/>
              <a:latin typeface="ＭＳ Ｐゴシック" panose="020B0600070205080204" pitchFamily="50" charset="-128"/>
              <a:ea typeface="+mn-ea"/>
            </a:rPr>
            <a:t>電車遅延による遅刻</a:t>
          </a:r>
          <a:endParaRPr kumimoji="1" lang="en-US" altLang="ja-JP" sz="1100" b="0" cap="none" spc="0">
            <a:ln w="0"/>
            <a:solidFill>
              <a:schemeClr val="tx1"/>
            </a:solidFill>
            <a:effectLst/>
            <a:latin typeface="ＭＳ Ｐゴシック" panose="020B0600070205080204" pitchFamily="50" charset="-128"/>
            <a:ea typeface="+mn-ea"/>
          </a:endParaRPr>
        </a:p>
        <a:p>
          <a:pPr algn="l"/>
          <a:endParaRPr kumimoji="1" lang="en-US" altLang="ja-JP" sz="1100" b="0" cap="none" spc="0">
            <a:ln w="0"/>
            <a:solidFill>
              <a:schemeClr val="tx1"/>
            </a:solidFill>
            <a:effectLst/>
            <a:latin typeface="ＭＳ Ｐゴシック" panose="020B0600070205080204" pitchFamily="50" charset="-128"/>
            <a:ea typeface="+mn-ea"/>
          </a:endParaRPr>
        </a:p>
        <a:p>
          <a:pPr algn="l"/>
          <a:r>
            <a:rPr kumimoji="1" lang="ja-JP" altLang="en-US" sz="1100" b="0" cap="none" spc="0">
              <a:ln w="0"/>
              <a:solidFill>
                <a:schemeClr val="tx1"/>
              </a:solidFill>
              <a:effectLst/>
              <a:latin typeface="ＭＳ Ｐゴシック" panose="020B0600070205080204" pitchFamily="50" charset="-128"/>
              <a:ea typeface="+mn-ea"/>
            </a:rPr>
            <a:t>遅延証明書の添付</a:t>
          </a:r>
          <a:r>
            <a:rPr kumimoji="1" lang="en-US" altLang="ja-JP" sz="1100" b="0" cap="none" spc="0">
              <a:ln w="0"/>
              <a:solidFill>
                <a:schemeClr val="tx1"/>
              </a:solidFill>
              <a:effectLst/>
              <a:latin typeface="ＭＳ Ｐゴシック" panose="020B0600070205080204" pitchFamily="50" charset="-128"/>
              <a:ea typeface="+mn-ea"/>
            </a:rPr>
            <a:t>【 </a:t>
          </a:r>
          <a:r>
            <a:rPr kumimoji="1" lang="ja-JP" altLang="en-US" sz="1100" b="0" cap="none" spc="0">
              <a:ln w="0"/>
              <a:solidFill>
                <a:schemeClr val="tx1"/>
              </a:solidFill>
              <a:effectLst/>
              <a:latin typeface="ＭＳ Ｐゴシック" panose="020B0600070205080204" pitchFamily="50" charset="-128"/>
              <a:ea typeface="+mn-ea"/>
            </a:rPr>
            <a:t>ﾌｧｲﾙﾈｰﾑ　　</a:t>
          </a:r>
          <a:r>
            <a:rPr kumimoji="1" lang="en-US" altLang="ja-JP" sz="1100" b="0" cap="none" spc="0">
              <a:ln w="0"/>
              <a:solidFill>
                <a:schemeClr val="tx1"/>
              </a:solidFill>
              <a:effectLst/>
              <a:latin typeface="ＭＳ Ｐゴシック" panose="020B0600070205080204" pitchFamily="50" charset="-128"/>
              <a:ea typeface="+mn-ea"/>
            </a:rPr>
            <a:t>030001_</a:t>
          </a:r>
          <a:r>
            <a:rPr kumimoji="1" lang="ja-JP" altLang="en-US" sz="1100" b="0" cap="none" spc="0">
              <a:ln w="0"/>
              <a:solidFill>
                <a:schemeClr val="tx1"/>
              </a:solidFill>
              <a:effectLst/>
              <a:latin typeface="ＭＳ Ｐゴシック" panose="020B0600070205080204" pitchFamily="50" charset="-128"/>
              <a:ea typeface="+mn-ea"/>
            </a:rPr>
            <a:t>黒須パワ夫</a:t>
          </a:r>
          <a:r>
            <a:rPr kumimoji="1" lang="en-US" altLang="ja-JP" sz="1100" b="0" cap="none" spc="0">
              <a:ln w="0"/>
              <a:solidFill>
                <a:schemeClr val="tx1"/>
              </a:solidFill>
              <a:effectLst/>
              <a:latin typeface="ＭＳ Ｐゴシック" panose="020B0600070205080204" pitchFamily="50" charset="-128"/>
              <a:ea typeface="+mn-ea"/>
            </a:rPr>
            <a:t>_</a:t>
          </a:r>
          <a:r>
            <a:rPr kumimoji="1" lang="ja-JP" altLang="en-US" sz="1100" b="0" cap="none" spc="0">
              <a:ln w="0"/>
              <a:solidFill>
                <a:schemeClr val="tx1"/>
              </a:solidFill>
              <a:effectLst/>
              <a:latin typeface="ＭＳ Ｐゴシック" panose="020B0600070205080204" pitchFamily="50" charset="-128"/>
              <a:ea typeface="+mn-ea"/>
            </a:rPr>
            <a:t>遅延証明書</a:t>
          </a:r>
          <a:r>
            <a:rPr kumimoji="1" lang="en-US" altLang="ja-JP" sz="1100" b="0" cap="none" spc="0">
              <a:ln w="0"/>
              <a:solidFill>
                <a:schemeClr val="tx1"/>
              </a:solidFill>
              <a:effectLst/>
              <a:latin typeface="ＭＳ Ｐゴシック" panose="020B0600070205080204" pitchFamily="50" charset="-128"/>
              <a:ea typeface="+mn-ea"/>
            </a:rPr>
            <a:t>_20180401】</a:t>
          </a:r>
        </a:p>
        <a:p>
          <a:pPr algn="l"/>
          <a:r>
            <a:rPr kumimoji="1" lang="ja-JP" altLang="en-US" sz="1100" b="0" cap="none" spc="0">
              <a:ln w="0"/>
              <a:solidFill>
                <a:schemeClr val="tx1"/>
              </a:solidFill>
              <a:effectLst/>
              <a:latin typeface="ＭＳ Ｐゴシック" panose="020B0600070205080204" pitchFamily="50" charset="-128"/>
              <a:ea typeface="+mn-ea"/>
            </a:rPr>
            <a:t>（</a:t>
          </a:r>
          <a:r>
            <a:rPr kumimoji="1" lang="en-US" altLang="ja-JP" sz="1100" b="0" cap="none" spc="0">
              <a:ln w="0"/>
              <a:solidFill>
                <a:schemeClr val="tx1"/>
              </a:solidFill>
              <a:effectLst/>
              <a:latin typeface="ＭＳ Ｐゴシック" panose="020B0600070205080204" pitchFamily="50" charset="-128"/>
              <a:ea typeface="+mn-ea"/>
            </a:rPr>
            <a:t>URL</a:t>
          </a:r>
          <a:r>
            <a:rPr kumimoji="1" lang="ja-JP" altLang="en-US" sz="1100" b="0" cap="none" spc="0">
              <a:ln w="0"/>
              <a:solidFill>
                <a:schemeClr val="tx1"/>
              </a:solidFill>
              <a:effectLst/>
              <a:latin typeface="ＭＳ Ｐゴシック" panose="020B0600070205080204" pitchFamily="50" charset="-128"/>
              <a:ea typeface="+mn-ea"/>
            </a:rPr>
            <a:t>不可。必ず</a:t>
          </a:r>
          <a:r>
            <a:rPr kumimoji="1" lang="en-US" altLang="ja-JP" sz="1100" b="0" cap="none" spc="0">
              <a:ln w="0"/>
              <a:solidFill>
                <a:schemeClr val="tx1"/>
              </a:solidFill>
              <a:effectLst/>
              <a:latin typeface="ＭＳ Ｐゴシック" panose="020B0600070205080204" pitchFamily="50" charset="-128"/>
              <a:ea typeface="+mn-ea"/>
            </a:rPr>
            <a:t>PDF</a:t>
          </a:r>
          <a:r>
            <a:rPr kumimoji="1" lang="ja-JP" altLang="en-US" sz="1100" b="0" cap="none" spc="0">
              <a:ln w="0"/>
              <a:solidFill>
                <a:schemeClr val="tx1"/>
              </a:solidFill>
              <a:effectLst/>
              <a:latin typeface="ＭＳ Ｐゴシック" panose="020B0600070205080204" pitchFamily="50" charset="-128"/>
              <a:ea typeface="+mn-ea"/>
            </a:rPr>
            <a:t>にして、補助資料とセットでご提出ください。</a:t>
          </a:r>
          <a:endParaRPr kumimoji="1" lang="en-US" altLang="ja-JP" sz="1100" b="0" cap="none" spc="0">
            <a:ln w="0"/>
            <a:solidFill>
              <a:schemeClr val="tx1"/>
            </a:solidFill>
            <a:effectLst/>
            <a:latin typeface="ＭＳ Ｐゴシック" panose="020B0600070205080204" pitchFamily="50" charset="-128"/>
            <a:ea typeface="+mn-ea"/>
          </a:endParaRPr>
        </a:p>
        <a:p>
          <a:pPr algn="l"/>
          <a:r>
            <a:rPr kumimoji="1" lang="ja-JP" altLang="en-US" sz="1100" b="0" cap="none" spc="0">
              <a:ln w="0"/>
              <a:solidFill>
                <a:schemeClr val="tx1"/>
              </a:solidFill>
              <a:effectLst/>
              <a:latin typeface="ＭＳ Ｐゴシック" panose="020B0600070205080204" pitchFamily="50" charset="-128"/>
              <a:ea typeface="+mn-ea"/>
            </a:rPr>
            <a:t>　　　　　添付がない場合、電車遅延による遅刻とはみなせません。）</a:t>
          </a:r>
          <a:endParaRPr kumimoji="1" lang="en-US" altLang="ja-JP" sz="1100" b="0" cap="none" spc="0">
            <a:ln w="0"/>
            <a:solidFill>
              <a:schemeClr val="tx1"/>
            </a:solidFill>
            <a:effectLst/>
            <a:latin typeface="ＭＳ Ｐゴシック" panose="020B0600070205080204" pitchFamily="50" charset="-128"/>
            <a:ea typeface="+mn-ea"/>
          </a:endParaRPr>
        </a:p>
      </xdr:txBody>
    </xdr:sp>
    <xdr:clientData/>
  </xdr:twoCellAnchor>
  <xdr:twoCellAnchor>
    <xdr:from>
      <xdr:col>44</xdr:col>
      <xdr:colOff>806823</xdr:colOff>
      <xdr:row>4</xdr:row>
      <xdr:rowOff>112059</xdr:rowOff>
    </xdr:from>
    <xdr:to>
      <xdr:col>62</xdr:col>
      <xdr:colOff>134470</xdr:colOff>
      <xdr:row>8</xdr:row>
      <xdr:rowOff>33616</xdr:rowOff>
    </xdr:to>
    <xdr:sp macro="" textlink="">
      <xdr:nvSpPr>
        <xdr:cNvPr id="29" name="吹き出し: 角を丸めた四角形 28">
          <a:extLst>
            <a:ext uri="{FF2B5EF4-FFF2-40B4-BE49-F238E27FC236}">
              <a16:creationId xmlns="" xmlns:a16="http://schemas.microsoft.com/office/drawing/2014/main" id="{9D505014-0F57-4C76-AD2E-7DAEA8712BA4}"/>
            </a:ext>
          </a:extLst>
        </xdr:cNvPr>
        <xdr:cNvSpPr/>
      </xdr:nvSpPr>
      <xdr:spPr>
        <a:xfrm>
          <a:off x="9166411" y="1075765"/>
          <a:ext cx="3115235" cy="862851"/>
        </a:xfrm>
        <a:prstGeom prst="wedgeRoundRectCallout">
          <a:avLst>
            <a:gd name="adj1" fmla="val 75193"/>
            <a:gd name="adj2" fmla="val 122604"/>
            <a:gd name="adj3" fmla="val 16667"/>
          </a:avLst>
        </a:prstGeom>
        <a:solidFill>
          <a:srgbClr val="FFFF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b="0" cap="none" spc="0">
              <a:ln w="0"/>
              <a:solidFill>
                <a:schemeClr val="tx1"/>
              </a:solidFill>
              <a:effectLst/>
              <a:latin typeface="ＭＳ Ｐゴシック" panose="020B0600070205080204" pitchFamily="50" charset="-128"/>
              <a:ea typeface="ＭＳ Ｐゴシック" panose="020B0600070205080204" pitchFamily="50" charset="-128"/>
            </a:rPr>
            <a:t>現場休日の際は有給休暇を使用していただきます</a:t>
          </a:r>
          <a:endParaRPr kumimoji="1" lang="en-US" altLang="ja-JP" sz="1000" b="0" cap="none" spc="0">
            <a:ln w="0"/>
            <a:solidFill>
              <a:schemeClr val="tx1"/>
            </a:solidFill>
            <a:effectLst/>
            <a:latin typeface="ＭＳ Ｐゴシック" panose="020B0600070205080204" pitchFamily="50" charset="-128"/>
            <a:ea typeface="ＭＳ Ｐゴシック" panose="020B0600070205080204" pitchFamily="50" charset="-128"/>
          </a:endParaRPr>
        </a:p>
        <a:p>
          <a:pPr algn="l"/>
          <a:r>
            <a:rPr kumimoji="1" lang="ja-JP" altLang="en-US" sz="1000" b="0" cap="none" spc="0">
              <a:ln w="0"/>
              <a:solidFill>
                <a:schemeClr val="tx1"/>
              </a:solidFill>
              <a:effectLst/>
              <a:latin typeface="ＭＳ Ｐゴシック" panose="020B0600070205080204" pitchFamily="50" charset="-128"/>
              <a:ea typeface="ＭＳ Ｐゴシック" panose="020B0600070205080204" pitchFamily="50" charset="-128"/>
            </a:rPr>
            <a:t>有給休暇を使用したくない場合は、事前に担当営業</a:t>
          </a:r>
          <a:endParaRPr kumimoji="1" lang="en-US" altLang="ja-JP" sz="1000" b="0" cap="none" spc="0">
            <a:ln w="0"/>
            <a:solidFill>
              <a:schemeClr val="tx1"/>
            </a:solidFill>
            <a:effectLst/>
            <a:latin typeface="ＭＳ Ｐゴシック" panose="020B0600070205080204" pitchFamily="50" charset="-128"/>
            <a:ea typeface="ＭＳ Ｐゴシック" panose="020B0600070205080204" pitchFamily="50" charset="-128"/>
          </a:endParaRPr>
        </a:p>
        <a:p>
          <a:pPr algn="l"/>
          <a:r>
            <a:rPr kumimoji="1" lang="ja-JP" altLang="en-US" sz="1000" b="0" cap="none" spc="0">
              <a:ln w="0"/>
              <a:solidFill>
                <a:schemeClr val="tx1"/>
              </a:solidFill>
              <a:effectLst/>
              <a:latin typeface="ＭＳ Ｐゴシック" panose="020B0600070205080204" pitchFamily="50" charset="-128"/>
              <a:ea typeface="ＭＳ Ｐゴシック" panose="020B0600070205080204" pitchFamily="50" charset="-128"/>
            </a:rPr>
            <a:t>もしくは大江さんに相談して寺子屋またはバックオフィスでの勤務をお願いします。</a:t>
          </a:r>
          <a:endParaRPr kumimoji="1" lang="en-US" altLang="ja-JP" sz="1000" b="0" cap="none" spc="0">
            <a:ln w="0"/>
            <a:solidFill>
              <a:schemeClr val="tx1"/>
            </a:solidFill>
            <a:effectLst/>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246529</xdr:colOff>
      <xdr:row>2</xdr:row>
      <xdr:rowOff>123265</xdr:rowOff>
    </xdr:from>
    <xdr:to>
      <xdr:col>44</xdr:col>
      <xdr:colOff>448235</xdr:colOff>
      <xdr:row>5</xdr:row>
      <xdr:rowOff>78442</xdr:rowOff>
    </xdr:to>
    <xdr:sp macro="" textlink="">
      <xdr:nvSpPr>
        <xdr:cNvPr id="30" name="吹き出し: 角を丸めた四角形 29">
          <a:extLst>
            <a:ext uri="{FF2B5EF4-FFF2-40B4-BE49-F238E27FC236}">
              <a16:creationId xmlns="" xmlns:a16="http://schemas.microsoft.com/office/drawing/2014/main" id="{E6FB0F17-35D2-4E04-88DF-7618BBD611DD}"/>
            </a:ext>
          </a:extLst>
        </xdr:cNvPr>
        <xdr:cNvSpPr/>
      </xdr:nvSpPr>
      <xdr:spPr>
        <a:xfrm>
          <a:off x="7754470" y="616324"/>
          <a:ext cx="1053353" cy="661147"/>
        </a:xfrm>
        <a:prstGeom prst="wedgeRoundRectCallout">
          <a:avLst>
            <a:gd name="adj1" fmla="val -33440"/>
            <a:gd name="adj2" fmla="val -42019"/>
            <a:gd name="adj3" fmla="val 16667"/>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t"/>
        <a:lstStyle/>
        <a:p>
          <a:pPr algn="ctr"/>
          <a:endParaRPr kumimoji="1" lang="en-US" altLang="ja-JP" sz="1100" b="1" cap="none" spc="0">
            <a:ln w="0"/>
            <a:solidFill>
              <a:schemeClr val="tx1"/>
            </a:solidFill>
            <a:effectLst/>
            <a:latin typeface="ＭＳ Ｐゴシック" panose="020B0600070205080204" pitchFamily="50" charset="-128"/>
            <a:ea typeface="+mn-ea"/>
          </a:endParaRPr>
        </a:p>
        <a:p>
          <a:pPr algn="ctr"/>
          <a:r>
            <a:rPr kumimoji="1" lang="ja-JP" altLang="en-US" sz="1100" b="1" cap="none" spc="0">
              <a:ln w="0"/>
              <a:solidFill>
                <a:schemeClr val="tx1"/>
              </a:solidFill>
              <a:effectLst/>
              <a:latin typeface="ＭＳ Ｐゴシック" panose="020B0600070205080204" pitchFamily="50" charset="-128"/>
              <a:ea typeface="+mn-ea"/>
            </a:rPr>
            <a:t>入力例</a:t>
          </a:r>
          <a:endParaRPr kumimoji="1" lang="en-US" altLang="ja-JP" sz="1100" b="1" cap="none" spc="0">
            <a:ln w="0"/>
            <a:solidFill>
              <a:schemeClr val="tx1"/>
            </a:solidFill>
            <a:effectLst/>
            <a:latin typeface="ＭＳ Ｐゴシック" panose="020B0600070205080204" pitchFamily="50" charset="-128"/>
            <a:ea typeface="+mn-ea"/>
          </a:endParaRPr>
        </a:p>
        <a:p>
          <a:pPr algn="l"/>
          <a:endParaRPr kumimoji="1" lang="en-US" altLang="ja-JP" sz="1100" b="1" cap="none" spc="0">
            <a:ln w="0"/>
            <a:solidFill>
              <a:schemeClr val="tx1"/>
            </a:solidFill>
            <a:effectLst/>
            <a:latin typeface="ＭＳ Ｐゴシック" panose="020B0600070205080204" pitchFamily="50" charset="-128"/>
            <a:ea typeface="+mn-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x-back-office@x-power.co.jp"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8"/>
  <sheetViews>
    <sheetView view="pageBreakPreview" zoomScale="85" zoomScaleNormal="85" zoomScaleSheetLayoutView="85" workbookViewId="0">
      <selection activeCell="V6" sqref="V6:Z8"/>
    </sheetView>
  </sheetViews>
  <sheetFormatPr defaultColWidth="2.375" defaultRowHeight="13.5" x14ac:dyDescent="0.15"/>
  <cols>
    <col min="1" max="42" width="2.625" style="28" customWidth="1"/>
    <col min="43" max="16384" width="2.375" style="28"/>
  </cols>
  <sheetData>
    <row r="1" spans="1:45" x14ac:dyDescent="0.15">
      <c r="A1" s="123"/>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row>
    <row r="2" spans="1:45" ht="14.25" x14ac:dyDescent="0.15">
      <c r="A2" s="124" t="s">
        <v>154</v>
      </c>
      <c r="B2" s="124"/>
      <c r="C2" s="125"/>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c r="AF2" s="123"/>
      <c r="AG2" s="123"/>
      <c r="AH2" s="123"/>
      <c r="AI2" s="123"/>
      <c r="AJ2" s="123"/>
      <c r="AK2" s="123"/>
      <c r="AL2" s="123"/>
      <c r="AM2" s="123"/>
      <c r="AN2" s="123"/>
      <c r="AO2" s="123"/>
      <c r="AP2" s="123"/>
    </row>
    <row r="3" spans="1:45" ht="15" thickBot="1" x14ac:dyDescent="0.2">
      <c r="A3" s="123"/>
      <c r="B3" s="123"/>
      <c r="C3" s="128"/>
      <c r="D3" s="129"/>
      <c r="E3" s="129"/>
      <c r="F3" s="129"/>
      <c r="G3" s="129"/>
      <c r="H3" s="129"/>
      <c r="I3" s="129"/>
      <c r="J3" s="129"/>
      <c r="K3" s="129"/>
      <c r="L3" s="129"/>
      <c r="M3" s="129"/>
      <c r="N3" s="129"/>
      <c r="O3" s="126"/>
      <c r="P3" s="126"/>
      <c r="Q3" s="126"/>
      <c r="R3" s="126"/>
      <c r="S3" s="123"/>
      <c r="T3" s="123"/>
      <c r="U3" s="123"/>
      <c r="AP3" s="123"/>
    </row>
    <row r="4" spans="1:45" ht="14.25" x14ac:dyDescent="0.15">
      <c r="A4" s="123"/>
      <c r="B4" s="128" t="s">
        <v>143</v>
      </c>
      <c r="C4" s="123"/>
      <c r="D4" s="126"/>
      <c r="E4" s="126"/>
      <c r="F4" s="126"/>
      <c r="G4" s="126"/>
      <c r="H4" s="127"/>
      <c r="I4" s="126"/>
      <c r="J4" s="126"/>
      <c r="K4" s="126"/>
      <c r="L4" s="126"/>
      <c r="M4" s="126"/>
      <c r="N4" s="126"/>
      <c r="O4" s="126"/>
      <c r="P4" s="126"/>
      <c r="Q4" s="126"/>
      <c r="R4" s="126"/>
      <c r="S4" s="123"/>
      <c r="T4" s="123"/>
      <c r="U4" s="123"/>
      <c r="V4" s="162" t="s">
        <v>44</v>
      </c>
      <c r="W4" s="163"/>
      <c r="X4" s="163"/>
      <c r="Y4" s="163"/>
      <c r="Z4" s="163"/>
      <c r="AA4" s="163" t="s">
        <v>46</v>
      </c>
      <c r="AB4" s="163"/>
      <c r="AC4" s="163"/>
      <c r="AD4" s="163"/>
      <c r="AE4" s="163"/>
      <c r="AF4" s="163"/>
      <c r="AG4" s="163"/>
      <c r="AH4" s="163"/>
      <c r="AI4" s="163"/>
      <c r="AJ4" s="163"/>
      <c r="AK4" s="163"/>
      <c r="AL4" s="163"/>
      <c r="AM4" s="163"/>
      <c r="AN4" s="163"/>
      <c r="AO4" s="166"/>
      <c r="AP4" s="123"/>
    </row>
    <row r="5" spans="1:45" x14ac:dyDescent="0.15">
      <c r="A5" s="123"/>
      <c r="B5" s="123"/>
      <c r="C5" s="127"/>
      <c r="D5" s="126"/>
      <c r="E5" s="126"/>
      <c r="F5" s="126"/>
      <c r="G5" s="126"/>
      <c r="H5" s="126"/>
      <c r="I5" s="126"/>
      <c r="J5" s="126"/>
      <c r="K5" s="126"/>
      <c r="L5" s="126"/>
      <c r="M5" s="126"/>
      <c r="N5" s="126"/>
      <c r="O5" s="126"/>
      <c r="P5" s="126"/>
      <c r="Q5" s="126"/>
      <c r="R5" s="126"/>
      <c r="S5" s="123"/>
      <c r="T5" s="123"/>
      <c r="U5" s="123"/>
      <c r="V5" s="164"/>
      <c r="W5" s="165"/>
      <c r="X5" s="165"/>
      <c r="Y5" s="165"/>
      <c r="Z5" s="165"/>
      <c r="AA5" s="165"/>
      <c r="AB5" s="165"/>
      <c r="AC5" s="165"/>
      <c r="AD5" s="165"/>
      <c r="AE5" s="165"/>
      <c r="AF5" s="165"/>
      <c r="AG5" s="165"/>
      <c r="AH5" s="165"/>
      <c r="AI5" s="165"/>
      <c r="AJ5" s="165"/>
      <c r="AK5" s="165"/>
      <c r="AL5" s="165"/>
      <c r="AM5" s="165"/>
      <c r="AN5" s="165"/>
      <c r="AO5" s="167"/>
      <c r="AP5" s="123"/>
    </row>
    <row r="6" spans="1:45" ht="14.25" x14ac:dyDescent="0.15">
      <c r="A6" s="123"/>
      <c r="B6" s="128" t="s">
        <v>112</v>
      </c>
      <c r="C6" s="127"/>
      <c r="D6" s="126"/>
      <c r="E6" s="126"/>
      <c r="F6" s="126"/>
      <c r="G6" s="126"/>
      <c r="H6" s="126"/>
      <c r="I6" s="126"/>
      <c r="J6" s="126"/>
      <c r="K6" s="126"/>
      <c r="L6" s="126"/>
      <c r="M6" s="126"/>
      <c r="N6" s="126"/>
      <c r="O6" s="126"/>
      <c r="P6" s="126"/>
      <c r="Q6" s="126"/>
      <c r="R6" s="126"/>
      <c r="S6" s="123"/>
      <c r="T6" s="123"/>
      <c r="U6" s="123"/>
      <c r="V6" s="164" t="s">
        <v>42</v>
      </c>
      <c r="W6" s="165"/>
      <c r="X6" s="165"/>
      <c r="Y6" s="165"/>
      <c r="Z6" s="165"/>
      <c r="AA6" s="165" t="s">
        <v>43</v>
      </c>
      <c r="AB6" s="165"/>
      <c r="AC6" s="165"/>
      <c r="AD6" s="165"/>
      <c r="AE6" s="165"/>
      <c r="AF6" s="165"/>
      <c r="AG6" s="165"/>
      <c r="AH6" s="165"/>
      <c r="AI6" s="165"/>
      <c r="AJ6" s="165"/>
      <c r="AK6" s="165"/>
      <c r="AL6" s="165"/>
      <c r="AM6" s="165"/>
      <c r="AN6" s="165"/>
      <c r="AO6" s="167"/>
      <c r="AP6" s="123"/>
    </row>
    <row r="7" spans="1:45" ht="13.5" customHeight="1" thickBot="1" x14ac:dyDescent="0.2">
      <c r="A7" s="123"/>
      <c r="B7" s="123"/>
      <c r="C7" s="127"/>
      <c r="D7" s="126"/>
      <c r="E7" s="126"/>
      <c r="F7" s="126"/>
      <c r="G7" s="126"/>
      <c r="H7" s="126"/>
      <c r="I7" s="126"/>
      <c r="J7" s="126"/>
      <c r="K7" s="126"/>
      <c r="L7" s="126"/>
      <c r="M7" s="126"/>
      <c r="N7" s="126"/>
      <c r="O7" s="126"/>
      <c r="P7" s="126"/>
      <c r="Q7" s="126"/>
      <c r="R7" s="126"/>
      <c r="S7" s="123"/>
      <c r="T7" s="123"/>
      <c r="U7" s="123"/>
      <c r="V7" s="168"/>
      <c r="W7" s="169"/>
      <c r="X7" s="169"/>
      <c r="Y7" s="169"/>
      <c r="Z7" s="169"/>
      <c r="AA7" s="169"/>
      <c r="AB7" s="169"/>
      <c r="AC7" s="169"/>
      <c r="AD7" s="169"/>
      <c r="AE7" s="169"/>
      <c r="AF7" s="169"/>
      <c r="AG7" s="169"/>
      <c r="AH7" s="169"/>
      <c r="AI7" s="169"/>
      <c r="AJ7" s="169"/>
      <c r="AK7" s="169"/>
      <c r="AL7" s="169"/>
      <c r="AM7" s="169"/>
      <c r="AN7" s="169"/>
      <c r="AO7" s="170"/>
      <c r="AP7" s="123"/>
    </row>
    <row r="8" spans="1:45" ht="14.25" customHeight="1" x14ac:dyDescent="0.15">
      <c r="A8" s="123"/>
      <c r="B8" s="128" t="s">
        <v>113</v>
      </c>
      <c r="C8" s="127"/>
      <c r="D8" s="126"/>
      <c r="E8" s="126"/>
      <c r="F8" s="126"/>
      <c r="G8" s="126"/>
      <c r="H8" s="126"/>
      <c r="I8" s="126"/>
      <c r="J8" s="126"/>
      <c r="K8" s="126"/>
      <c r="L8" s="126"/>
      <c r="M8" s="126"/>
      <c r="N8" s="126"/>
      <c r="O8" s="126"/>
      <c r="P8" s="126"/>
      <c r="Q8" s="126"/>
      <c r="R8" s="126"/>
      <c r="S8" s="123"/>
      <c r="T8" s="123"/>
      <c r="U8" s="123"/>
      <c r="V8" s="123"/>
      <c r="W8" s="123"/>
      <c r="X8" s="123"/>
      <c r="Y8" s="123"/>
      <c r="Z8" s="123"/>
      <c r="AA8" s="123"/>
      <c r="AB8" s="123"/>
      <c r="AC8" s="123"/>
      <c r="AD8" s="123"/>
      <c r="AE8" s="123"/>
      <c r="AF8" s="123"/>
      <c r="AG8" s="123"/>
      <c r="AH8" s="123"/>
      <c r="AI8" s="123"/>
      <c r="AJ8" s="123"/>
      <c r="AK8" s="123"/>
      <c r="AL8" s="123"/>
      <c r="AM8" s="122"/>
      <c r="AN8" s="122"/>
      <c r="AO8" s="122"/>
      <c r="AP8" s="123"/>
    </row>
    <row r="9" spans="1:45" ht="14.25" x14ac:dyDescent="0.15">
      <c r="A9" s="123"/>
      <c r="B9" s="128"/>
      <c r="C9" s="127"/>
      <c r="D9" s="126"/>
      <c r="E9" s="126"/>
      <c r="F9" s="126"/>
      <c r="G9" s="126"/>
      <c r="H9" s="126"/>
      <c r="I9" s="126"/>
      <c r="J9" s="126"/>
      <c r="K9" s="126"/>
      <c r="L9" s="126"/>
      <c r="M9" s="126"/>
      <c r="N9" s="126"/>
      <c r="O9" s="126"/>
      <c r="P9" s="126"/>
      <c r="Q9" s="126"/>
      <c r="R9" s="126"/>
      <c r="S9" s="127"/>
      <c r="T9" s="123"/>
      <c r="U9" s="123"/>
      <c r="V9" s="123"/>
      <c r="W9" s="123"/>
      <c r="X9" s="123"/>
      <c r="Y9" s="123"/>
      <c r="Z9" s="123"/>
      <c r="AA9" s="123"/>
      <c r="AB9" s="123"/>
      <c r="AC9" s="123"/>
      <c r="AD9" s="123"/>
      <c r="AE9" s="123"/>
      <c r="AF9" s="123"/>
      <c r="AG9" s="123"/>
      <c r="AH9" s="123"/>
      <c r="AI9" s="123"/>
      <c r="AJ9" s="123"/>
      <c r="AK9" s="123"/>
      <c r="AL9" s="123"/>
      <c r="AM9" s="122"/>
      <c r="AN9" s="122"/>
      <c r="AO9" s="122"/>
      <c r="AP9" s="123"/>
      <c r="AS9" s="123"/>
    </row>
    <row r="10" spans="1:45" x14ac:dyDescent="0.15">
      <c r="A10" s="143"/>
      <c r="B10" s="144"/>
      <c r="C10" s="144"/>
      <c r="D10" s="145"/>
      <c r="E10" s="145"/>
      <c r="F10" s="145"/>
      <c r="G10" s="145"/>
      <c r="H10" s="145"/>
      <c r="I10" s="145"/>
      <c r="J10" s="145"/>
      <c r="K10" s="145"/>
      <c r="L10" s="145"/>
      <c r="M10" s="145"/>
      <c r="N10" s="145"/>
      <c r="O10" s="145"/>
      <c r="P10" s="145"/>
      <c r="Q10" s="145"/>
      <c r="R10" s="145"/>
      <c r="S10" s="145"/>
      <c r="T10" s="145"/>
      <c r="U10" s="145"/>
      <c r="V10" s="145"/>
      <c r="W10" s="145"/>
      <c r="X10" s="145"/>
      <c r="Y10" s="145"/>
      <c r="Z10" s="145"/>
      <c r="AA10" s="143"/>
      <c r="AB10" s="143"/>
      <c r="AC10" s="143"/>
      <c r="AD10" s="143"/>
      <c r="AE10" s="143"/>
      <c r="AF10" s="143"/>
      <c r="AG10" s="143"/>
      <c r="AH10" s="143"/>
      <c r="AI10" s="143"/>
      <c r="AJ10" s="143"/>
      <c r="AK10" s="143"/>
      <c r="AL10" s="143"/>
      <c r="AM10" s="143"/>
      <c r="AN10" s="143"/>
      <c r="AO10" s="143"/>
      <c r="AP10" s="143"/>
      <c r="AS10" s="123"/>
    </row>
    <row r="11" spans="1:45" x14ac:dyDescent="0.15">
      <c r="A11" s="123"/>
      <c r="B11" s="126"/>
      <c r="C11" s="126"/>
      <c r="D11" s="126"/>
      <c r="E11" s="126"/>
      <c r="F11" s="126"/>
      <c r="G11" s="126"/>
      <c r="H11" s="126"/>
      <c r="I11" s="126"/>
      <c r="J11" s="126"/>
      <c r="K11" s="126"/>
      <c r="L11" s="126"/>
      <c r="M11" s="126"/>
      <c r="N11" s="126"/>
      <c r="O11" s="126"/>
      <c r="P11" s="126"/>
      <c r="Q11" s="126"/>
      <c r="R11" s="126"/>
      <c r="S11" s="126"/>
      <c r="T11" s="126"/>
      <c r="U11" s="126"/>
      <c r="V11" s="123"/>
      <c r="W11" s="123"/>
      <c r="X11" s="123"/>
      <c r="Y11" s="123"/>
      <c r="Z11" s="123"/>
      <c r="AA11" s="123"/>
      <c r="AB11" s="123"/>
      <c r="AC11" s="123"/>
      <c r="AD11" s="123"/>
      <c r="AE11" s="123"/>
      <c r="AF11" s="123"/>
      <c r="AG11" s="123"/>
      <c r="AH11" s="123"/>
      <c r="AI11" s="123"/>
      <c r="AJ11" s="123"/>
      <c r="AK11" s="123"/>
      <c r="AL11" s="123"/>
      <c r="AM11" s="123"/>
      <c r="AN11" s="123"/>
      <c r="AO11" s="123"/>
      <c r="AP11" s="123"/>
      <c r="AS11" s="123"/>
    </row>
    <row r="12" spans="1:45" ht="14.25" x14ac:dyDescent="0.15">
      <c r="A12" s="124" t="s">
        <v>155</v>
      </c>
      <c r="B12" s="124"/>
      <c r="C12" s="130"/>
      <c r="D12" s="125"/>
      <c r="E12" s="123"/>
      <c r="F12" s="123"/>
      <c r="G12" s="123"/>
      <c r="H12" s="123"/>
      <c r="I12" s="123"/>
      <c r="J12" s="123"/>
      <c r="K12" s="123"/>
      <c r="L12" s="123"/>
      <c r="M12" s="123"/>
      <c r="N12" s="123"/>
      <c r="O12" s="123"/>
      <c r="P12" s="123"/>
      <c r="Q12" s="123"/>
      <c r="R12" s="123"/>
      <c r="S12" s="123"/>
      <c r="T12" s="123"/>
      <c r="U12" s="123"/>
      <c r="V12" s="123"/>
      <c r="W12" s="123"/>
      <c r="X12" s="123"/>
      <c r="Y12" s="123"/>
      <c r="Z12" s="123"/>
      <c r="AA12" s="123"/>
      <c r="AB12" s="123"/>
      <c r="AC12" s="123"/>
      <c r="AD12" s="123"/>
      <c r="AE12" s="123"/>
      <c r="AF12" s="123"/>
      <c r="AG12" s="123"/>
      <c r="AH12" s="123"/>
      <c r="AI12" s="123"/>
      <c r="AJ12" s="123"/>
      <c r="AK12" s="123"/>
      <c r="AL12" s="123"/>
      <c r="AM12" s="123"/>
      <c r="AN12" s="123"/>
      <c r="AO12" s="123"/>
      <c r="AP12" s="123"/>
    </row>
    <row r="13" spans="1:45" ht="14.25" x14ac:dyDescent="0.15">
      <c r="A13" s="123"/>
      <c r="B13" s="124"/>
      <c r="C13" s="125"/>
      <c r="D13" s="125"/>
      <c r="E13" s="123"/>
      <c r="F13" s="123"/>
      <c r="G13" s="123"/>
      <c r="H13" s="123"/>
      <c r="I13" s="123"/>
      <c r="J13" s="123"/>
      <c r="K13" s="123"/>
      <c r="L13" s="123"/>
      <c r="M13" s="123"/>
      <c r="N13" s="123"/>
      <c r="O13" s="123"/>
      <c r="P13" s="123"/>
      <c r="Q13" s="123"/>
      <c r="R13" s="123"/>
      <c r="S13" s="123"/>
      <c r="T13" s="123"/>
      <c r="U13" s="123"/>
      <c r="V13" s="123"/>
      <c r="W13" s="123"/>
      <c r="X13" s="123"/>
      <c r="Y13" s="123"/>
      <c r="Z13" s="123"/>
      <c r="AA13" s="123"/>
      <c r="AB13" s="123"/>
      <c r="AC13" s="123"/>
      <c r="AD13" s="123"/>
      <c r="AE13" s="123"/>
      <c r="AF13" s="123"/>
      <c r="AG13" s="123"/>
      <c r="AH13" s="123"/>
      <c r="AI13" s="123"/>
      <c r="AJ13" s="123"/>
      <c r="AK13" s="123"/>
      <c r="AL13" s="123"/>
      <c r="AM13" s="123"/>
      <c r="AN13" s="123"/>
      <c r="AO13" s="123"/>
      <c r="AP13" s="123"/>
    </row>
    <row r="14" spans="1:45" ht="14.25" x14ac:dyDescent="0.15">
      <c r="A14" s="123"/>
      <c r="B14" s="124"/>
      <c r="C14" s="128" t="s">
        <v>118</v>
      </c>
      <c r="D14" s="129"/>
      <c r="E14" s="131"/>
      <c r="F14" s="131"/>
      <c r="G14" s="131"/>
      <c r="H14" s="131"/>
      <c r="I14" s="131"/>
      <c r="J14" s="131"/>
      <c r="K14" s="131"/>
      <c r="L14" s="131"/>
      <c r="M14" s="131"/>
      <c r="N14" s="131"/>
      <c r="O14" s="131"/>
      <c r="P14" s="131"/>
      <c r="Q14" s="131"/>
      <c r="R14" s="131"/>
      <c r="S14" s="131"/>
      <c r="T14" s="131"/>
      <c r="U14" s="131"/>
      <c r="V14" s="131"/>
      <c r="W14" s="131"/>
      <c r="X14" s="131"/>
      <c r="Y14" s="131"/>
      <c r="Z14" s="131"/>
      <c r="AA14" s="131"/>
      <c r="AB14" s="123"/>
      <c r="AC14" s="123"/>
      <c r="AD14" s="123"/>
      <c r="AE14" s="123"/>
      <c r="AF14" s="123"/>
      <c r="AG14" s="123"/>
      <c r="AH14" s="123"/>
      <c r="AI14" s="123"/>
      <c r="AJ14" s="123"/>
      <c r="AK14" s="123"/>
      <c r="AL14" s="123"/>
      <c r="AM14" s="123"/>
      <c r="AN14" s="123"/>
      <c r="AO14" s="123"/>
      <c r="AP14" s="123"/>
    </row>
    <row r="15" spans="1:45" ht="14.25" x14ac:dyDescent="0.15">
      <c r="A15" s="123"/>
      <c r="B15" s="124"/>
      <c r="C15" s="127" t="s">
        <v>105</v>
      </c>
      <c r="D15" s="125"/>
      <c r="E15" s="123"/>
      <c r="F15" s="123"/>
      <c r="G15" s="123"/>
      <c r="H15" s="123"/>
      <c r="I15" s="123"/>
      <c r="J15" s="123"/>
      <c r="K15" s="123"/>
      <c r="L15" s="123"/>
      <c r="M15" s="123"/>
      <c r="N15" s="123"/>
      <c r="O15" s="123"/>
      <c r="P15" s="123"/>
      <c r="Q15" s="123"/>
      <c r="R15" s="123"/>
      <c r="S15" s="123"/>
      <c r="T15" s="123"/>
      <c r="U15" s="123"/>
      <c r="V15" s="123"/>
      <c r="W15" s="123"/>
      <c r="X15" s="123"/>
      <c r="Y15" s="123"/>
      <c r="Z15" s="123"/>
      <c r="AA15" s="123"/>
      <c r="AB15" s="123"/>
      <c r="AC15" s="123"/>
      <c r="AD15" s="123"/>
      <c r="AE15" s="123"/>
      <c r="AF15" s="123"/>
      <c r="AG15" s="123"/>
      <c r="AH15" s="123"/>
      <c r="AI15" s="123"/>
      <c r="AJ15" s="123"/>
      <c r="AK15" s="123"/>
      <c r="AL15" s="123"/>
      <c r="AM15" s="123"/>
      <c r="AN15" s="123"/>
      <c r="AO15" s="123"/>
      <c r="AP15" s="123"/>
    </row>
    <row r="16" spans="1:45" ht="14.25" x14ac:dyDescent="0.15">
      <c r="A16" s="123"/>
      <c r="B16" s="124"/>
      <c r="C16" s="132" t="s">
        <v>121</v>
      </c>
      <c r="D16" s="125"/>
      <c r="E16" s="123"/>
      <c r="F16" s="123"/>
      <c r="G16" s="123"/>
      <c r="H16" s="123"/>
      <c r="I16" s="123"/>
      <c r="J16" s="123"/>
      <c r="K16" s="123"/>
      <c r="L16" s="123"/>
      <c r="M16" s="123"/>
      <c r="N16" s="12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row>
    <row r="17" spans="1:42" ht="14.25" x14ac:dyDescent="0.15">
      <c r="A17" s="123"/>
      <c r="B17" s="124"/>
      <c r="C17" s="125"/>
      <c r="D17" s="125"/>
      <c r="E17" s="123"/>
      <c r="F17" s="123"/>
      <c r="G17" s="123"/>
      <c r="H17" s="123"/>
      <c r="I17" s="123"/>
      <c r="J17" s="123"/>
      <c r="K17" s="123"/>
      <c r="L17" s="123"/>
      <c r="M17" s="123"/>
      <c r="N17" s="123"/>
      <c r="O17" s="123"/>
      <c r="P17" s="123"/>
      <c r="Q17" s="123"/>
      <c r="R17" s="123"/>
      <c r="S17" s="123"/>
      <c r="T17" s="123"/>
      <c r="U17" s="123"/>
      <c r="V17" s="123"/>
      <c r="W17" s="123"/>
      <c r="X17" s="123"/>
      <c r="Y17" s="123"/>
      <c r="Z17" s="123"/>
      <c r="AA17" s="123"/>
      <c r="AB17" s="123"/>
      <c r="AC17" s="123"/>
      <c r="AD17" s="123"/>
      <c r="AE17" s="123"/>
      <c r="AF17" s="123"/>
      <c r="AG17" s="123"/>
      <c r="AH17" s="123"/>
      <c r="AI17" s="123"/>
      <c r="AJ17" s="123"/>
      <c r="AK17" s="123"/>
      <c r="AL17" s="123"/>
      <c r="AM17" s="123"/>
      <c r="AN17" s="123"/>
      <c r="AO17" s="123"/>
      <c r="AP17" s="123"/>
    </row>
    <row r="18" spans="1:42" ht="14.25" x14ac:dyDescent="0.15">
      <c r="A18" s="123"/>
      <c r="B18" s="127" t="s">
        <v>151</v>
      </c>
      <c r="C18" s="123"/>
      <c r="D18" s="125"/>
      <c r="E18" s="127"/>
      <c r="F18" s="123"/>
      <c r="G18" s="123"/>
      <c r="H18" s="123"/>
      <c r="I18" s="123"/>
      <c r="J18" s="123"/>
      <c r="K18" s="123"/>
      <c r="L18" s="123"/>
      <c r="M18" s="123"/>
      <c r="N18" s="123"/>
      <c r="O18" s="123"/>
      <c r="P18" s="123"/>
      <c r="Q18" s="123"/>
      <c r="R18" s="123"/>
      <c r="S18" s="123"/>
      <c r="T18" s="123"/>
      <c r="U18" s="123"/>
      <c r="V18" s="123"/>
      <c r="W18" s="123"/>
      <c r="X18" s="123"/>
      <c r="Y18" s="123"/>
      <c r="Z18" s="123"/>
      <c r="AA18" s="123"/>
      <c r="AB18" s="123"/>
      <c r="AC18" s="123"/>
      <c r="AD18" s="123"/>
      <c r="AE18" s="123"/>
      <c r="AF18" s="123"/>
      <c r="AG18" s="123"/>
      <c r="AH18" s="123"/>
      <c r="AI18" s="123"/>
      <c r="AJ18" s="123"/>
      <c r="AK18" s="123"/>
      <c r="AL18" s="123"/>
      <c r="AM18" s="123"/>
      <c r="AN18" s="123"/>
      <c r="AO18" s="123"/>
      <c r="AP18" s="123"/>
    </row>
    <row r="19" spans="1:42" ht="15" thickBot="1" x14ac:dyDescent="0.2">
      <c r="A19" s="123"/>
      <c r="B19" s="127"/>
      <c r="C19" s="123"/>
      <c r="D19" s="125" t="s">
        <v>152</v>
      </c>
      <c r="E19" s="127"/>
      <c r="F19" s="123"/>
      <c r="G19" s="123"/>
      <c r="H19" s="123"/>
      <c r="I19" s="123"/>
      <c r="J19" s="123"/>
      <c r="K19" s="123"/>
      <c r="L19" s="123"/>
      <c r="M19" s="123"/>
      <c r="N19" s="123"/>
      <c r="O19" s="123"/>
      <c r="P19" s="123"/>
      <c r="Q19" s="123"/>
      <c r="R19" s="123"/>
      <c r="S19" s="123"/>
      <c r="T19" s="123"/>
      <c r="U19" s="123"/>
      <c r="V19" s="123"/>
      <c r="W19" s="123"/>
      <c r="X19" s="123"/>
      <c r="Y19" s="123"/>
      <c r="Z19" s="123"/>
      <c r="AA19" s="123"/>
      <c r="AB19" s="123"/>
      <c r="AC19" s="123"/>
      <c r="AD19" s="123"/>
      <c r="AE19" s="123"/>
      <c r="AF19" s="123"/>
      <c r="AG19" s="123"/>
      <c r="AH19" s="123"/>
      <c r="AI19" s="123"/>
      <c r="AJ19" s="123"/>
      <c r="AK19" s="123"/>
      <c r="AL19" s="123"/>
      <c r="AM19" s="122"/>
      <c r="AN19" s="122"/>
      <c r="AO19" s="122"/>
      <c r="AP19" s="122"/>
    </row>
    <row r="20" spans="1:42" x14ac:dyDescent="0.15">
      <c r="A20" s="123"/>
      <c r="B20" s="155" t="s">
        <v>102</v>
      </c>
      <c r="C20" s="156"/>
      <c r="D20" s="156"/>
      <c r="E20" s="156"/>
      <c r="F20" s="156"/>
      <c r="G20" s="159" t="s">
        <v>119</v>
      </c>
      <c r="H20" s="156"/>
      <c r="I20" s="156"/>
      <c r="J20" s="156"/>
      <c r="K20" s="156"/>
      <c r="L20" s="156"/>
      <c r="M20" s="156"/>
      <c r="N20" s="156"/>
      <c r="O20" s="156"/>
      <c r="P20" s="156"/>
      <c r="Q20" s="156"/>
      <c r="R20" s="156"/>
      <c r="S20" s="156"/>
      <c r="T20" s="156"/>
      <c r="U20" s="160"/>
      <c r="V20" s="123"/>
      <c r="W20" s="123"/>
      <c r="X20" s="123"/>
      <c r="Y20" s="123"/>
      <c r="Z20" s="123"/>
      <c r="AA20" s="123"/>
      <c r="AB20" s="123"/>
      <c r="AC20" s="123"/>
      <c r="AD20" s="123"/>
      <c r="AE20" s="123"/>
      <c r="AF20" s="123"/>
      <c r="AG20" s="123"/>
      <c r="AH20" s="123"/>
      <c r="AI20" s="123"/>
      <c r="AJ20" s="123"/>
      <c r="AK20" s="123"/>
      <c r="AL20" s="123"/>
      <c r="AM20" s="122"/>
      <c r="AN20" s="122"/>
      <c r="AO20" s="122"/>
      <c r="AP20" s="122"/>
    </row>
    <row r="21" spans="1:42" ht="14.25" thickBot="1" x14ac:dyDescent="0.2">
      <c r="A21" s="123"/>
      <c r="B21" s="157"/>
      <c r="C21" s="158"/>
      <c r="D21" s="158"/>
      <c r="E21" s="158"/>
      <c r="F21" s="158"/>
      <c r="G21" s="158"/>
      <c r="H21" s="158"/>
      <c r="I21" s="158"/>
      <c r="J21" s="158"/>
      <c r="K21" s="158"/>
      <c r="L21" s="158"/>
      <c r="M21" s="158"/>
      <c r="N21" s="158"/>
      <c r="O21" s="158"/>
      <c r="P21" s="158"/>
      <c r="Q21" s="158"/>
      <c r="R21" s="158"/>
      <c r="S21" s="158"/>
      <c r="T21" s="158"/>
      <c r="U21" s="161"/>
      <c r="V21" s="123"/>
      <c r="W21" s="123"/>
      <c r="X21" s="123"/>
      <c r="Y21" s="123"/>
      <c r="Z21" s="123"/>
      <c r="AA21" s="123"/>
      <c r="AB21" s="123"/>
      <c r="AC21" s="123"/>
      <c r="AD21" s="123"/>
      <c r="AE21" s="123"/>
      <c r="AF21" s="123"/>
      <c r="AG21" s="123"/>
      <c r="AH21" s="123"/>
      <c r="AI21" s="123"/>
      <c r="AJ21" s="123"/>
      <c r="AK21" s="123"/>
      <c r="AL21" s="123"/>
      <c r="AM21" s="122"/>
      <c r="AN21" s="122"/>
      <c r="AO21" s="122"/>
      <c r="AP21" s="122"/>
    </row>
    <row r="22" spans="1:42" ht="14.25" x14ac:dyDescent="0.15">
      <c r="A22" s="123"/>
      <c r="B22" s="127"/>
      <c r="C22" s="127"/>
      <c r="D22" s="125"/>
      <c r="E22" s="127"/>
      <c r="F22" s="123"/>
      <c r="G22" s="123"/>
      <c r="H22" s="123"/>
      <c r="I22" s="123"/>
      <c r="J22" s="123"/>
      <c r="K22" s="123"/>
      <c r="L22" s="123"/>
      <c r="M22" s="123"/>
      <c r="N22" s="123"/>
      <c r="O22" s="123"/>
      <c r="P22" s="123"/>
      <c r="Q22" s="123"/>
      <c r="R22" s="123"/>
      <c r="S22" s="123"/>
      <c r="T22" s="123"/>
      <c r="U22" s="123"/>
      <c r="V22" s="123"/>
      <c r="W22" s="123"/>
      <c r="X22" s="123"/>
      <c r="Y22" s="123"/>
      <c r="Z22" s="123"/>
      <c r="AA22" s="123"/>
      <c r="AB22" s="123"/>
      <c r="AC22" s="123"/>
      <c r="AD22" s="123"/>
      <c r="AE22" s="123"/>
      <c r="AF22" s="123"/>
      <c r="AG22" s="123"/>
      <c r="AH22" s="123"/>
      <c r="AI22" s="123"/>
      <c r="AJ22" s="123"/>
      <c r="AK22" s="123"/>
      <c r="AL22" s="123"/>
      <c r="AM22" s="123"/>
      <c r="AN22" s="123"/>
      <c r="AO22" s="123"/>
      <c r="AP22" s="123"/>
    </row>
    <row r="23" spans="1:42" x14ac:dyDescent="0.15">
      <c r="A23" s="143"/>
      <c r="B23" s="144"/>
      <c r="C23" s="144"/>
      <c r="D23" s="145"/>
      <c r="E23" s="145"/>
      <c r="F23" s="145"/>
      <c r="G23" s="145"/>
      <c r="H23" s="145"/>
      <c r="I23" s="145"/>
      <c r="J23" s="145"/>
      <c r="K23" s="145"/>
      <c r="L23" s="145"/>
      <c r="M23" s="145"/>
      <c r="N23" s="145"/>
      <c r="O23" s="145"/>
      <c r="P23" s="145"/>
      <c r="Q23" s="145"/>
      <c r="R23" s="145"/>
      <c r="S23" s="145"/>
      <c r="T23" s="145"/>
      <c r="U23" s="145"/>
      <c r="V23" s="145"/>
      <c r="W23" s="145"/>
      <c r="X23" s="145"/>
      <c r="Y23" s="145"/>
      <c r="Z23" s="145"/>
      <c r="AA23" s="143"/>
      <c r="AB23" s="143"/>
      <c r="AC23" s="143"/>
      <c r="AD23" s="143"/>
      <c r="AE23" s="143"/>
      <c r="AF23" s="143"/>
      <c r="AG23" s="143"/>
      <c r="AH23" s="143"/>
      <c r="AI23" s="143"/>
      <c r="AJ23" s="143"/>
      <c r="AK23" s="143"/>
      <c r="AL23" s="143"/>
      <c r="AM23" s="143"/>
      <c r="AN23" s="143"/>
      <c r="AO23" s="143"/>
      <c r="AP23" s="143"/>
    </row>
    <row r="24" spans="1:42" x14ac:dyDescent="0.15">
      <c r="A24" s="123"/>
      <c r="B24" s="126"/>
      <c r="C24" s="126"/>
      <c r="D24" s="126"/>
      <c r="E24" s="126"/>
      <c r="F24" s="126"/>
      <c r="G24" s="126"/>
      <c r="H24" s="126"/>
      <c r="I24" s="126"/>
      <c r="J24" s="126"/>
      <c r="K24" s="126"/>
      <c r="L24" s="126"/>
      <c r="M24" s="126"/>
      <c r="N24" s="126"/>
      <c r="O24" s="126"/>
      <c r="P24" s="126"/>
      <c r="Q24" s="126"/>
      <c r="R24" s="126"/>
      <c r="S24" s="126"/>
      <c r="T24" s="126"/>
      <c r="U24" s="126"/>
      <c r="V24" s="126"/>
      <c r="W24" s="126"/>
      <c r="X24" s="126"/>
      <c r="Y24" s="123"/>
      <c r="Z24" s="123"/>
      <c r="AA24" s="123"/>
      <c r="AB24" s="123"/>
      <c r="AC24" s="123"/>
      <c r="AD24" s="123"/>
      <c r="AE24" s="123"/>
      <c r="AF24" s="123"/>
      <c r="AG24" s="123"/>
      <c r="AH24" s="123"/>
      <c r="AI24" s="123"/>
      <c r="AJ24" s="123"/>
      <c r="AK24" s="123"/>
      <c r="AL24" s="123"/>
      <c r="AM24" s="123"/>
      <c r="AN24" s="123"/>
      <c r="AO24" s="123"/>
      <c r="AP24" s="123"/>
    </row>
    <row r="25" spans="1:42" ht="14.25" x14ac:dyDescent="0.15">
      <c r="A25" s="124" t="s">
        <v>142</v>
      </c>
      <c r="B25" s="124"/>
      <c r="C25" s="125"/>
      <c r="D25" s="125"/>
      <c r="E25" s="123"/>
      <c r="F25" s="123"/>
      <c r="G25" s="123"/>
      <c r="H25" s="123"/>
      <c r="I25" s="123"/>
      <c r="J25" s="123"/>
      <c r="K25" s="123"/>
      <c r="L25" s="123"/>
      <c r="M25" s="123"/>
      <c r="N25" s="123"/>
      <c r="O25" s="123"/>
      <c r="P25" s="123"/>
      <c r="Q25" s="123"/>
      <c r="R25" s="123"/>
      <c r="S25" s="123"/>
      <c r="T25" s="123"/>
      <c r="U25" s="123"/>
      <c r="V25" s="123"/>
      <c r="W25" s="123"/>
      <c r="X25" s="123"/>
      <c r="Y25" s="123"/>
      <c r="Z25" s="123"/>
      <c r="AA25" s="123"/>
      <c r="AB25" s="123"/>
      <c r="AC25" s="123"/>
      <c r="AD25" s="123"/>
      <c r="AE25" s="123"/>
      <c r="AF25" s="123"/>
      <c r="AG25" s="123"/>
      <c r="AH25" s="123"/>
      <c r="AI25" s="123"/>
      <c r="AJ25" s="123"/>
      <c r="AK25" s="123"/>
      <c r="AL25" s="123"/>
      <c r="AM25" s="123"/>
      <c r="AN25" s="123"/>
      <c r="AO25" s="123"/>
      <c r="AP25" s="123"/>
    </row>
    <row r="26" spans="1:42" ht="14.25" thickBot="1" x14ac:dyDescent="0.2">
      <c r="A26" s="123"/>
      <c r="B26" s="126"/>
      <c r="C26" s="126"/>
      <c r="D26" s="126"/>
      <c r="E26" s="126"/>
      <c r="F26" s="126"/>
      <c r="G26" s="126"/>
      <c r="H26" s="126"/>
      <c r="I26" s="126"/>
      <c r="J26" s="126"/>
      <c r="K26" s="126"/>
      <c r="L26" s="126"/>
      <c r="M26" s="126"/>
      <c r="N26" s="126"/>
      <c r="O26" s="126"/>
      <c r="P26" s="126"/>
      <c r="Q26" s="126"/>
      <c r="R26" s="126"/>
      <c r="S26" s="126"/>
      <c r="T26" s="126"/>
      <c r="U26" s="126"/>
      <c r="V26" s="126"/>
      <c r="W26" s="126"/>
      <c r="X26" s="126"/>
      <c r="Y26" s="123"/>
      <c r="Z26" s="123"/>
      <c r="AA26" s="123"/>
      <c r="AB26" s="123"/>
      <c r="AC26" s="123"/>
      <c r="AD26" s="123"/>
      <c r="AE26" s="123"/>
      <c r="AF26" s="123"/>
      <c r="AG26" s="123"/>
      <c r="AH26" s="123"/>
      <c r="AI26" s="123"/>
      <c r="AJ26" s="123"/>
      <c r="AK26" s="123"/>
      <c r="AL26" s="123"/>
      <c r="AM26" s="123"/>
      <c r="AN26" s="123"/>
      <c r="AO26" s="123"/>
      <c r="AP26" s="123"/>
    </row>
    <row r="27" spans="1:42" ht="15" thickBot="1" x14ac:dyDescent="0.2">
      <c r="A27" s="123"/>
      <c r="B27" s="121">
        <v>1</v>
      </c>
      <c r="C27" s="133" t="s">
        <v>103</v>
      </c>
      <c r="D27" s="134"/>
      <c r="E27" s="135"/>
      <c r="F27" s="135"/>
      <c r="G27" s="135"/>
      <c r="H27" s="135"/>
      <c r="I27" s="135"/>
      <c r="J27" s="135"/>
      <c r="K27" s="135"/>
      <c r="L27" s="135"/>
      <c r="M27" s="135"/>
      <c r="N27" s="135"/>
      <c r="O27" s="135"/>
      <c r="P27" s="135"/>
      <c r="Q27" s="135"/>
      <c r="R27" s="135"/>
      <c r="S27" s="135"/>
      <c r="T27" s="135"/>
      <c r="U27" s="135"/>
      <c r="V27" s="135"/>
      <c r="W27" s="135"/>
      <c r="X27" s="133" t="s">
        <v>148</v>
      </c>
      <c r="Y27" s="135"/>
      <c r="AA27" s="123"/>
      <c r="AB27" s="123"/>
      <c r="AC27" s="123"/>
      <c r="AD27" s="123"/>
      <c r="AE27" s="123"/>
      <c r="AF27" s="123"/>
      <c r="AG27" s="123"/>
      <c r="AH27" s="123"/>
      <c r="AI27" s="123"/>
      <c r="AJ27" s="123"/>
      <c r="AK27" s="123"/>
      <c r="AL27" s="123"/>
      <c r="AM27" s="123"/>
      <c r="AN27" s="123"/>
      <c r="AO27" s="123"/>
      <c r="AP27" s="123"/>
    </row>
    <row r="28" spans="1:42" ht="14.25" x14ac:dyDescent="0.15">
      <c r="A28" s="124"/>
      <c r="B28" s="123"/>
      <c r="C28" s="123"/>
      <c r="D28" s="123"/>
      <c r="E28" s="123"/>
      <c r="F28" s="123"/>
      <c r="G28" s="123"/>
      <c r="H28" s="123"/>
      <c r="I28" s="123"/>
      <c r="J28" s="123"/>
      <c r="K28" s="123"/>
      <c r="L28" s="123"/>
      <c r="M28" s="123"/>
      <c r="N28" s="123"/>
      <c r="O28" s="123"/>
      <c r="P28" s="123"/>
      <c r="Q28" s="123"/>
      <c r="R28" s="123"/>
      <c r="S28" s="123"/>
      <c r="T28" s="123"/>
      <c r="U28" s="123"/>
      <c r="V28" s="123"/>
      <c r="W28" s="123"/>
      <c r="X28" s="123"/>
      <c r="Y28" s="123"/>
      <c r="Z28" s="123"/>
      <c r="AA28" s="123"/>
      <c r="AB28" s="123"/>
      <c r="AC28" s="123"/>
      <c r="AD28" s="123"/>
      <c r="AE28" s="123"/>
      <c r="AF28" s="123"/>
      <c r="AG28" s="123"/>
      <c r="AH28" s="123"/>
      <c r="AI28" s="123"/>
      <c r="AJ28" s="123"/>
      <c r="AK28" s="123"/>
      <c r="AL28" s="123"/>
      <c r="AM28" s="123"/>
      <c r="AN28" s="123"/>
      <c r="AO28" s="123"/>
      <c r="AP28" s="123"/>
    </row>
    <row r="29" spans="1:42" x14ac:dyDescent="0.15">
      <c r="A29" s="123"/>
      <c r="B29" s="127" t="s">
        <v>125</v>
      </c>
      <c r="C29" s="127"/>
      <c r="D29" s="123"/>
      <c r="E29" s="127"/>
      <c r="F29" s="127"/>
      <c r="G29" s="127"/>
      <c r="H29" s="127"/>
      <c r="I29" s="127"/>
      <c r="J29" s="127"/>
      <c r="K29" s="127"/>
      <c r="L29" s="133"/>
      <c r="M29" s="133"/>
      <c r="N29" s="133"/>
      <c r="O29" s="133"/>
      <c r="P29" s="133"/>
      <c r="Q29" s="133"/>
      <c r="R29" s="133"/>
      <c r="S29" s="135"/>
      <c r="T29" s="135"/>
      <c r="U29" s="135"/>
      <c r="V29" s="123"/>
      <c r="W29" s="123"/>
      <c r="X29" s="123"/>
      <c r="Y29" s="123"/>
      <c r="Z29" s="123"/>
      <c r="AA29" s="123"/>
      <c r="AB29" s="123"/>
      <c r="AC29" s="123"/>
      <c r="AD29" s="123"/>
      <c r="AE29" s="123"/>
      <c r="AF29" s="123"/>
      <c r="AG29" s="123"/>
      <c r="AH29" s="123"/>
      <c r="AI29" s="123"/>
      <c r="AJ29" s="123"/>
      <c r="AK29" s="123"/>
      <c r="AL29" s="123"/>
      <c r="AM29" s="123"/>
      <c r="AN29" s="123"/>
      <c r="AO29" s="123"/>
      <c r="AP29" s="123"/>
    </row>
    <row r="30" spans="1:42" x14ac:dyDescent="0.15">
      <c r="A30" s="123"/>
      <c r="B30" s="127"/>
      <c r="C30" s="123"/>
      <c r="D30" s="127" t="s">
        <v>128</v>
      </c>
      <c r="E30" s="127"/>
      <c r="F30" s="127"/>
      <c r="G30" s="127"/>
      <c r="H30" s="127"/>
      <c r="I30" s="127"/>
      <c r="J30" s="127"/>
      <c r="K30" s="127"/>
      <c r="L30" s="127"/>
      <c r="M30" s="127"/>
      <c r="N30" s="127"/>
      <c r="O30" s="127"/>
      <c r="P30" s="127"/>
      <c r="Q30" s="127"/>
      <c r="R30" s="127"/>
      <c r="S30" s="123"/>
      <c r="T30" s="123"/>
      <c r="U30" s="123"/>
      <c r="V30" s="123"/>
      <c r="W30" s="123"/>
      <c r="X30" s="123"/>
      <c r="Y30" s="123"/>
      <c r="Z30" s="123"/>
      <c r="AA30" s="123"/>
      <c r="AB30" s="123"/>
      <c r="AC30" s="123"/>
      <c r="AD30" s="123"/>
      <c r="AE30" s="123"/>
      <c r="AF30" s="123"/>
      <c r="AG30" s="123"/>
      <c r="AH30" s="123"/>
      <c r="AI30" s="123"/>
      <c r="AJ30" s="123"/>
      <c r="AK30" s="123"/>
      <c r="AL30" s="123"/>
      <c r="AM30" s="123"/>
      <c r="AN30" s="123"/>
      <c r="AO30" s="123"/>
      <c r="AP30" s="123"/>
    </row>
    <row r="31" spans="1:42" x14ac:dyDescent="0.15">
      <c r="A31" s="123"/>
      <c r="B31" s="127"/>
      <c r="C31" s="133"/>
      <c r="D31" s="133"/>
      <c r="E31" s="133"/>
      <c r="F31" s="133"/>
      <c r="G31" s="133"/>
      <c r="H31" s="133"/>
      <c r="I31" s="133"/>
      <c r="J31" s="133"/>
      <c r="K31" s="133"/>
      <c r="L31" s="133"/>
      <c r="M31" s="133"/>
      <c r="N31" s="133"/>
      <c r="O31" s="133"/>
      <c r="P31" s="133"/>
      <c r="Q31" s="133"/>
      <c r="R31" s="133"/>
      <c r="S31" s="135"/>
      <c r="T31" s="135"/>
      <c r="U31" s="135"/>
      <c r="V31" s="135"/>
      <c r="W31" s="135"/>
      <c r="X31" s="135"/>
      <c r="Y31" s="135"/>
      <c r="Z31" s="135"/>
      <c r="AA31" s="135"/>
      <c r="AB31" s="135"/>
      <c r="AC31" s="135"/>
      <c r="AD31" s="135"/>
      <c r="AE31" s="135"/>
      <c r="AF31" s="123"/>
      <c r="AG31" s="123"/>
      <c r="AH31" s="123"/>
      <c r="AI31" s="123"/>
      <c r="AJ31" s="123"/>
      <c r="AK31" s="123"/>
      <c r="AL31" s="123"/>
      <c r="AM31" s="123"/>
      <c r="AN31" s="123"/>
      <c r="AO31" s="123"/>
      <c r="AP31" s="123"/>
    </row>
    <row r="32" spans="1:42" x14ac:dyDescent="0.15">
      <c r="A32" s="123"/>
      <c r="B32" s="127"/>
      <c r="C32" s="127"/>
      <c r="D32" s="127" t="s">
        <v>126</v>
      </c>
      <c r="E32" s="127"/>
      <c r="F32" s="127"/>
      <c r="G32" s="127"/>
      <c r="H32" s="127"/>
      <c r="I32" s="127"/>
      <c r="J32" s="127"/>
      <c r="K32" s="127"/>
      <c r="L32" s="127"/>
      <c r="M32" s="127" t="s">
        <v>17</v>
      </c>
      <c r="N32" s="127"/>
      <c r="O32" s="127" t="s">
        <v>40</v>
      </c>
      <c r="P32" s="127"/>
      <c r="Q32" s="127"/>
      <c r="R32" s="127"/>
      <c r="S32" s="123"/>
      <c r="T32" s="123"/>
      <c r="U32" s="123"/>
      <c r="V32" s="123"/>
      <c r="W32" s="123"/>
      <c r="X32" s="123"/>
      <c r="Y32" s="123"/>
      <c r="Z32" s="123"/>
      <c r="AA32" s="123"/>
      <c r="AB32" s="123"/>
      <c r="AC32" s="123"/>
      <c r="AD32" s="123"/>
      <c r="AE32" s="123"/>
      <c r="AF32" s="123"/>
      <c r="AG32" s="123"/>
      <c r="AH32" s="123"/>
      <c r="AI32" s="123"/>
      <c r="AJ32" s="123"/>
      <c r="AK32" s="123"/>
      <c r="AL32" s="123"/>
      <c r="AM32" s="123"/>
      <c r="AN32" s="123"/>
      <c r="AO32" s="123"/>
      <c r="AP32" s="123"/>
    </row>
    <row r="33" spans="1:42" x14ac:dyDescent="0.15">
      <c r="A33" s="123"/>
      <c r="B33" s="127"/>
      <c r="C33" s="127"/>
      <c r="D33" s="127" t="s">
        <v>127</v>
      </c>
      <c r="E33" s="127"/>
      <c r="F33" s="127"/>
      <c r="G33" s="127"/>
      <c r="H33" s="127"/>
      <c r="I33" s="127"/>
      <c r="J33" s="127"/>
      <c r="K33" s="127"/>
      <c r="L33" s="127"/>
      <c r="M33" s="127" t="s">
        <v>18</v>
      </c>
      <c r="N33" s="127"/>
      <c r="O33" s="127" t="s">
        <v>41</v>
      </c>
      <c r="P33" s="127"/>
      <c r="Q33" s="127"/>
      <c r="R33" s="127"/>
      <c r="S33" s="123"/>
      <c r="T33" s="123"/>
      <c r="U33" s="123"/>
      <c r="V33" s="123"/>
      <c r="W33" s="123"/>
      <c r="X33" s="123"/>
      <c r="Y33" s="123"/>
      <c r="Z33" s="123"/>
      <c r="AA33" s="123"/>
      <c r="AB33" s="123"/>
      <c r="AC33" s="123"/>
      <c r="AD33" s="123"/>
      <c r="AE33" s="123"/>
      <c r="AF33" s="123"/>
      <c r="AG33" s="123"/>
      <c r="AH33" s="123"/>
      <c r="AI33" s="123"/>
      <c r="AJ33" s="123"/>
      <c r="AK33" s="123"/>
      <c r="AL33" s="123"/>
      <c r="AM33" s="123"/>
      <c r="AN33" s="123"/>
      <c r="AO33" s="123"/>
      <c r="AP33" s="123"/>
    </row>
    <row r="34" spans="1:42" x14ac:dyDescent="0.15">
      <c r="A34" s="123"/>
      <c r="B34" s="127"/>
      <c r="C34" s="127"/>
      <c r="D34" s="127"/>
      <c r="E34" s="127"/>
      <c r="F34" s="127"/>
      <c r="G34" s="127"/>
      <c r="H34" s="127"/>
      <c r="I34" s="127"/>
      <c r="J34" s="127"/>
      <c r="K34" s="127"/>
      <c r="L34" s="127"/>
      <c r="M34" s="127"/>
      <c r="N34" s="127"/>
      <c r="O34" s="127"/>
      <c r="P34" s="127"/>
      <c r="Q34" s="127"/>
      <c r="R34" s="127"/>
      <c r="S34" s="123"/>
      <c r="T34" s="123"/>
      <c r="U34" s="123"/>
      <c r="V34" s="123"/>
      <c r="W34" s="123"/>
      <c r="X34" s="123"/>
      <c r="Y34" s="123"/>
      <c r="Z34" s="123"/>
      <c r="AA34" s="123"/>
      <c r="AB34" s="123"/>
      <c r="AC34" s="123"/>
      <c r="AD34" s="123"/>
      <c r="AE34" s="123"/>
      <c r="AF34" s="123"/>
      <c r="AG34" s="123"/>
      <c r="AH34" s="123"/>
      <c r="AI34" s="123"/>
      <c r="AJ34" s="123"/>
      <c r="AK34" s="123"/>
      <c r="AL34" s="123"/>
      <c r="AM34" s="123"/>
      <c r="AN34" s="123"/>
      <c r="AO34" s="123"/>
      <c r="AP34" s="123"/>
    </row>
    <row r="35" spans="1:42" x14ac:dyDescent="0.15">
      <c r="A35" s="123"/>
      <c r="B35" s="133" t="s">
        <v>115</v>
      </c>
      <c r="C35" s="123"/>
      <c r="D35" s="123"/>
      <c r="E35" s="123"/>
      <c r="F35" s="123"/>
      <c r="G35" s="123"/>
      <c r="H35" s="123"/>
      <c r="I35" s="123"/>
      <c r="J35" s="123"/>
      <c r="K35" s="123"/>
      <c r="L35" s="123"/>
      <c r="M35" s="123"/>
      <c r="N35" s="123"/>
      <c r="O35" s="127"/>
      <c r="P35" s="123"/>
      <c r="Q35" s="123"/>
      <c r="R35" s="123"/>
      <c r="S35" s="123"/>
      <c r="T35" s="123"/>
      <c r="U35" s="123"/>
      <c r="V35" s="123"/>
      <c r="W35" s="123"/>
      <c r="X35" s="123"/>
      <c r="Y35" s="123"/>
      <c r="Z35" s="123"/>
      <c r="AA35" s="123"/>
      <c r="AB35" s="123"/>
      <c r="AC35" s="123"/>
      <c r="AD35" s="123"/>
      <c r="AE35" s="123"/>
      <c r="AF35" s="123"/>
      <c r="AG35" s="123"/>
      <c r="AH35" s="123"/>
      <c r="AI35" s="123"/>
      <c r="AJ35" s="123"/>
      <c r="AK35" s="123"/>
      <c r="AL35" s="123"/>
      <c r="AM35" s="123"/>
      <c r="AN35" s="123"/>
      <c r="AO35" s="123"/>
      <c r="AP35" s="123"/>
    </row>
    <row r="36" spans="1:42" x14ac:dyDescent="0.15">
      <c r="A36" s="123"/>
      <c r="B36" s="135"/>
      <c r="C36" s="127"/>
      <c r="D36" s="130" t="s">
        <v>145</v>
      </c>
      <c r="E36" s="123"/>
      <c r="F36" s="123"/>
      <c r="G36" s="123"/>
      <c r="H36" s="123"/>
      <c r="I36" s="123"/>
      <c r="J36" s="123"/>
      <c r="K36" s="123"/>
      <c r="L36" s="123"/>
      <c r="M36" s="123"/>
      <c r="N36" s="123"/>
      <c r="O36" s="123"/>
      <c r="P36" s="123"/>
      <c r="Q36" s="123"/>
      <c r="R36" s="123"/>
      <c r="S36" s="123"/>
      <c r="T36" s="123"/>
      <c r="U36" s="123"/>
      <c r="V36" s="123"/>
      <c r="W36" s="123"/>
      <c r="X36" s="123"/>
      <c r="Y36" s="123"/>
      <c r="Z36" s="123"/>
      <c r="AA36" s="123"/>
      <c r="AB36" s="123"/>
      <c r="AC36" s="123"/>
      <c r="AD36" s="123"/>
      <c r="AE36" s="123"/>
      <c r="AF36" s="123"/>
      <c r="AG36" s="123"/>
      <c r="AH36" s="123"/>
      <c r="AI36" s="123"/>
      <c r="AJ36" s="123"/>
      <c r="AK36" s="123"/>
      <c r="AL36" s="123"/>
      <c r="AM36" s="123"/>
      <c r="AN36" s="123"/>
      <c r="AO36" s="123"/>
      <c r="AP36" s="123"/>
    </row>
    <row r="37" spans="1:42" x14ac:dyDescent="0.15">
      <c r="A37" s="123"/>
      <c r="B37" s="135"/>
      <c r="C37" s="123"/>
      <c r="D37" s="123"/>
      <c r="E37" s="127" t="s">
        <v>146</v>
      </c>
      <c r="F37" s="123"/>
      <c r="G37" s="123"/>
      <c r="H37" s="123"/>
      <c r="I37" s="123"/>
      <c r="J37" s="123"/>
      <c r="K37" s="123"/>
      <c r="L37" s="123"/>
      <c r="M37" s="123"/>
      <c r="N37" s="123"/>
      <c r="O37" s="123"/>
      <c r="P37" s="123"/>
      <c r="Q37" s="123"/>
      <c r="R37" s="123"/>
      <c r="S37" s="123"/>
      <c r="T37" s="123"/>
      <c r="U37" s="123"/>
      <c r="V37" s="123"/>
      <c r="W37" s="123"/>
      <c r="X37" s="123"/>
      <c r="Y37" s="123"/>
      <c r="Z37" s="123"/>
      <c r="AA37" s="123"/>
      <c r="AB37" s="123"/>
      <c r="AC37" s="123"/>
      <c r="AD37" s="123"/>
      <c r="AE37" s="123"/>
      <c r="AF37" s="123"/>
      <c r="AG37" s="123"/>
      <c r="AH37" s="123"/>
      <c r="AI37" s="123"/>
      <c r="AJ37" s="123"/>
      <c r="AK37" s="123"/>
      <c r="AL37" s="123"/>
      <c r="AM37" s="123"/>
      <c r="AN37" s="123"/>
      <c r="AO37" s="123"/>
      <c r="AP37" s="123"/>
    </row>
    <row r="38" spans="1:42" x14ac:dyDescent="0.15">
      <c r="A38" s="123"/>
      <c r="B38" s="135"/>
      <c r="C38" s="123"/>
      <c r="D38" s="123"/>
      <c r="E38" s="127" t="s">
        <v>147</v>
      </c>
      <c r="F38" s="123"/>
      <c r="G38" s="123"/>
      <c r="H38" s="123"/>
      <c r="I38" s="123"/>
      <c r="J38" s="123"/>
      <c r="K38" s="123"/>
      <c r="L38" s="123"/>
      <c r="M38" s="123"/>
      <c r="N38" s="123"/>
      <c r="O38" s="123"/>
      <c r="P38" s="123"/>
      <c r="Q38" s="123"/>
      <c r="R38" s="123"/>
      <c r="S38" s="123"/>
      <c r="T38" s="123"/>
      <c r="U38" s="123"/>
      <c r="V38" s="123"/>
      <c r="W38" s="123"/>
      <c r="X38" s="123"/>
      <c r="Y38" s="123"/>
      <c r="Z38" s="123"/>
      <c r="AA38" s="123"/>
      <c r="AB38" s="123"/>
      <c r="AC38" s="123"/>
      <c r="AD38" s="123"/>
      <c r="AE38" s="123"/>
      <c r="AF38" s="123"/>
      <c r="AG38" s="123"/>
      <c r="AH38" s="123"/>
      <c r="AI38" s="123"/>
      <c r="AJ38" s="123"/>
      <c r="AK38" s="123"/>
      <c r="AL38" s="123"/>
      <c r="AM38" s="123"/>
      <c r="AN38" s="123"/>
      <c r="AO38" s="123"/>
      <c r="AP38" s="123"/>
    </row>
    <row r="39" spans="1:42" x14ac:dyDescent="0.15">
      <c r="A39" s="123"/>
      <c r="B39" s="135"/>
      <c r="C39" s="123"/>
      <c r="D39" s="136" t="s">
        <v>144</v>
      </c>
      <c r="E39" s="123"/>
      <c r="F39" s="123"/>
      <c r="G39" s="123"/>
      <c r="H39" s="123"/>
      <c r="I39" s="123"/>
      <c r="J39" s="123"/>
      <c r="K39" s="123"/>
      <c r="L39" s="123"/>
      <c r="M39" s="123"/>
      <c r="N39" s="123"/>
      <c r="O39" s="123"/>
      <c r="P39" s="123"/>
      <c r="Q39" s="123"/>
      <c r="R39" s="123"/>
      <c r="S39" s="123"/>
      <c r="T39" s="123"/>
      <c r="U39" s="123"/>
      <c r="V39" s="123"/>
      <c r="W39" s="123"/>
      <c r="X39" s="123"/>
      <c r="Y39" s="123"/>
      <c r="Z39" s="123"/>
      <c r="AA39" s="123"/>
      <c r="AB39" s="123"/>
      <c r="AC39" s="123"/>
      <c r="AD39" s="123"/>
      <c r="AE39" s="123"/>
      <c r="AF39" s="123"/>
      <c r="AG39" s="123"/>
      <c r="AH39" s="123"/>
      <c r="AI39" s="123"/>
      <c r="AJ39" s="123"/>
      <c r="AK39" s="123"/>
      <c r="AL39" s="123"/>
      <c r="AM39" s="123"/>
      <c r="AN39" s="123"/>
      <c r="AO39" s="123"/>
      <c r="AP39" s="123"/>
    </row>
    <row r="40" spans="1:42" x14ac:dyDescent="0.15">
      <c r="A40" s="123"/>
      <c r="B40" s="135"/>
      <c r="C40" s="123"/>
      <c r="D40" s="136"/>
      <c r="E40" s="123"/>
      <c r="F40" s="123"/>
      <c r="G40" s="123"/>
      <c r="H40" s="123"/>
      <c r="I40" s="123"/>
      <c r="J40" s="123"/>
      <c r="K40" s="123"/>
      <c r="L40" s="123"/>
      <c r="M40" s="123"/>
      <c r="N40" s="123"/>
      <c r="O40" s="123"/>
      <c r="P40" s="123"/>
      <c r="Q40" s="123"/>
      <c r="R40" s="123"/>
      <c r="S40" s="123"/>
      <c r="T40" s="123"/>
      <c r="U40" s="123"/>
      <c r="V40" s="123"/>
      <c r="W40" s="123"/>
      <c r="X40" s="123"/>
      <c r="Y40" s="123"/>
      <c r="Z40" s="123"/>
      <c r="AA40" s="123"/>
      <c r="AB40" s="123"/>
      <c r="AC40" s="123"/>
      <c r="AD40" s="123"/>
      <c r="AE40" s="123"/>
      <c r="AF40" s="123"/>
      <c r="AG40" s="123"/>
      <c r="AH40" s="123"/>
      <c r="AI40" s="123"/>
      <c r="AJ40" s="123"/>
      <c r="AK40" s="123"/>
      <c r="AL40" s="123"/>
      <c r="AM40" s="123"/>
      <c r="AN40" s="123"/>
      <c r="AO40" s="123"/>
      <c r="AP40" s="123"/>
    </row>
    <row r="41" spans="1:42" x14ac:dyDescent="0.15">
      <c r="A41" s="123"/>
      <c r="B41" s="135"/>
      <c r="C41" s="123"/>
      <c r="D41" s="127" t="s">
        <v>107</v>
      </c>
      <c r="E41" s="123"/>
      <c r="F41" s="123"/>
      <c r="G41" s="123"/>
      <c r="H41" s="123"/>
      <c r="I41" s="123"/>
      <c r="J41" s="123"/>
      <c r="K41" s="123"/>
      <c r="L41" s="123"/>
      <c r="M41" s="123"/>
      <c r="N41" s="123"/>
      <c r="O41" s="123"/>
      <c r="P41" s="123"/>
      <c r="Q41" s="123"/>
      <c r="R41" s="123"/>
      <c r="S41" s="123"/>
      <c r="T41" s="123"/>
      <c r="U41" s="123"/>
      <c r="V41" s="123"/>
      <c r="W41" s="123"/>
      <c r="X41" s="123"/>
      <c r="Y41" s="123"/>
      <c r="Z41" s="123"/>
      <c r="AA41" s="123"/>
      <c r="AB41" s="123"/>
      <c r="AC41" s="123"/>
      <c r="AD41" s="123"/>
      <c r="AE41" s="123"/>
      <c r="AF41" s="123"/>
      <c r="AG41" s="123"/>
      <c r="AH41" s="123"/>
      <c r="AI41" s="123"/>
      <c r="AJ41" s="123"/>
      <c r="AK41" s="123"/>
      <c r="AL41" s="123"/>
      <c r="AM41" s="123"/>
      <c r="AN41" s="123"/>
      <c r="AO41" s="123"/>
      <c r="AP41" s="123"/>
    </row>
    <row r="42" spans="1:42" x14ac:dyDescent="0.15">
      <c r="A42" s="123"/>
      <c r="B42" s="135"/>
      <c r="C42" s="123"/>
      <c r="D42" s="127"/>
      <c r="E42" s="123"/>
      <c r="F42" s="123"/>
      <c r="G42" s="123"/>
      <c r="H42" s="123"/>
      <c r="I42" s="123"/>
      <c r="J42" s="123"/>
      <c r="K42" s="123"/>
      <c r="L42" s="123"/>
      <c r="M42" s="123"/>
      <c r="N42" s="123"/>
      <c r="O42" s="123"/>
      <c r="P42" s="123"/>
      <c r="Q42" s="123"/>
      <c r="R42" s="123"/>
      <c r="S42" s="123"/>
      <c r="T42" s="123"/>
      <c r="U42" s="123"/>
      <c r="V42" s="123"/>
      <c r="W42" s="123"/>
      <c r="X42" s="123"/>
      <c r="Y42" s="123"/>
      <c r="Z42" s="123"/>
      <c r="AA42" s="123"/>
      <c r="AB42" s="123"/>
      <c r="AC42" s="123"/>
      <c r="AD42" s="123"/>
      <c r="AE42" s="123"/>
      <c r="AF42" s="123"/>
      <c r="AG42" s="123"/>
      <c r="AH42" s="123"/>
      <c r="AI42" s="123"/>
      <c r="AJ42" s="123"/>
      <c r="AK42" s="123"/>
      <c r="AL42" s="123"/>
      <c r="AM42" s="123"/>
      <c r="AN42" s="123"/>
      <c r="AO42" s="123"/>
      <c r="AP42" s="123"/>
    </row>
    <row r="43" spans="1:42" x14ac:dyDescent="0.15">
      <c r="A43" s="123"/>
      <c r="B43" s="133" t="s">
        <v>116</v>
      </c>
      <c r="C43" s="127" t="s">
        <v>111</v>
      </c>
      <c r="D43" s="127"/>
      <c r="E43" s="127"/>
      <c r="F43" s="127"/>
      <c r="G43" s="123"/>
      <c r="H43" s="123"/>
      <c r="I43" s="127"/>
      <c r="J43" s="127"/>
      <c r="K43" s="127"/>
      <c r="L43" s="127"/>
      <c r="M43" s="127"/>
      <c r="N43" s="127"/>
      <c r="O43" s="127"/>
      <c r="P43" s="127"/>
      <c r="Q43" s="127"/>
      <c r="R43" s="127"/>
      <c r="S43" s="123"/>
      <c r="T43" s="123"/>
      <c r="U43" s="123"/>
      <c r="V43" s="123"/>
      <c r="W43" s="123"/>
      <c r="X43" s="123"/>
      <c r="Y43" s="123"/>
      <c r="Z43" s="123"/>
      <c r="AA43" s="123"/>
      <c r="AB43" s="123"/>
      <c r="AC43" s="123"/>
      <c r="AD43" s="123"/>
      <c r="AE43" s="123"/>
      <c r="AF43" s="123"/>
      <c r="AG43" s="123"/>
      <c r="AH43" s="123"/>
      <c r="AI43" s="123"/>
      <c r="AJ43" s="123"/>
      <c r="AK43" s="123"/>
      <c r="AL43" s="123"/>
      <c r="AM43" s="123"/>
      <c r="AN43" s="123"/>
      <c r="AO43" s="123"/>
      <c r="AP43" s="123"/>
    </row>
    <row r="44" spans="1:42" x14ac:dyDescent="0.15">
      <c r="A44" s="123"/>
      <c r="B44" s="127"/>
      <c r="C44" s="127"/>
      <c r="D44" s="127"/>
      <c r="E44" s="127"/>
      <c r="F44" s="127"/>
      <c r="G44" s="127"/>
      <c r="H44" s="127"/>
      <c r="I44" s="127"/>
      <c r="J44" s="127"/>
      <c r="K44" s="127"/>
      <c r="L44" s="127"/>
      <c r="M44" s="127"/>
      <c r="N44" s="127"/>
      <c r="O44" s="127"/>
      <c r="P44" s="127"/>
      <c r="Q44" s="127"/>
      <c r="R44" s="127"/>
      <c r="S44" s="123"/>
      <c r="T44" s="123"/>
      <c r="U44" s="123"/>
      <c r="V44" s="123"/>
      <c r="W44" s="123"/>
      <c r="X44" s="123"/>
      <c r="Y44" s="123"/>
      <c r="Z44" s="123"/>
      <c r="AA44" s="123"/>
      <c r="AB44" s="123"/>
      <c r="AC44" s="123"/>
      <c r="AD44" s="123"/>
      <c r="AE44" s="123"/>
      <c r="AF44" s="123"/>
      <c r="AG44" s="123"/>
      <c r="AH44" s="123"/>
      <c r="AI44" s="123"/>
      <c r="AJ44" s="123"/>
      <c r="AK44" s="123"/>
      <c r="AL44" s="123"/>
      <c r="AM44" s="123"/>
      <c r="AN44" s="123"/>
      <c r="AO44" s="123"/>
      <c r="AP44" s="123"/>
    </row>
    <row r="45" spans="1:42" x14ac:dyDescent="0.15">
      <c r="A45" s="123"/>
      <c r="B45" s="127"/>
      <c r="C45" s="137" t="s">
        <v>109</v>
      </c>
      <c r="D45" s="123"/>
      <c r="E45" s="123"/>
      <c r="F45" s="123"/>
      <c r="G45" s="123"/>
      <c r="H45" s="123"/>
      <c r="I45" s="123"/>
      <c r="J45" s="123"/>
      <c r="K45" s="123"/>
      <c r="L45" s="123"/>
      <c r="M45" s="123"/>
      <c r="N45" s="123"/>
      <c r="O45" s="123"/>
      <c r="P45" s="123"/>
      <c r="Q45" s="123"/>
      <c r="R45" s="123"/>
      <c r="S45" s="123"/>
      <c r="T45" s="123"/>
      <c r="U45" s="123"/>
      <c r="V45" s="127" t="s">
        <v>106</v>
      </c>
      <c r="W45" s="123"/>
      <c r="Y45" s="123"/>
      <c r="Z45" s="123"/>
      <c r="AA45" s="123"/>
      <c r="AB45" s="123"/>
      <c r="AC45" s="123"/>
      <c r="AD45" s="123"/>
      <c r="AE45" s="123"/>
      <c r="AF45" s="123"/>
      <c r="AG45" s="123"/>
      <c r="AH45" s="123"/>
      <c r="AI45" s="123"/>
      <c r="AJ45" s="123"/>
      <c r="AK45" s="123"/>
      <c r="AL45" s="123"/>
      <c r="AM45" s="123"/>
      <c r="AN45" s="123"/>
      <c r="AO45" s="123"/>
      <c r="AP45" s="123"/>
    </row>
    <row r="46" spans="1:42" x14ac:dyDescent="0.15">
      <c r="A46" s="123"/>
      <c r="B46" s="123"/>
      <c r="C46" s="123"/>
      <c r="D46" s="127"/>
      <c r="E46" s="127"/>
      <c r="F46" s="123"/>
      <c r="G46" s="123"/>
      <c r="H46" s="123"/>
      <c r="I46" s="123"/>
      <c r="J46" s="123"/>
      <c r="K46" s="123"/>
      <c r="L46" s="123"/>
      <c r="M46" s="123"/>
      <c r="N46" s="123"/>
      <c r="O46" s="123"/>
      <c r="P46" s="123"/>
      <c r="Q46" s="123"/>
      <c r="R46" s="123"/>
      <c r="S46" s="123"/>
      <c r="T46" s="123"/>
      <c r="U46" s="123"/>
      <c r="V46" s="123"/>
      <c r="W46" s="123"/>
      <c r="X46" s="123"/>
      <c r="Y46" s="123"/>
      <c r="Z46" s="123"/>
      <c r="AA46" s="123"/>
      <c r="AB46" s="123"/>
      <c r="AC46" s="123"/>
      <c r="AD46" s="123"/>
      <c r="AE46" s="123"/>
      <c r="AF46" s="123"/>
      <c r="AG46" s="123"/>
      <c r="AH46" s="123"/>
      <c r="AI46" s="123"/>
      <c r="AJ46" s="123"/>
      <c r="AK46" s="123"/>
      <c r="AL46" s="123"/>
      <c r="AM46" s="123"/>
      <c r="AN46" s="123"/>
      <c r="AO46" s="123"/>
      <c r="AP46" s="123"/>
    </row>
    <row r="47" spans="1:42" x14ac:dyDescent="0.15">
      <c r="A47" s="123"/>
      <c r="B47" s="123"/>
      <c r="C47" s="133" t="s">
        <v>110</v>
      </c>
      <c r="D47" s="127"/>
      <c r="E47" s="127"/>
      <c r="F47" s="123"/>
      <c r="G47" s="123"/>
      <c r="H47" s="123"/>
      <c r="I47" s="123"/>
      <c r="J47" s="123"/>
      <c r="K47" s="123"/>
      <c r="L47" s="127"/>
      <c r="M47" s="123"/>
      <c r="N47" s="123"/>
      <c r="O47" s="123"/>
      <c r="P47" s="123"/>
      <c r="Q47" s="123"/>
      <c r="R47" s="123"/>
      <c r="S47" s="123"/>
      <c r="T47" s="123"/>
      <c r="U47" s="123"/>
      <c r="V47" s="123"/>
      <c r="W47" s="123"/>
      <c r="X47" s="123"/>
      <c r="Y47" s="123"/>
      <c r="Z47" s="123"/>
      <c r="AA47" s="123"/>
      <c r="AB47" s="123"/>
      <c r="AC47" s="123"/>
      <c r="AD47" s="123"/>
      <c r="AE47" s="123"/>
      <c r="AF47" s="123"/>
      <c r="AG47" s="123"/>
      <c r="AH47" s="123"/>
      <c r="AI47" s="123"/>
      <c r="AJ47" s="123"/>
      <c r="AK47" s="123"/>
      <c r="AL47" s="123"/>
      <c r="AM47" s="123"/>
      <c r="AN47" s="123"/>
      <c r="AO47" s="123"/>
      <c r="AP47" s="123"/>
    </row>
    <row r="48" spans="1:42" x14ac:dyDescent="0.15">
      <c r="A48" s="123"/>
      <c r="B48" s="123"/>
      <c r="C48" s="123"/>
      <c r="D48" s="138" t="s">
        <v>108</v>
      </c>
      <c r="E48" s="127"/>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c r="AE48" s="123"/>
      <c r="AF48" s="123"/>
      <c r="AG48" s="123"/>
      <c r="AH48" s="123"/>
      <c r="AI48" s="123"/>
      <c r="AJ48" s="123"/>
      <c r="AK48" s="123"/>
      <c r="AL48" s="123"/>
      <c r="AM48" s="123"/>
      <c r="AN48" s="123"/>
      <c r="AO48" s="123"/>
      <c r="AP48" s="123"/>
    </row>
    <row r="49" spans="1:42" x14ac:dyDescent="0.15">
      <c r="A49" s="123"/>
      <c r="B49" s="123"/>
      <c r="C49" s="123"/>
      <c r="D49" s="147"/>
      <c r="E49" s="148"/>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123"/>
      <c r="AD49" s="123"/>
      <c r="AE49" s="123"/>
      <c r="AF49" s="123"/>
      <c r="AG49" s="123"/>
      <c r="AH49" s="123"/>
      <c r="AI49" s="123"/>
      <c r="AJ49" s="123"/>
      <c r="AK49" s="123"/>
      <c r="AL49" s="123"/>
      <c r="AM49" s="123"/>
      <c r="AN49" s="123"/>
      <c r="AO49" s="123"/>
      <c r="AP49" s="123"/>
    </row>
    <row r="50" spans="1:42" x14ac:dyDescent="0.15">
      <c r="A50" s="123"/>
      <c r="B50" s="123"/>
      <c r="C50" s="127" t="s">
        <v>171</v>
      </c>
      <c r="D50" s="147"/>
      <c r="E50" s="148"/>
      <c r="F50" s="123"/>
      <c r="G50" s="123"/>
      <c r="H50" s="123"/>
      <c r="I50" s="123"/>
      <c r="J50" s="123"/>
      <c r="K50" s="123"/>
      <c r="L50" s="123"/>
      <c r="M50" s="123"/>
      <c r="N50" s="123"/>
      <c r="O50" s="123"/>
      <c r="P50" s="123"/>
      <c r="Q50" s="123"/>
      <c r="R50" s="123"/>
      <c r="S50" s="123"/>
      <c r="T50" s="123"/>
      <c r="U50" s="123"/>
      <c r="V50" s="123"/>
      <c r="W50" s="123"/>
      <c r="X50" s="123"/>
      <c r="Y50" s="123"/>
      <c r="Z50" s="123"/>
      <c r="AA50" s="123"/>
      <c r="AB50" s="123"/>
      <c r="AC50" s="123"/>
      <c r="AD50" s="123"/>
      <c r="AE50" s="123"/>
      <c r="AF50" s="123"/>
      <c r="AG50" s="123"/>
      <c r="AH50" s="123"/>
      <c r="AI50" s="123"/>
      <c r="AJ50" s="123"/>
      <c r="AK50" s="123"/>
      <c r="AL50" s="123"/>
      <c r="AM50" s="123"/>
      <c r="AN50" s="123"/>
      <c r="AO50" s="123"/>
      <c r="AP50" s="123"/>
    </row>
    <row r="51" spans="1:42" x14ac:dyDescent="0.15">
      <c r="A51" s="123"/>
      <c r="B51" s="123"/>
      <c r="C51" s="123"/>
      <c r="D51" s="147" t="s">
        <v>217</v>
      </c>
      <c r="E51" s="148"/>
      <c r="F51" s="123"/>
      <c r="G51" s="123"/>
      <c r="H51" s="123"/>
      <c r="I51" s="123"/>
      <c r="J51" s="123"/>
      <c r="K51" s="123"/>
      <c r="L51" s="123"/>
      <c r="M51" s="123"/>
      <c r="N51" s="123"/>
      <c r="O51" s="123"/>
      <c r="P51" s="123"/>
      <c r="Q51" s="123"/>
      <c r="R51" s="123"/>
      <c r="S51" s="123"/>
      <c r="T51" s="123"/>
      <c r="U51" s="123"/>
      <c r="V51" s="123"/>
      <c r="W51" s="123"/>
      <c r="X51" s="123"/>
      <c r="Y51" s="123"/>
      <c r="Z51" s="123"/>
      <c r="AA51" s="123"/>
      <c r="AB51" s="123"/>
      <c r="AC51" s="123"/>
      <c r="AD51" s="123"/>
      <c r="AE51" s="123"/>
      <c r="AF51" s="123"/>
      <c r="AG51" s="123"/>
      <c r="AH51" s="123"/>
      <c r="AI51" s="123"/>
      <c r="AJ51" s="123"/>
      <c r="AK51" s="123"/>
      <c r="AL51" s="123"/>
      <c r="AM51" s="123"/>
      <c r="AN51" s="123"/>
      <c r="AO51" s="123"/>
      <c r="AP51" s="123"/>
    </row>
    <row r="52" spans="1:42" x14ac:dyDescent="0.15">
      <c r="A52" s="123"/>
      <c r="B52" s="123"/>
      <c r="C52" s="123"/>
      <c r="D52" s="147" t="s">
        <v>172</v>
      </c>
      <c r="E52" s="148"/>
      <c r="F52" s="123"/>
      <c r="G52" s="123"/>
      <c r="H52" s="123"/>
      <c r="I52" s="123"/>
      <c r="J52" s="123"/>
      <c r="K52" s="123"/>
      <c r="L52" s="123"/>
      <c r="M52" s="123"/>
      <c r="N52" s="123"/>
      <c r="O52" s="123"/>
      <c r="P52" s="123"/>
      <c r="Q52" s="123"/>
      <c r="R52" s="123"/>
      <c r="S52" s="123"/>
      <c r="T52" s="123"/>
      <c r="U52" s="123"/>
      <c r="V52" s="123"/>
      <c r="W52" s="123"/>
      <c r="X52" s="123"/>
      <c r="Y52" s="123"/>
      <c r="Z52" s="123"/>
      <c r="AA52" s="123"/>
      <c r="AB52" s="123"/>
      <c r="AC52" s="123"/>
      <c r="AD52" s="123"/>
      <c r="AE52" s="123"/>
      <c r="AF52" s="123"/>
      <c r="AG52" s="123"/>
      <c r="AH52" s="123"/>
      <c r="AI52" s="123"/>
      <c r="AJ52" s="123"/>
      <c r="AK52" s="123"/>
      <c r="AL52" s="123"/>
      <c r="AM52" s="123"/>
      <c r="AN52" s="123"/>
      <c r="AO52" s="123"/>
      <c r="AP52" s="123"/>
    </row>
    <row r="53" spans="1:42" x14ac:dyDescent="0.15">
      <c r="A53" s="123"/>
      <c r="B53" s="123"/>
      <c r="C53" s="123"/>
      <c r="D53" s="148"/>
      <c r="E53" s="148"/>
      <c r="F53" s="123"/>
      <c r="G53" s="123"/>
      <c r="H53" s="123"/>
      <c r="I53" s="123"/>
      <c r="J53" s="123"/>
      <c r="K53" s="123"/>
      <c r="L53" s="123"/>
      <c r="M53" s="123"/>
      <c r="N53" s="123"/>
      <c r="O53" s="123"/>
      <c r="P53" s="123"/>
      <c r="Q53" s="123"/>
      <c r="R53" s="123"/>
      <c r="S53" s="123"/>
      <c r="T53" s="123"/>
      <c r="U53" s="123"/>
      <c r="V53" s="123"/>
      <c r="W53" s="123"/>
      <c r="X53" s="123"/>
      <c r="Y53" s="123"/>
      <c r="Z53" s="123"/>
      <c r="AA53" s="123"/>
      <c r="AB53" s="123"/>
      <c r="AC53" s="123"/>
      <c r="AD53" s="123"/>
      <c r="AE53" s="123"/>
      <c r="AF53" s="123"/>
      <c r="AG53" s="123"/>
      <c r="AH53" s="123"/>
      <c r="AI53" s="123"/>
      <c r="AJ53" s="123"/>
      <c r="AK53" s="123"/>
      <c r="AL53" s="123"/>
      <c r="AM53" s="123"/>
      <c r="AN53" s="123"/>
      <c r="AO53" s="123"/>
      <c r="AP53" s="123"/>
    </row>
    <row r="54" spans="1:42" x14ac:dyDescent="0.15">
      <c r="A54" s="123"/>
      <c r="B54" s="123"/>
      <c r="C54" s="127" t="s">
        <v>114</v>
      </c>
      <c r="D54" s="138"/>
      <c r="E54" s="127"/>
      <c r="F54" s="123"/>
      <c r="G54" s="123"/>
      <c r="H54" s="123"/>
      <c r="I54" s="123"/>
      <c r="J54" s="123"/>
      <c r="K54" s="123"/>
      <c r="L54" s="123"/>
      <c r="M54" s="123"/>
      <c r="N54" s="123"/>
      <c r="O54" s="123"/>
      <c r="P54" s="123"/>
      <c r="Q54" s="123"/>
      <c r="R54" s="123"/>
      <c r="S54" s="123"/>
      <c r="T54" s="123"/>
      <c r="U54" s="123"/>
      <c r="V54" s="123"/>
      <c r="W54" s="123"/>
      <c r="X54" s="123"/>
      <c r="Y54" s="123"/>
      <c r="Z54" s="123"/>
      <c r="AA54" s="123"/>
      <c r="AB54" s="123"/>
      <c r="AC54" s="123"/>
      <c r="AD54" s="123"/>
      <c r="AE54" s="123"/>
      <c r="AF54" s="123"/>
      <c r="AG54" s="123"/>
      <c r="AH54" s="123"/>
      <c r="AI54" s="123"/>
      <c r="AJ54" s="123"/>
      <c r="AK54" s="123"/>
      <c r="AL54" s="123"/>
      <c r="AM54" s="123"/>
      <c r="AN54" s="123"/>
      <c r="AO54" s="123"/>
      <c r="AP54" s="123"/>
    </row>
    <row r="55" spans="1:42" x14ac:dyDescent="0.15">
      <c r="A55" s="123"/>
      <c r="B55" s="133"/>
      <c r="C55" s="133"/>
      <c r="D55" s="146" t="s">
        <v>156</v>
      </c>
      <c r="E55" s="135"/>
      <c r="F55" s="135"/>
      <c r="G55" s="135"/>
      <c r="H55" s="135"/>
      <c r="I55" s="135"/>
      <c r="J55" s="135"/>
      <c r="K55" s="135"/>
      <c r="L55" s="135"/>
      <c r="M55" s="135"/>
      <c r="N55" s="135"/>
      <c r="O55" s="135"/>
      <c r="P55" s="135"/>
      <c r="Q55" s="135"/>
      <c r="R55" s="135"/>
      <c r="S55" s="135"/>
      <c r="T55" s="135"/>
      <c r="U55" s="135"/>
      <c r="V55" s="135"/>
      <c r="W55" s="135"/>
      <c r="X55" s="135"/>
      <c r="Y55" s="135"/>
      <c r="Z55" s="133"/>
      <c r="AA55" s="123"/>
      <c r="AB55" s="123"/>
      <c r="AC55" s="123"/>
      <c r="AD55" s="123"/>
      <c r="AE55" s="123"/>
      <c r="AF55" s="123"/>
      <c r="AG55" s="123"/>
      <c r="AH55" s="123"/>
      <c r="AI55" s="123"/>
      <c r="AJ55" s="123"/>
      <c r="AK55" s="123"/>
      <c r="AL55" s="123"/>
      <c r="AM55" s="123"/>
      <c r="AN55" s="123"/>
      <c r="AO55" s="123"/>
      <c r="AP55" s="123"/>
    </row>
    <row r="56" spans="1:42" ht="14.25" thickBot="1" x14ac:dyDescent="0.2">
      <c r="A56" s="123"/>
      <c r="B56" s="133"/>
      <c r="C56" s="133"/>
      <c r="D56" s="135"/>
      <c r="E56" s="135"/>
      <c r="F56" s="135"/>
      <c r="G56" s="135"/>
      <c r="H56" s="135"/>
      <c r="I56" s="135"/>
      <c r="J56" s="135"/>
      <c r="K56" s="135"/>
      <c r="L56" s="135"/>
      <c r="M56" s="135"/>
      <c r="N56" s="135"/>
      <c r="O56" s="135"/>
      <c r="P56" s="135"/>
      <c r="Q56" s="135"/>
      <c r="R56" s="135"/>
      <c r="S56" s="135"/>
      <c r="T56" s="135"/>
      <c r="U56" s="135"/>
      <c r="V56" s="135"/>
      <c r="W56" s="135"/>
      <c r="X56" s="135"/>
      <c r="Y56" s="135"/>
      <c r="Z56" s="123"/>
      <c r="AA56" s="123"/>
      <c r="AB56" s="123"/>
      <c r="AC56" s="123"/>
      <c r="AD56" s="123"/>
      <c r="AE56" s="123"/>
      <c r="AF56" s="123"/>
      <c r="AG56" s="123"/>
      <c r="AH56" s="123"/>
      <c r="AI56" s="123"/>
      <c r="AJ56" s="123"/>
      <c r="AK56" s="123"/>
      <c r="AL56" s="123"/>
      <c r="AM56" s="123"/>
      <c r="AN56" s="123"/>
      <c r="AO56" s="123"/>
      <c r="AP56" s="123"/>
    </row>
    <row r="57" spans="1:42" ht="14.25" thickBot="1" x14ac:dyDescent="0.2">
      <c r="A57" s="123"/>
      <c r="B57" s="121">
        <v>2</v>
      </c>
      <c r="C57" s="133" t="s">
        <v>129</v>
      </c>
      <c r="D57" s="135"/>
      <c r="E57" s="135"/>
      <c r="F57" s="135"/>
      <c r="G57" s="135"/>
      <c r="H57" s="135"/>
      <c r="I57" s="135"/>
      <c r="J57" s="135"/>
      <c r="K57" s="135"/>
      <c r="L57" s="135"/>
      <c r="M57" s="135"/>
      <c r="N57" s="135"/>
      <c r="O57" s="135"/>
      <c r="P57" s="135"/>
      <c r="Q57" s="135"/>
      <c r="R57" s="135"/>
      <c r="S57" s="135"/>
      <c r="T57" s="135"/>
      <c r="U57" s="135"/>
      <c r="V57" s="135"/>
      <c r="W57" s="135"/>
      <c r="X57" s="135"/>
      <c r="Y57" s="135"/>
      <c r="Z57" s="123"/>
      <c r="AA57" s="123"/>
      <c r="AB57" s="123"/>
      <c r="AC57" s="123"/>
      <c r="AD57" s="123"/>
      <c r="AE57" s="123"/>
      <c r="AF57" s="123"/>
      <c r="AG57" s="123"/>
      <c r="AH57" s="123"/>
      <c r="AI57" s="123"/>
      <c r="AJ57" s="123"/>
      <c r="AK57" s="123"/>
      <c r="AL57" s="123"/>
      <c r="AM57" s="123"/>
      <c r="AN57" s="123"/>
      <c r="AO57" s="123"/>
      <c r="AP57" s="123"/>
    </row>
    <row r="58" spans="1:42" x14ac:dyDescent="0.15">
      <c r="A58" s="123"/>
      <c r="B58" s="139"/>
      <c r="C58" s="133"/>
      <c r="D58" s="135"/>
      <c r="E58" s="135"/>
      <c r="F58" s="135"/>
      <c r="G58" s="135"/>
      <c r="H58" s="135"/>
      <c r="I58" s="135"/>
      <c r="J58" s="135"/>
      <c r="K58" s="135"/>
      <c r="L58" s="135"/>
      <c r="M58" s="135"/>
      <c r="N58" s="135"/>
      <c r="O58" s="135"/>
      <c r="P58" s="135"/>
      <c r="Q58" s="135"/>
      <c r="R58" s="135"/>
      <c r="S58" s="135"/>
      <c r="T58" s="135"/>
      <c r="U58" s="135"/>
      <c r="V58" s="135"/>
      <c r="W58" s="135"/>
      <c r="X58" s="135"/>
      <c r="Y58" s="135"/>
      <c r="Z58" s="123"/>
      <c r="AA58" s="123"/>
      <c r="AB58" s="123"/>
      <c r="AC58" s="123"/>
      <c r="AD58" s="123"/>
      <c r="AE58" s="123"/>
      <c r="AF58" s="123"/>
      <c r="AG58" s="123"/>
      <c r="AH58" s="123"/>
      <c r="AI58" s="123"/>
      <c r="AJ58" s="123"/>
      <c r="AK58" s="123"/>
      <c r="AL58" s="123"/>
      <c r="AM58" s="123"/>
      <c r="AN58" s="123"/>
      <c r="AO58" s="123"/>
      <c r="AP58" s="123"/>
    </row>
    <row r="59" spans="1:42" x14ac:dyDescent="0.15">
      <c r="A59" s="123"/>
      <c r="B59" s="139"/>
      <c r="C59" s="133"/>
      <c r="D59" s="133" t="s">
        <v>133</v>
      </c>
      <c r="E59" s="123"/>
      <c r="F59" s="135"/>
      <c r="G59" s="135"/>
      <c r="H59" s="135"/>
      <c r="I59" s="135"/>
      <c r="J59" s="135"/>
      <c r="K59" s="135"/>
      <c r="L59" s="135"/>
      <c r="M59" s="135"/>
      <c r="N59" s="135"/>
      <c r="O59" s="135"/>
      <c r="P59" s="135"/>
      <c r="Q59" s="135"/>
      <c r="R59" s="135"/>
      <c r="S59" s="135"/>
      <c r="T59" s="140" t="s">
        <v>134</v>
      </c>
      <c r="U59" s="135"/>
      <c r="V59" s="135"/>
      <c r="W59" s="135"/>
      <c r="X59" s="135"/>
      <c r="Y59" s="135"/>
      <c r="Z59" s="127"/>
      <c r="AA59" s="123"/>
      <c r="AB59" s="123"/>
      <c r="AC59" s="123"/>
      <c r="AD59" s="123"/>
      <c r="AE59" s="123"/>
      <c r="AF59" s="123"/>
      <c r="AG59" s="123"/>
      <c r="AH59" s="123"/>
      <c r="AI59" s="123"/>
      <c r="AJ59" s="123"/>
      <c r="AK59" s="123"/>
      <c r="AL59" s="123"/>
      <c r="AM59" s="123"/>
      <c r="AN59" s="123"/>
      <c r="AO59" s="123"/>
      <c r="AP59" s="123"/>
    </row>
    <row r="60" spans="1:42" x14ac:dyDescent="0.15">
      <c r="A60" s="123"/>
      <c r="B60" s="133"/>
      <c r="C60" s="133"/>
      <c r="D60" s="135" t="s">
        <v>135</v>
      </c>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135"/>
      <c r="AN60" s="135"/>
      <c r="AO60" s="135"/>
      <c r="AP60" s="123"/>
    </row>
    <row r="61" spans="1:42" x14ac:dyDescent="0.15">
      <c r="A61" s="123"/>
      <c r="B61" s="133"/>
      <c r="C61" s="133"/>
      <c r="D61" s="135" t="s">
        <v>136</v>
      </c>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c r="AC61" s="135"/>
      <c r="AD61" s="135"/>
      <c r="AE61" s="135"/>
      <c r="AF61" s="135"/>
      <c r="AG61" s="135"/>
      <c r="AH61" s="135"/>
      <c r="AI61" s="135"/>
      <c r="AJ61" s="135"/>
      <c r="AK61" s="135"/>
      <c r="AL61" s="135"/>
      <c r="AM61" s="135"/>
      <c r="AN61" s="135"/>
      <c r="AO61" s="135"/>
      <c r="AP61" s="123"/>
    </row>
    <row r="62" spans="1:42" x14ac:dyDescent="0.15">
      <c r="A62" s="123"/>
      <c r="B62" s="133"/>
      <c r="C62" s="133"/>
      <c r="D62" s="135" t="s">
        <v>117</v>
      </c>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5"/>
      <c r="AG62" s="135"/>
      <c r="AH62" s="135"/>
      <c r="AI62" s="135"/>
      <c r="AJ62" s="135"/>
      <c r="AK62" s="135"/>
      <c r="AL62" s="135"/>
      <c r="AM62" s="135"/>
      <c r="AN62" s="135"/>
      <c r="AO62" s="135"/>
      <c r="AP62" s="123"/>
    </row>
    <row r="63" spans="1:42" x14ac:dyDescent="0.15">
      <c r="A63" s="123"/>
      <c r="B63" s="133"/>
      <c r="C63" s="133"/>
      <c r="D63" s="135" t="s">
        <v>149</v>
      </c>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c r="AE63" s="135"/>
      <c r="AF63" s="135"/>
      <c r="AG63" s="135"/>
      <c r="AH63" s="135"/>
      <c r="AI63" s="135"/>
      <c r="AJ63" s="135"/>
      <c r="AK63" s="135"/>
      <c r="AL63" s="135"/>
      <c r="AM63" s="135"/>
      <c r="AN63" s="135"/>
      <c r="AO63" s="135"/>
      <c r="AP63" s="123"/>
    </row>
    <row r="64" spans="1:42" x14ac:dyDescent="0.15">
      <c r="A64" s="123"/>
      <c r="B64" s="133"/>
      <c r="C64" s="133"/>
      <c r="D64" s="135" t="s">
        <v>150</v>
      </c>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c r="AE64" s="135"/>
      <c r="AF64" s="135"/>
      <c r="AG64" s="135"/>
      <c r="AH64" s="135"/>
      <c r="AI64" s="135"/>
      <c r="AJ64" s="135"/>
      <c r="AK64" s="135"/>
      <c r="AL64" s="135"/>
      <c r="AM64" s="135"/>
      <c r="AN64" s="135"/>
      <c r="AO64" s="135"/>
      <c r="AP64" s="123"/>
    </row>
    <row r="65" spans="1:42" x14ac:dyDescent="0.15">
      <c r="A65" s="123"/>
      <c r="B65" s="133"/>
      <c r="C65" s="133"/>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23"/>
    </row>
    <row r="66" spans="1:42" ht="14.25" thickBot="1" x14ac:dyDescent="0.2">
      <c r="A66" s="123"/>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23"/>
      <c r="AA66" s="123"/>
      <c r="AB66" s="123"/>
      <c r="AC66" s="123"/>
      <c r="AD66" s="123"/>
      <c r="AE66" s="123"/>
      <c r="AF66" s="123"/>
      <c r="AG66" s="123"/>
      <c r="AH66" s="123"/>
      <c r="AI66" s="123"/>
      <c r="AJ66" s="123"/>
      <c r="AK66" s="123"/>
      <c r="AL66" s="123"/>
      <c r="AM66" s="123"/>
      <c r="AN66" s="123"/>
      <c r="AO66" s="123"/>
      <c r="AP66" s="123"/>
    </row>
    <row r="67" spans="1:42" ht="14.25" thickBot="1" x14ac:dyDescent="0.2">
      <c r="A67" s="123"/>
      <c r="B67" s="121">
        <v>3</v>
      </c>
      <c r="C67" s="133" t="s">
        <v>104</v>
      </c>
      <c r="D67" s="135"/>
      <c r="E67" s="135"/>
      <c r="F67" s="135"/>
      <c r="G67" s="135"/>
      <c r="H67" s="135"/>
      <c r="I67" s="135"/>
      <c r="J67" s="135"/>
      <c r="K67" s="135"/>
      <c r="L67" s="135"/>
      <c r="M67" s="135"/>
      <c r="N67" s="135"/>
      <c r="O67" s="135"/>
      <c r="P67" s="135"/>
      <c r="Q67" s="135"/>
      <c r="R67" s="135"/>
      <c r="S67" s="135"/>
      <c r="T67" s="135"/>
      <c r="U67" s="135"/>
      <c r="V67" s="135"/>
      <c r="W67" s="135"/>
      <c r="X67" s="133" t="s">
        <v>148</v>
      </c>
      <c r="Y67" s="135"/>
      <c r="Z67" s="133"/>
      <c r="AB67" s="133"/>
      <c r="AC67" s="123"/>
      <c r="AD67" s="123"/>
      <c r="AE67" s="123"/>
      <c r="AF67" s="123"/>
      <c r="AG67" s="123"/>
      <c r="AH67" s="123"/>
      <c r="AI67" s="123"/>
      <c r="AJ67" s="123"/>
      <c r="AK67" s="123"/>
      <c r="AL67" s="123"/>
      <c r="AM67" s="123"/>
      <c r="AN67" s="123"/>
      <c r="AO67" s="123"/>
      <c r="AP67" s="123"/>
    </row>
    <row r="68" spans="1:42" x14ac:dyDescent="0.15">
      <c r="A68" s="123"/>
      <c r="B68" s="139"/>
      <c r="C68" s="133"/>
      <c r="D68" s="135"/>
      <c r="E68" s="135"/>
      <c r="F68" s="135"/>
      <c r="G68" s="135"/>
      <c r="H68" s="135"/>
      <c r="I68" s="135"/>
      <c r="J68" s="135"/>
      <c r="K68" s="135"/>
      <c r="L68" s="135"/>
      <c r="M68" s="135"/>
      <c r="N68" s="135"/>
      <c r="O68" s="135"/>
      <c r="P68" s="135"/>
      <c r="Q68" s="135"/>
      <c r="R68" s="135"/>
      <c r="S68" s="135"/>
      <c r="T68" s="135"/>
      <c r="U68" s="135"/>
      <c r="V68" s="135"/>
      <c r="W68" s="135"/>
      <c r="X68" s="135"/>
      <c r="Y68" s="135"/>
      <c r="Z68" s="133"/>
      <c r="AA68" s="123"/>
      <c r="AB68" s="123"/>
      <c r="AC68" s="123"/>
      <c r="AD68" s="123"/>
      <c r="AE68" s="123"/>
      <c r="AF68" s="123"/>
      <c r="AG68" s="123"/>
      <c r="AH68" s="123"/>
      <c r="AI68" s="123"/>
      <c r="AJ68" s="123"/>
      <c r="AK68" s="123"/>
      <c r="AL68" s="123"/>
      <c r="AM68" s="123"/>
      <c r="AN68" s="123"/>
      <c r="AO68" s="123"/>
      <c r="AP68" s="123"/>
    </row>
    <row r="69" spans="1:42" x14ac:dyDescent="0.15">
      <c r="A69" s="123"/>
      <c r="B69" s="127" t="s">
        <v>137</v>
      </c>
      <c r="C69" s="133"/>
      <c r="D69" s="135"/>
      <c r="E69" s="135"/>
      <c r="F69" s="135"/>
      <c r="G69" s="135"/>
      <c r="H69" s="135"/>
      <c r="I69" s="135"/>
      <c r="J69" s="135"/>
      <c r="K69" s="135"/>
      <c r="L69" s="135"/>
      <c r="M69" s="135"/>
      <c r="N69" s="135"/>
      <c r="O69" s="135"/>
      <c r="P69" s="135"/>
      <c r="Q69" s="135"/>
      <c r="R69" s="135"/>
      <c r="S69" s="135"/>
      <c r="T69" s="135"/>
      <c r="U69" s="135"/>
      <c r="V69" s="135"/>
      <c r="W69" s="135"/>
      <c r="X69" s="135"/>
      <c r="Y69" s="135"/>
      <c r="Z69" s="133"/>
      <c r="AA69" s="123"/>
      <c r="AB69" s="123"/>
      <c r="AC69" s="123"/>
      <c r="AD69" s="123"/>
      <c r="AE69" s="123"/>
      <c r="AF69" s="123"/>
      <c r="AG69" s="123"/>
      <c r="AH69" s="123"/>
      <c r="AI69" s="123"/>
      <c r="AJ69" s="123"/>
      <c r="AK69" s="123"/>
      <c r="AL69" s="123"/>
      <c r="AM69" s="123"/>
      <c r="AN69" s="123"/>
      <c r="AO69" s="123"/>
      <c r="AP69" s="123"/>
    </row>
    <row r="70" spans="1:42" x14ac:dyDescent="0.15">
      <c r="A70" s="123"/>
      <c r="B70" s="127"/>
      <c r="C70" s="133"/>
      <c r="D70" s="123" t="s">
        <v>138</v>
      </c>
      <c r="E70" s="135"/>
      <c r="F70" s="135"/>
      <c r="G70" s="135"/>
      <c r="H70" s="135"/>
      <c r="I70" s="135"/>
      <c r="J70" s="135"/>
      <c r="K70" s="135"/>
      <c r="L70" s="135"/>
      <c r="M70" s="135"/>
      <c r="N70" s="135"/>
      <c r="O70" s="135"/>
      <c r="P70" s="135"/>
      <c r="Q70" s="135"/>
      <c r="R70" s="135"/>
      <c r="S70" s="135"/>
      <c r="T70" s="135"/>
      <c r="U70" s="135"/>
      <c r="V70" s="135"/>
      <c r="W70" s="135"/>
      <c r="X70" s="135"/>
      <c r="Y70" s="135"/>
      <c r="Z70" s="133"/>
      <c r="AA70" s="123"/>
      <c r="AB70" s="123"/>
      <c r="AC70" s="123"/>
      <c r="AD70" s="123"/>
      <c r="AE70" s="123"/>
      <c r="AF70" s="123"/>
      <c r="AG70" s="123"/>
      <c r="AH70" s="123"/>
      <c r="AI70" s="123"/>
      <c r="AJ70" s="123"/>
      <c r="AK70" s="123"/>
      <c r="AL70" s="123"/>
      <c r="AM70" s="123"/>
      <c r="AN70" s="123"/>
      <c r="AO70" s="123"/>
      <c r="AP70" s="123"/>
    </row>
    <row r="71" spans="1:42" x14ac:dyDescent="0.15">
      <c r="A71" s="123"/>
      <c r="B71" s="127"/>
      <c r="C71" s="133"/>
      <c r="D71" s="135" t="s">
        <v>117</v>
      </c>
      <c r="E71" s="135"/>
      <c r="F71" s="135"/>
      <c r="G71" s="135"/>
      <c r="H71" s="135"/>
      <c r="I71" s="135"/>
      <c r="J71" s="135"/>
      <c r="K71" s="135"/>
      <c r="L71" s="135"/>
      <c r="M71" s="135"/>
      <c r="N71" s="135"/>
      <c r="O71" s="135"/>
      <c r="P71" s="135"/>
      <c r="Q71" s="135"/>
      <c r="R71" s="135"/>
      <c r="S71" s="135"/>
      <c r="T71" s="135"/>
      <c r="U71" s="135"/>
      <c r="V71" s="135"/>
      <c r="W71" s="135"/>
      <c r="X71" s="135"/>
      <c r="Y71" s="135"/>
      <c r="Z71" s="133"/>
      <c r="AA71" s="123"/>
      <c r="AB71" s="123"/>
      <c r="AC71" s="123"/>
      <c r="AD71" s="123"/>
      <c r="AE71" s="123"/>
      <c r="AF71" s="123"/>
      <c r="AG71" s="123"/>
      <c r="AH71" s="123"/>
      <c r="AI71" s="123"/>
      <c r="AJ71" s="123"/>
      <c r="AK71" s="123"/>
      <c r="AL71" s="123"/>
      <c r="AM71" s="123"/>
      <c r="AN71" s="123"/>
      <c r="AO71" s="123"/>
      <c r="AP71" s="123"/>
    </row>
    <row r="72" spans="1:42" x14ac:dyDescent="0.15">
      <c r="A72" s="123"/>
      <c r="B72" s="133"/>
      <c r="C72" s="133"/>
      <c r="D72" s="123"/>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c r="AD72" s="135"/>
      <c r="AE72" s="135"/>
      <c r="AF72" s="135"/>
      <c r="AG72" s="135"/>
      <c r="AH72" s="135"/>
      <c r="AI72" s="135"/>
      <c r="AJ72" s="135"/>
      <c r="AK72" s="135"/>
      <c r="AL72" s="135"/>
      <c r="AM72" s="135"/>
      <c r="AN72" s="135"/>
      <c r="AO72" s="135"/>
      <c r="AP72" s="123"/>
    </row>
    <row r="73" spans="1:42" x14ac:dyDescent="0.15">
      <c r="A73" s="123"/>
      <c r="B73" s="127" t="s">
        <v>131</v>
      </c>
      <c r="C73" s="123"/>
      <c r="D73" s="123"/>
      <c r="E73" s="123"/>
      <c r="F73" s="123"/>
      <c r="G73" s="123"/>
      <c r="H73" s="123"/>
      <c r="I73" s="123"/>
      <c r="J73" s="123"/>
      <c r="K73" s="123"/>
      <c r="L73" s="123"/>
      <c r="M73" s="123"/>
      <c r="N73" s="123"/>
      <c r="O73" s="123"/>
      <c r="P73" s="123"/>
      <c r="Q73" s="123"/>
      <c r="R73" s="123"/>
      <c r="S73" s="123"/>
      <c r="T73" s="123"/>
      <c r="U73" s="123"/>
      <c r="V73" s="123"/>
      <c r="W73" s="123"/>
      <c r="X73" s="123"/>
      <c r="Y73" s="123"/>
      <c r="Z73" s="123"/>
      <c r="AA73" s="123"/>
      <c r="AB73" s="123"/>
      <c r="AC73" s="123"/>
      <c r="AD73" s="123"/>
      <c r="AE73" s="123"/>
      <c r="AF73" s="123"/>
      <c r="AG73" s="123"/>
      <c r="AH73" s="123"/>
      <c r="AI73" s="123"/>
      <c r="AJ73" s="123"/>
      <c r="AK73" s="123"/>
      <c r="AL73" s="123"/>
      <c r="AM73" s="123"/>
      <c r="AN73" s="123"/>
      <c r="AO73" s="123"/>
      <c r="AP73" s="123"/>
    </row>
    <row r="74" spans="1:42" x14ac:dyDescent="0.15">
      <c r="A74" s="123"/>
      <c r="B74" s="123" t="s">
        <v>139</v>
      </c>
      <c r="C74" s="123"/>
      <c r="D74" s="123" t="s">
        <v>140</v>
      </c>
      <c r="E74" s="123"/>
      <c r="F74" s="123"/>
      <c r="G74" s="123"/>
      <c r="H74" s="123"/>
      <c r="I74" s="123"/>
      <c r="J74" s="123"/>
      <c r="K74" s="123"/>
      <c r="L74" s="123"/>
      <c r="M74" s="123"/>
      <c r="N74" s="123"/>
      <c r="O74" s="123"/>
      <c r="P74" s="123"/>
      <c r="Q74" s="123"/>
      <c r="R74" s="123"/>
      <c r="S74" s="123"/>
      <c r="T74" s="123"/>
      <c r="U74" s="123"/>
      <c r="V74" s="123"/>
      <c r="W74" s="123"/>
      <c r="X74" s="123"/>
      <c r="Y74" s="123"/>
      <c r="Z74" s="123"/>
      <c r="AA74" s="123"/>
      <c r="AB74" s="123"/>
      <c r="AC74" s="123"/>
      <c r="AD74" s="123"/>
      <c r="AE74" s="123"/>
      <c r="AF74" s="123"/>
      <c r="AG74" s="123"/>
      <c r="AH74" s="123"/>
      <c r="AI74" s="123"/>
      <c r="AJ74" s="123"/>
      <c r="AK74" s="123"/>
      <c r="AL74" s="123"/>
      <c r="AM74" s="123"/>
      <c r="AN74" s="123"/>
      <c r="AO74" s="123"/>
      <c r="AP74" s="123"/>
    </row>
    <row r="75" spans="1:42" x14ac:dyDescent="0.15">
      <c r="A75" s="123"/>
      <c r="B75" s="127"/>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3"/>
      <c r="AA75" s="123"/>
      <c r="AB75" s="123"/>
      <c r="AC75" s="123"/>
      <c r="AD75" s="123"/>
      <c r="AE75" s="123"/>
      <c r="AF75" s="123"/>
      <c r="AG75" s="123"/>
      <c r="AH75" s="123"/>
      <c r="AI75" s="123"/>
      <c r="AJ75" s="123"/>
      <c r="AK75" s="123"/>
      <c r="AL75" s="123"/>
      <c r="AM75" s="123"/>
      <c r="AN75" s="123"/>
      <c r="AO75" s="123"/>
      <c r="AP75" s="123"/>
    </row>
    <row r="76" spans="1:42" ht="14.25" x14ac:dyDescent="0.15">
      <c r="A76" s="124"/>
      <c r="B76" s="123"/>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c r="AA76" s="123"/>
      <c r="AB76" s="123"/>
      <c r="AC76" s="123"/>
      <c r="AD76" s="123"/>
      <c r="AE76" s="123"/>
      <c r="AF76" s="123"/>
      <c r="AG76" s="123"/>
      <c r="AH76" s="123"/>
      <c r="AI76" s="123"/>
      <c r="AJ76" s="123"/>
      <c r="AK76" s="123"/>
      <c r="AL76" s="123"/>
      <c r="AM76" s="123"/>
      <c r="AN76" s="123"/>
      <c r="AO76" s="123"/>
      <c r="AP76" s="123"/>
    </row>
    <row r="77" spans="1:42" x14ac:dyDescent="0.15">
      <c r="A77" s="123"/>
      <c r="B77" s="137" t="s">
        <v>141</v>
      </c>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c r="AA77" s="123"/>
      <c r="AB77" s="123"/>
      <c r="AC77" s="123"/>
      <c r="AD77" s="123"/>
      <c r="AE77" s="123"/>
      <c r="AF77" s="123"/>
      <c r="AG77" s="123"/>
      <c r="AH77" s="123"/>
      <c r="AI77" s="123"/>
      <c r="AJ77" s="123"/>
      <c r="AK77" s="123"/>
      <c r="AL77" s="123"/>
      <c r="AM77" s="123"/>
      <c r="AN77" s="123"/>
      <c r="AO77" s="123"/>
      <c r="AP77" s="123"/>
    </row>
    <row r="78" spans="1:42" x14ac:dyDescent="0.15">
      <c r="A78" s="123"/>
      <c r="B78" s="123"/>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c r="AA78" s="123"/>
      <c r="AB78" s="123"/>
      <c r="AC78" s="123"/>
      <c r="AD78" s="141"/>
      <c r="AE78" s="142"/>
      <c r="AF78" s="154" t="s">
        <v>153</v>
      </c>
      <c r="AG78" s="154"/>
      <c r="AH78" s="154"/>
      <c r="AI78" s="154"/>
      <c r="AJ78" s="154"/>
      <c r="AK78" s="154"/>
      <c r="AL78" s="154"/>
      <c r="AM78" s="123"/>
      <c r="AN78" s="123"/>
      <c r="AO78" s="123"/>
      <c r="AP78" s="123"/>
    </row>
  </sheetData>
  <sheetProtection algorithmName="SHA-512" hashValue="vzoOObMhBNmFys2wBYvLN6Aj5fiOtgF1hQDCg42ufxZaQvxddBjqtqwM+93nexCI+sTsPoQ538VdL4ikATEL2w==" saltValue="1CqaACxhyXCRrfnXqG+QrQ==" spinCount="100000" sheet="1" objects="1" scenarios="1"/>
  <mergeCells count="7">
    <mergeCell ref="AF78:AL78"/>
    <mergeCell ref="B20:F21"/>
    <mergeCell ref="G20:U21"/>
    <mergeCell ref="V4:Z5"/>
    <mergeCell ref="AA4:AO5"/>
    <mergeCell ref="V6:Z7"/>
    <mergeCell ref="AA6:AO7"/>
  </mergeCells>
  <phoneticPr fontId="3"/>
  <printOptions horizontalCentered="1" verticalCentered="1"/>
  <pageMargins left="0" right="0" top="0" bottom="0" header="0.31496062992125984" footer="0.31496062992125984"/>
  <pageSetup paperSize="9" scale="82" orientation="portrait" horizontalDpi="4294967294" verticalDpi="4294967294" r:id="rId1"/>
  <headerFooter alignWithMargins="0">
    <oddFooter>&amp;A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E153"/>
  <sheetViews>
    <sheetView view="pageBreakPreview" topLeftCell="U3" zoomScaleNormal="85" zoomScaleSheetLayoutView="100" workbookViewId="0">
      <selection activeCell="AC4" sqref="AC4"/>
    </sheetView>
  </sheetViews>
  <sheetFormatPr defaultColWidth="2.25" defaultRowHeight="13.5" x14ac:dyDescent="0.15"/>
  <cols>
    <col min="1" max="3" width="2.25" style="66" customWidth="1"/>
    <col min="4" max="4" width="12.25" style="66" customWidth="1"/>
    <col min="5" max="35" width="2.25" style="66" customWidth="1"/>
    <col min="36" max="36" width="2.5" style="66" customWidth="1"/>
    <col min="37" max="40" width="2.25" style="66" customWidth="1"/>
    <col min="41" max="41" width="4.5" style="66" bestFit="1" customWidth="1"/>
    <col min="42" max="44" width="2.25" style="66" customWidth="1"/>
    <col min="45" max="45" width="12.25" style="66" customWidth="1"/>
    <col min="46" max="76" width="2.25" style="66" customWidth="1"/>
    <col min="77" max="77" width="2.5" style="66" customWidth="1"/>
    <col min="78" max="78" width="2.25" style="66" customWidth="1"/>
    <col min="79" max="79" width="11" style="66" bestFit="1" customWidth="1"/>
    <col min="80" max="80" width="2.25" style="66" customWidth="1"/>
    <col min="81" max="81" width="10.25" style="66" bestFit="1" customWidth="1"/>
    <col min="82" max="82" width="9" style="66" customWidth="1"/>
    <col min="83" max="83" width="9.5" style="66" bestFit="1" customWidth="1"/>
    <col min="84" max="84" width="11.625" style="66" bestFit="1" customWidth="1"/>
    <col min="85" max="16384" width="2.25" style="66"/>
  </cols>
  <sheetData>
    <row r="1" spans="1:78" ht="13.5" customHeight="1" x14ac:dyDescent="0.15">
      <c r="A1" s="212">
        <f>AC3</f>
        <v>43890</v>
      </c>
      <c r="B1" s="212"/>
      <c r="C1" s="212"/>
      <c r="D1" s="212"/>
      <c r="E1" s="212"/>
      <c r="F1" s="212"/>
      <c r="G1" s="212"/>
      <c r="H1" s="212"/>
      <c r="I1" s="212"/>
      <c r="J1" s="212"/>
      <c r="K1" s="212"/>
      <c r="L1" s="212"/>
      <c r="M1" s="212"/>
      <c r="N1" s="212"/>
      <c r="O1" s="212"/>
      <c r="P1" s="212"/>
      <c r="Q1" s="212"/>
      <c r="R1" s="212"/>
      <c r="S1" s="212"/>
      <c r="T1" s="212"/>
      <c r="U1" s="212"/>
      <c r="V1" s="212"/>
      <c r="W1" s="30"/>
      <c r="X1" s="30"/>
      <c r="Y1" s="30"/>
      <c r="Z1" s="30"/>
      <c r="AA1" s="30"/>
      <c r="AB1" s="30"/>
      <c r="AC1" s="30"/>
      <c r="AD1" s="30"/>
      <c r="AE1" s="30"/>
      <c r="AF1" s="30"/>
      <c r="AG1" s="30"/>
      <c r="AH1" s="30"/>
      <c r="AI1" s="30"/>
      <c r="AJ1" s="30"/>
      <c r="AK1" s="31"/>
      <c r="AP1" s="212">
        <f>BR3</f>
        <v>43220</v>
      </c>
      <c r="AQ1" s="212"/>
      <c r="AR1" s="212"/>
      <c r="AS1" s="212"/>
      <c r="AT1" s="212"/>
      <c r="AU1" s="212"/>
      <c r="AV1" s="212"/>
      <c r="AW1" s="212"/>
      <c r="AX1" s="212"/>
      <c r="AY1" s="212"/>
      <c r="AZ1" s="212"/>
      <c r="BA1" s="212"/>
      <c r="BB1" s="212"/>
      <c r="BC1" s="212"/>
      <c r="BD1" s="212"/>
      <c r="BE1" s="212"/>
      <c r="BF1" s="212"/>
      <c r="BG1" s="212"/>
      <c r="BH1" s="212"/>
      <c r="BI1" s="212"/>
      <c r="BJ1" s="212"/>
      <c r="BK1" s="212"/>
      <c r="BL1" s="30"/>
      <c r="BM1" s="30"/>
      <c r="BN1" s="30"/>
      <c r="BO1" s="30"/>
      <c r="BP1" s="30"/>
      <c r="BQ1" s="30"/>
      <c r="BR1" s="30"/>
      <c r="BS1" s="30"/>
      <c r="BT1" s="30"/>
      <c r="BU1" s="30"/>
      <c r="BV1" s="30"/>
      <c r="BW1" s="30"/>
      <c r="BX1" s="30"/>
      <c r="BY1" s="30"/>
      <c r="BZ1" s="31"/>
    </row>
    <row r="2" spans="1:78" ht="25.5" customHeight="1" x14ac:dyDescent="0.15">
      <c r="A2" s="212"/>
      <c r="B2" s="212"/>
      <c r="C2" s="212"/>
      <c r="D2" s="212"/>
      <c r="E2" s="212"/>
      <c r="F2" s="212"/>
      <c r="G2" s="212"/>
      <c r="H2" s="212"/>
      <c r="I2" s="212"/>
      <c r="J2" s="212"/>
      <c r="K2" s="212"/>
      <c r="L2" s="212"/>
      <c r="M2" s="212"/>
      <c r="N2" s="212"/>
      <c r="O2" s="212"/>
      <c r="P2" s="212"/>
      <c r="Q2" s="212"/>
      <c r="R2" s="212"/>
      <c r="S2" s="212"/>
      <c r="T2" s="212"/>
      <c r="U2" s="212"/>
      <c r="V2" s="212"/>
      <c r="W2" s="1"/>
      <c r="X2" s="1"/>
      <c r="Y2" s="1"/>
      <c r="Z2" s="32"/>
      <c r="AA2" s="32"/>
      <c r="AB2" s="32"/>
      <c r="AC2" s="32"/>
      <c r="AD2" s="32"/>
      <c r="AE2" s="32"/>
      <c r="AF2" s="32"/>
      <c r="AG2" s="32"/>
      <c r="AH2" s="32"/>
      <c r="AI2" s="32"/>
      <c r="AJ2" s="30"/>
      <c r="AK2" s="31"/>
      <c r="AP2" s="212"/>
      <c r="AQ2" s="212"/>
      <c r="AR2" s="212"/>
      <c r="AS2" s="212"/>
      <c r="AT2" s="212"/>
      <c r="AU2" s="212"/>
      <c r="AV2" s="212"/>
      <c r="AW2" s="212"/>
      <c r="AX2" s="212"/>
      <c r="AY2" s="212"/>
      <c r="AZ2" s="212"/>
      <c r="BA2" s="212"/>
      <c r="BB2" s="212"/>
      <c r="BC2" s="212"/>
      <c r="BD2" s="212"/>
      <c r="BE2" s="212"/>
      <c r="BF2" s="212"/>
      <c r="BG2" s="212"/>
      <c r="BH2" s="212"/>
      <c r="BI2" s="212"/>
      <c r="BJ2" s="212"/>
      <c r="BK2" s="212"/>
      <c r="BL2" s="1"/>
      <c r="BM2" s="1"/>
      <c r="BN2" s="1"/>
      <c r="BO2" s="32"/>
      <c r="BP2" s="32"/>
      <c r="BQ2" s="32"/>
      <c r="BR2" s="32"/>
      <c r="BS2" s="32"/>
      <c r="BT2" s="32"/>
      <c r="BU2" s="32"/>
      <c r="BV2" s="32"/>
      <c r="BW2" s="32"/>
      <c r="BX2" s="32"/>
      <c r="BY2" s="30"/>
      <c r="BZ2" s="31"/>
    </row>
    <row r="3" spans="1:78" ht="18.75" customHeight="1" x14ac:dyDescent="0.15">
      <c r="A3" s="33"/>
      <c r="B3" s="30"/>
      <c r="C3" s="30"/>
      <c r="D3" s="30"/>
      <c r="E3" s="30"/>
      <c r="F3" s="30"/>
      <c r="G3" s="30"/>
      <c r="H3" s="30"/>
      <c r="I3" s="30"/>
      <c r="J3" s="30"/>
      <c r="K3" s="30"/>
      <c r="L3" s="30"/>
      <c r="M3" s="30"/>
      <c r="N3" s="30"/>
      <c r="O3" s="30"/>
      <c r="P3" s="30"/>
      <c r="Q3" s="30"/>
      <c r="R3" s="30"/>
      <c r="S3" s="30"/>
      <c r="T3" s="30"/>
      <c r="U3" s="30"/>
      <c r="V3" s="213" t="s">
        <v>16</v>
      </c>
      <c r="W3" s="213"/>
      <c r="X3" s="213"/>
      <c r="Y3" s="213"/>
      <c r="Z3" s="213"/>
      <c r="AA3" s="213"/>
      <c r="AB3" s="213"/>
      <c r="AC3" s="214">
        <v>43890</v>
      </c>
      <c r="AD3" s="215"/>
      <c r="AE3" s="215"/>
      <c r="AF3" s="215"/>
      <c r="AG3" s="215"/>
      <c r="AH3" s="215"/>
      <c r="AI3" s="215"/>
      <c r="AJ3" s="216"/>
      <c r="AK3" s="31"/>
      <c r="AP3" s="33"/>
      <c r="AQ3" s="30"/>
      <c r="AR3" s="30"/>
      <c r="AS3" s="30"/>
      <c r="AT3" s="30"/>
      <c r="AU3" s="30"/>
      <c r="AV3" s="30"/>
      <c r="AW3" s="30"/>
      <c r="AX3" s="30"/>
      <c r="AY3" s="30"/>
      <c r="AZ3" s="30"/>
      <c r="BA3" s="30"/>
      <c r="BB3" s="30"/>
      <c r="BC3" s="30"/>
      <c r="BD3" s="30"/>
      <c r="BE3" s="30"/>
      <c r="BF3" s="30"/>
      <c r="BG3" s="30"/>
      <c r="BH3" s="30"/>
      <c r="BI3" s="30"/>
      <c r="BJ3" s="30"/>
      <c r="BK3" s="213" t="s">
        <v>16</v>
      </c>
      <c r="BL3" s="213"/>
      <c r="BM3" s="213"/>
      <c r="BN3" s="213"/>
      <c r="BO3" s="213"/>
      <c r="BP3" s="213"/>
      <c r="BQ3" s="213"/>
      <c r="BR3" s="214">
        <v>43220</v>
      </c>
      <c r="BS3" s="215"/>
      <c r="BT3" s="215"/>
      <c r="BU3" s="215"/>
      <c r="BV3" s="215"/>
      <c r="BW3" s="215"/>
      <c r="BX3" s="215"/>
      <c r="BY3" s="216"/>
      <c r="BZ3" s="31"/>
    </row>
    <row r="4" spans="1:78" ht="18.75" customHeight="1" x14ac:dyDescent="0.15">
      <c r="A4" s="33"/>
      <c r="B4" s="30"/>
      <c r="C4" s="30"/>
      <c r="D4" s="30"/>
      <c r="E4" s="30"/>
      <c r="F4" s="30"/>
      <c r="G4" s="30"/>
      <c r="H4" s="30"/>
      <c r="I4" s="30"/>
      <c r="J4" s="30"/>
      <c r="K4" s="30"/>
      <c r="L4" s="30"/>
      <c r="M4" s="30"/>
      <c r="N4" s="30"/>
      <c r="O4" s="30"/>
      <c r="P4" s="30"/>
      <c r="Q4" s="30"/>
      <c r="R4" s="30"/>
      <c r="S4" s="30"/>
      <c r="T4" s="30"/>
      <c r="U4" s="30"/>
      <c r="V4" s="30"/>
      <c r="W4" s="1"/>
      <c r="X4" s="1"/>
      <c r="Y4" s="1"/>
      <c r="Z4" s="1"/>
      <c r="AA4" s="1"/>
      <c r="AB4" s="1"/>
      <c r="AC4" s="32"/>
      <c r="AD4" s="32"/>
      <c r="AE4" s="32"/>
      <c r="AF4" s="32"/>
      <c r="AG4" s="32"/>
      <c r="AH4" s="32"/>
      <c r="AI4" s="32"/>
      <c r="AJ4" s="32"/>
      <c r="AK4" s="31"/>
      <c r="AP4" s="33"/>
      <c r="AQ4" s="30"/>
      <c r="AR4" s="30"/>
      <c r="AS4" s="30"/>
      <c r="AT4" s="30"/>
      <c r="AU4" s="30"/>
      <c r="AV4" s="30"/>
      <c r="AW4" s="30"/>
      <c r="AX4" s="30"/>
      <c r="AY4" s="30"/>
      <c r="AZ4" s="30"/>
      <c r="BA4" s="30"/>
      <c r="BB4" s="30"/>
      <c r="BC4" s="30"/>
      <c r="BD4" s="30"/>
      <c r="BE4" s="30"/>
      <c r="BF4" s="30"/>
      <c r="BG4" s="30"/>
      <c r="BH4" s="30"/>
      <c r="BI4" s="30"/>
      <c r="BJ4" s="30"/>
      <c r="BK4" s="30"/>
      <c r="BL4" s="1"/>
      <c r="BM4" s="1"/>
      <c r="BN4" s="1"/>
      <c r="BO4" s="1"/>
      <c r="BP4" s="1"/>
      <c r="BQ4" s="1"/>
      <c r="BR4" s="32"/>
      <c r="BS4" s="32"/>
      <c r="BT4" s="32"/>
      <c r="BU4" s="32"/>
      <c r="BV4" s="32"/>
      <c r="BW4" s="32"/>
      <c r="BX4" s="32"/>
      <c r="BY4" s="32"/>
      <c r="BZ4" s="31"/>
    </row>
    <row r="5" spans="1:78" ht="18.75" customHeight="1" x14ac:dyDescent="0.15">
      <c r="A5" s="30"/>
      <c r="B5" s="33"/>
      <c r="C5" s="33"/>
      <c r="D5" s="33"/>
      <c r="E5" s="33"/>
      <c r="F5" s="33"/>
      <c r="G5" s="33"/>
      <c r="H5" s="33"/>
      <c r="I5" s="33"/>
      <c r="J5" s="33"/>
      <c r="K5" s="33"/>
      <c r="L5" s="217"/>
      <c r="M5" s="217"/>
      <c r="N5" s="217"/>
      <c r="O5" s="217"/>
      <c r="P5" s="33"/>
      <c r="Q5" s="33"/>
      <c r="R5" s="217"/>
      <c r="S5" s="217"/>
      <c r="T5" s="217"/>
      <c r="U5" s="217"/>
      <c r="V5" s="33"/>
      <c r="W5" s="217" t="s">
        <v>0</v>
      </c>
      <c r="X5" s="217"/>
      <c r="Y5" s="217"/>
      <c r="Z5" s="218" t="s">
        <v>222</v>
      </c>
      <c r="AA5" s="219"/>
      <c r="AB5" s="219"/>
      <c r="AC5" s="219"/>
      <c r="AD5" s="219"/>
      <c r="AE5" s="219"/>
      <c r="AF5" s="219"/>
      <c r="AG5" s="219"/>
      <c r="AH5" s="219"/>
      <c r="AI5" s="219"/>
      <c r="AJ5" s="220"/>
      <c r="AK5" s="31"/>
      <c r="AP5" s="30"/>
      <c r="AQ5" s="33"/>
      <c r="AR5" s="33"/>
      <c r="AS5" s="33"/>
      <c r="AT5" s="33"/>
      <c r="AU5" s="33"/>
      <c r="AV5" s="33"/>
      <c r="AW5" s="33"/>
      <c r="AX5" s="33"/>
      <c r="AY5" s="33"/>
      <c r="AZ5" s="33"/>
      <c r="BA5" s="217"/>
      <c r="BB5" s="217"/>
      <c r="BC5" s="217"/>
      <c r="BD5" s="217"/>
      <c r="BE5" s="33"/>
      <c r="BF5" s="33"/>
      <c r="BG5" s="217"/>
      <c r="BH5" s="217"/>
      <c r="BI5" s="217"/>
      <c r="BJ5" s="217"/>
      <c r="BK5" s="33"/>
      <c r="BL5" s="217" t="s">
        <v>0</v>
      </c>
      <c r="BM5" s="217"/>
      <c r="BN5" s="217"/>
      <c r="BO5" s="218" t="s">
        <v>120</v>
      </c>
      <c r="BP5" s="219"/>
      <c r="BQ5" s="219"/>
      <c r="BR5" s="219"/>
      <c r="BS5" s="219"/>
      <c r="BT5" s="219"/>
      <c r="BU5" s="219"/>
      <c r="BV5" s="219"/>
      <c r="BW5" s="219"/>
      <c r="BX5" s="219"/>
      <c r="BY5" s="220"/>
      <c r="BZ5" s="31"/>
    </row>
    <row r="6" spans="1:78" ht="18.75" customHeight="1" x14ac:dyDescent="0.15">
      <c r="A6" s="30"/>
      <c r="B6" s="33"/>
      <c r="C6" s="33"/>
      <c r="D6" s="33"/>
      <c r="E6" s="33"/>
      <c r="F6" s="33"/>
      <c r="G6" s="33"/>
      <c r="H6" s="33"/>
      <c r="I6" s="33"/>
      <c r="J6" s="33"/>
      <c r="K6" s="33"/>
      <c r="L6" s="217"/>
      <c r="M6" s="217"/>
      <c r="N6" s="217"/>
      <c r="O6" s="217"/>
      <c r="P6" s="33"/>
      <c r="Q6" s="33"/>
      <c r="R6" s="217"/>
      <c r="S6" s="217"/>
      <c r="T6" s="217"/>
      <c r="U6" s="217"/>
      <c r="V6" s="33"/>
      <c r="W6" s="217"/>
      <c r="X6" s="217"/>
      <c r="Y6" s="217"/>
      <c r="Z6" s="221"/>
      <c r="AA6" s="222"/>
      <c r="AB6" s="222"/>
      <c r="AC6" s="222"/>
      <c r="AD6" s="222"/>
      <c r="AE6" s="222"/>
      <c r="AF6" s="222"/>
      <c r="AG6" s="222"/>
      <c r="AH6" s="222"/>
      <c r="AI6" s="222"/>
      <c r="AJ6" s="223"/>
      <c r="AK6" s="31"/>
      <c r="AP6" s="30"/>
      <c r="AQ6" s="33"/>
      <c r="AR6" s="33"/>
      <c r="AS6" s="33"/>
      <c r="AT6" s="33"/>
      <c r="AU6" s="33"/>
      <c r="AV6" s="33"/>
      <c r="AW6" s="33"/>
      <c r="AX6" s="33"/>
      <c r="AY6" s="33"/>
      <c r="AZ6" s="33"/>
      <c r="BA6" s="217"/>
      <c r="BB6" s="217"/>
      <c r="BC6" s="217"/>
      <c r="BD6" s="217"/>
      <c r="BE6" s="33"/>
      <c r="BF6" s="33"/>
      <c r="BG6" s="217"/>
      <c r="BH6" s="217"/>
      <c r="BI6" s="217"/>
      <c r="BJ6" s="217"/>
      <c r="BK6" s="33"/>
      <c r="BL6" s="217"/>
      <c r="BM6" s="217"/>
      <c r="BN6" s="217"/>
      <c r="BO6" s="221"/>
      <c r="BP6" s="222"/>
      <c r="BQ6" s="222"/>
      <c r="BR6" s="222"/>
      <c r="BS6" s="222"/>
      <c r="BT6" s="222"/>
      <c r="BU6" s="222"/>
      <c r="BV6" s="222"/>
      <c r="BW6" s="222"/>
      <c r="BX6" s="222"/>
      <c r="BY6" s="223"/>
      <c r="BZ6" s="31"/>
    </row>
    <row r="7" spans="1:78" ht="18.75" customHeight="1" x14ac:dyDescent="0.15">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1"/>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1"/>
    </row>
    <row r="8" spans="1:78" ht="18.75" customHeight="1" x14ac:dyDescent="0.15">
      <c r="A8" s="34"/>
      <c r="B8" s="30"/>
      <c r="C8" s="35"/>
      <c r="D8" s="35"/>
      <c r="E8" s="30"/>
      <c r="F8" s="30"/>
      <c r="G8" s="30"/>
      <c r="H8" s="30"/>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3"/>
      <c r="AP8" s="34"/>
      <c r="AQ8" s="30"/>
      <c r="AR8" s="35"/>
      <c r="AS8" s="35"/>
      <c r="AT8" s="30"/>
      <c r="AU8" s="30"/>
      <c r="AV8" s="30"/>
      <c r="AW8" s="30"/>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3"/>
    </row>
    <row r="9" spans="1:78" ht="13.5" customHeight="1" x14ac:dyDescent="0.15">
      <c r="A9" s="34"/>
      <c r="B9" s="30"/>
      <c r="C9" s="35"/>
      <c r="D9" s="35"/>
      <c r="E9" s="30"/>
      <c r="F9" s="30"/>
      <c r="G9" s="30"/>
      <c r="H9" s="30"/>
      <c r="I9" s="30"/>
      <c r="J9" s="30"/>
      <c r="K9" s="30"/>
      <c r="L9" s="30"/>
      <c r="M9" s="33"/>
      <c r="N9" s="33"/>
      <c r="O9" s="33"/>
      <c r="P9" s="33"/>
      <c r="Q9" s="30"/>
      <c r="R9" s="30"/>
      <c r="S9" s="33"/>
      <c r="T9" s="33"/>
      <c r="U9" s="30"/>
      <c r="V9" s="30"/>
      <c r="W9" s="30"/>
      <c r="X9" s="30"/>
      <c r="Y9" s="33"/>
      <c r="Z9" s="33"/>
      <c r="AA9" s="33"/>
      <c r="AB9" s="33"/>
      <c r="AC9" s="33"/>
      <c r="AD9" s="33"/>
      <c r="AE9" s="33"/>
      <c r="AF9" s="33"/>
      <c r="AG9" s="33"/>
      <c r="AH9" s="33"/>
      <c r="AI9" s="33"/>
      <c r="AJ9" s="33"/>
      <c r="AK9" s="33"/>
      <c r="AP9" s="34"/>
      <c r="AQ9" s="30"/>
      <c r="AR9" s="35"/>
      <c r="AS9" s="35"/>
      <c r="AT9" s="30"/>
      <c r="AU9" s="30"/>
      <c r="AV9" s="30"/>
      <c r="AW9" s="30"/>
      <c r="AX9" s="30"/>
      <c r="AY9" s="30"/>
      <c r="AZ9" s="30"/>
      <c r="BA9" s="30"/>
      <c r="BB9" s="33"/>
      <c r="BC9" s="33"/>
      <c r="BD9" s="33"/>
      <c r="BE9" s="33"/>
      <c r="BF9" s="30"/>
      <c r="BG9" s="30"/>
      <c r="BH9" s="33"/>
      <c r="BI9" s="33"/>
      <c r="BJ9" s="30"/>
      <c r="BK9" s="30"/>
      <c r="BL9" s="30"/>
      <c r="BM9" s="30"/>
      <c r="BN9" s="33"/>
      <c r="BO9" s="33"/>
      <c r="BP9" s="33"/>
      <c r="BQ9" s="33"/>
      <c r="BR9" s="33"/>
      <c r="BS9" s="33"/>
      <c r="BT9" s="33"/>
      <c r="BU9" s="33"/>
      <c r="BV9" s="33"/>
      <c r="BW9" s="33"/>
      <c r="BX9" s="33"/>
      <c r="BY9" s="33"/>
      <c r="BZ9" s="33"/>
    </row>
    <row r="10" spans="1:78" ht="17.25" customHeight="1" x14ac:dyDescent="0.15">
      <c r="A10" s="102" t="s">
        <v>122</v>
      </c>
      <c r="B10" s="101"/>
      <c r="C10" s="101"/>
      <c r="D10" s="101"/>
      <c r="E10" s="101"/>
      <c r="F10" s="101"/>
      <c r="G10" s="101"/>
      <c r="H10" s="101"/>
      <c r="I10" s="101"/>
      <c r="J10" s="101"/>
      <c r="K10" s="101"/>
      <c r="L10" s="101"/>
      <c r="M10" s="30"/>
      <c r="N10" s="30"/>
      <c r="O10" s="30"/>
      <c r="P10" s="30"/>
      <c r="Q10" s="30"/>
      <c r="R10" s="30"/>
      <c r="S10" s="30"/>
      <c r="T10" s="30"/>
      <c r="U10" s="30"/>
      <c r="V10" s="30"/>
      <c r="W10" s="30"/>
      <c r="X10" s="30"/>
      <c r="Y10" s="30"/>
      <c r="Z10" s="33"/>
      <c r="AA10" s="33"/>
      <c r="AB10" s="33"/>
      <c r="AC10" s="33"/>
      <c r="AD10" s="30"/>
      <c r="AE10" s="30"/>
      <c r="AF10" s="33"/>
      <c r="AG10" s="33"/>
      <c r="AH10" s="30"/>
      <c r="AI10" s="30"/>
      <c r="AJ10" s="30"/>
      <c r="AK10" s="30"/>
      <c r="AP10" s="102" t="s">
        <v>157</v>
      </c>
      <c r="AQ10" s="101"/>
      <c r="AR10" s="101"/>
      <c r="AS10" s="101"/>
      <c r="AT10" s="101"/>
      <c r="AU10" s="101"/>
      <c r="AV10" s="101"/>
      <c r="AW10" s="101"/>
      <c r="AX10" s="101"/>
      <c r="AY10" s="101"/>
      <c r="AZ10" s="101"/>
      <c r="BA10" s="101"/>
      <c r="BB10" s="30"/>
      <c r="BC10" s="30"/>
      <c r="BD10" s="30"/>
      <c r="BE10" s="30"/>
      <c r="BF10" s="30"/>
      <c r="BG10" s="30"/>
      <c r="BH10" s="30"/>
      <c r="BI10" s="30"/>
      <c r="BJ10" s="30"/>
      <c r="BK10" s="30"/>
      <c r="BL10" s="30"/>
      <c r="BM10" s="30"/>
      <c r="BN10" s="30"/>
      <c r="BO10" s="33"/>
      <c r="BP10" s="33"/>
      <c r="BQ10" s="33"/>
      <c r="BR10" s="33"/>
      <c r="BS10" s="30"/>
      <c r="BT10" s="30"/>
      <c r="BU10" s="33"/>
      <c r="BV10" s="33"/>
      <c r="BW10" s="30"/>
      <c r="BX10" s="30"/>
      <c r="BY10" s="30"/>
      <c r="BZ10" s="30"/>
    </row>
    <row r="11" spans="1:78" s="67" customFormat="1" ht="15" customHeight="1" x14ac:dyDescent="0.15">
      <c r="A11" s="177" t="s">
        <v>14</v>
      </c>
      <c r="B11" s="178"/>
      <c r="C11" s="178"/>
      <c r="D11" s="179"/>
      <c r="E11" s="177" t="s">
        <v>2</v>
      </c>
      <c r="F11" s="179"/>
      <c r="G11" s="177" t="s">
        <v>19</v>
      </c>
      <c r="H11" s="178"/>
      <c r="I11" s="178"/>
      <c r="J11" s="178"/>
      <c r="K11" s="178"/>
      <c r="L11" s="178"/>
      <c r="M11" s="178"/>
      <c r="N11" s="179"/>
      <c r="O11" s="177" t="s">
        <v>21</v>
      </c>
      <c r="P11" s="178"/>
      <c r="Q11" s="178"/>
      <c r="R11" s="179"/>
      <c r="S11" s="177" t="s">
        <v>9</v>
      </c>
      <c r="T11" s="178"/>
      <c r="U11" s="178"/>
      <c r="V11" s="179"/>
      <c r="W11" s="177" t="s">
        <v>20</v>
      </c>
      <c r="X11" s="178"/>
      <c r="Y11" s="178"/>
      <c r="Z11" s="178"/>
      <c r="AA11" s="178"/>
      <c r="AB11" s="178"/>
      <c r="AC11" s="178"/>
      <c r="AD11" s="178"/>
      <c r="AE11" s="178"/>
      <c r="AF11" s="178"/>
      <c r="AG11" s="178"/>
      <c r="AH11" s="178"/>
      <c r="AI11" s="178"/>
      <c r="AJ11" s="178"/>
      <c r="AK11" s="179"/>
      <c r="AP11" s="177" t="s">
        <v>14</v>
      </c>
      <c r="AQ11" s="178"/>
      <c r="AR11" s="178"/>
      <c r="AS11" s="179"/>
      <c r="AT11" s="177" t="s">
        <v>2</v>
      </c>
      <c r="AU11" s="179"/>
      <c r="AV11" s="177" t="s">
        <v>19</v>
      </c>
      <c r="AW11" s="178"/>
      <c r="AX11" s="178"/>
      <c r="AY11" s="178"/>
      <c r="AZ11" s="178"/>
      <c r="BA11" s="178"/>
      <c r="BB11" s="178"/>
      <c r="BC11" s="179"/>
      <c r="BD11" s="177" t="s">
        <v>21</v>
      </c>
      <c r="BE11" s="178"/>
      <c r="BF11" s="178"/>
      <c r="BG11" s="179"/>
      <c r="BH11" s="177" t="s">
        <v>9</v>
      </c>
      <c r="BI11" s="178"/>
      <c r="BJ11" s="178"/>
      <c r="BK11" s="179"/>
      <c r="BL11" s="177" t="s">
        <v>20</v>
      </c>
      <c r="BM11" s="178"/>
      <c r="BN11" s="178"/>
      <c r="BO11" s="178"/>
      <c r="BP11" s="178"/>
      <c r="BQ11" s="178"/>
      <c r="BR11" s="178"/>
      <c r="BS11" s="178"/>
      <c r="BT11" s="178"/>
      <c r="BU11" s="178"/>
      <c r="BV11" s="178"/>
      <c r="BW11" s="178"/>
      <c r="BX11" s="178"/>
      <c r="BY11" s="178"/>
      <c r="BZ11" s="179"/>
    </row>
    <row r="12" spans="1:78" s="67" customFormat="1" ht="15" customHeight="1" x14ac:dyDescent="0.15">
      <c r="A12" s="190"/>
      <c r="B12" s="191"/>
      <c r="C12" s="191"/>
      <c r="D12" s="192"/>
      <c r="E12" s="193" t="str">
        <f t="shared" ref="E12:E30" si="0">IF(A12="","",A12)</f>
        <v/>
      </c>
      <c r="F12" s="194"/>
      <c r="G12" s="195"/>
      <c r="H12" s="196"/>
      <c r="I12" s="196"/>
      <c r="J12" s="196"/>
      <c r="K12" s="196"/>
      <c r="L12" s="196"/>
      <c r="M12" s="196"/>
      <c r="N12" s="197"/>
      <c r="O12" s="195"/>
      <c r="P12" s="196"/>
      <c r="Q12" s="196"/>
      <c r="R12" s="197"/>
      <c r="S12" s="198" t="str">
        <f>IF(A12&lt;&gt;"",IF(O12="半休",0.5,IF(O12="全休",1,NA())),"")</f>
        <v/>
      </c>
      <c r="T12" s="199"/>
      <c r="U12" s="199"/>
      <c r="V12" s="200"/>
      <c r="W12" s="201"/>
      <c r="X12" s="202"/>
      <c r="Y12" s="202"/>
      <c r="Z12" s="202"/>
      <c r="AA12" s="202"/>
      <c r="AB12" s="202"/>
      <c r="AC12" s="202"/>
      <c r="AD12" s="202"/>
      <c r="AE12" s="202"/>
      <c r="AF12" s="202"/>
      <c r="AG12" s="202"/>
      <c r="AH12" s="202"/>
      <c r="AI12" s="202"/>
      <c r="AJ12" s="202"/>
      <c r="AK12" s="203"/>
      <c r="AP12" s="190">
        <v>43556</v>
      </c>
      <c r="AQ12" s="191"/>
      <c r="AR12" s="191"/>
      <c r="AS12" s="192"/>
      <c r="AT12" s="193">
        <f t="shared" ref="AT12:AT31" si="1">IF(AP12="","",AP12)</f>
        <v>43556</v>
      </c>
      <c r="AU12" s="194"/>
      <c r="AV12" s="195" t="s">
        <v>158</v>
      </c>
      <c r="AW12" s="196"/>
      <c r="AX12" s="196"/>
      <c r="AY12" s="196"/>
      <c r="AZ12" s="196"/>
      <c r="BA12" s="196"/>
      <c r="BB12" s="196"/>
      <c r="BC12" s="197"/>
      <c r="BD12" s="195" t="s">
        <v>159</v>
      </c>
      <c r="BE12" s="196"/>
      <c r="BF12" s="196"/>
      <c r="BG12" s="197"/>
      <c r="BH12" s="198">
        <f>IF(AP12&lt;&gt;"",IF(BD12="半休",0.5,IF(BD12="全休",1,NA())),"")</f>
        <v>1</v>
      </c>
      <c r="BI12" s="199"/>
      <c r="BJ12" s="199"/>
      <c r="BK12" s="200"/>
      <c r="BL12" s="201" t="s">
        <v>173</v>
      </c>
      <c r="BM12" s="202"/>
      <c r="BN12" s="202"/>
      <c r="BO12" s="202"/>
      <c r="BP12" s="202"/>
      <c r="BQ12" s="202"/>
      <c r="BR12" s="202"/>
      <c r="BS12" s="202"/>
      <c r="BT12" s="202"/>
      <c r="BU12" s="202"/>
      <c r="BV12" s="202"/>
      <c r="BW12" s="202"/>
      <c r="BX12" s="202"/>
      <c r="BY12" s="202"/>
      <c r="BZ12" s="203"/>
    </row>
    <row r="13" spans="1:78" s="67" customFormat="1" ht="15" customHeight="1" x14ac:dyDescent="0.15">
      <c r="A13" s="190"/>
      <c r="B13" s="191"/>
      <c r="C13" s="191"/>
      <c r="D13" s="192"/>
      <c r="E13" s="193" t="str">
        <f t="shared" si="0"/>
        <v/>
      </c>
      <c r="F13" s="194"/>
      <c r="G13" s="195"/>
      <c r="H13" s="196"/>
      <c r="I13" s="196"/>
      <c r="J13" s="196"/>
      <c r="K13" s="196"/>
      <c r="L13" s="196"/>
      <c r="M13" s="196"/>
      <c r="N13" s="197"/>
      <c r="O13" s="195"/>
      <c r="P13" s="196"/>
      <c r="Q13" s="196"/>
      <c r="R13" s="197"/>
      <c r="S13" s="198" t="str">
        <f t="shared" ref="S13:S30" si="2">IF(A13&lt;&gt;"",IF(O13="半休",0.5,IF(O13="全休",1,NA())),"")</f>
        <v/>
      </c>
      <c r="T13" s="199"/>
      <c r="U13" s="199"/>
      <c r="V13" s="200"/>
      <c r="W13" s="201"/>
      <c r="X13" s="202"/>
      <c r="Y13" s="202"/>
      <c r="Z13" s="202"/>
      <c r="AA13" s="202"/>
      <c r="AB13" s="202"/>
      <c r="AC13" s="202"/>
      <c r="AD13" s="202"/>
      <c r="AE13" s="202"/>
      <c r="AF13" s="202"/>
      <c r="AG13" s="202"/>
      <c r="AH13" s="202"/>
      <c r="AI13" s="202"/>
      <c r="AJ13" s="202"/>
      <c r="AK13" s="203"/>
      <c r="AP13" s="190">
        <v>43557</v>
      </c>
      <c r="AQ13" s="191"/>
      <c r="AR13" s="191"/>
      <c r="AS13" s="192"/>
      <c r="AT13" s="193">
        <f t="shared" si="1"/>
        <v>43557</v>
      </c>
      <c r="AU13" s="194"/>
      <c r="AV13" s="195" t="s">
        <v>158</v>
      </c>
      <c r="AW13" s="196"/>
      <c r="AX13" s="196"/>
      <c r="AY13" s="196"/>
      <c r="AZ13" s="196"/>
      <c r="BA13" s="196"/>
      <c r="BB13" s="196"/>
      <c r="BC13" s="197"/>
      <c r="BD13" s="195" t="s">
        <v>159</v>
      </c>
      <c r="BE13" s="196"/>
      <c r="BF13" s="196"/>
      <c r="BG13" s="197"/>
      <c r="BH13" s="198">
        <f t="shared" ref="BH13:BH31" si="3">IF(AP13&lt;&gt;"",IF(BD13="半休",0.5,IF(BD13="全休",1,NA())),"")</f>
        <v>1</v>
      </c>
      <c r="BI13" s="199"/>
      <c r="BJ13" s="199"/>
      <c r="BK13" s="200"/>
      <c r="BL13" s="201" t="s">
        <v>160</v>
      </c>
      <c r="BM13" s="202"/>
      <c r="BN13" s="202"/>
      <c r="BO13" s="202"/>
      <c r="BP13" s="202"/>
      <c r="BQ13" s="202"/>
      <c r="BR13" s="202"/>
      <c r="BS13" s="202"/>
      <c r="BT13" s="202"/>
      <c r="BU13" s="202"/>
      <c r="BV13" s="202"/>
      <c r="BW13" s="202"/>
      <c r="BX13" s="202"/>
      <c r="BY13" s="202"/>
      <c r="BZ13" s="203"/>
    </row>
    <row r="14" spans="1:78" s="67" customFormat="1" ht="15" customHeight="1" x14ac:dyDescent="0.15">
      <c r="A14" s="190"/>
      <c r="B14" s="191"/>
      <c r="C14" s="191"/>
      <c r="D14" s="192"/>
      <c r="E14" s="193" t="str">
        <f t="shared" si="0"/>
        <v/>
      </c>
      <c r="F14" s="194"/>
      <c r="G14" s="195"/>
      <c r="H14" s="196"/>
      <c r="I14" s="196"/>
      <c r="J14" s="196"/>
      <c r="K14" s="196"/>
      <c r="L14" s="196"/>
      <c r="M14" s="196"/>
      <c r="N14" s="197"/>
      <c r="O14" s="195"/>
      <c r="P14" s="196"/>
      <c r="Q14" s="196"/>
      <c r="R14" s="197"/>
      <c r="S14" s="198" t="str">
        <f t="shared" si="2"/>
        <v/>
      </c>
      <c r="T14" s="199"/>
      <c r="U14" s="199"/>
      <c r="V14" s="200"/>
      <c r="W14" s="201"/>
      <c r="X14" s="202"/>
      <c r="Y14" s="202"/>
      <c r="Z14" s="202"/>
      <c r="AA14" s="202"/>
      <c r="AB14" s="202"/>
      <c r="AC14" s="202"/>
      <c r="AD14" s="202"/>
      <c r="AE14" s="202"/>
      <c r="AF14" s="202"/>
      <c r="AG14" s="202"/>
      <c r="AH14" s="202"/>
      <c r="AI14" s="202"/>
      <c r="AJ14" s="202"/>
      <c r="AK14" s="203"/>
      <c r="AP14" s="190">
        <v>43558</v>
      </c>
      <c r="AQ14" s="191"/>
      <c r="AR14" s="191"/>
      <c r="AS14" s="192"/>
      <c r="AT14" s="193">
        <f t="shared" si="1"/>
        <v>43558</v>
      </c>
      <c r="AU14" s="194"/>
      <c r="AV14" s="195" t="s">
        <v>158</v>
      </c>
      <c r="AW14" s="196"/>
      <c r="AX14" s="196"/>
      <c r="AY14" s="196"/>
      <c r="AZ14" s="196"/>
      <c r="BA14" s="196"/>
      <c r="BB14" s="196"/>
      <c r="BC14" s="197"/>
      <c r="BD14" s="195" t="s">
        <v>161</v>
      </c>
      <c r="BE14" s="196"/>
      <c r="BF14" s="196"/>
      <c r="BG14" s="197"/>
      <c r="BH14" s="198">
        <f t="shared" si="3"/>
        <v>0.5</v>
      </c>
      <c r="BI14" s="199"/>
      <c r="BJ14" s="199"/>
      <c r="BK14" s="200"/>
      <c r="BL14" s="201" t="s">
        <v>162</v>
      </c>
      <c r="BM14" s="202"/>
      <c r="BN14" s="202"/>
      <c r="BO14" s="202"/>
      <c r="BP14" s="202"/>
      <c r="BQ14" s="202"/>
      <c r="BR14" s="202"/>
      <c r="BS14" s="202"/>
      <c r="BT14" s="202"/>
      <c r="BU14" s="202"/>
      <c r="BV14" s="202"/>
      <c r="BW14" s="202"/>
      <c r="BX14" s="202"/>
      <c r="BY14" s="202"/>
      <c r="BZ14" s="203"/>
    </row>
    <row r="15" spans="1:78" s="67" customFormat="1" ht="15" customHeight="1" x14ac:dyDescent="0.15">
      <c r="A15" s="190"/>
      <c r="B15" s="191"/>
      <c r="C15" s="191"/>
      <c r="D15" s="192"/>
      <c r="E15" s="193" t="str">
        <f t="shared" si="0"/>
        <v/>
      </c>
      <c r="F15" s="194"/>
      <c r="G15" s="195"/>
      <c r="H15" s="196"/>
      <c r="I15" s="196"/>
      <c r="J15" s="196"/>
      <c r="K15" s="196"/>
      <c r="L15" s="196"/>
      <c r="M15" s="196"/>
      <c r="N15" s="197"/>
      <c r="O15" s="195"/>
      <c r="P15" s="196"/>
      <c r="Q15" s="196"/>
      <c r="R15" s="197"/>
      <c r="S15" s="198" t="str">
        <f t="shared" si="2"/>
        <v/>
      </c>
      <c r="T15" s="199"/>
      <c r="U15" s="199"/>
      <c r="V15" s="200"/>
      <c r="W15" s="201"/>
      <c r="X15" s="202"/>
      <c r="Y15" s="202"/>
      <c r="Z15" s="202"/>
      <c r="AA15" s="202"/>
      <c r="AB15" s="202"/>
      <c r="AC15" s="202"/>
      <c r="AD15" s="202"/>
      <c r="AE15" s="202"/>
      <c r="AF15" s="202"/>
      <c r="AG15" s="202"/>
      <c r="AH15" s="202"/>
      <c r="AI15" s="202"/>
      <c r="AJ15" s="202"/>
      <c r="AK15" s="203"/>
      <c r="AP15" s="190">
        <v>43559</v>
      </c>
      <c r="AQ15" s="191"/>
      <c r="AR15" s="191"/>
      <c r="AS15" s="192"/>
      <c r="AT15" s="193">
        <f t="shared" si="1"/>
        <v>43559</v>
      </c>
      <c r="AU15" s="194"/>
      <c r="AV15" s="195" t="s">
        <v>163</v>
      </c>
      <c r="AW15" s="196"/>
      <c r="AX15" s="196"/>
      <c r="AY15" s="196"/>
      <c r="AZ15" s="196"/>
      <c r="BA15" s="196"/>
      <c r="BB15" s="196"/>
      <c r="BC15" s="197"/>
      <c r="BD15" s="195" t="s">
        <v>161</v>
      </c>
      <c r="BE15" s="196"/>
      <c r="BF15" s="196"/>
      <c r="BG15" s="197"/>
      <c r="BH15" s="198">
        <f t="shared" si="3"/>
        <v>0.5</v>
      </c>
      <c r="BI15" s="199"/>
      <c r="BJ15" s="199"/>
      <c r="BK15" s="200"/>
      <c r="BL15" s="201" t="s">
        <v>164</v>
      </c>
      <c r="BM15" s="202"/>
      <c r="BN15" s="202"/>
      <c r="BO15" s="202"/>
      <c r="BP15" s="202"/>
      <c r="BQ15" s="202"/>
      <c r="BR15" s="202"/>
      <c r="BS15" s="202"/>
      <c r="BT15" s="202"/>
      <c r="BU15" s="202"/>
      <c r="BV15" s="202"/>
      <c r="BW15" s="202"/>
      <c r="BX15" s="202"/>
      <c r="BY15" s="202"/>
      <c r="BZ15" s="203"/>
    </row>
    <row r="16" spans="1:78" s="67" customFormat="1" ht="15" customHeight="1" x14ac:dyDescent="0.15">
      <c r="A16" s="190"/>
      <c r="B16" s="191"/>
      <c r="C16" s="191"/>
      <c r="D16" s="192"/>
      <c r="E16" s="193" t="str">
        <f t="shared" si="0"/>
        <v/>
      </c>
      <c r="F16" s="194"/>
      <c r="G16" s="195"/>
      <c r="H16" s="196"/>
      <c r="I16" s="196"/>
      <c r="J16" s="196"/>
      <c r="K16" s="196"/>
      <c r="L16" s="196"/>
      <c r="M16" s="196"/>
      <c r="N16" s="197"/>
      <c r="O16" s="195"/>
      <c r="P16" s="196"/>
      <c r="Q16" s="196"/>
      <c r="R16" s="197"/>
      <c r="S16" s="198" t="str">
        <f t="shared" si="2"/>
        <v/>
      </c>
      <c r="T16" s="199"/>
      <c r="U16" s="199"/>
      <c r="V16" s="200"/>
      <c r="W16" s="201"/>
      <c r="X16" s="202"/>
      <c r="Y16" s="202"/>
      <c r="Z16" s="202"/>
      <c r="AA16" s="202"/>
      <c r="AB16" s="202"/>
      <c r="AC16" s="202"/>
      <c r="AD16" s="202"/>
      <c r="AE16" s="202"/>
      <c r="AF16" s="202"/>
      <c r="AG16" s="202"/>
      <c r="AH16" s="202"/>
      <c r="AI16" s="202"/>
      <c r="AJ16" s="202"/>
      <c r="AK16" s="203"/>
      <c r="AP16" s="190"/>
      <c r="AQ16" s="191"/>
      <c r="AR16" s="191"/>
      <c r="AS16" s="192"/>
      <c r="AT16" s="193" t="str">
        <f t="shared" si="1"/>
        <v/>
      </c>
      <c r="AU16" s="194"/>
      <c r="AV16" s="195"/>
      <c r="AW16" s="196"/>
      <c r="AX16" s="196"/>
      <c r="AY16" s="196"/>
      <c r="AZ16" s="196"/>
      <c r="BA16" s="196"/>
      <c r="BB16" s="196"/>
      <c r="BC16" s="197"/>
      <c r="BD16" s="195"/>
      <c r="BE16" s="196"/>
      <c r="BF16" s="196"/>
      <c r="BG16" s="197"/>
      <c r="BH16" s="198" t="str">
        <f t="shared" si="3"/>
        <v/>
      </c>
      <c r="BI16" s="199"/>
      <c r="BJ16" s="199"/>
      <c r="BK16" s="200"/>
      <c r="BL16" s="201"/>
      <c r="BM16" s="202"/>
      <c r="BN16" s="202"/>
      <c r="BO16" s="202"/>
      <c r="BP16" s="202"/>
      <c r="BQ16" s="202"/>
      <c r="BR16" s="202"/>
      <c r="BS16" s="202"/>
      <c r="BT16" s="202"/>
      <c r="BU16" s="202"/>
      <c r="BV16" s="202"/>
      <c r="BW16" s="202"/>
      <c r="BX16" s="202"/>
      <c r="BY16" s="202"/>
      <c r="BZ16" s="203"/>
    </row>
    <row r="17" spans="1:78" s="67" customFormat="1" ht="15" customHeight="1" x14ac:dyDescent="0.15">
      <c r="A17" s="190"/>
      <c r="B17" s="191"/>
      <c r="C17" s="191"/>
      <c r="D17" s="192"/>
      <c r="E17" s="193" t="str">
        <f t="shared" si="0"/>
        <v/>
      </c>
      <c r="F17" s="194"/>
      <c r="G17" s="195"/>
      <c r="H17" s="196"/>
      <c r="I17" s="196"/>
      <c r="J17" s="196"/>
      <c r="K17" s="196"/>
      <c r="L17" s="196"/>
      <c r="M17" s="196"/>
      <c r="N17" s="197"/>
      <c r="O17" s="195"/>
      <c r="P17" s="196"/>
      <c r="Q17" s="196"/>
      <c r="R17" s="197"/>
      <c r="S17" s="198" t="str">
        <f t="shared" si="2"/>
        <v/>
      </c>
      <c r="T17" s="199"/>
      <c r="U17" s="199"/>
      <c r="V17" s="200"/>
      <c r="W17" s="201"/>
      <c r="X17" s="202"/>
      <c r="Y17" s="202"/>
      <c r="Z17" s="202"/>
      <c r="AA17" s="202"/>
      <c r="AB17" s="202"/>
      <c r="AC17" s="202"/>
      <c r="AD17" s="202"/>
      <c r="AE17" s="202"/>
      <c r="AF17" s="202"/>
      <c r="AG17" s="202"/>
      <c r="AH17" s="202"/>
      <c r="AI17" s="202"/>
      <c r="AJ17" s="202"/>
      <c r="AK17" s="203"/>
      <c r="AP17" s="190"/>
      <c r="AQ17" s="191"/>
      <c r="AR17" s="191"/>
      <c r="AS17" s="192"/>
      <c r="AT17" s="193" t="str">
        <f t="shared" si="1"/>
        <v/>
      </c>
      <c r="AU17" s="194"/>
      <c r="AV17" s="195"/>
      <c r="AW17" s="196"/>
      <c r="AX17" s="196"/>
      <c r="AY17" s="196"/>
      <c r="AZ17" s="196"/>
      <c r="BA17" s="196"/>
      <c r="BB17" s="196"/>
      <c r="BC17" s="197"/>
      <c r="BD17" s="195"/>
      <c r="BE17" s="196"/>
      <c r="BF17" s="196"/>
      <c r="BG17" s="197"/>
      <c r="BH17" s="198" t="str">
        <f t="shared" si="3"/>
        <v/>
      </c>
      <c r="BI17" s="199"/>
      <c r="BJ17" s="199"/>
      <c r="BK17" s="200"/>
      <c r="BL17" s="201"/>
      <c r="BM17" s="202"/>
      <c r="BN17" s="202"/>
      <c r="BO17" s="202"/>
      <c r="BP17" s="202"/>
      <c r="BQ17" s="202"/>
      <c r="BR17" s="202"/>
      <c r="BS17" s="202"/>
      <c r="BT17" s="202"/>
      <c r="BU17" s="202"/>
      <c r="BV17" s="202"/>
      <c r="BW17" s="202"/>
      <c r="BX17" s="202"/>
      <c r="BY17" s="202"/>
      <c r="BZ17" s="203"/>
    </row>
    <row r="18" spans="1:78" s="67" customFormat="1" ht="15" customHeight="1" x14ac:dyDescent="0.15">
      <c r="A18" s="190"/>
      <c r="B18" s="191"/>
      <c r="C18" s="191"/>
      <c r="D18" s="192"/>
      <c r="E18" s="193" t="str">
        <f t="shared" si="0"/>
        <v/>
      </c>
      <c r="F18" s="194"/>
      <c r="G18" s="195"/>
      <c r="H18" s="196"/>
      <c r="I18" s="196"/>
      <c r="J18" s="196"/>
      <c r="K18" s="196"/>
      <c r="L18" s="196"/>
      <c r="M18" s="196"/>
      <c r="N18" s="197"/>
      <c r="O18" s="195"/>
      <c r="P18" s="196"/>
      <c r="Q18" s="196"/>
      <c r="R18" s="197"/>
      <c r="S18" s="198" t="str">
        <f t="shared" si="2"/>
        <v/>
      </c>
      <c r="T18" s="199"/>
      <c r="U18" s="199"/>
      <c r="V18" s="200"/>
      <c r="W18" s="201"/>
      <c r="X18" s="202"/>
      <c r="Y18" s="202"/>
      <c r="Z18" s="202"/>
      <c r="AA18" s="202"/>
      <c r="AB18" s="202"/>
      <c r="AC18" s="202"/>
      <c r="AD18" s="202"/>
      <c r="AE18" s="202"/>
      <c r="AF18" s="202"/>
      <c r="AG18" s="202"/>
      <c r="AH18" s="202"/>
      <c r="AI18" s="202"/>
      <c r="AJ18" s="202"/>
      <c r="AK18" s="203"/>
      <c r="AP18" s="190"/>
      <c r="AQ18" s="191"/>
      <c r="AR18" s="191"/>
      <c r="AS18" s="192"/>
      <c r="AT18" s="193" t="str">
        <f t="shared" si="1"/>
        <v/>
      </c>
      <c r="AU18" s="194"/>
      <c r="AV18" s="195"/>
      <c r="AW18" s="196"/>
      <c r="AX18" s="196"/>
      <c r="AY18" s="196"/>
      <c r="AZ18" s="196"/>
      <c r="BA18" s="196"/>
      <c r="BB18" s="196"/>
      <c r="BC18" s="197"/>
      <c r="BD18" s="195"/>
      <c r="BE18" s="196"/>
      <c r="BF18" s="196"/>
      <c r="BG18" s="197"/>
      <c r="BH18" s="198" t="str">
        <f t="shared" si="3"/>
        <v/>
      </c>
      <c r="BI18" s="199"/>
      <c r="BJ18" s="199"/>
      <c r="BK18" s="200"/>
      <c r="BL18" s="201"/>
      <c r="BM18" s="202"/>
      <c r="BN18" s="202"/>
      <c r="BO18" s="202"/>
      <c r="BP18" s="202"/>
      <c r="BQ18" s="202"/>
      <c r="BR18" s="202"/>
      <c r="BS18" s="202"/>
      <c r="BT18" s="202"/>
      <c r="BU18" s="202"/>
      <c r="BV18" s="202"/>
      <c r="BW18" s="202"/>
      <c r="BX18" s="202"/>
      <c r="BY18" s="202"/>
      <c r="BZ18" s="203"/>
    </row>
    <row r="19" spans="1:78" s="67" customFormat="1" ht="15" customHeight="1" x14ac:dyDescent="0.15">
      <c r="A19" s="190"/>
      <c r="B19" s="191"/>
      <c r="C19" s="191"/>
      <c r="D19" s="192"/>
      <c r="E19" s="193" t="str">
        <f t="shared" si="0"/>
        <v/>
      </c>
      <c r="F19" s="194"/>
      <c r="G19" s="195"/>
      <c r="H19" s="196"/>
      <c r="I19" s="196"/>
      <c r="J19" s="196"/>
      <c r="K19" s="196"/>
      <c r="L19" s="196"/>
      <c r="M19" s="196"/>
      <c r="N19" s="197"/>
      <c r="O19" s="195"/>
      <c r="P19" s="196"/>
      <c r="Q19" s="196"/>
      <c r="R19" s="197"/>
      <c r="S19" s="198" t="str">
        <f t="shared" si="2"/>
        <v/>
      </c>
      <c r="T19" s="199"/>
      <c r="U19" s="199"/>
      <c r="V19" s="200"/>
      <c r="W19" s="201"/>
      <c r="X19" s="202"/>
      <c r="Y19" s="202"/>
      <c r="Z19" s="202"/>
      <c r="AA19" s="202"/>
      <c r="AB19" s="202"/>
      <c r="AC19" s="202"/>
      <c r="AD19" s="202"/>
      <c r="AE19" s="202"/>
      <c r="AF19" s="202"/>
      <c r="AG19" s="202"/>
      <c r="AH19" s="202"/>
      <c r="AI19" s="202"/>
      <c r="AJ19" s="202"/>
      <c r="AK19" s="203"/>
      <c r="AP19" s="190"/>
      <c r="AQ19" s="191"/>
      <c r="AR19" s="191"/>
      <c r="AS19" s="192"/>
      <c r="AT19" s="193" t="str">
        <f t="shared" si="1"/>
        <v/>
      </c>
      <c r="AU19" s="194"/>
      <c r="AV19" s="195"/>
      <c r="AW19" s="196"/>
      <c r="AX19" s="196"/>
      <c r="AY19" s="196"/>
      <c r="AZ19" s="196"/>
      <c r="BA19" s="196"/>
      <c r="BB19" s="196"/>
      <c r="BC19" s="197"/>
      <c r="BD19" s="195"/>
      <c r="BE19" s="196"/>
      <c r="BF19" s="196"/>
      <c r="BG19" s="197"/>
      <c r="BH19" s="198" t="str">
        <f t="shared" si="3"/>
        <v/>
      </c>
      <c r="BI19" s="199"/>
      <c r="BJ19" s="199"/>
      <c r="BK19" s="200"/>
      <c r="BL19" s="201"/>
      <c r="BM19" s="202"/>
      <c r="BN19" s="202"/>
      <c r="BO19" s="202"/>
      <c r="BP19" s="202"/>
      <c r="BQ19" s="202"/>
      <c r="BR19" s="202"/>
      <c r="BS19" s="202"/>
      <c r="BT19" s="202"/>
      <c r="BU19" s="202"/>
      <c r="BV19" s="202"/>
      <c r="BW19" s="202"/>
      <c r="BX19" s="202"/>
      <c r="BY19" s="202"/>
      <c r="BZ19" s="203"/>
    </row>
    <row r="20" spans="1:78" s="67" customFormat="1" ht="15" customHeight="1" x14ac:dyDescent="0.15">
      <c r="A20" s="190"/>
      <c r="B20" s="191"/>
      <c r="C20" s="191"/>
      <c r="D20" s="192"/>
      <c r="E20" s="193" t="str">
        <f t="shared" si="0"/>
        <v/>
      </c>
      <c r="F20" s="194"/>
      <c r="G20" s="195"/>
      <c r="H20" s="196"/>
      <c r="I20" s="196"/>
      <c r="J20" s="196"/>
      <c r="K20" s="196"/>
      <c r="L20" s="196"/>
      <c r="M20" s="196"/>
      <c r="N20" s="197"/>
      <c r="O20" s="195"/>
      <c r="P20" s="196"/>
      <c r="Q20" s="196"/>
      <c r="R20" s="197"/>
      <c r="S20" s="198" t="str">
        <f t="shared" si="2"/>
        <v/>
      </c>
      <c r="T20" s="199"/>
      <c r="U20" s="199"/>
      <c r="V20" s="200"/>
      <c r="W20" s="201"/>
      <c r="X20" s="202"/>
      <c r="Y20" s="202"/>
      <c r="Z20" s="202"/>
      <c r="AA20" s="202"/>
      <c r="AB20" s="202"/>
      <c r="AC20" s="202"/>
      <c r="AD20" s="202"/>
      <c r="AE20" s="202"/>
      <c r="AF20" s="202"/>
      <c r="AG20" s="202"/>
      <c r="AH20" s="202"/>
      <c r="AI20" s="202"/>
      <c r="AJ20" s="202"/>
      <c r="AK20" s="203"/>
      <c r="AP20" s="190"/>
      <c r="AQ20" s="191"/>
      <c r="AR20" s="191"/>
      <c r="AS20" s="192"/>
      <c r="AT20" s="193" t="str">
        <f t="shared" si="1"/>
        <v/>
      </c>
      <c r="AU20" s="194"/>
      <c r="AV20" s="195"/>
      <c r="AW20" s="196"/>
      <c r="AX20" s="196"/>
      <c r="AY20" s="196"/>
      <c r="AZ20" s="196"/>
      <c r="BA20" s="196"/>
      <c r="BB20" s="196"/>
      <c r="BC20" s="197"/>
      <c r="BD20" s="195"/>
      <c r="BE20" s="196"/>
      <c r="BF20" s="196"/>
      <c r="BG20" s="197"/>
      <c r="BH20" s="198" t="str">
        <f t="shared" si="3"/>
        <v/>
      </c>
      <c r="BI20" s="199"/>
      <c r="BJ20" s="199"/>
      <c r="BK20" s="200"/>
      <c r="BL20" s="201"/>
      <c r="BM20" s="202"/>
      <c r="BN20" s="202"/>
      <c r="BO20" s="202"/>
      <c r="BP20" s="202"/>
      <c r="BQ20" s="202"/>
      <c r="BR20" s="202"/>
      <c r="BS20" s="202"/>
      <c r="BT20" s="202"/>
      <c r="BU20" s="202"/>
      <c r="BV20" s="202"/>
      <c r="BW20" s="202"/>
      <c r="BX20" s="202"/>
      <c r="BY20" s="202"/>
      <c r="BZ20" s="203"/>
    </row>
    <row r="21" spans="1:78" s="67" customFormat="1" ht="15" customHeight="1" x14ac:dyDescent="0.15">
      <c r="A21" s="190"/>
      <c r="B21" s="191"/>
      <c r="C21" s="191"/>
      <c r="D21" s="192"/>
      <c r="E21" s="193" t="str">
        <f t="shared" ref="E21:E26" si="4">IF(A21="","",A21)</f>
        <v/>
      </c>
      <c r="F21" s="194"/>
      <c r="G21" s="195"/>
      <c r="H21" s="196"/>
      <c r="I21" s="196"/>
      <c r="J21" s="196"/>
      <c r="K21" s="196"/>
      <c r="L21" s="196"/>
      <c r="M21" s="196"/>
      <c r="N21" s="197"/>
      <c r="O21" s="195"/>
      <c r="P21" s="196"/>
      <c r="Q21" s="196"/>
      <c r="R21" s="197"/>
      <c r="S21" s="198" t="str">
        <f t="shared" ref="S21:S26" si="5">IF(A21&lt;&gt;"",IF(O21="半休",0.5,IF(O21="全休",1,NA())),"")</f>
        <v/>
      </c>
      <c r="T21" s="199"/>
      <c r="U21" s="199"/>
      <c r="V21" s="200"/>
      <c r="W21" s="201"/>
      <c r="X21" s="202"/>
      <c r="Y21" s="202"/>
      <c r="Z21" s="202"/>
      <c r="AA21" s="202"/>
      <c r="AB21" s="202"/>
      <c r="AC21" s="202"/>
      <c r="AD21" s="202"/>
      <c r="AE21" s="202"/>
      <c r="AF21" s="202"/>
      <c r="AG21" s="202"/>
      <c r="AH21" s="202"/>
      <c r="AI21" s="202"/>
      <c r="AJ21" s="202"/>
      <c r="AK21" s="203"/>
      <c r="AP21" s="190"/>
      <c r="AQ21" s="191"/>
      <c r="AR21" s="191"/>
      <c r="AS21" s="192"/>
      <c r="AT21" s="193" t="str">
        <f t="shared" si="1"/>
        <v/>
      </c>
      <c r="AU21" s="194"/>
      <c r="AV21" s="195"/>
      <c r="AW21" s="196"/>
      <c r="AX21" s="196"/>
      <c r="AY21" s="196"/>
      <c r="AZ21" s="196"/>
      <c r="BA21" s="196"/>
      <c r="BB21" s="196"/>
      <c r="BC21" s="197"/>
      <c r="BD21" s="195"/>
      <c r="BE21" s="196"/>
      <c r="BF21" s="196"/>
      <c r="BG21" s="197"/>
      <c r="BH21" s="198" t="str">
        <f t="shared" si="3"/>
        <v/>
      </c>
      <c r="BI21" s="199"/>
      <c r="BJ21" s="199"/>
      <c r="BK21" s="200"/>
      <c r="BL21" s="201"/>
      <c r="BM21" s="202"/>
      <c r="BN21" s="202"/>
      <c r="BO21" s="202"/>
      <c r="BP21" s="202"/>
      <c r="BQ21" s="202"/>
      <c r="BR21" s="202"/>
      <c r="BS21" s="202"/>
      <c r="BT21" s="202"/>
      <c r="BU21" s="202"/>
      <c r="BV21" s="202"/>
      <c r="BW21" s="202"/>
      <c r="BX21" s="202"/>
      <c r="BY21" s="202"/>
      <c r="BZ21" s="203"/>
    </row>
    <row r="22" spans="1:78" s="67" customFormat="1" ht="15" customHeight="1" x14ac:dyDescent="0.15">
      <c r="A22" s="190"/>
      <c r="B22" s="191"/>
      <c r="C22" s="191"/>
      <c r="D22" s="192"/>
      <c r="E22" s="193" t="str">
        <f t="shared" si="4"/>
        <v/>
      </c>
      <c r="F22" s="194"/>
      <c r="G22" s="195"/>
      <c r="H22" s="196"/>
      <c r="I22" s="196"/>
      <c r="J22" s="196"/>
      <c r="K22" s="196"/>
      <c r="L22" s="196"/>
      <c r="M22" s="196"/>
      <c r="N22" s="197"/>
      <c r="O22" s="195"/>
      <c r="P22" s="196"/>
      <c r="Q22" s="196"/>
      <c r="R22" s="197"/>
      <c r="S22" s="198" t="str">
        <f t="shared" si="5"/>
        <v/>
      </c>
      <c r="T22" s="199"/>
      <c r="U22" s="199"/>
      <c r="V22" s="200"/>
      <c r="W22" s="201"/>
      <c r="X22" s="202"/>
      <c r="Y22" s="202"/>
      <c r="Z22" s="202"/>
      <c r="AA22" s="202"/>
      <c r="AB22" s="202"/>
      <c r="AC22" s="202"/>
      <c r="AD22" s="202"/>
      <c r="AE22" s="202"/>
      <c r="AF22" s="202"/>
      <c r="AG22" s="202"/>
      <c r="AH22" s="202"/>
      <c r="AI22" s="202"/>
      <c r="AJ22" s="202"/>
      <c r="AK22" s="203"/>
      <c r="AP22" s="190"/>
      <c r="AQ22" s="191"/>
      <c r="AR22" s="191"/>
      <c r="AS22" s="192"/>
      <c r="AT22" s="193" t="str">
        <f t="shared" si="1"/>
        <v/>
      </c>
      <c r="AU22" s="194"/>
      <c r="AV22" s="195"/>
      <c r="AW22" s="196"/>
      <c r="AX22" s="196"/>
      <c r="AY22" s="196"/>
      <c r="AZ22" s="196"/>
      <c r="BA22" s="196"/>
      <c r="BB22" s="196"/>
      <c r="BC22" s="197"/>
      <c r="BD22" s="195"/>
      <c r="BE22" s="196"/>
      <c r="BF22" s="196"/>
      <c r="BG22" s="197"/>
      <c r="BH22" s="198" t="str">
        <f t="shared" si="3"/>
        <v/>
      </c>
      <c r="BI22" s="199"/>
      <c r="BJ22" s="199"/>
      <c r="BK22" s="200"/>
      <c r="BL22" s="201"/>
      <c r="BM22" s="202"/>
      <c r="BN22" s="202"/>
      <c r="BO22" s="202"/>
      <c r="BP22" s="202"/>
      <c r="BQ22" s="202"/>
      <c r="BR22" s="202"/>
      <c r="BS22" s="202"/>
      <c r="BT22" s="202"/>
      <c r="BU22" s="202"/>
      <c r="BV22" s="202"/>
      <c r="BW22" s="202"/>
      <c r="BX22" s="202"/>
      <c r="BY22" s="202"/>
      <c r="BZ22" s="203"/>
    </row>
    <row r="23" spans="1:78" s="67" customFormat="1" ht="15" customHeight="1" x14ac:dyDescent="0.15">
      <c r="A23" s="190"/>
      <c r="B23" s="191"/>
      <c r="C23" s="191"/>
      <c r="D23" s="192"/>
      <c r="E23" s="193" t="str">
        <f t="shared" si="4"/>
        <v/>
      </c>
      <c r="F23" s="194"/>
      <c r="G23" s="195"/>
      <c r="H23" s="196"/>
      <c r="I23" s="196"/>
      <c r="J23" s="196"/>
      <c r="K23" s="196"/>
      <c r="L23" s="196"/>
      <c r="M23" s="196"/>
      <c r="N23" s="197"/>
      <c r="O23" s="195"/>
      <c r="P23" s="196"/>
      <c r="Q23" s="196"/>
      <c r="R23" s="197"/>
      <c r="S23" s="198" t="str">
        <f t="shared" si="5"/>
        <v/>
      </c>
      <c r="T23" s="199"/>
      <c r="U23" s="199"/>
      <c r="V23" s="200"/>
      <c r="W23" s="201"/>
      <c r="X23" s="202"/>
      <c r="Y23" s="202"/>
      <c r="Z23" s="202"/>
      <c r="AA23" s="202"/>
      <c r="AB23" s="202"/>
      <c r="AC23" s="202"/>
      <c r="AD23" s="202"/>
      <c r="AE23" s="202"/>
      <c r="AF23" s="202"/>
      <c r="AG23" s="202"/>
      <c r="AH23" s="202"/>
      <c r="AI23" s="202"/>
      <c r="AJ23" s="202"/>
      <c r="AK23" s="203"/>
      <c r="AP23" s="190"/>
      <c r="AQ23" s="191"/>
      <c r="AR23" s="191"/>
      <c r="AS23" s="192"/>
      <c r="AT23" s="193" t="str">
        <f t="shared" si="1"/>
        <v/>
      </c>
      <c r="AU23" s="194"/>
      <c r="AV23" s="195"/>
      <c r="AW23" s="196"/>
      <c r="AX23" s="196"/>
      <c r="AY23" s="196"/>
      <c r="AZ23" s="196"/>
      <c r="BA23" s="196"/>
      <c r="BB23" s="196"/>
      <c r="BC23" s="197"/>
      <c r="BD23" s="195"/>
      <c r="BE23" s="196"/>
      <c r="BF23" s="196"/>
      <c r="BG23" s="197"/>
      <c r="BH23" s="198" t="str">
        <f t="shared" si="3"/>
        <v/>
      </c>
      <c r="BI23" s="199"/>
      <c r="BJ23" s="199"/>
      <c r="BK23" s="200"/>
      <c r="BL23" s="201"/>
      <c r="BM23" s="202"/>
      <c r="BN23" s="202"/>
      <c r="BO23" s="202"/>
      <c r="BP23" s="202"/>
      <c r="BQ23" s="202"/>
      <c r="BR23" s="202"/>
      <c r="BS23" s="202"/>
      <c r="BT23" s="202"/>
      <c r="BU23" s="202"/>
      <c r="BV23" s="202"/>
      <c r="BW23" s="202"/>
      <c r="BX23" s="202"/>
      <c r="BY23" s="202"/>
      <c r="BZ23" s="203"/>
    </row>
    <row r="24" spans="1:78" s="67" customFormat="1" ht="15" customHeight="1" x14ac:dyDescent="0.15">
      <c r="A24" s="190"/>
      <c r="B24" s="191"/>
      <c r="C24" s="191"/>
      <c r="D24" s="192"/>
      <c r="E24" s="193" t="str">
        <f t="shared" si="4"/>
        <v/>
      </c>
      <c r="F24" s="194"/>
      <c r="G24" s="195"/>
      <c r="H24" s="196"/>
      <c r="I24" s="196"/>
      <c r="J24" s="196"/>
      <c r="K24" s="196"/>
      <c r="L24" s="196"/>
      <c r="M24" s="196"/>
      <c r="N24" s="197"/>
      <c r="O24" s="195"/>
      <c r="P24" s="196"/>
      <c r="Q24" s="196"/>
      <c r="R24" s="197"/>
      <c r="S24" s="198" t="str">
        <f t="shared" si="5"/>
        <v/>
      </c>
      <c r="T24" s="199"/>
      <c r="U24" s="199"/>
      <c r="V24" s="200"/>
      <c r="W24" s="201"/>
      <c r="X24" s="202"/>
      <c r="Y24" s="202"/>
      <c r="Z24" s="202"/>
      <c r="AA24" s="202"/>
      <c r="AB24" s="202"/>
      <c r="AC24" s="202"/>
      <c r="AD24" s="202"/>
      <c r="AE24" s="202"/>
      <c r="AF24" s="202"/>
      <c r="AG24" s="202"/>
      <c r="AH24" s="202"/>
      <c r="AI24" s="202"/>
      <c r="AJ24" s="202"/>
      <c r="AK24" s="203"/>
      <c r="AP24" s="190"/>
      <c r="AQ24" s="191"/>
      <c r="AR24" s="191"/>
      <c r="AS24" s="192"/>
      <c r="AT24" s="193" t="str">
        <f t="shared" si="1"/>
        <v/>
      </c>
      <c r="AU24" s="194"/>
      <c r="AV24" s="195"/>
      <c r="AW24" s="196"/>
      <c r="AX24" s="196"/>
      <c r="AY24" s="196"/>
      <c r="AZ24" s="196"/>
      <c r="BA24" s="196"/>
      <c r="BB24" s="196"/>
      <c r="BC24" s="197"/>
      <c r="BD24" s="195"/>
      <c r="BE24" s="196"/>
      <c r="BF24" s="196"/>
      <c r="BG24" s="197"/>
      <c r="BH24" s="198" t="str">
        <f t="shared" si="3"/>
        <v/>
      </c>
      <c r="BI24" s="199"/>
      <c r="BJ24" s="199"/>
      <c r="BK24" s="200"/>
      <c r="BL24" s="201"/>
      <c r="BM24" s="202"/>
      <c r="BN24" s="202"/>
      <c r="BO24" s="202"/>
      <c r="BP24" s="202"/>
      <c r="BQ24" s="202"/>
      <c r="BR24" s="202"/>
      <c r="BS24" s="202"/>
      <c r="BT24" s="202"/>
      <c r="BU24" s="202"/>
      <c r="BV24" s="202"/>
      <c r="BW24" s="202"/>
      <c r="BX24" s="202"/>
      <c r="BY24" s="202"/>
      <c r="BZ24" s="203"/>
    </row>
    <row r="25" spans="1:78" s="67" customFormat="1" ht="15" customHeight="1" x14ac:dyDescent="0.15">
      <c r="A25" s="190"/>
      <c r="B25" s="191"/>
      <c r="C25" s="191"/>
      <c r="D25" s="192"/>
      <c r="E25" s="193" t="str">
        <f t="shared" si="4"/>
        <v/>
      </c>
      <c r="F25" s="194"/>
      <c r="G25" s="195"/>
      <c r="H25" s="196"/>
      <c r="I25" s="196"/>
      <c r="J25" s="196"/>
      <c r="K25" s="196"/>
      <c r="L25" s="196"/>
      <c r="M25" s="196"/>
      <c r="N25" s="197"/>
      <c r="O25" s="195"/>
      <c r="P25" s="196"/>
      <c r="Q25" s="196"/>
      <c r="R25" s="197"/>
      <c r="S25" s="198" t="str">
        <f t="shared" si="5"/>
        <v/>
      </c>
      <c r="T25" s="199"/>
      <c r="U25" s="199"/>
      <c r="V25" s="200"/>
      <c r="W25" s="201"/>
      <c r="X25" s="202"/>
      <c r="Y25" s="202"/>
      <c r="Z25" s="202"/>
      <c r="AA25" s="202"/>
      <c r="AB25" s="202"/>
      <c r="AC25" s="202"/>
      <c r="AD25" s="202"/>
      <c r="AE25" s="202"/>
      <c r="AF25" s="202"/>
      <c r="AG25" s="202"/>
      <c r="AH25" s="202"/>
      <c r="AI25" s="202"/>
      <c r="AJ25" s="202"/>
      <c r="AK25" s="203"/>
      <c r="AP25" s="190"/>
      <c r="AQ25" s="191"/>
      <c r="AR25" s="191"/>
      <c r="AS25" s="192"/>
      <c r="AT25" s="193" t="str">
        <f t="shared" si="1"/>
        <v/>
      </c>
      <c r="AU25" s="194"/>
      <c r="AV25" s="195"/>
      <c r="AW25" s="196"/>
      <c r="AX25" s="196"/>
      <c r="AY25" s="196"/>
      <c r="AZ25" s="196"/>
      <c r="BA25" s="196"/>
      <c r="BB25" s="196"/>
      <c r="BC25" s="197"/>
      <c r="BD25" s="195"/>
      <c r="BE25" s="196"/>
      <c r="BF25" s="196"/>
      <c r="BG25" s="197"/>
      <c r="BH25" s="198" t="str">
        <f t="shared" si="3"/>
        <v/>
      </c>
      <c r="BI25" s="199"/>
      <c r="BJ25" s="199"/>
      <c r="BK25" s="200"/>
      <c r="BL25" s="201"/>
      <c r="BM25" s="202"/>
      <c r="BN25" s="202"/>
      <c r="BO25" s="202"/>
      <c r="BP25" s="202"/>
      <c r="BQ25" s="202"/>
      <c r="BR25" s="202"/>
      <c r="BS25" s="202"/>
      <c r="BT25" s="202"/>
      <c r="BU25" s="202"/>
      <c r="BV25" s="202"/>
      <c r="BW25" s="202"/>
      <c r="BX25" s="202"/>
      <c r="BY25" s="202"/>
      <c r="BZ25" s="203"/>
    </row>
    <row r="26" spans="1:78" s="67" customFormat="1" ht="15" customHeight="1" x14ac:dyDescent="0.15">
      <c r="A26" s="190"/>
      <c r="B26" s="191"/>
      <c r="C26" s="191"/>
      <c r="D26" s="192"/>
      <c r="E26" s="193" t="str">
        <f t="shared" si="4"/>
        <v/>
      </c>
      <c r="F26" s="194"/>
      <c r="G26" s="195"/>
      <c r="H26" s="196"/>
      <c r="I26" s="196"/>
      <c r="J26" s="196"/>
      <c r="K26" s="196"/>
      <c r="L26" s="196"/>
      <c r="M26" s="196"/>
      <c r="N26" s="197"/>
      <c r="O26" s="195"/>
      <c r="P26" s="196"/>
      <c r="Q26" s="196"/>
      <c r="R26" s="197"/>
      <c r="S26" s="198" t="str">
        <f t="shared" si="5"/>
        <v/>
      </c>
      <c r="T26" s="199"/>
      <c r="U26" s="199"/>
      <c r="V26" s="200"/>
      <c r="W26" s="201"/>
      <c r="X26" s="202"/>
      <c r="Y26" s="202"/>
      <c r="Z26" s="202"/>
      <c r="AA26" s="202"/>
      <c r="AB26" s="202"/>
      <c r="AC26" s="202"/>
      <c r="AD26" s="202"/>
      <c r="AE26" s="202"/>
      <c r="AF26" s="202"/>
      <c r="AG26" s="202"/>
      <c r="AH26" s="202"/>
      <c r="AI26" s="202"/>
      <c r="AJ26" s="202"/>
      <c r="AK26" s="203"/>
      <c r="AP26" s="190"/>
      <c r="AQ26" s="191"/>
      <c r="AR26" s="191"/>
      <c r="AS26" s="192"/>
      <c r="AT26" s="193" t="str">
        <f t="shared" si="1"/>
        <v/>
      </c>
      <c r="AU26" s="194"/>
      <c r="AV26" s="195"/>
      <c r="AW26" s="196"/>
      <c r="AX26" s="196"/>
      <c r="AY26" s="196"/>
      <c r="AZ26" s="196"/>
      <c r="BA26" s="196"/>
      <c r="BB26" s="196"/>
      <c r="BC26" s="197"/>
      <c r="BD26" s="195"/>
      <c r="BE26" s="196"/>
      <c r="BF26" s="196"/>
      <c r="BG26" s="197"/>
      <c r="BH26" s="198" t="str">
        <f t="shared" si="3"/>
        <v/>
      </c>
      <c r="BI26" s="199"/>
      <c r="BJ26" s="199"/>
      <c r="BK26" s="200"/>
      <c r="BL26" s="201"/>
      <c r="BM26" s="202"/>
      <c r="BN26" s="202"/>
      <c r="BO26" s="202"/>
      <c r="BP26" s="202"/>
      <c r="BQ26" s="202"/>
      <c r="BR26" s="202"/>
      <c r="BS26" s="202"/>
      <c r="BT26" s="202"/>
      <c r="BU26" s="202"/>
      <c r="BV26" s="202"/>
      <c r="BW26" s="202"/>
      <c r="BX26" s="202"/>
      <c r="BY26" s="202"/>
      <c r="BZ26" s="203"/>
    </row>
    <row r="27" spans="1:78" s="67" customFormat="1" ht="15" customHeight="1" x14ac:dyDescent="0.15">
      <c r="A27" s="190"/>
      <c r="B27" s="191"/>
      <c r="C27" s="191"/>
      <c r="D27" s="192"/>
      <c r="E27" s="193" t="str">
        <f t="shared" si="0"/>
        <v/>
      </c>
      <c r="F27" s="194"/>
      <c r="G27" s="195"/>
      <c r="H27" s="196"/>
      <c r="I27" s="196"/>
      <c r="J27" s="196"/>
      <c r="K27" s="196"/>
      <c r="L27" s="196"/>
      <c r="M27" s="196"/>
      <c r="N27" s="197"/>
      <c r="O27" s="195"/>
      <c r="P27" s="196"/>
      <c r="Q27" s="196"/>
      <c r="R27" s="197"/>
      <c r="S27" s="198" t="str">
        <f t="shared" si="2"/>
        <v/>
      </c>
      <c r="T27" s="199"/>
      <c r="U27" s="199"/>
      <c r="V27" s="200"/>
      <c r="W27" s="201"/>
      <c r="X27" s="202"/>
      <c r="Y27" s="202"/>
      <c r="Z27" s="202"/>
      <c r="AA27" s="202"/>
      <c r="AB27" s="202"/>
      <c r="AC27" s="202"/>
      <c r="AD27" s="202"/>
      <c r="AE27" s="202"/>
      <c r="AF27" s="202"/>
      <c r="AG27" s="202"/>
      <c r="AH27" s="202"/>
      <c r="AI27" s="202"/>
      <c r="AJ27" s="202"/>
      <c r="AK27" s="203"/>
      <c r="AP27" s="190"/>
      <c r="AQ27" s="191"/>
      <c r="AR27" s="191"/>
      <c r="AS27" s="192"/>
      <c r="AT27" s="193" t="str">
        <f t="shared" si="1"/>
        <v/>
      </c>
      <c r="AU27" s="194"/>
      <c r="AV27" s="195"/>
      <c r="AW27" s="196"/>
      <c r="AX27" s="196"/>
      <c r="AY27" s="196"/>
      <c r="AZ27" s="196"/>
      <c r="BA27" s="196"/>
      <c r="BB27" s="196"/>
      <c r="BC27" s="197"/>
      <c r="BD27" s="195"/>
      <c r="BE27" s="196"/>
      <c r="BF27" s="196"/>
      <c r="BG27" s="197"/>
      <c r="BH27" s="198" t="str">
        <f t="shared" si="3"/>
        <v/>
      </c>
      <c r="BI27" s="199"/>
      <c r="BJ27" s="199"/>
      <c r="BK27" s="200"/>
      <c r="BL27" s="201"/>
      <c r="BM27" s="202"/>
      <c r="BN27" s="202"/>
      <c r="BO27" s="202"/>
      <c r="BP27" s="202"/>
      <c r="BQ27" s="202"/>
      <c r="BR27" s="202"/>
      <c r="BS27" s="202"/>
      <c r="BT27" s="202"/>
      <c r="BU27" s="202"/>
      <c r="BV27" s="202"/>
      <c r="BW27" s="202"/>
      <c r="BX27" s="202"/>
      <c r="BY27" s="202"/>
      <c r="BZ27" s="203"/>
    </row>
    <row r="28" spans="1:78" s="67" customFormat="1" ht="15" customHeight="1" x14ac:dyDescent="0.15">
      <c r="A28" s="190"/>
      <c r="B28" s="191"/>
      <c r="C28" s="191"/>
      <c r="D28" s="192"/>
      <c r="E28" s="193" t="str">
        <f t="shared" ref="E28:E29" si="6">IF(A28="","",A28)</f>
        <v/>
      </c>
      <c r="F28" s="194"/>
      <c r="G28" s="195"/>
      <c r="H28" s="196"/>
      <c r="I28" s="196"/>
      <c r="J28" s="196"/>
      <c r="K28" s="196"/>
      <c r="L28" s="196"/>
      <c r="M28" s="196"/>
      <c r="N28" s="197"/>
      <c r="O28" s="195"/>
      <c r="P28" s="196"/>
      <c r="Q28" s="196"/>
      <c r="R28" s="197"/>
      <c r="S28" s="198" t="str">
        <f t="shared" ref="S28:S29" si="7">IF(A28&lt;&gt;"",IF(O28="半休",0.5,IF(O28="全休",1,NA())),"")</f>
        <v/>
      </c>
      <c r="T28" s="199"/>
      <c r="U28" s="199"/>
      <c r="V28" s="200"/>
      <c r="W28" s="201"/>
      <c r="X28" s="202"/>
      <c r="Y28" s="202"/>
      <c r="Z28" s="202"/>
      <c r="AA28" s="202"/>
      <c r="AB28" s="202"/>
      <c r="AC28" s="202"/>
      <c r="AD28" s="202"/>
      <c r="AE28" s="202"/>
      <c r="AF28" s="202"/>
      <c r="AG28" s="202"/>
      <c r="AH28" s="202"/>
      <c r="AI28" s="202"/>
      <c r="AJ28" s="202"/>
      <c r="AK28" s="203"/>
      <c r="AP28" s="190"/>
      <c r="AQ28" s="191"/>
      <c r="AR28" s="191"/>
      <c r="AS28" s="192"/>
      <c r="AT28" s="193" t="str">
        <f t="shared" si="1"/>
        <v/>
      </c>
      <c r="AU28" s="194"/>
      <c r="AV28" s="195"/>
      <c r="AW28" s="196"/>
      <c r="AX28" s="196"/>
      <c r="AY28" s="196"/>
      <c r="AZ28" s="196"/>
      <c r="BA28" s="196"/>
      <c r="BB28" s="196"/>
      <c r="BC28" s="197"/>
      <c r="BD28" s="195"/>
      <c r="BE28" s="196"/>
      <c r="BF28" s="196"/>
      <c r="BG28" s="197"/>
      <c r="BH28" s="198" t="str">
        <f t="shared" si="3"/>
        <v/>
      </c>
      <c r="BI28" s="199"/>
      <c r="BJ28" s="199"/>
      <c r="BK28" s="200"/>
      <c r="BL28" s="201"/>
      <c r="BM28" s="202"/>
      <c r="BN28" s="202"/>
      <c r="BO28" s="202"/>
      <c r="BP28" s="202"/>
      <c r="BQ28" s="202"/>
      <c r="BR28" s="202"/>
      <c r="BS28" s="202"/>
      <c r="BT28" s="202"/>
      <c r="BU28" s="202"/>
      <c r="BV28" s="202"/>
      <c r="BW28" s="202"/>
      <c r="BX28" s="202"/>
      <c r="BY28" s="202"/>
      <c r="BZ28" s="203"/>
    </row>
    <row r="29" spans="1:78" s="67" customFormat="1" ht="15" customHeight="1" x14ac:dyDescent="0.15">
      <c r="A29" s="190"/>
      <c r="B29" s="191"/>
      <c r="C29" s="191"/>
      <c r="D29" s="192"/>
      <c r="E29" s="193" t="str">
        <f t="shared" si="6"/>
        <v/>
      </c>
      <c r="F29" s="194"/>
      <c r="G29" s="195"/>
      <c r="H29" s="196"/>
      <c r="I29" s="196"/>
      <c r="J29" s="196"/>
      <c r="K29" s="196"/>
      <c r="L29" s="196"/>
      <c r="M29" s="196"/>
      <c r="N29" s="197"/>
      <c r="O29" s="195"/>
      <c r="P29" s="196"/>
      <c r="Q29" s="196"/>
      <c r="R29" s="197"/>
      <c r="S29" s="198" t="str">
        <f t="shared" si="7"/>
        <v/>
      </c>
      <c r="T29" s="199"/>
      <c r="U29" s="199"/>
      <c r="V29" s="200"/>
      <c r="W29" s="201"/>
      <c r="X29" s="202"/>
      <c r="Y29" s="202"/>
      <c r="Z29" s="202"/>
      <c r="AA29" s="202"/>
      <c r="AB29" s="202"/>
      <c r="AC29" s="202"/>
      <c r="AD29" s="202"/>
      <c r="AE29" s="202"/>
      <c r="AF29" s="202"/>
      <c r="AG29" s="202"/>
      <c r="AH29" s="202"/>
      <c r="AI29" s="202"/>
      <c r="AJ29" s="202"/>
      <c r="AK29" s="203"/>
      <c r="AP29" s="190"/>
      <c r="AQ29" s="191"/>
      <c r="AR29" s="191"/>
      <c r="AS29" s="192"/>
      <c r="AT29" s="193" t="str">
        <f t="shared" si="1"/>
        <v/>
      </c>
      <c r="AU29" s="194"/>
      <c r="AV29" s="195"/>
      <c r="AW29" s="196"/>
      <c r="AX29" s="196"/>
      <c r="AY29" s="196"/>
      <c r="AZ29" s="196"/>
      <c r="BA29" s="196"/>
      <c r="BB29" s="196"/>
      <c r="BC29" s="197"/>
      <c r="BD29" s="195"/>
      <c r="BE29" s="196"/>
      <c r="BF29" s="196"/>
      <c r="BG29" s="197"/>
      <c r="BH29" s="198" t="str">
        <f t="shared" si="3"/>
        <v/>
      </c>
      <c r="BI29" s="199"/>
      <c r="BJ29" s="199"/>
      <c r="BK29" s="200"/>
      <c r="BL29" s="201" t="s">
        <v>164</v>
      </c>
      <c r="BM29" s="202"/>
      <c r="BN29" s="202"/>
      <c r="BO29" s="202"/>
      <c r="BP29" s="202"/>
      <c r="BQ29" s="202"/>
      <c r="BR29" s="202"/>
      <c r="BS29" s="202"/>
      <c r="BT29" s="202"/>
      <c r="BU29" s="202"/>
      <c r="BV29" s="202"/>
      <c r="BW29" s="202"/>
      <c r="BX29" s="202"/>
      <c r="BY29" s="202"/>
      <c r="BZ29" s="203"/>
    </row>
    <row r="30" spans="1:78" s="67" customFormat="1" ht="15" customHeight="1" x14ac:dyDescent="0.15">
      <c r="A30" s="190"/>
      <c r="B30" s="191"/>
      <c r="C30" s="191"/>
      <c r="D30" s="192"/>
      <c r="E30" s="193" t="str">
        <f t="shared" si="0"/>
        <v/>
      </c>
      <c r="F30" s="194"/>
      <c r="G30" s="195"/>
      <c r="H30" s="196"/>
      <c r="I30" s="196"/>
      <c r="J30" s="196"/>
      <c r="K30" s="196"/>
      <c r="L30" s="196"/>
      <c r="M30" s="196"/>
      <c r="N30" s="197"/>
      <c r="O30" s="195"/>
      <c r="P30" s="196"/>
      <c r="Q30" s="196"/>
      <c r="R30" s="197"/>
      <c r="S30" s="198" t="str">
        <f t="shared" si="2"/>
        <v/>
      </c>
      <c r="T30" s="199"/>
      <c r="U30" s="199"/>
      <c r="V30" s="200"/>
      <c r="W30" s="201"/>
      <c r="X30" s="202"/>
      <c r="Y30" s="202"/>
      <c r="Z30" s="202"/>
      <c r="AA30" s="202"/>
      <c r="AB30" s="202"/>
      <c r="AC30" s="202"/>
      <c r="AD30" s="202"/>
      <c r="AE30" s="202"/>
      <c r="AF30" s="202"/>
      <c r="AG30" s="202"/>
      <c r="AH30" s="202"/>
      <c r="AI30" s="202"/>
      <c r="AJ30" s="202"/>
      <c r="AK30" s="203"/>
      <c r="AP30" s="190"/>
      <c r="AQ30" s="191"/>
      <c r="AR30" s="191"/>
      <c r="AS30" s="192"/>
      <c r="AT30" s="193" t="str">
        <f t="shared" si="1"/>
        <v/>
      </c>
      <c r="AU30" s="194"/>
      <c r="AV30" s="195"/>
      <c r="AW30" s="196"/>
      <c r="AX30" s="196"/>
      <c r="AY30" s="196"/>
      <c r="AZ30" s="196"/>
      <c r="BA30" s="196"/>
      <c r="BB30" s="196"/>
      <c r="BC30" s="197"/>
      <c r="BD30" s="195"/>
      <c r="BE30" s="196"/>
      <c r="BF30" s="196"/>
      <c r="BG30" s="197"/>
      <c r="BH30" s="198" t="str">
        <f t="shared" si="3"/>
        <v/>
      </c>
      <c r="BI30" s="199"/>
      <c r="BJ30" s="199"/>
      <c r="BK30" s="200"/>
      <c r="BL30" s="201"/>
      <c r="BM30" s="202"/>
      <c r="BN30" s="202"/>
      <c r="BO30" s="202"/>
      <c r="BP30" s="202"/>
      <c r="BQ30" s="202"/>
      <c r="BR30" s="202"/>
      <c r="BS30" s="202"/>
      <c r="BT30" s="202"/>
      <c r="BU30" s="202"/>
      <c r="BV30" s="202"/>
      <c r="BW30" s="202"/>
      <c r="BX30" s="202"/>
      <c r="BY30" s="202"/>
      <c r="BZ30" s="203"/>
    </row>
    <row r="31" spans="1:78" s="67" customFormat="1" ht="15" customHeight="1" x14ac:dyDescent="0.15">
      <c r="A31" s="190"/>
      <c r="B31" s="191"/>
      <c r="C31" s="191"/>
      <c r="D31" s="192"/>
      <c r="E31" s="193" t="str">
        <f t="shared" ref="E31" si="8">IF(A31="","",A31)</f>
        <v/>
      </c>
      <c r="F31" s="194"/>
      <c r="G31" s="195"/>
      <c r="H31" s="196"/>
      <c r="I31" s="196"/>
      <c r="J31" s="196"/>
      <c r="K31" s="196"/>
      <c r="L31" s="196"/>
      <c r="M31" s="196"/>
      <c r="N31" s="197"/>
      <c r="O31" s="195"/>
      <c r="P31" s="196"/>
      <c r="Q31" s="196"/>
      <c r="R31" s="197"/>
      <c r="S31" s="198" t="str">
        <f t="shared" ref="S31" si="9">IF(A31&lt;&gt;"",IF(O31="半休",0.5,IF(O31="全休",1,NA())),"")</f>
        <v/>
      </c>
      <c r="T31" s="199"/>
      <c r="U31" s="199"/>
      <c r="V31" s="200"/>
      <c r="W31" s="201"/>
      <c r="X31" s="202"/>
      <c r="Y31" s="202"/>
      <c r="Z31" s="202"/>
      <c r="AA31" s="202"/>
      <c r="AB31" s="202"/>
      <c r="AC31" s="202"/>
      <c r="AD31" s="202"/>
      <c r="AE31" s="202"/>
      <c r="AF31" s="202"/>
      <c r="AG31" s="202"/>
      <c r="AH31" s="202"/>
      <c r="AI31" s="202"/>
      <c r="AJ31" s="202"/>
      <c r="AK31" s="203"/>
      <c r="AP31" s="190"/>
      <c r="AQ31" s="191"/>
      <c r="AR31" s="191"/>
      <c r="AS31" s="192"/>
      <c r="AT31" s="193" t="str">
        <f t="shared" si="1"/>
        <v/>
      </c>
      <c r="AU31" s="194"/>
      <c r="AV31" s="195"/>
      <c r="AW31" s="196"/>
      <c r="AX31" s="196"/>
      <c r="AY31" s="196"/>
      <c r="AZ31" s="196"/>
      <c r="BA31" s="196"/>
      <c r="BB31" s="196"/>
      <c r="BC31" s="197"/>
      <c r="BD31" s="195"/>
      <c r="BE31" s="196"/>
      <c r="BF31" s="196"/>
      <c r="BG31" s="197"/>
      <c r="BH31" s="198" t="str">
        <f t="shared" si="3"/>
        <v/>
      </c>
      <c r="BI31" s="199"/>
      <c r="BJ31" s="199"/>
      <c r="BK31" s="200"/>
      <c r="BL31" s="201"/>
      <c r="BM31" s="202"/>
      <c r="BN31" s="202"/>
      <c r="BO31" s="202"/>
      <c r="BP31" s="202"/>
      <c r="BQ31" s="202"/>
      <c r="BR31" s="202"/>
      <c r="BS31" s="202"/>
      <c r="BT31" s="202"/>
      <c r="BU31" s="202"/>
      <c r="BV31" s="202"/>
      <c r="BW31" s="202"/>
      <c r="BX31" s="202"/>
      <c r="BY31" s="202"/>
      <c r="BZ31" s="203"/>
    </row>
    <row r="32" spans="1:78" s="67" customFormat="1" ht="14.25" customHeight="1" x14ac:dyDescent="0.15">
      <c r="A32" s="204" t="s">
        <v>38</v>
      </c>
      <c r="B32" s="205"/>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5"/>
      <c r="AB32" s="205"/>
      <c r="AC32" s="205"/>
      <c r="AD32" s="206"/>
      <c r="AE32" s="210">
        <f ca="1">SUMIF(G12:N31,"有休使用",S12:V31)</f>
        <v>0</v>
      </c>
      <c r="AF32" s="210"/>
      <c r="AG32" s="210"/>
      <c r="AH32" s="210"/>
      <c r="AI32" s="210"/>
      <c r="AJ32" s="210"/>
      <c r="AK32" s="210"/>
      <c r="AP32" s="204" t="s">
        <v>38</v>
      </c>
      <c r="AQ32" s="205"/>
      <c r="AR32" s="205"/>
      <c r="AS32" s="205"/>
      <c r="AT32" s="205"/>
      <c r="AU32" s="205"/>
      <c r="AV32" s="205"/>
      <c r="AW32" s="205"/>
      <c r="AX32" s="205"/>
      <c r="AY32" s="205"/>
      <c r="AZ32" s="205"/>
      <c r="BA32" s="205"/>
      <c r="BB32" s="205"/>
      <c r="BC32" s="205"/>
      <c r="BD32" s="205"/>
      <c r="BE32" s="205"/>
      <c r="BF32" s="205"/>
      <c r="BG32" s="205"/>
      <c r="BH32" s="205"/>
      <c r="BI32" s="205"/>
      <c r="BJ32" s="205"/>
      <c r="BK32" s="205"/>
      <c r="BL32" s="205"/>
      <c r="BM32" s="205"/>
      <c r="BN32" s="205"/>
      <c r="BO32" s="205"/>
      <c r="BP32" s="205"/>
      <c r="BQ32" s="205"/>
      <c r="BR32" s="205"/>
      <c r="BS32" s="206"/>
      <c r="BT32" s="210">
        <f ca="1">SUMIF(AV12:BC31,"有休使用",BH12:BK31)</f>
        <v>2.5</v>
      </c>
      <c r="BU32" s="210"/>
      <c r="BV32" s="210"/>
      <c r="BW32" s="210"/>
      <c r="BX32" s="210"/>
      <c r="BY32" s="210"/>
      <c r="BZ32" s="210"/>
    </row>
    <row r="33" spans="1:78" s="67" customFormat="1" ht="14.25" customHeight="1" x14ac:dyDescent="0.15">
      <c r="A33" s="207"/>
      <c r="B33" s="208"/>
      <c r="C33" s="208"/>
      <c r="D33" s="208"/>
      <c r="E33" s="208"/>
      <c r="F33" s="208"/>
      <c r="G33" s="208"/>
      <c r="H33" s="208"/>
      <c r="I33" s="208"/>
      <c r="J33" s="208"/>
      <c r="K33" s="208"/>
      <c r="L33" s="208"/>
      <c r="M33" s="208"/>
      <c r="N33" s="208"/>
      <c r="O33" s="208"/>
      <c r="P33" s="208"/>
      <c r="Q33" s="208"/>
      <c r="R33" s="208"/>
      <c r="S33" s="208"/>
      <c r="T33" s="208"/>
      <c r="U33" s="208"/>
      <c r="V33" s="208"/>
      <c r="W33" s="208"/>
      <c r="X33" s="208"/>
      <c r="Y33" s="208"/>
      <c r="Z33" s="208"/>
      <c r="AA33" s="208"/>
      <c r="AB33" s="208"/>
      <c r="AC33" s="208"/>
      <c r="AD33" s="209"/>
      <c r="AE33" s="211"/>
      <c r="AF33" s="211"/>
      <c r="AG33" s="211"/>
      <c r="AH33" s="211"/>
      <c r="AI33" s="211"/>
      <c r="AJ33" s="211"/>
      <c r="AK33" s="211"/>
      <c r="AP33" s="207"/>
      <c r="AQ33" s="208"/>
      <c r="AR33" s="208"/>
      <c r="AS33" s="208"/>
      <c r="AT33" s="208"/>
      <c r="AU33" s="208"/>
      <c r="AV33" s="208"/>
      <c r="AW33" s="208"/>
      <c r="AX33" s="208"/>
      <c r="AY33" s="208"/>
      <c r="AZ33" s="208"/>
      <c r="BA33" s="208"/>
      <c r="BB33" s="208"/>
      <c r="BC33" s="208"/>
      <c r="BD33" s="208"/>
      <c r="BE33" s="208"/>
      <c r="BF33" s="208"/>
      <c r="BG33" s="208"/>
      <c r="BH33" s="208"/>
      <c r="BI33" s="208"/>
      <c r="BJ33" s="208"/>
      <c r="BK33" s="208"/>
      <c r="BL33" s="208"/>
      <c r="BM33" s="208"/>
      <c r="BN33" s="208"/>
      <c r="BO33" s="208"/>
      <c r="BP33" s="208"/>
      <c r="BQ33" s="208"/>
      <c r="BR33" s="208"/>
      <c r="BS33" s="209"/>
      <c r="BT33" s="211"/>
      <c r="BU33" s="211"/>
      <c r="BV33" s="211"/>
      <c r="BW33" s="211"/>
      <c r="BX33" s="211"/>
      <c r="BY33" s="211"/>
      <c r="BZ33" s="211"/>
    </row>
    <row r="34" spans="1:78" s="67" customFormat="1" ht="14.25" customHeight="1" x14ac:dyDescent="0.15">
      <c r="A34" s="204" t="s">
        <v>39</v>
      </c>
      <c r="B34" s="205"/>
      <c r="C34" s="205"/>
      <c r="D34" s="205"/>
      <c r="E34" s="205"/>
      <c r="F34" s="205"/>
      <c r="G34" s="205"/>
      <c r="H34" s="205"/>
      <c r="I34" s="205"/>
      <c r="J34" s="205"/>
      <c r="K34" s="205"/>
      <c r="L34" s="205"/>
      <c r="M34" s="205"/>
      <c r="N34" s="205"/>
      <c r="O34" s="205"/>
      <c r="P34" s="205"/>
      <c r="Q34" s="205"/>
      <c r="R34" s="205"/>
      <c r="S34" s="205"/>
      <c r="T34" s="205"/>
      <c r="U34" s="205"/>
      <c r="V34" s="205"/>
      <c r="W34" s="205"/>
      <c r="X34" s="205"/>
      <c r="Y34" s="205"/>
      <c r="Z34" s="205"/>
      <c r="AA34" s="205"/>
      <c r="AB34" s="205"/>
      <c r="AC34" s="205"/>
      <c r="AD34" s="206"/>
      <c r="AE34" s="210">
        <f ca="1">SUMIF(G12:N31,"有休未使用（欠勤）",S12:V31)</f>
        <v>0</v>
      </c>
      <c r="AF34" s="210"/>
      <c r="AG34" s="210"/>
      <c r="AH34" s="210"/>
      <c r="AI34" s="210"/>
      <c r="AJ34" s="210"/>
      <c r="AK34" s="210"/>
      <c r="AP34" s="204" t="s">
        <v>39</v>
      </c>
      <c r="AQ34" s="205"/>
      <c r="AR34" s="205"/>
      <c r="AS34" s="205"/>
      <c r="AT34" s="205"/>
      <c r="AU34" s="205"/>
      <c r="AV34" s="205"/>
      <c r="AW34" s="205"/>
      <c r="AX34" s="205"/>
      <c r="AY34" s="205"/>
      <c r="AZ34" s="205"/>
      <c r="BA34" s="205"/>
      <c r="BB34" s="205"/>
      <c r="BC34" s="205"/>
      <c r="BD34" s="205"/>
      <c r="BE34" s="205"/>
      <c r="BF34" s="205"/>
      <c r="BG34" s="205"/>
      <c r="BH34" s="205"/>
      <c r="BI34" s="205"/>
      <c r="BJ34" s="205"/>
      <c r="BK34" s="205"/>
      <c r="BL34" s="205"/>
      <c r="BM34" s="205"/>
      <c r="BN34" s="205"/>
      <c r="BO34" s="205"/>
      <c r="BP34" s="205"/>
      <c r="BQ34" s="205"/>
      <c r="BR34" s="205"/>
      <c r="BS34" s="206"/>
      <c r="BT34" s="210">
        <f ca="1">SUMIF(AV12:BC31,"有休未使用（欠勤）",BH12:BK31)</f>
        <v>0.5</v>
      </c>
      <c r="BU34" s="210"/>
      <c r="BV34" s="210"/>
      <c r="BW34" s="210"/>
      <c r="BX34" s="210"/>
      <c r="BY34" s="210"/>
      <c r="BZ34" s="210"/>
    </row>
    <row r="35" spans="1:78" s="67" customFormat="1" ht="14.25" customHeight="1" x14ac:dyDescent="0.15">
      <c r="A35" s="207"/>
      <c r="B35" s="208"/>
      <c r="C35" s="208"/>
      <c r="D35" s="208"/>
      <c r="E35" s="208"/>
      <c r="F35" s="208"/>
      <c r="G35" s="208"/>
      <c r="H35" s="208"/>
      <c r="I35" s="208"/>
      <c r="J35" s="208"/>
      <c r="K35" s="208"/>
      <c r="L35" s="208"/>
      <c r="M35" s="208"/>
      <c r="N35" s="208"/>
      <c r="O35" s="208"/>
      <c r="P35" s="208"/>
      <c r="Q35" s="208"/>
      <c r="R35" s="208"/>
      <c r="S35" s="208"/>
      <c r="T35" s="208"/>
      <c r="U35" s="208"/>
      <c r="V35" s="208"/>
      <c r="W35" s="208"/>
      <c r="X35" s="208"/>
      <c r="Y35" s="208"/>
      <c r="Z35" s="208"/>
      <c r="AA35" s="208"/>
      <c r="AB35" s="208"/>
      <c r="AC35" s="208"/>
      <c r="AD35" s="209"/>
      <c r="AE35" s="211"/>
      <c r="AF35" s="211"/>
      <c r="AG35" s="211"/>
      <c r="AH35" s="211"/>
      <c r="AI35" s="211"/>
      <c r="AJ35" s="211"/>
      <c r="AK35" s="211"/>
      <c r="AP35" s="207"/>
      <c r="AQ35" s="208"/>
      <c r="AR35" s="208"/>
      <c r="AS35" s="208"/>
      <c r="AT35" s="208"/>
      <c r="AU35" s="208"/>
      <c r="AV35" s="208"/>
      <c r="AW35" s="208"/>
      <c r="AX35" s="208"/>
      <c r="AY35" s="208"/>
      <c r="AZ35" s="208"/>
      <c r="BA35" s="208"/>
      <c r="BB35" s="208"/>
      <c r="BC35" s="208"/>
      <c r="BD35" s="208"/>
      <c r="BE35" s="208"/>
      <c r="BF35" s="208"/>
      <c r="BG35" s="208"/>
      <c r="BH35" s="208"/>
      <c r="BI35" s="208"/>
      <c r="BJ35" s="208"/>
      <c r="BK35" s="208"/>
      <c r="BL35" s="208"/>
      <c r="BM35" s="208"/>
      <c r="BN35" s="208"/>
      <c r="BO35" s="208"/>
      <c r="BP35" s="208"/>
      <c r="BQ35" s="208"/>
      <c r="BR35" s="208"/>
      <c r="BS35" s="209"/>
      <c r="BT35" s="211"/>
      <c r="BU35" s="211"/>
      <c r="BV35" s="211"/>
      <c r="BW35" s="211"/>
      <c r="BX35" s="211"/>
      <c r="BY35" s="211"/>
      <c r="BZ35" s="211"/>
    </row>
    <row r="36" spans="1:78" s="67" customFormat="1" ht="14.2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4"/>
      <c r="AF36" s="4"/>
      <c r="AG36" s="4"/>
      <c r="AH36" s="4"/>
      <c r="AI36" s="4"/>
      <c r="AJ36" s="4"/>
      <c r="AK36" s="4"/>
      <c r="AL36" s="68"/>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4"/>
      <c r="BU36" s="4"/>
      <c r="BV36" s="4"/>
      <c r="BW36" s="4"/>
      <c r="BX36" s="4"/>
      <c r="BY36" s="4"/>
      <c r="BZ36" s="4"/>
    </row>
    <row r="37" spans="1:78" s="67" customFormat="1" ht="17.25" customHeight="1" x14ac:dyDescent="0.15">
      <c r="A37" s="175" t="s">
        <v>123</v>
      </c>
      <c r="B37" s="175"/>
      <c r="C37" s="175"/>
      <c r="D37" s="175"/>
      <c r="E37" s="175"/>
      <c r="F37" s="175"/>
      <c r="G37" s="175"/>
      <c r="H37" s="175"/>
      <c r="I37" s="175"/>
      <c r="J37" s="175"/>
      <c r="K37" s="175"/>
      <c r="L37" s="2"/>
      <c r="M37" s="2"/>
      <c r="N37" s="2"/>
      <c r="O37" s="2"/>
      <c r="P37" s="2"/>
      <c r="Q37" s="2"/>
      <c r="R37" s="2"/>
      <c r="S37" s="2"/>
      <c r="T37" s="2"/>
      <c r="U37" s="2"/>
      <c r="V37" s="2"/>
      <c r="W37" s="2"/>
      <c r="X37" s="2"/>
      <c r="Y37" s="2"/>
      <c r="Z37" s="2"/>
      <c r="AA37" s="2"/>
      <c r="AB37" s="2"/>
      <c r="AC37" s="2"/>
      <c r="AD37" s="2"/>
      <c r="AE37" s="2"/>
      <c r="AF37" s="2"/>
      <c r="AG37" s="2"/>
      <c r="AH37" s="2"/>
      <c r="AI37" s="2"/>
      <c r="AJ37" s="2"/>
      <c r="AK37" s="2"/>
      <c r="AP37" s="175" t="s">
        <v>165</v>
      </c>
      <c r="AQ37" s="175"/>
      <c r="AR37" s="175"/>
      <c r="AS37" s="175"/>
      <c r="AT37" s="175"/>
      <c r="AU37" s="175"/>
      <c r="AV37" s="175"/>
      <c r="AW37" s="175"/>
      <c r="AX37" s="175"/>
      <c r="AY37" s="175"/>
      <c r="AZ37" s="175"/>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row>
    <row r="38" spans="1:78" s="67" customFormat="1" ht="15.75" customHeight="1" x14ac:dyDescent="0.15">
      <c r="A38" s="176" t="s">
        <v>10</v>
      </c>
      <c r="B38" s="176"/>
      <c r="C38" s="176"/>
      <c r="D38" s="176"/>
      <c r="E38" s="176" t="s">
        <v>2</v>
      </c>
      <c r="F38" s="176"/>
      <c r="G38" s="176"/>
      <c r="H38" s="176"/>
      <c r="I38" s="176"/>
      <c r="J38" s="176"/>
      <c r="K38" s="176"/>
      <c r="L38" s="176" t="s">
        <v>11</v>
      </c>
      <c r="M38" s="176"/>
      <c r="N38" s="176"/>
      <c r="O38" s="176"/>
      <c r="P38" s="176"/>
      <c r="Q38" s="176"/>
      <c r="R38" s="177" t="s">
        <v>8</v>
      </c>
      <c r="S38" s="178"/>
      <c r="T38" s="178"/>
      <c r="U38" s="178"/>
      <c r="V38" s="178"/>
      <c r="W38" s="178"/>
      <c r="X38" s="178"/>
      <c r="Y38" s="178"/>
      <c r="Z38" s="178"/>
      <c r="AA38" s="178"/>
      <c r="AB38" s="178"/>
      <c r="AC38" s="178"/>
      <c r="AD38" s="178"/>
      <c r="AE38" s="178"/>
      <c r="AF38" s="178"/>
      <c r="AG38" s="178"/>
      <c r="AH38" s="178"/>
      <c r="AI38" s="178"/>
      <c r="AJ38" s="178"/>
      <c r="AK38" s="179"/>
      <c r="AP38" s="176" t="s">
        <v>10</v>
      </c>
      <c r="AQ38" s="176"/>
      <c r="AR38" s="176"/>
      <c r="AS38" s="176"/>
      <c r="AT38" s="176" t="s">
        <v>2</v>
      </c>
      <c r="AU38" s="176"/>
      <c r="AV38" s="176"/>
      <c r="AW38" s="176"/>
      <c r="AX38" s="176"/>
      <c r="AY38" s="176"/>
      <c r="AZ38" s="176"/>
      <c r="BA38" s="176" t="s">
        <v>11</v>
      </c>
      <c r="BB38" s="176"/>
      <c r="BC38" s="176"/>
      <c r="BD38" s="176"/>
      <c r="BE38" s="176"/>
      <c r="BF38" s="176"/>
      <c r="BG38" s="177" t="s">
        <v>8</v>
      </c>
      <c r="BH38" s="178"/>
      <c r="BI38" s="178"/>
      <c r="BJ38" s="178"/>
      <c r="BK38" s="178"/>
      <c r="BL38" s="178"/>
      <c r="BM38" s="178"/>
      <c r="BN38" s="178"/>
      <c r="BO38" s="178"/>
      <c r="BP38" s="178"/>
      <c r="BQ38" s="178"/>
      <c r="BR38" s="178"/>
      <c r="BS38" s="178"/>
      <c r="BT38" s="178"/>
      <c r="BU38" s="178"/>
      <c r="BV38" s="178"/>
      <c r="BW38" s="178"/>
      <c r="BX38" s="178"/>
      <c r="BY38" s="178"/>
      <c r="BZ38" s="179"/>
    </row>
    <row r="39" spans="1:78" s="67" customFormat="1" ht="15.75" customHeight="1" x14ac:dyDescent="0.15">
      <c r="A39" s="180"/>
      <c r="B39" s="180"/>
      <c r="C39" s="180"/>
      <c r="D39" s="180"/>
      <c r="E39" s="181" t="str">
        <f t="shared" ref="E39:E53" si="10">IF(A39="","",A39)</f>
        <v/>
      </c>
      <c r="F39" s="182"/>
      <c r="G39" s="183" t="str">
        <f t="shared" ref="G39:G53" si="11">IF(A39&lt;&gt;"",1,"")</f>
        <v/>
      </c>
      <c r="H39" s="183"/>
      <c r="I39" s="183"/>
      <c r="J39" s="183"/>
      <c r="K39" s="183"/>
      <c r="L39" s="184"/>
      <c r="M39" s="184"/>
      <c r="N39" s="184"/>
      <c r="O39" s="184"/>
      <c r="P39" s="184"/>
      <c r="Q39" s="184"/>
      <c r="R39" s="185"/>
      <c r="S39" s="186"/>
      <c r="T39" s="186"/>
      <c r="U39" s="186"/>
      <c r="V39" s="186"/>
      <c r="W39" s="186"/>
      <c r="X39" s="186"/>
      <c r="Y39" s="186"/>
      <c r="Z39" s="186"/>
      <c r="AA39" s="186"/>
      <c r="AB39" s="186"/>
      <c r="AC39" s="186"/>
      <c r="AD39" s="186"/>
      <c r="AE39" s="186"/>
      <c r="AF39" s="186"/>
      <c r="AG39" s="186"/>
      <c r="AH39" s="186"/>
      <c r="AI39" s="186"/>
      <c r="AJ39" s="186"/>
      <c r="AK39" s="187"/>
      <c r="AP39" s="180">
        <v>43560</v>
      </c>
      <c r="AQ39" s="180"/>
      <c r="AR39" s="180"/>
      <c r="AS39" s="180"/>
      <c r="AT39" s="181">
        <f t="shared" ref="AT39:AT53" si="12">IF(AP39="","",AP39)</f>
        <v>43560</v>
      </c>
      <c r="AU39" s="182"/>
      <c r="AV39" s="183">
        <f t="shared" ref="AV39:AV53" si="13">IF(AP39&lt;&gt;"",1,"")</f>
        <v>1</v>
      </c>
      <c r="AW39" s="183"/>
      <c r="AX39" s="183"/>
      <c r="AY39" s="183"/>
      <c r="AZ39" s="183"/>
      <c r="BA39" s="184">
        <v>0.41666666666666669</v>
      </c>
      <c r="BB39" s="184"/>
      <c r="BC39" s="184"/>
      <c r="BD39" s="184"/>
      <c r="BE39" s="184"/>
      <c r="BF39" s="184"/>
      <c r="BG39" s="185" t="s">
        <v>166</v>
      </c>
      <c r="BH39" s="186"/>
      <c r="BI39" s="186"/>
      <c r="BJ39" s="186"/>
      <c r="BK39" s="186"/>
      <c r="BL39" s="186"/>
      <c r="BM39" s="186"/>
      <c r="BN39" s="186"/>
      <c r="BO39" s="186"/>
      <c r="BP39" s="186"/>
      <c r="BQ39" s="186"/>
      <c r="BR39" s="186"/>
      <c r="BS39" s="186"/>
      <c r="BT39" s="186"/>
      <c r="BU39" s="186"/>
      <c r="BV39" s="186"/>
      <c r="BW39" s="186"/>
      <c r="BX39" s="186"/>
      <c r="BY39" s="186"/>
      <c r="BZ39" s="187"/>
    </row>
    <row r="40" spans="1:78" s="67" customFormat="1" ht="15.75" customHeight="1" x14ac:dyDescent="0.15">
      <c r="A40" s="180"/>
      <c r="B40" s="180"/>
      <c r="C40" s="180"/>
      <c r="D40" s="180"/>
      <c r="E40" s="181" t="str">
        <f t="shared" si="10"/>
        <v/>
      </c>
      <c r="F40" s="182"/>
      <c r="G40" s="183" t="str">
        <f t="shared" si="11"/>
        <v/>
      </c>
      <c r="H40" s="183"/>
      <c r="I40" s="183"/>
      <c r="J40" s="183"/>
      <c r="K40" s="183"/>
      <c r="L40" s="184"/>
      <c r="M40" s="184"/>
      <c r="N40" s="184"/>
      <c r="O40" s="184"/>
      <c r="P40" s="184"/>
      <c r="Q40" s="184"/>
      <c r="R40" s="185"/>
      <c r="S40" s="186"/>
      <c r="T40" s="186"/>
      <c r="U40" s="186"/>
      <c r="V40" s="186"/>
      <c r="W40" s="186"/>
      <c r="X40" s="186"/>
      <c r="Y40" s="186"/>
      <c r="Z40" s="186"/>
      <c r="AA40" s="186"/>
      <c r="AB40" s="186"/>
      <c r="AC40" s="186"/>
      <c r="AD40" s="186"/>
      <c r="AE40" s="186"/>
      <c r="AF40" s="186"/>
      <c r="AG40" s="186"/>
      <c r="AH40" s="186"/>
      <c r="AI40" s="186"/>
      <c r="AJ40" s="186"/>
      <c r="AK40" s="187"/>
      <c r="AP40" s="180">
        <v>43570</v>
      </c>
      <c r="AQ40" s="180"/>
      <c r="AR40" s="180"/>
      <c r="AS40" s="180"/>
      <c r="AT40" s="181">
        <f t="shared" si="12"/>
        <v>43570</v>
      </c>
      <c r="AU40" s="182"/>
      <c r="AV40" s="183">
        <f t="shared" si="13"/>
        <v>1</v>
      </c>
      <c r="AW40" s="183"/>
      <c r="AX40" s="183"/>
      <c r="AY40" s="183"/>
      <c r="AZ40" s="183"/>
      <c r="BA40" s="184">
        <v>0.625</v>
      </c>
      <c r="BB40" s="184"/>
      <c r="BC40" s="184"/>
      <c r="BD40" s="184"/>
      <c r="BE40" s="184"/>
      <c r="BF40" s="184"/>
      <c r="BG40" s="185" t="s">
        <v>167</v>
      </c>
      <c r="BH40" s="186"/>
      <c r="BI40" s="186"/>
      <c r="BJ40" s="186"/>
      <c r="BK40" s="186"/>
      <c r="BL40" s="186"/>
      <c r="BM40" s="186"/>
      <c r="BN40" s="186"/>
      <c r="BO40" s="186"/>
      <c r="BP40" s="186"/>
      <c r="BQ40" s="186"/>
      <c r="BR40" s="186"/>
      <c r="BS40" s="186"/>
      <c r="BT40" s="186"/>
      <c r="BU40" s="186"/>
      <c r="BV40" s="186"/>
      <c r="BW40" s="186"/>
      <c r="BX40" s="186"/>
      <c r="BY40" s="186"/>
      <c r="BZ40" s="187"/>
    </row>
    <row r="41" spans="1:78" s="67" customFormat="1" ht="15.75" customHeight="1" x14ac:dyDescent="0.15">
      <c r="A41" s="180"/>
      <c r="B41" s="180"/>
      <c r="C41" s="180"/>
      <c r="D41" s="180"/>
      <c r="E41" s="181" t="str">
        <f t="shared" ref="E41:E47" si="14">IF(A41="","",A41)</f>
        <v/>
      </c>
      <c r="F41" s="182"/>
      <c r="G41" s="183" t="str">
        <f t="shared" ref="G41:G47" si="15">IF(A41&lt;&gt;"",1,"")</f>
        <v/>
      </c>
      <c r="H41" s="183"/>
      <c r="I41" s="183"/>
      <c r="J41" s="183"/>
      <c r="K41" s="183"/>
      <c r="L41" s="184"/>
      <c r="M41" s="184"/>
      <c r="N41" s="184"/>
      <c r="O41" s="184"/>
      <c r="P41" s="184"/>
      <c r="Q41" s="184"/>
      <c r="R41" s="185"/>
      <c r="S41" s="186"/>
      <c r="T41" s="186"/>
      <c r="U41" s="186"/>
      <c r="V41" s="186"/>
      <c r="W41" s="186"/>
      <c r="X41" s="186"/>
      <c r="Y41" s="186"/>
      <c r="Z41" s="186"/>
      <c r="AA41" s="186"/>
      <c r="AB41" s="186"/>
      <c r="AC41" s="186"/>
      <c r="AD41" s="186"/>
      <c r="AE41" s="186"/>
      <c r="AF41" s="186"/>
      <c r="AG41" s="186"/>
      <c r="AH41" s="186"/>
      <c r="AI41" s="186"/>
      <c r="AJ41" s="186"/>
      <c r="AK41" s="187"/>
      <c r="AP41" s="180">
        <v>43580</v>
      </c>
      <c r="AQ41" s="180"/>
      <c r="AR41" s="180"/>
      <c r="AS41" s="180"/>
      <c r="AT41" s="181">
        <f t="shared" si="12"/>
        <v>43580</v>
      </c>
      <c r="AU41" s="182"/>
      <c r="AV41" s="183">
        <f t="shared" si="13"/>
        <v>1</v>
      </c>
      <c r="AW41" s="183"/>
      <c r="AX41" s="183"/>
      <c r="AY41" s="183"/>
      <c r="AZ41" s="183"/>
      <c r="BA41" s="184">
        <v>0.375</v>
      </c>
      <c r="BB41" s="184"/>
      <c r="BC41" s="184"/>
      <c r="BD41" s="184"/>
      <c r="BE41" s="184"/>
      <c r="BF41" s="184"/>
      <c r="BG41" s="224" t="s">
        <v>218</v>
      </c>
      <c r="BH41" s="225"/>
      <c r="BI41" s="225"/>
      <c r="BJ41" s="225"/>
      <c r="BK41" s="225"/>
      <c r="BL41" s="225"/>
      <c r="BM41" s="225"/>
      <c r="BN41" s="225"/>
      <c r="BO41" s="225"/>
      <c r="BP41" s="225"/>
      <c r="BQ41" s="225"/>
      <c r="BR41" s="225"/>
      <c r="BS41" s="225"/>
      <c r="BT41" s="225"/>
      <c r="BU41" s="225"/>
      <c r="BV41" s="225"/>
      <c r="BW41" s="225"/>
      <c r="BX41" s="225"/>
      <c r="BY41" s="225"/>
      <c r="BZ41" s="226"/>
    </row>
    <row r="42" spans="1:78" s="67" customFormat="1" ht="15.75" customHeight="1" x14ac:dyDescent="0.15">
      <c r="A42" s="180"/>
      <c r="B42" s="180"/>
      <c r="C42" s="180"/>
      <c r="D42" s="180"/>
      <c r="E42" s="181" t="str">
        <f t="shared" ref="E42:E45" si="16">IF(A42="","",A42)</f>
        <v/>
      </c>
      <c r="F42" s="182"/>
      <c r="G42" s="183" t="str">
        <f t="shared" ref="G42:G45" si="17">IF(A42&lt;&gt;"",1,"")</f>
        <v/>
      </c>
      <c r="H42" s="183"/>
      <c r="I42" s="183"/>
      <c r="J42" s="183"/>
      <c r="K42" s="183"/>
      <c r="L42" s="184"/>
      <c r="M42" s="184"/>
      <c r="N42" s="184"/>
      <c r="O42" s="184"/>
      <c r="P42" s="184"/>
      <c r="Q42" s="184"/>
      <c r="R42" s="185"/>
      <c r="S42" s="186"/>
      <c r="T42" s="186"/>
      <c r="U42" s="186"/>
      <c r="V42" s="186"/>
      <c r="W42" s="186"/>
      <c r="X42" s="186"/>
      <c r="Y42" s="186"/>
      <c r="Z42" s="186"/>
      <c r="AA42" s="186"/>
      <c r="AB42" s="186"/>
      <c r="AC42" s="186"/>
      <c r="AD42" s="186"/>
      <c r="AE42" s="186"/>
      <c r="AF42" s="186"/>
      <c r="AG42" s="186"/>
      <c r="AH42" s="186"/>
      <c r="AI42" s="186"/>
      <c r="AJ42" s="186"/>
      <c r="AK42" s="187"/>
      <c r="AP42" s="180">
        <v>43585</v>
      </c>
      <c r="AQ42" s="180"/>
      <c r="AR42" s="180"/>
      <c r="AS42" s="180"/>
      <c r="AT42" s="181">
        <f t="shared" si="12"/>
        <v>43585</v>
      </c>
      <c r="AU42" s="182"/>
      <c r="AV42" s="183">
        <f t="shared" si="13"/>
        <v>1</v>
      </c>
      <c r="AW42" s="183"/>
      <c r="AX42" s="183"/>
      <c r="AY42" s="183"/>
      <c r="AZ42" s="183"/>
      <c r="BA42" s="184">
        <v>0.70833333333333337</v>
      </c>
      <c r="BB42" s="184"/>
      <c r="BC42" s="184"/>
      <c r="BD42" s="184"/>
      <c r="BE42" s="184"/>
      <c r="BF42" s="184"/>
      <c r="BG42" s="224" t="s">
        <v>168</v>
      </c>
      <c r="BH42" s="225"/>
      <c r="BI42" s="225"/>
      <c r="BJ42" s="225"/>
      <c r="BK42" s="225"/>
      <c r="BL42" s="225"/>
      <c r="BM42" s="225"/>
      <c r="BN42" s="225"/>
      <c r="BO42" s="225"/>
      <c r="BP42" s="225"/>
      <c r="BQ42" s="225"/>
      <c r="BR42" s="225"/>
      <c r="BS42" s="225"/>
      <c r="BT42" s="225"/>
      <c r="BU42" s="225"/>
      <c r="BV42" s="225"/>
      <c r="BW42" s="225"/>
      <c r="BX42" s="225"/>
      <c r="BY42" s="225"/>
      <c r="BZ42" s="226"/>
    </row>
    <row r="43" spans="1:78" s="67" customFormat="1" ht="15.75" customHeight="1" x14ac:dyDescent="0.15">
      <c r="A43" s="180"/>
      <c r="B43" s="180"/>
      <c r="C43" s="180"/>
      <c r="D43" s="180"/>
      <c r="E43" s="181" t="str">
        <f t="shared" si="16"/>
        <v/>
      </c>
      <c r="F43" s="182"/>
      <c r="G43" s="183" t="str">
        <f t="shared" si="17"/>
        <v/>
      </c>
      <c r="H43" s="183"/>
      <c r="I43" s="183"/>
      <c r="J43" s="183"/>
      <c r="K43" s="183"/>
      <c r="L43" s="184"/>
      <c r="M43" s="184"/>
      <c r="N43" s="184"/>
      <c r="O43" s="184"/>
      <c r="P43" s="184"/>
      <c r="Q43" s="184"/>
      <c r="R43" s="185"/>
      <c r="S43" s="186"/>
      <c r="T43" s="186"/>
      <c r="U43" s="186"/>
      <c r="V43" s="186"/>
      <c r="W43" s="186"/>
      <c r="X43" s="186"/>
      <c r="Y43" s="186"/>
      <c r="Z43" s="186"/>
      <c r="AA43" s="186"/>
      <c r="AB43" s="186"/>
      <c r="AC43" s="186"/>
      <c r="AD43" s="186"/>
      <c r="AE43" s="186"/>
      <c r="AF43" s="186"/>
      <c r="AG43" s="186"/>
      <c r="AH43" s="186"/>
      <c r="AI43" s="186"/>
      <c r="AJ43" s="186"/>
      <c r="AK43" s="187"/>
      <c r="AP43" s="180"/>
      <c r="AQ43" s="180"/>
      <c r="AR43" s="180"/>
      <c r="AS43" s="180"/>
      <c r="AT43" s="181" t="str">
        <f t="shared" si="12"/>
        <v/>
      </c>
      <c r="AU43" s="182"/>
      <c r="AV43" s="183" t="str">
        <f t="shared" si="13"/>
        <v/>
      </c>
      <c r="AW43" s="183"/>
      <c r="AX43" s="183"/>
      <c r="AY43" s="183"/>
      <c r="AZ43" s="183"/>
      <c r="BA43" s="184"/>
      <c r="BB43" s="184"/>
      <c r="BC43" s="184"/>
      <c r="BD43" s="184"/>
      <c r="BE43" s="184"/>
      <c r="BF43" s="184"/>
      <c r="BG43" s="185"/>
      <c r="BH43" s="186"/>
      <c r="BI43" s="186"/>
      <c r="BJ43" s="186"/>
      <c r="BK43" s="186"/>
      <c r="BL43" s="186"/>
      <c r="BM43" s="186"/>
      <c r="BN43" s="186"/>
      <c r="BO43" s="186"/>
      <c r="BP43" s="186"/>
      <c r="BQ43" s="186"/>
      <c r="BR43" s="186"/>
      <c r="BS43" s="186"/>
      <c r="BT43" s="186"/>
      <c r="BU43" s="186"/>
      <c r="BV43" s="186"/>
      <c r="BW43" s="186"/>
      <c r="BX43" s="186"/>
      <c r="BY43" s="186"/>
      <c r="BZ43" s="187"/>
    </row>
    <row r="44" spans="1:78" s="67" customFormat="1" ht="15.75" customHeight="1" x14ac:dyDescent="0.15">
      <c r="A44" s="180"/>
      <c r="B44" s="180"/>
      <c r="C44" s="180"/>
      <c r="D44" s="180"/>
      <c r="E44" s="181" t="str">
        <f t="shared" si="16"/>
        <v/>
      </c>
      <c r="F44" s="182"/>
      <c r="G44" s="183" t="str">
        <f t="shared" si="17"/>
        <v/>
      </c>
      <c r="H44" s="183"/>
      <c r="I44" s="183"/>
      <c r="J44" s="183"/>
      <c r="K44" s="183"/>
      <c r="L44" s="184"/>
      <c r="M44" s="184"/>
      <c r="N44" s="184"/>
      <c r="O44" s="184"/>
      <c r="P44" s="184"/>
      <c r="Q44" s="184"/>
      <c r="R44" s="185"/>
      <c r="S44" s="186"/>
      <c r="T44" s="186"/>
      <c r="U44" s="186"/>
      <c r="V44" s="186"/>
      <c r="W44" s="186"/>
      <c r="X44" s="186"/>
      <c r="Y44" s="186"/>
      <c r="Z44" s="186"/>
      <c r="AA44" s="186"/>
      <c r="AB44" s="186"/>
      <c r="AC44" s="186"/>
      <c r="AD44" s="186"/>
      <c r="AE44" s="186"/>
      <c r="AF44" s="186"/>
      <c r="AG44" s="186"/>
      <c r="AH44" s="186"/>
      <c r="AI44" s="186"/>
      <c r="AJ44" s="186"/>
      <c r="AK44" s="187"/>
      <c r="AP44" s="180"/>
      <c r="AQ44" s="180"/>
      <c r="AR44" s="180"/>
      <c r="AS44" s="180"/>
      <c r="AT44" s="181" t="str">
        <f t="shared" si="12"/>
        <v/>
      </c>
      <c r="AU44" s="182"/>
      <c r="AV44" s="183" t="str">
        <f t="shared" si="13"/>
        <v/>
      </c>
      <c r="AW44" s="183"/>
      <c r="AX44" s="183"/>
      <c r="AY44" s="183"/>
      <c r="AZ44" s="183"/>
      <c r="BA44" s="184"/>
      <c r="BB44" s="184"/>
      <c r="BC44" s="184"/>
      <c r="BD44" s="184"/>
      <c r="BE44" s="184"/>
      <c r="BF44" s="184"/>
      <c r="BG44" s="185"/>
      <c r="BH44" s="186"/>
      <c r="BI44" s="186"/>
      <c r="BJ44" s="186"/>
      <c r="BK44" s="186"/>
      <c r="BL44" s="186"/>
      <c r="BM44" s="186"/>
      <c r="BN44" s="186"/>
      <c r="BO44" s="186"/>
      <c r="BP44" s="186"/>
      <c r="BQ44" s="186"/>
      <c r="BR44" s="186"/>
      <c r="BS44" s="186"/>
      <c r="BT44" s="186"/>
      <c r="BU44" s="186"/>
      <c r="BV44" s="186"/>
      <c r="BW44" s="186"/>
      <c r="BX44" s="186"/>
      <c r="BY44" s="186"/>
      <c r="BZ44" s="187"/>
    </row>
    <row r="45" spans="1:78" s="67" customFormat="1" ht="15.75" customHeight="1" x14ac:dyDescent="0.15">
      <c r="A45" s="180"/>
      <c r="B45" s="180"/>
      <c r="C45" s="180"/>
      <c r="D45" s="180"/>
      <c r="E45" s="181" t="str">
        <f t="shared" si="16"/>
        <v/>
      </c>
      <c r="F45" s="182"/>
      <c r="G45" s="183" t="str">
        <f t="shared" si="17"/>
        <v/>
      </c>
      <c r="H45" s="183"/>
      <c r="I45" s="183"/>
      <c r="J45" s="183"/>
      <c r="K45" s="183"/>
      <c r="L45" s="184"/>
      <c r="M45" s="184"/>
      <c r="N45" s="184"/>
      <c r="O45" s="184"/>
      <c r="P45" s="184"/>
      <c r="Q45" s="184"/>
      <c r="R45" s="185"/>
      <c r="S45" s="186"/>
      <c r="T45" s="186"/>
      <c r="U45" s="186"/>
      <c r="V45" s="186"/>
      <c r="W45" s="186"/>
      <c r="X45" s="186"/>
      <c r="Y45" s="186"/>
      <c r="Z45" s="186"/>
      <c r="AA45" s="186"/>
      <c r="AB45" s="186"/>
      <c r="AC45" s="186"/>
      <c r="AD45" s="186"/>
      <c r="AE45" s="186"/>
      <c r="AF45" s="186"/>
      <c r="AG45" s="186"/>
      <c r="AH45" s="186"/>
      <c r="AI45" s="186"/>
      <c r="AJ45" s="186"/>
      <c r="AK45" s="187"/>
      <c r="AP45" s="180"/>
      <c r="AQ45" s="180"/>
      <c r="AR45" s="180"/>
      <c r="AS45" s="180"/>
      <c r="AT45" s="181" t="str">
        <f t="shared" si="12"/>
        <v/>
      </c>
      <c r="AU45" s="182"/>
      <c r="AV45" s="183" t="str">
        <f t="shared" si="13"/>
        <v/>
      </c>
      <c r="AW45" s="183"/>
      <c r="AX45" s="183"/>
      <c r="AY45" s="183"/>
      <c r="AZ45" s="183"/>
      <c r="BA45" s="184"/>
      <c r="BB45" s="184"/>
      <c r="BC45" s="184"/>
      <c r="BD45" s="184"/>
      <c r="BE45" s="184"/>
      <c r="BF45" s="184"/>
      <c r="BG45" s="185"/>
      <c r="BH45" s="186"/>
      <c r="BI45" s="186"/>
      <c r="BJ45" s="186"/>
      <c r="BK45" s="186"/>
      <c r="BL45" s="186"/>
      <c r="BM45" s="186"/>
      <c r="BN45" s="186"/>
      <c r="BO45" s="186"/>
      <c r="BP45" s="186"/>
      <c r="BQ45" s="186"/>
      <c r="BR45" s="186"/>
      <c r="BS45" s="186"/>
      <c r="BT45" s="186"/>
      <c r="BU45" s="186"/>
      <c r="BV45" s="186"/>
      <c r="BW45" s="186"/>
      <c r="BX45" s="186"/>
      <c r="BY45" s="186"/>
      <c r="BZ45" s="187"/>
    </row>
    <row r="46" spans="1:78" s="67" customFormat="1" ht="15.75" customHeight="1" x14ac:dyDescent="0.15">
      <c r="A46" s="180"/>
      <c r="B46" s="180"/>
      <c r="C46" s="180"/>
      <c r="D46" s="180"/>
      <c r="E46" s="181" t="str">
        <f t="shared" si="14"/>
        <v/>
      </c>
      <c r="F46" s="182"/>
      <c r="G46" s="183" t="str">
        <f t="shared" si="15"/>
        <v/>
      </c>
      <c r="H46" s="183"/>
      <c r="I46" s="183"/>
      <c r="J46" s="183"/>
      <c r="K46" s="183"/>
      <c r="L46" s="184"/>
      <c r="M46" s="184"/>
      <c r="N46" s="184"/>
      <c r="O46" s="184"/>
      <c r="P46" s="184"/>
      <c r="Q46" s="184"/>
      <c r="R46" s="185"/>
      <c r="S46" s="186"/>
      <c r="T46" s="186"/>
      <c r="U46" s="186"/>
      <c r="V46" s="186"/>
      <c r="W46" s="186"/>
      <c r="X46" s="186"/>
      <c r="Y46" s="186"/>
      <c r="Z46" s="186"/>
      <c r="AA46" s="186"/>
      <c r="AB46" s="186"/>
      <c r="AC46" s="186"/>
      <c r="AD46" s="186"/>
      <c r="AE46" s="186"/>
      <c r="AF46" s="186"/>
      <c r="AG46" s="186"/>
      <c r="AH46" s="186"/>
      <c r="AI46" s="186"/>
      <c r="AJ46" s="186"/>
      <c r="AK46" s="187"/>
      <c r="AP46" s="180"/>
      <c r="AQ46" s="180"/>
      <c r="AR46" s="180"/>
      <c r="AS46" s="180"/>
      <c r="AT46" s="181" t="str">
        <f t="shared" si="12"/>
        <v/>
      </c>
      <c r="AU46" s="182"/>
      <c r="AV46" s="183" t="str">
        <f t="shared" si="13"/>
        <v/>
      </c>
      <c r="AW46" s="183"/>
      <c r="AX46" s="183"/>
      <c r="AY46" s="183"/>
      <c r="AZ46" s="183"/>
      <c r="BA46" s="184"/>
      <c r="BB46" s="184"/>
      <c r="BC46" s="184"/>
      <c r="BD46" s="184"/>
      <c r="BE46" s="184"/>
      <c r="BF46" s="184"/>
      <c r="BG46" s="185"/>
      <c r="BH46" s="186"/>
      <c r="BI46" s="186"/>
      <c r="BJ46" s="186"/>
      <c r="BK46" s="186"/>
      <c r="BL46" s="186"/>
      <c r="BM46" s="186"/>
      <c r="BN46" s="186"/>
      <c r="BO46" s="186"/>
      <c r="BP46" s="186"/>
      <c r="BQ46" s="186"/>
      <c r="BR46" s="186"/>
      <c r="BS46" s="186"/>
      <c r="BT46" s="186"/>
      <c r="BU46" s="186"/>
      <c r="BV46" s="186"/>
      <c r="BW46" s="186"/>
      <c r="BX46" s="186"/>
      <c r="BY46" s="186"/>
      <c r="BZ46" s="187"/>
    </row>
    <row r="47" spans="1:78" s="67" customFormat="1" ht="15.75" customHeight="1" x14ac:dyDescent="0.15">
      <c r="A47" s="180"/>
      <c r="B47" s="180"/>
      <c r="C47" s="180"/>
      <c r="D47" s="180"/>
      <c r="E47" s="181" t="str">
        <f t="shared" si="14"/>
        <v/>
      </c>
      <c r="F47" s="182"/>
      <c r="G47" s="183" t="str">
        <f t="shared" si="15"/>
        <v/>
      </c>
      <c r="H47" s="183"/>
      <c r="I47" s="183"/>
      <c r="J47" s="183"/>
      <c r="K47" s="183"/>
      <c r="L47" s="184"/>
      <c r="M47" s="184"/>
      <c r="N47" s="184"/>
      <c r="O47" s="184"/>
      <c r="P47" s="184"/>
      <c r="Q47" s="184"/>
      <c r="R47" s="185"/>
      <c r="S47" s="186"/>
      <c r="T47" s="186"/>
      <c r="U47" s="186"/>
      <c r="V47" s="186"/>
      <c r="W47" s="186"/>
      <c r="X47" s="186"/>
      <c r="Y47" s="186"/>
      <c r="Z47" s="186"/>
      <c r="AA47" s="186"/>
      <c r="AB47" s="186"/>
      <c r="AC47" s="186"/>
      <c r="AD47" s="186"/>
      <c r="AE47" s="186"/>
      <c r="AF47" s="186"/>
      <c r="AG47" s="186"/>
      <c r="AH47" s="186"/>
      <c r="AI47" s="186"/>
      <c r="AJ47" s="186"/>
      <c r="AK47" s="187"/>
      <c r="AP47" s="180"/>
      <c r="AQ47" s="180"/>
      <c r="AR47" s="180"/>
      <c r="AS47" s="180"/>
      <c r="AT47" s="181" t="str">
        <f t="shared" si="12"/>
        <v/>
      </c>
      <c r="AU47" s="182"/>
      <c r="AV47" s="183" t="str">
        <f t="shared" si="13"/>
        <v/>
      </c>
      <c r="AW47" s="183"/>
      <c r="AX47" s="183"/>
      <c r="AY47" s="183"/>
      <c r="AZ47" s="183"/>
      <c r="BA47" s="184"/>
      <c r="BB47" s="184"/>
      <c r="BC47" s="184"/>
      <c r="BD47" s="184"/>
      <c r="BE47" s="184"/>
      <c r="BF47" s="184"/>
      <c r="BG47" s="185"/>
      <c r="BH47" s="186"/>
      <c r="BI47" s="186"/>
      <c r="BJ47" s="186"/>
      <c r="BK47" s="186"/>
      <c r="BL47" s="186"/>
      <c r="BM47" s="186"/>
      <c r="BN47" s="186"/>
      <c r="BO47" s="186"/>
      <c r="BP47" s="186"/>
      <c r="BQ47" s="186"/>
      <c r="BR47" s="186"/>
      <c r="BS47" s="186"/>
      <c r="BT47" s="186"/>
      <c r="BU47" s="186"/>
      <c r="BV47" s="186"/>
      <c r="BW47" s="186"/>
      <c r="BX47" s="186"/>
      <c r="BY47" s="186"/>
      <c r="BZ47" s="187"/>
    </row>
    <row r="48" spans="1:78" s="67" customFormat="1" ht="15.75" customHeight="1" x14ac:dyDescent="0.15">
      <c r="A48" s="180"/>
      <c r="B48" s="180"/>
      <c r="C48" s="180"/>
      <c r="D48" s="180"/>
      <c r="E48" s="181" t="str">
        <f t="shared" si="10"/>
        <v/>
      </c>
      <c r="F48" s="182"/>
      <c r="G48" s="183" t="str">
        <f t="shared" si="11"/>
        <v/>
      </c>
      <c r="H48" s="183"/>
      <c r="I48" s="183"/>
      <c r="J48" s="183"/>
      <c r="K48" s="183"/>
      <c r="L48" s="184"/>
      <c r="M48" s="184"/>
      <c r="N48" s="184"/>
      <c r="O48" s="184"/>
      <c r="P48" s="184"/>
      <c r="Q48" s="184"/>
      <c r="R48" s="185"/>
      <c r="S48" s="186"/>
      <c r="T48" s="186"/>
      <c r="U48" s="186"/>
      <c r="V48" s="186"/>
      <c r="W48" s="186"/>
      <c r="X48" s="186"/>
      <c r="Y48" s="186"/>
      <c r="Z48" s="186"/>
      <c r="AA48" s="186"/>
      <c r="AB48" s="186"/>
      <c r="AC48" s="186"/>
      <c r="AD48" s="186"/>
      <c r="AE48" s="186"/>
      <c r="AF48" s="186"/>
      <c r="AG48" s="186"/>
      <c r="AH48" s="186"/>
      <c r="AI48" s="186"/>
      <c r="AJ48" s="186"/>
      <c r="AK48" s="187"/>
      <c r="AP48" s="180"/>
      <c r="AQ48" s="180"/>
      <c r="AR48" s="180"/>
      <c r="AS48" s="180"/>
      <c r="AT48" s="181" t="str">
        <f t="shared" si="12"/>
        <v/>
      </c>
      <c r="AU48" s="182"/>
      <c r="AV48" s="183" t="str">
        <f t="shared" si="13"/>
        <v/>
      </c>
      <c r="AW48" s="183"/>
      <c r="AX48" s="183"/>
      <c r="AY48" s="183"/>
      <c r="AZ48" s="183"/>
      <c r="BA48" s="184"/>
      <c r="BB48" s="184"/>
      <c r="BC48" s="184"/>
      <c r="BD48" s="184"/>
      <c r="BE48" s="184"/>
      <c r="BF48" s="184"/>
      <c r="BG48" s="185"/>
      <c r="BH48" s="186"/>
      <c r="BI48" s="186"/>
      <c r="BJ48" s="186"/>
      <c r="BK48" s="186"/>
      <c r="BL48" s="186"/>
      <c r="BM48" s="186"/>
      <c r="BN48" s="186"/>
      <c r="BO48" s="186"/>
      <c r="BP48" s="186"/>
      <c r="BQ48" s="186"/>
      <c r="BR48" s="186"/>
      <c r="BS48" s="186"/>
      <c r="BT48" s="186"/>
      <c r="BU48" s="186"/>
      <c r="BV48" s="186"/>
      <c r="BW48" s="186"/>
      <c r="BX48" s="186"/>
      <c r="BY48" s="186"/>
      <c r="BZ48" s="187"/>
    </row>
    <row r="49" spans="1:78" s="67" customFormat="1" ht="15.75" customHeight="1" x14ac:dyDescent="0.15">
      <c r="A49" s="180"/>
      <c r="B49" s="180"/>
      <c r="C49" s="180"/>
      <c r="D49" s="180"/>
      <c r="E49" s="181" t="str">
        <f t="shared" si="10"/>
        <v/>
      </c>
      <c r="F49" s="182"/>
      <c r="G49" s="183" t="str">
        <f t="shared" si="11"/>
        <v/>
      </c>
      <c r="H49" s="183"/>
      <c r="I49" s="183"/>
      <c r="J49" s="183"/>
      <c r="K49" s="183"/>
      <c r="L49" s="184"/>
      <c r="M49" s="184"/>
      <c r="N49" s="184"/>
      <c r="O49" s="184"/>
      <c r="P49" s="184"/>
      <c r="Q49" s="184"/>
      <c r="R49" s="185"/>
      <c r="S49" s="186"/>
      <c r="T49" s="186"/>
      <c r="U49" s="186"/>
      <c r="V49" s="186"/>
      <c r="W49" s="186"/>
      <c r="X49" s="186"/>
      <c r="Y49" s="186"/>
      <c r="Z49" s="186"/>
      <c r="AA49" s="186"/>
      <c r="AB49" s="186"/>
      <c r="AC49" s="186"/>
      <c r="AD49" s="186"/>
      <c r="AE49" s="186"/>
      <c r="AF49" s="186"/>
      <c r="AG49" s="186"/>
      <c r="AH49" s="186"/>
      <c r="AI49" s="186"/>
      <c r="AJ49" s="186"/>
      <c r="AK49" s="187"/>
      <c r="AP49" s="180"/>
      <c r="AQ49" s="180"/>
      <c r="AR49" s="180"/>
      <c r="AS49" s="180"/>
      <c r="AT49" s="181" t="str">
        <f t="shared" si="12"/>
        <v/>
      </c>
      <c r="AU49" s="182"/>
      <c r="AV49" s="183" t="str">
        <f t="shared" si="13"/>
        <v/>
      </c>
      <c r="AW49" s="183"/>
      <c r="AX49" s="183"/>
      <c r="AY49" s="183"/>
      <c r="AZ49" s="183"/>
      <c r="BA49" s="184"/>
      <c r="BB49" s="184"/>
      <c r="BC49" s="184"/>
      <c r="BD49" s="184"/>
      <c r="BE49" s="184"/>
      <c r="BF49" s="184"/>
      <c r="BG49" s="185"/>
      <c r="BH49" s="186"/>
      <c r="BI49" s="186"/>
      <c r="BJ49" s="186"/>
      <c r="BK49" s="186"/>
      <c r="BL49" s="186"/>
      <c r="BM49" s="186"/>
      <c r="BN49" s="186"/>
      <c r="BO49" s="186"/>
      <c r="BP49" s="186"/>
      <c r="BQ49" s="186"/>
      <c r="BR49" s="186"/>
      <c r="BS49" s="186"/>
      <c r="BT49" s="186"/>
      <c r="BU49" s="186"/>
      <c r="BV49" s="186"/>
      <c r="BW49" s="186"/>
      <c r="BX49" s="186"/>
      <c r="BY49" s="186"/>
      <c r="BZ49" s="187"/>
    </row>
    <row r="50" spans="1:78" s="67" customFormat="1" ht="15.75" customHeight="1" x14ac:dyDescent="0.15">
      <c r="A50" s="180"/>
      <c r="B50" s="180"/>
      <c r="C50" s="180"/>
      <c r="D50" s="180"/>
      <c r="E50" s="181" t="str">
        <f t="shared" si="10"/>
        <v/>
      </c>
      <c r="F50" s="182"/>
      <c r="G50" s="183" t="str">
        <f t="shared" si="11"/>
        <v/>
      </c>
      <c r="H50" s="183"/>
      <c r="I50" s="183"/>
      <c r="J50" s="183"/>
      <c r="K50" s="183"/>
      <c r="L50" s="184"/>
      <c r="M50" s="184"/>
      <c r="N50" s="184"/>
      <c r="O50" s="184"/>
      <c r="P50" s="184"/>
      <c r="Q50" s="184"/>
      <c r="R50" s="185"/>
      <c r="S50" s="186"/>
      <c r="T50" s="186"/>
      <c r="U50" s="186"/>
      <c r="V50" s="186"/>
      <c r="W50" s="186"/>
      <c r="X50" s="186"/>
      <c r="Y50" s="186"/>
      <c r="Z50" s="186"/>
      <c r="AA50" s="186"/>
      <c r="AB50" s="186"/>
      <c r="AC50" s="186"/>
      <c r="AD50" s="186"/>
      <c r="AE50" s="186"/>
      <c r="AF50" s="186"/>
      <c r="AG50" s="186"/>
      <c r="AH50" s="186"/>
      <c r="AI50" s="186"/>
      <c r="AJ50" s="186"/>
      <c r="AK50" s="187"/>
      <c r="AP50" s="180"/>
      <c r="AQ50" s="180"/>
      <c r="AR50" s="180"/>
      <c r="AS50" s="180"/>
      <c r="AT50" s="181" t="str">
        <f t="shared" si="12"/>
        <v/>
      </c>
      <c r="AU50" s="182"/>
      <c r="AV50" s="183" t="str">
        <f t="shared" si="13"/>
        <v/>
      </c>
      <c r="AW50" s="183"/>
      <c r="AX50" s="183"/>
      <c r="AY50" s="183"/>
      <c r="AZ50" s="183"/>
      <c r="BA50" s="184"/>
      <c r="BB50" s="184"/>
      <c r="BC50" s="184"/>
      <c r="BD50" s="184"/>
      <c r="BE50" s="184"/>
      <c r="BF50" s="184"/>
      <c r="BG50" s="224"/>
      <c r="BH50" s="225"/>
      <c r="BI50" s="225"/>
      <c r="BJ50" s="225"/>
      <c r="BK50" s="225"/>
      <c r="BL50" s="225"/>
      <c r="BM50" s="225"/>
      <c r="BN50" s="225"/>
      <c r="BO50" s="225"/>
      <c r="BP50" s="225"/>
      <c r="BQ50" s="225"/>
      <c r="BR50" s="225"/>
      <c r="BS50" s="225"/>
      <c r="BT50" s="225"/>
      <c r="BU50" s="225"/>
      <c r="BV50" s="225"/>
      <c r="BW50" s="225"/>
      <c r="BX50" s="225"/>
      <c r="BY50" s="225"/>
      <c r="BZ50" s="226"/>
    </row>
    <row r="51" spans="1:78" s="67" customFormat="1" ht="15.75" customHeight="1" x14ac:dyDescent="0.15">
      <c r="A51" s="180"/>
      <c r="B51" s="180"/>
      <c r="C51" s="180"/>
      <c r="D51" s="180"/>
      <c r="E51" s="181" t="str">
        <f t="shared" ref="E51" si="18">IF(A51="","",A51)</f>
        <v/>
      </c>
      <c r="F51" s="182"/>
      <c r="G51" s="183" t="str">
        <f t="shared" ref="G51" si="19">IF(A51&lt;&gt;"",1,"")</f>
        <v/>
      </c>
      <c r="H51" s="183"/>
      <c r="I51" s="183"/>
      <c r="J51" s="183"/>
      <c r="K51" s="183"/>
      <c r="L51" s="184"/>
      <c r="M51" s="184"/>
      <c r="N51" s="184"/>
      <c r="O51" s="184"/>
      <c r="P51" s="184"/>
      <c r="Q51" s="184"/>
      <c r="R51" s="185"/>
      <c r="S51" s="186"/>
      <c r="T51" s="186"/>
      <c r="U51" s="186"/>
      <c r="V51" s="186"/>
      <c r="W51" s="186"/>
      <c r="X51" s="186"/>
      <c r="Y51" s="186"/>
      <c r="Z51" s="186"/>
      <c r="AA51" s="186"/>
      <c r="AB51" s="186"/>
      <c r="AC51" s="186"/>
      <c r="AD51" s="186"/>
      <c r="AE51" s="186"/>
      <c r="AF51" s="186"/>
      <c r="AG51" s="186"/>
      <c r="AH51" s="186"/>
      <c r="AI51" s="186"/>
      <c r="AJ51" s="186"/>
      <c r="AK51" s="187"/>
      <c r="AP51" s="180"/>
      <c r="AQ51" s="180"/>
      <c r="AR51" s="180"/>
      <c r="AS51" s="180"/>
      <c r="AT51" s="181" t="str">
        <f t="shared" si="12"/>
        <v/>
      </c>
      <c r="AU51" s="182"/>
      <c r="AV51" s="183" t="str">
        <f t="shared" si="13"/>
        <v/>
      </c>
      <c r="AW51" s="183"/>
      <c r="AX51" s="183"/>
      <c r="AY51" s="183"/>
      <c r="AZ51" s="183"/>
      <c r="BA51" s="184"/>
      <c r="BB51" s="184"/>
      <c r="BC51" s="184"/>
      <c r="BD51" s="184"/>
      <c r="BE51" s="184"/>
      <c r="BF51" s="184"/>
      <c r="BG51" s="185"/>
      <c r="BH51" s="186"/>
      <c r="BI51" s="186"/>
      <c r="BJ51" s="186"/>
      <c r="BK51" s="186"/>
      <c r="BL51" s="186"/>
      <c r="BM51" s="186"/>
      <c r="BN51" s="186"/>
      <c r="BO51" s="186"/>
      <c r="BP51" s="186"/>
      <c r="BQ51" s="186"/>
      <c r="BR51" s="186"/>
      <c r="BS51" s="186"/>
      <c r="BT51" s="186"/>
      <c r="BU51" s="186"/>
      <c r="BV51" s="186"/>
      <c r="BW51" s="186"/>
      <c r="BX51" s="186"/>
      <c r="BY51" s="186"/>
      <c r="BZ51" s="187"/>
    </row>
    <row r="52" spans="1:78" s="67" customFormat="1" ht="15.75" customHeight="1" x14ac:dyDescent="0.15">
      <c r="A52" s="180"/>
      <c r="B52" s="180"/>
      <c r="C52" s="180"/>
      <c r="D52" s="180"/>
      <c r="E52" s="181" t="str">
        <f t="shared" si="10"/>
        <v/>
      </c>
      <c r="F52" s="182"/>
      <c r="G52" s="183" t="str">
        <f t="shared" si="11"/>
        <v/>
      </c>
      <c r="H52" s="183"/>
      <c r="I52" s="183"/>
      <c r="J52" s="183"/>
      <c r="K52" s="183"/>
      <c r="L52" s="184"/>
      <c r="M52" s="184"/>
      <c r="N52" s="184"/>
      <c r="O52" s="184"/>
      <c r="P52" s="184"/>
      <c r="Q52" s="184"/>
      <c r="R52" s="185"/>
      <c r="S52" s="186"/>
      <c r="T52" s="186"/>
      <c r="U52" s="186"/>
      <c r="V52" s="186"/>
      <c r="W52" s="186"/>
      <c r="X52" s="186"/>
      <c r="Y52" s="186"/>
      <c r="Z52" s="186"/>
      <c r="AA52" s="186"/>
      <c r="AB52" s="186"/>
      <c r="AC52" s="186"/>
      <c r="AD52" s="186"/>
      <c r="AE52" s="186"/>
      <c r="AF52" s="186"/>
      <c r="AG52" s="186"/>
      <c r="AH52" s="186"/>
      <c r="AI52" s="186"/>
      <c r="AJ52" s="186"/>
      <c r="AK52" s="187"/>
      <c r="AP52" s="180"/>
      <c r="AQ52" s="180"/>
      <c r="AR52" s="180"/>
      <c r="AS52" s="180"/>
      <c r="AT52" s="181" t="str">
        <f t="shared" si="12"/>
        <v/>
      </c>
      <c r="AU52" s="182"/>
      <c r="AV52" s="183" t="str">
        <f t="shared" si="13"/>
        <v/>
      </c>
      <c r="AW52" s="183"/>
      <c r="AX52" s="183"/>
      <c r="AY52" s="183"/>
      <c r="AZ52" s="183"/>
      <c r="BA52" s="184"/>
      <c r="BB52" s="184"/>
      <c r="BC52" s="184"/>
      <c r="BD52" s="184"/>
      <c r="BE52" s="184"/>
      <c r="BF52" s="184"/>
      <c r="BG52" s="185"/>
      <c r="BH52" s="186"/>
      <c r="BI52" s="186"/>
      <c r="BJ52" s="186"/>
      <c r="BK52" s="186"/>
      <c r="BL52" s="186"/>
      <c r="BM52" s="186"/>
      <c r="BN52" s="186"/>
      <c r="BO52" s="186"/>
      <c r="BP52" s="186"/>
      <c r="BQ52" s="186"/>
      <c r="BR52" s="186"/>
      <c r="BS52" s="186"/>
      <c r="BT52" s="186"/>
      <c r="BU52" s="186"/>
      <c r="BV52" s="186"/>
      <c r="BW52" s="186"/>
      <c r="BX52" s="186"/>
      <c r="BY52" s="186"/>
      <c r="BZ52" s="187"/>
    </row>
    <row r="53" spans="1:78" s="67" customFormat="1" ht="15.75" customHeight="1" x14ac:dyDescent="0.15">
      <c r="A53" s="180"/>
      <c r="B53" s="180"/>
      <c r="C53" s="180"/>
      <c r="D53" s="180"/>
      <c r="E53" s="188" t="str">
        <f t="shared" si="10"/>
        <v/>
      </c>
      <c r="F53" s="189"/>
      <c r="G53" s="183" t="str">
        <f t="shared" si="11"/>
        <v/>
      </c>
      <c r="H53" s="183"/>
      <c r="I53" s="183"/>
      <c r="J53" s="183"/>
      <c r="K53" s="183"/>
      <c r="L53" s="184"/>
      <c r="M53" s="184"/>
      <c r="N53" s="184"/>
      <c r="O53" s="184"/>
      <c r="P53" s="184"/>
      <c r="Q53" s="184"/>
      <c r="R53" s="185"/>
      <c r="S53" s="186"/>
      <c r="T53" s="186"/>
      <c r="U53" s="186"/>
      <c r="V53" s="186"/>
      <c r="W53" s="186"/>
      <c r="X53" s="186"/>
      <c r="Y53" s="186"/>
      <c r="Z53" s="186"/>
      <c r="AA53" s="186"/>
      <c r="AB53" s="186"/>
      <c r="AC53" s="186"/>
      <c r="AD53" s="186"/>
      <c r="AE53" s="186"/>
      <c r="AF53" s="186"/>
      <c r="AG53" s="186"/>
      <c r="AH53" s="186"/>
      <c r="AI53" s="186"/>
      <c r="AJ53" s="186"/>
      <c r="AK53" s="187"/>
      <c r="AP53" s="180"/>
      <c r="AQ53" s="180"/>
      <c r="AR53" s="180"/>
      <c r="AS53" s="180"/>
      <c r="AT53" s="188" t="str">
        <f t="shared" si="12"/>
        <v/>
      </c>
      <c r="AU53" s="189"/>
      <c r="AV53" s="183" t="str">
        <f t="shared" si="13"/>
        <v/>
      </c>
      <c r="AW53" s="183"/>
      <c r="AX53" s="183"/>
      <c r="AY53" s="183"/>
      <c r="AZ53" s="183"/>
      <c r="BA53" s="184"/>
      <c r="BB53" s="184"/>
      <c r="BC53" s="184"/>
      <c r="BD53" s="184"/>
      <c r="BE53" s="184"/>
      <c r="BF53" s="184"/>
      <c r="BG53" s="185"/>
      <c r="BH53" s="186"/>
      <c r="BI53" s="186"/>
      <c r="BJ53" s="186"/>
      <c r="BK53" s="186"/>
      <c r="BL53" s="186"/>
      <c r="BM53" s="186"/>
      <c r="BN53" s="186"/>
      <c r="BO53" s="186"/>
      <c r="BP53" s="186"/>
      <c r="BQ53" s="186"/>
      <c r="BR53" s="186"/>
      <c r="BS53" s="186"/>
      <c r="BT53" s="186"/>
      <c r="BU53" s="186"/>
      <c r="BV53" s="186"/>
      <c r="BW53" s="186"/>
      <c r="BX53" s="186"/>
      <c r="BY53" s="186"/>
      <c r="BZ53" s="187"/>
    </row>
    <row r="54" spans="1:78" s="67" customFormat="1" ht="11.1" customHeight="1" x14ac:dyDescent="0.15">
      <c r="A54" s="171" t="s">
        <v>15</v>
      </c>
      <c r="B54" s="171"/>
      <c r="C54" s="171"/>
      <c r="D54" s="171"/>
      <c r="E54" s="171"/>
      <c r="F54" s="171"/>
      <c r="G54" s="171"/>
      <c r="H54" s="171"/>
      <c r="I54" s="171"/>
      <c r="J54" s="171"/>
      <c r="K54" s="171"/>
      <c r="L54" s="171"/>
      <c r="M54" s="171"/>
      <c r="N54" s="171"/>
      <c r="O54" s="171"/>
      <c r="P54" s="171"/>
      <c r="Q54" s="171"/>
      <c r="R54" s="171"/>
      <c r="S54" s="171"/>
      <c r="T54" s="171"/>
      <c r="U54" s="171"/>
      <c r="V54" s="171"/>
      <c r="W54" s="171"/>
      <c r="X54" s="171"/>
      <c r="Y54" s="171"/>
      <c r="Z54" s="171"/>
      <c r="AA54" s="171"/>
      <c r="AB54" s="171"/>
      <c r="AC54" s="171"/>
      <c r="AD54" s="171"/>
      <c r="AE54" s="172">
        <f>SUM(G39:K53)</f>
        <v>0</v>
      </c>
      <c r="AF54" s="172"/>
      <c r="AG54" s="172"/>
      <c r="AH54" s="172"/>
      <c r="AI54" s="172"/>
      <c r="AJ54" s="172"/>
      <c r="AK54" s="172"/>
      <c r="AP54" s="171" t="s">
        <v>13</v>
      </c>
      <c r="AQ54" s="171"/>
      <c r="AR54" s="171"/>
      <c r="AS54" s="171"/>
      <c r="AT54" s="171"/>
      <c r="AU54" s="171"/>
      <c r="AV54" s="171"/>
      <c r="AW54" s="171"/>
      <c r="AX54" s="171"/>
      <c r="AY54" s="171"/>
      <c r="AZ54" s="171"/>
      <c r="BA54" s="171"/>
      <c r="BB54" s="171"/>
      <c r="BC54" s="171"/>
      <c r="BD54" s="171"/>
      <c r="BE54" s="171"/>
      <c r="BF54" s="171"/>
      <c r="BG54" s="171"/>
      <c r="BH54" s="171"/>
      <c r="BI54" s="171"/>
      <c r="BJ54" s="171"/>
      <c r="BK54" s="171"/>
      <c r="BL54" s="171"/>
      <c r="BM54" s="171"/>
      <c r="BN54" s="171"/>
      <c r="BO54" s="171"/>
      <c r="BP54" s="171"/>
      <c r="BQ54" s="171"/>
      <c r="BR54" s="171"/>
      <c r="BS54" s="171"/>
      <c r="BT54" s="172">
        <f>SUM(AV39:AZ53)</f>
        <v>4</v>
      </c>
      <c r="BU54" s="172"/>
      <c r="BV54" s="172"/>
      <c r="BW54" s="172"/>
      <c r="BX54" s="172"/>
      <c r="BY54" s="172"/>
      <c r="BZ54" s="172"/>
    </row>
    <row r="55" spans="1:78" s="67" customFormat="1" ht="11.1" customHeight="1" x14ac:dyDescent="0.15">
      <c r="A55" s="171"/>
      <c r="B55" s="171"/>
      <c r="C55" s="171"/>
      <c r="D55" s="171"/>
      <c r="E55" s="171"/>
      <c r="F55" s="171"/>
      <c r="G55" s="171"/>
      <c r="H55" s="171"/>
      <c r="I55" s="171"/>
      <c r="J55" s="171"/>
      <c r="K55" s="171"/>
      <c r="L55" s="171"/>
      <c r="M55" s="171"/>
      <c r="N55" s="171"/>
      <c r="O55" s="171"/>
      <c r="P55" s="171"/>
      <c r="Q55" s="171"/>
      <c r="R55" s="171"/>
      <c r="S55" s="171"/>
      <c r="T55" s="171"/>
      <c r="U55" s="171"/>
      <c r="V55" s="171"/>
      <c r="W55" s="171"/>
      <c r="X55" s="171"/>
      <c r="Y55" s="171"/>
      <c r="Z55" s="171"/>
      <c r="AA55" s="171"/>
      <c r="AB55" s="171"/>
      <c r="AC55" s="171"/>
      <c r="AD55" s="171"/>
      <c r="AE55" s="172"/>
      <c r="AF55" s="172"/>
      <c r="AG55" s="172"/>
      <c r="AH55" s="172"/>
      <c r="AI55" s="172"/>
      <c r="AJ55" s="172"/>
      <c r="AK55" s="172"/>
      <c r="AP55" s="171"/>
      <c r="AQ55" s="171"/>
      <c r="AR55" s="171"/>
      <c r="AS55" s="171"/>
      <c r="AT55" s="171"/>
      <c r="AU55" s="171"/>
      <c r="AV55" s="171"/>
      <c r="AW55" s="171"/>
      <c r="AX55" s="171"/>
      <c r="AY55" s="171"/>
      <c r="AZ55" s="171"/>
      <c r="BA55" s="171"/>
      <c r="BB55" s="171"/>
      <c r="BC55" s="171"/>
      <c r="BD55" s="171"/>
      <c r="BE55" s="171"/>
      <c r="BF55" s="171"/>
      <c r="BG55" s="171"/>
      <c r="BH55" s="171"/>
      <c r="BI55" s="171"/>
      <c r="BJ55" s="171"/>
      <c r="BK55" s="171"/>
      <c r="BL55" s="171"/>
      <c r="BM55" s="171"/>
      <c r="BN55" s="171"/>
      <c r="BO55" s="171"/>
      <c r="BP55" s="171"/>
      <c r="BQ55" s="171"/>
      <c r="BR55" s="171"/>
      <c r="BS55" s="171"/>
      <c r="BT55" s="172"/>
      <c r="BU55" s="172"/>
      <c r="BV55" s="172"/>
      <c r="BW55" s="172"/>
      <c r="BX55" s="172"/>
      <c r="BY55" s="172"/>
      <c r="BZ55" s="172"/>
    </row>
    <row r="56" spans="1:78" s="67" customFormat="1" ht="13.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row>
    <row r="57" spans="1:78" s="104" customFormat="1" ht="18.75" customHeight="1" x14ac:dyDescent="0.15">
      <c r="A57" s="102" t="s">
        <v>124</v>
      </c>
      <c r="B57" s="102"/>
      <c r="C57" s="102"/>
      <c r="D57" s="102"/>
      <c r="E57" s="102"/>
      <c r="F57" s="102"/>
      <c r="G57" s="102"/>
      <c r="H57" s="102"/>
      <c r="I57" s="102"/>
      <c r="J57" s="102"/>
      <c r="K57" s="102"/>
      <c r="L57" s="102"/>
      <c r="M57" s="102"/>
      <c r="N57" s="102"/>
      <c r="O57" s="102"/>
      <c r="P57" s="102"/>
      <c r="Q57" s="102"/>
      <c r="R57" s="102"/>
      <c r="S57" s="102"/>
      <c r="T57" s="102"/>
      <c r="U57" s="102"/>
      <c r="V57" s="103"/>
      <c r="W57" s="103"/>
      <c r="X57" s="103"/>
      <c r="Y57" s="103"/>
      <c r="Z57" s="103"/>
      <c r="AA57" s="103"/>
      <c r="AB57" s="103"/>
      <c r="AC57" s="103"/>
      <c r="AD57" s="103"/>
      <c r="AE57" s="103"/>
      <c r="AF57" s="103"/>
      <c r="AG57" s="103"/>
      <c r="AH57" s="103"/>
      <c r="AI57" s="103"/>
      <c r="AJ57" s="103"/>
      <c r="AK57" s="103"/>
      <c r="AP57" s="102" t="s">
        <v>169</v>
      </c>
      <c r="AQ57" s="102"/>
      <c r="AR57" s="102"/>
      <c r="AS57" s="102"/>
      <c r="AT57" s="102"/>
      <c r="AU57" s="102"/>
      <c r="AV57" s="102"/>
      <c r="AW57" s="102"/>
      <c r="AX57" s="102"/>
      <c r="AY57" s="102"/>
      <c r="AZ57" s="102"/>
      <c r="BA57" s="102"/>
      <c r="BB57" s="102"/>
      <c r="BC57" s="102"/>
      <c r="BD57" s="102"/>
      <c r="BE57" s="102"/>
      <c r="BF57" s="102"/>
      <c r="BG57" s="102"/>
      <c r="BH57" s="102"/>
      <c r="BI57" s="102"/>
      <c r="BJ57" s="102"/>
      <c r="BK57" s="103"/>
      <c r="BL57" s="103"/>
      <c r="BM57" s="103"/>
      <c r="BN57" s="103"/>
      <c r="BO57" s="103"/>
      <c r="BP57" s="103"/>
      <c r="BQ57" s="103"/>
      <c r="BR57" s="103"/>
      <c r="BS57" s="103"/>
      <c r="BT57" s="103"/>
      <c r="BU57" s="103"/>
      <c r="BV57" s="103"/>
      <c r="BW57" s="103"/>
      <c r="BX57" s="103"/>
      <c r="BY57" s="103"/>
      <c r="BZ57" s="103"/>
    </row>
    <row r="58" spans="1:78" s="67" customFormat="1" ht="15.75" customHeight="1" x14ac:dyDescent="0.15">
      <c r="A58" s="173"/>
      <c r="B58" s="174"/>
      <c r="C58" s="174"/>
      <c r="D58" s="174"/>
      <c r="E58" s="174"/>
      <c r="F58" s="174"/>
      <c r="G58" s="174"/>
      <c r="H58" s="174"/>
      <c r="I58" s="1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P58" s="173" t="s">
        <v>170</v>
      </c>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row>
    <row r="59" spans="1:78" s="67" customFormat="1" ht="15.75" customHeight="1" x14ac:dyDescent="0.15">
      <c r="A59" s="174"/>
      <c r="B59" s="174"/>
      <c r="C59" s="174"/>
      <c r="D59" s="174"/>
      <c r="E59" s="174"/>
      <c r="F59" s="174"/>
      <c r="G59" s="174"/>
      <c r="H59" s="174"/>
      <c r="I59" s="1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row>
    <row r="60" spans="1:78" s="67" customFormat="1" ht="15.75" customHeight="1" x14ac:dyDescent="0.15">
      <c r="A60" s="174"/>
      <c r="B60" s="174"/>
      <c r="C60" s="174"/>
      <c r="D60" s="174"/>
      <c r="E60" s="174"/>
      <c r="F60" s="174"/>
      <c r="G60" s="174"/>
      <c r="H60" s="174"/>
      <c r="I60" s="1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row>
    <row r="61" spans="1:78" s="67" customFormat="1" ht="15.75" customHeight="1" x14ac:dyDescent="0.15">
      <c r="A61" s="174"/>
      <c r="B61" s="174"/>
      <c r="C61" s="174"/>
      <c r="D61" s="174"/>
      <c r="E61" s="174"/>
      <c r="F61" s="174"/>
      <c r="G61" s="174"/>
      <c r="H61" s="174"/>
      <c r="I61" s="1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row>
    <row r="62" spans="1:78" s="67" customFormat="1" ht="15.75" customHeight="1" x14ac:dyDescent="0.15">
      <c r="A62" s="174"/>
      <c r="B62" s="174"/>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row>
    <row r="63" spans="1:78" s="67" customFormat="1" ht="15.75" customHeight="1" x14ac:dyDescent="0.15">
      <c r="A63" s="174"/>
      <c r="B63" s="174"/>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row>
    <row r="64" spans="1:78" s="67" customFormat="1" ht="15.75" customHeight="1" x14ac:dyDescent="0.15">
      <c r="A64" s="174"/>
      <c r="B64" s="174"/>
      <c r="C64" s="174"/>
      <c r="D64" s="174"/>
      <c r="E64" s="174"/>
      <c r="F64" s="174"/>
      <c r="G64" s="174"/>
      <c r="H64" s="174"/>
      <c r="I64" s="1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row>
    <row r="65" spans="1:78" s="67" customFormat="1" ht="11.1"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4"/>
      <c r="AF65" s="4"/>
      <c r="AG65" s="4"/>
      <c r="AH65" s="4"/>
      <c r="AI65" s="4"/>
      <c r="AJ65" s="4"/>
      <c r="AK65" s="4"/>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4"/>
      <c r="BU65" s="4"/>
      <c r="BV65" s="4"/>
      <c r="BW65" s="4"/>
      <c r="BX65" s="4"/>
      <c r="BY65" s="4"/>
      <c r="BZ65" s="4"/>
    </row>
    <row r="66" spans="1:78" ht="18" customHeight="1" x14ac:dyDescent="0.15"/>
    <row r="67" spans="1:78" ht="18" customHeight="1" x14ac:dyDescent="0.15"/>
    <row r="68" spans="1:78" ht="18" customHeight="1" x14ac:dyDescent="0.15"/>
    <row r="69" spans="1:78" ht="18" customHeight="1" x14ac:dyDescent="0.15"/>
    <row r="71" spans="1:78" ht="24.75" customHeight="1" x14ac:dyDescent="0.15"/>
    <row r="153" spans="83:83" x14ac:dyDescent="0.15">
      <c r="CE153" s="69"/>
    </row>
  </sheetData>
  <sheetProtection algorithmName="SHA-512" hashValue="/BAYYf7xKTMqKF8n+pNnhEHDNOeUPyuK5KGq4KLiygmTppkDbpt03CRP6YWfjVs9vqXJlasg1IrYQiJkCoZV1A==" saltValue="LOgxfMGhpaDZqtDB2cvUAw==" spinCount="100000" sheet="1" objects="1" scenarios="1"/>
  <protectedRanges>
    <protectedRange sqref="BV9:BY9" name="範囲1_1"/>
  </protectedRanges>
  <dataConsolidate/>
  <mergeCells count="442">
    <mergeCell ref="A45:D45"/>
    <mergeCell ref="E45:F45"/>
    <mergeCell ref="G45:K45"/>
    <mergeCell ref="L45:Q45"/>
    <mergeCell ref="R45:AK45"/>
    <mergeCell ref="A43:D43"/>
    <mergeCell ref="E43:F43"/>
    <mergeCell ref="G43:K43"/>
    <mergeCell ref="L43:Q43"/>
    <mergeCell ref="R43:AK43"/>
    <mergeCell ref="A44:D44"/>
    <mergeCell ref="E44:F44"/>
    <mergeCell ref="G44:K44"/>
    <mergeCell ref="L44:Q44"/>
    <mergeCell ref="R44:AK44"/>
    <mergeCell ref="A29:D29"/>
    <mergeCell ref="E29:F29"/>
    <mergeCell ref="G29:N29"/>
    <mergeCell ref="O29:R29"/>
    <mergeCell ref="S29:V29"/>
    <mergeCell ref="W29:AK29"/>
    <mergeCell ref="W24:AK24"/>
    <mergeCell ref="A25:D25"/>
    <mergeCell ref="E25:F25"/>
    <mergeCell ref="G25:N25"/>
    <mergeCell ref="O25:R25"/>
    <mergeCell ref="S25:V25"/>
    <mergeCell ref="W25:AK25"/>
    <mergeCell ref="A26:D26"/>
    <mergeCell ref="E26:F26"/>
    <mergeCell ref="G26:N26"/>
    <mergeCell ref="O26:R26"/>
    <mergeCell ref="S26:V26"/>
    <mergeCell ref="W26:AK26"/>
    <mergeCell ref="E51:F51"/>
    <mergeCell ref="G51:K51"/>
    <mergeCell ref="L51:Q51"/>
    <mergeCell ref="R51:AK51"/>
    <mergeCell ref="A28:D28"/>
    <mergeCell ref="E28:F28"/>
    <mergeCell ref="G28:N28"/>
    <mergeCell ref="O28:R28"/>
    <mergeCell ref="S28:V28"/>
    <mergeCell ref="W28:AK28"/>
    <mergeCell ref="A41:D41"/>
    <mergeCell ref="E41:F41"/>
    <mergeCell ref="G41:K41"/>
    <mergeCell ref="L41:Q41"/>
    <mergeCell ref="R41:AK41"/>
    <mergeCell ref="A46:D46"/>
    <mergeCell ref="E46:F46"/>
    <mergeCell ref="G46:K46"/>
    <mergeCell ref="L46:Q46"/>
    <mergeCell ref="R46:AK46"/>
    <mergeCell ref="A47:D47"/>
    <mergeCell ref="E47:F47"/>
    <mergeCell ref="G47:K47"/>
    <mergeCell ref="L47:Q47"/>
    <mergeCell ref="A31:D31"/>
    <mergeCell ref="E31:F31"/>
    <mergeCell ref="G31:N31"/>
    <mergeCell ref="O31:R31"/>
    <mergeCell ref="S31:V31"/>
    <mergeCell ref="W31:AK31"/>
    <mergeCell ref="A30:D30"/>
    <mergeCell ref="E30:F30"/>
    <mergeCell ref="G30:N30"/>
    <mergeCell ref="O30:R30"/>
    <mergeCell ref="S30:V30"/>
    <mergeCell ref="W30:AK30"/>
    <mergeCell ref="E49:F49"/>
    <mergeCell ref="A48:D48"/>
    <mergeCell ref="E48:F48"/>
    <mergeCell ref="A34:AD35"/>
    <mergeCell ref="R40:AK40"/>
    <mergeCell ref="R48:AK48"/>
    <mergeCell ref="A40:D40"/>
    <mergeCell ref="L40:Q40"/>
    <mergeCell ref="L38:Q38"/>
    <mergeCell ref="L39:Q39"/>
    <mergeCell ref="G39:K39"/>
    <mergeCell ref="E40:F40"/>
    <mergeCell ref="L48:Q48"/>
    <mergeCell ref="AE34:AK35"/>
    <mergeCell ref="G40:K40"/>
    <mergeCell ref="R49:AK49"/>
    <mergeCell ref="G38:K38"/>
    <mergeCell ref="G49:K49"/>
    <mergeCell ref="R47:AK47"/>
    <mergeCell ref="A42:D42"/>
    <mergeCell ref="E42:F42"/>
    <mergeCell ref="G42:K42"/>
    <mergeCell ref="L42:Q42"/>
    <mergeCell ref="R42:AK42"/>
    <mergeCell ref="A58:AK64"/>
    <mergeCell ref="A39:D39"/>
    <mergeCell ref="E39:F39"/>
    <mergeCell ref="A38:D38"/>
    <mergeCell ref="E38:F38"/>
    <mergeCell ref="R38:AK38"/>
    <mergeCell ref="R39:AK39"/>
    <mergeCell ref="L52:Q52"/>
    <mergeCell ref="E52:F52"/>
    <mergeCell ref="G52:K52"/>
    <mergeCell ref="A54:AD55"/>
    <mergeCell ref="A52:D52"/>
    <mergeCell ref="L53:Q53"/>
    <mergeCell ref="R52:AK52"/>
    <mergeCell ref="R53:AK53"/>
    <mergeCell ref="AE54:AK55"/>
    <mergeCell ref="A53:D53"/>
    <mergeCell ref="E53:F53"/>
    <mergeCell ref="G53:K53"/>
    <mergeCell ref="A51:D51"/>
    <mergeCell ref="G48:K48"/>
    <mergeCell ref="A50:D50"/>
    <mergeCell ref="E50:F50"/>
    <mergeCell ref="A49:D49"/>
    <mergeCell ref="S19:V19"/>
    <mergeCell ref="G20:N20"/>
    <mergeCell ref="S18:V18"/>
    <mergeCell ref="S17:V17"/>
    <mergeCell ref="G19:N19"/>
    <mergeCell ref="G18:N18"/>
    <mergeCell ref="O19:R19"/>
    <mergeCell ref="G14:N14"/>
    <mergeCell ref="L50:Q50"/>
    <mergeCell ref="G50:K50"/>
    <mergeCell ref="L49:Q49"/>
    <mergeCell ref="R50:AK50"/>
    <mergeCell ref="W13:AK13"/>
    <mergeCell ref="W14:AK14"/>
    <mergeCell ref="W15:AK15"/>
    <mergeCell ref="W16:AK16"/>
    <mergeCell ref="S13:V13"/>
    <mergeCell ref="O16:R16"/>
    <mergeCell ref="A37:K37"/>
    <mergeCell ref="A21:D21"/>
    <mergeCell ref="E21:F21"/>
    <mergeCell ref="G21:N21"/>
    <mergeCell ref="O21:R21"/>
    <mergeCell ref="S21:V21"/>
    <mergeCell ref="W21:AK21"/>
    <mergeCell ref="A22:D22"/>
    <mergeCell ref="A27:D27"/>
    <mergeCell ref="E22:F22"/>
    <mergeCell ref="G22:N22"/>
    <mergeCell ref="O22:R22"/>
    <mergeCell ref="S22:V22"/>
    <mergeCell ref="W22:AK22"/>
    <mergeCell ref="A23:D23"/>
    <mergeCell ref="E23:F23"/>
    <mergeCell ref="G23:N23"/>
    <mergeCell ref="O23:R23"/>
    <mergeCell ref="A13:D13"/>
    <mergeCell ref="E19:F19"/>
    <mergeCell ref="E17:F17"/>
    <mergeCell ref="E27:F27"/>
    <mergeCell ref="O13:R13"/>
    <mergeCell ref="O14:R14"/>
    <mergeCell ref="O15:R15"/>
    <mergeCell ref="S20:V20"/>
    <mergeCell ref="E15:F15"/>
    <mergeCell ref="E16:F16"/>
    <mergeCell ref="E20:F20"/>
    <mergeCell ref="G13:N13"/>
    <mergeCell ref="O18:R18"/>
    <mergeCell ref="O17:R17"/>
    <mergeCell ref="O20:R20"/>
    <mergeCell ref="E14:F14"/>
    <mergeCell ref="G24:N24"/>
    <mergeCell ref="O24:R24"/>
    <mergeCell ref="S24:V24"/>
    <mergeCell ref="O27:R27"/>
    <mergeCell ref="S27:V27"/>
    <mergeCell ref="G27:N27"/>
    <mergeCell ref="E13:F13"/>
    <mergeCell ref="G17:N17"/>
    <mergeCell ref="A1:V2"/>
    <mergeCell ref="G11:N11"/>
    <mergeCell ref="G12:N12"/>
    <mergeCell ref="A11:D11"/>
    <mergeCell ref="E12:F12"/>
    <mergeCell ref="A12:D12"/>
    <mergeCell ref="S11:V11"/>
    <mergeCell ref="V3:AB3"/>
    <mergeCell ref="W5:Y6"/>
    <mergeCell ref="Z5:AJ6"/>
    <mergeCell ref="AC3:AJ3"/>
    <mergeCell ref="L5:O6"/>
    <mergeCell ref="O12:R12"/>
    <mergeCell ref="O11:R11"/>
    <mergeCell ref="S12:V12"/>
    <mergeCell ref="E11:F11"/>
    <mergeCell ref="W11:AK11"/>
    <mergeCell ref="W12:AK12"/>
    <mergeCell ref="R5:U6"/>
    <mergeCell ref="A20:D20"/>
    <mergeCell ref="A19:D19"/>
    <mergeCell ref="A32:AD33"/>
    <mergeCell ref="A17:D17"/>
    <mergeCell ref="A14:D14"/>
    <mergeCell ref="A15:D15"/>
    <mergeCell ref="A16:D16"/>
    <mergeCell ref="A18:D18"/>
    <mergeCell ref="E18:F18"/>
    <mergeCell ref="G15:N15"/>
    <mergeCell ref="G16:N16"/>
    <mergeCell ref="S23:V23"/>
    <mergeCell ref="W23:AK23"/>
    <mergeCell ref="A24:D24"/>
    <mergeCell ref="E24:F24"/>
    <mergeCell ref="W27:AK27"/>
    <mergeCell ref="AE32:AK33"/>
    <mergeCell ref="W20:AK20"/>
    <mergeCell ref="S14:V14"/>
    <mergeCell ref="S15:V15"/>
    <mergeCell ref="S16:V16"/>
    <mergeCell ref="W19:AK19"/>
    <mergeCell ref="W17:AK17"/>
    <mergeCell ref="W18:AK18"/>
    <mergeCell ref="AP14:AS14"/>
    <mergeCell ref="AT14:AU14"/>
    <mergeCell ref="AV14:BC14"/>
    <mergeCell ref="BD14:BG14"/>
    <mergeCell ref="BH14:BK14"/>
    <mergeCell ref="BL14:BZ14"/>
    <mergeCell ref="BD15:BG15"/>
    <mergeCell ref="BH15:BK15"/>
    <mergeCell ref="BL15:BZ15"/>
    <mergeCell ref="AP20:AS20"/>
    <mergeCell ref="AT20:AU20"/>
    <mergeCell ref="AV20:BC20"/>
    <mergeCell ref="BD20:BG20"/>
    <mergeCell ref="BH20:BK20"/>
    <mergeCell ref="BL20:BZ20"/>
    <mergeCell ref="AP15:AS15"/>
    <mergeCell ref="AT15:AU15"/>
    <mergeCell ref="AV15:BC15"/>
    <mergeCell ref="AP18:AS18"/>
    <mergeCell ref="AT18:AU18"/>
    <mergeCell ref="AV18:BC18"/>
    <mergeCell ref="BD18:BG18"/>
    <mergeCell ref="BH18:BK18"/>
    <mergeCell ref="BL18:BZ18"/>
    <mergeCell ref="AP19:AS19"/>
    <mergeCell ref="AT19:AU19"/>
    <mergeCell ref="AV19:BC19"/>
    <mergeCell ref="BD19:BG19"/>
    <mergeCell ref="BH19:BK19"/>
    <mergeCell ref="BL19:BZ19"/>
    <mergeCell ref="AP16:AS16"/>
    <mergeCell ref="AT16:AU16"/>
    <mergeCell ref="AV16:BC16"/>
    <mergeCell ref="AP25:AS25"/>
    <mergeCell ref="AT25:AU25"/>
    <mergeCell ref="AV25:BC25"/>
    <mergeCell ref="BD25:BG25"/>
    <mergeCell ref="BH25:BK25"/>
    <mergeCell ref="BL25:BZ25"/>
    <mergeCell ref="AP26:AS26"/>
    <mergeCell ref="AT26:AU26"/>
    <mergeCell ref="AV26:BC26"/>
    <mergeCell ref="BD26:BG26"/>
    <mergeCell ref="BH26:BK26"/>
    <mergeCell ref="BL26:BZ26"/>
    <mergeCell ref="AP23:AS23"/>
    <mergeCell ref="AT23:AU23"/>
    <mergeCell ref="AV23:BC23"/>
    <mergeCell ref="BD23:BG23"/>
    <mergeCell ref="BH23:BK23"/>
    <mergeCell ref="BL23:BZ23"/>
    <mergeCell ref="AP24:AS24"/>
    <mergeCell ref="AT24:AU24"/>
    <mergeCell ref="AV24:BC24"/>
    <mergeCell ref="BD24:BG24"/>
    <mergeCell ref="BH24:BK24"/>
    <mergeCell ref="BL24:BZ24"/>
    <mergeCell ref="AP40:AS40"/>
    <mergeCell ref="AT40:AU40"/>
    <mergeCell ref="AV40:AZ40"/>
    <mergeCell ref="BA40:BF40"/>
    <mergeCell ref="BG40:BZ40"/>
    <mergeCell ref="AP41:AS41"/>
    <mergeCell ref="AT41:AU41"/>
    <mergeCell ref="AV41:AZ41"/>
    <mergeCell ref="BA41:BF41"/>
    <mergeCell ref="BG41:BZ41"/>
    <mergeCell ref="AP42:AS42"/>
    <mergeCell ref="AT42:AU42"/>
    <mergeCell ref="AV42:AZ42"/>
    <mergeCell ref="BA42:BF42"/>
    <mergeCell ref="BG42:BZ42"/>
    <mergeCell ref="AP43:AS43"/>
    <mergeCell ref="AT43:AU43"/>
    <mergeCell ref="AV43:AZ43"/>
    <mergeCell ref="BA43:BF43"/>
    <mergeCell ref="BG43:BZ43"/>
    <mergeCell ref="AP44:AS44"/>
    <mergeCell ref="AT44:AU44"/>
    <mergeCell ref="AV44:AZ44"/>
    <mergeCell ref="BA44:BF44"/>
    <mergeCell ref="BG44:BZ44"/>
    <mergeCell ref="AP45:AS45"/>
    <mergeCell ref="AT45:AU45"/>
    <mergeCell ref="AV45:AZ45"/>
    <mergeCell ref="BA45:BF45"/>
    <mergeCell ref="BG45:BZ45"/>
    <mergeCell ref="AP46:AS46"/>
    <mergeCell ref="AT46:AU46"/>
    <mergeCell ref="AV46:AZ46"/>
    <mergeCell ref="BA46:BF46"/>
    <mergeCell ref="BG46:BZ46"/>
    <mergeCell ref="AP47:AS47"/>
    <mergeCell ref="AT47:AU47"/>
    <mergeCell ref="AV47:AZ47"/>
    <mergeCell ref="BA47:BF47"/>
    <mergeCell ref="BG47:BZ47"/>
    <mergeCell ref="AP48:AS48"/>
    <mergeCell ref="AT48:AU48"/>
    <mergeCell ref="AV48:AZ48"/>
    <mergeCell ref="BA48:BF48"/>
    <mergeCell ref="BG48:BZ48"/>
    <mergeCell ref="AP49:AS49"/>
    <mergeCell ref="AT49:AU49"/>
    <mergeCell ref="AV49:AZ49"/>
    <mergeCell ref="BA49:BF49"/>
    <mergeCell ref="BG49:BZ49"/>
    <mergeCell ref="AP50:AS50"/>
    <mergeCell ref="AT50:AU50"/>
    <mergeCell ref="AV50:AZ50"/>
    <mergeCell ref="BA50:BF50"/>
    <mergeCell ref="BG50:BZ50"/>
    <mergeCell ref="AP51:AS51"/>
    <mergeCell ref="AT51:AU51"/>
    <mergeCell ref="AV51:AZ51"/>
    <mergeCell ref="BA51:BF51"/>
    <mergeCell ref="BG51:BZ51"/>
    <mergeCell ref="AP12:AS12"/>
    <mergeCell ref="AT12:AU12"/>
    <mergeCell ref="AV12:BC12"/>
    <mergeCell ref="BD12:BG12"/>
    <mergeCell ref="BH12:BK12"/>
    <mergeCell ref="BL12:BZ12"/>
    <mergeCell ref="AP13:AS13"/>
    <mergeCell ref="AT13:AU13"/>
    <mergeCell ref="AV13:BC13"/>
    <mergeCell ref="BD13:BG13"/>
    <mergeCell ref="BH13:BK13"/>
    <mergeCell ref="BL13:BZ13"/>
    <mergeCell ref="AP1:BK2"/>
    <mergeCell ref="BK3:BQ3"/>
    <mergeCell ref="BR3:BY3"/>
    <mergeCell ref="BA5:BD6"/>
    <mergeCell ref="BG5:BJ6"/>
    <mergeCell ref="BL5:BN6"/>
    <mergeCell ref="BO5:BY6"/>
    <mergeCell ref="AP11:AS11"/>
    <mergeCell ref="AT11:AU11"/>
    <mergeCell ref="AV11:BC11"/>
    <mergeCell ref="BD11:BG11"/>
    <mergeCell ref="BH11:BK11"/>
    <mergeCell ref="BL11:BZ11"/>
    <mergeCell ref="BD16:BG16"/>
    <mergeCell ref="BH16:BK16"/>
    <mergeCell ref="BL16:BZ16"/>
    <mergeCell ref="AP17:AS17"/>
    <mergeCell ref="AT17:AU17"/>
    <mergeCell ref="AV17:BC17"/>
    <mergeCell ref="BD17:BG17"/>
    <mergeCell ref="BH17:BK17"/>
    <mergeCell ref="BL17:BZ17"/>
    <mergeCell ref="AP21:AS21"/>
    <mergeCell ref="AT21:AU21"/>
    <mergeCell ref="AV21:BC21"/>
    <mergeCell ref="BD21:BG21"/>
    <mergeCell ref="BH21:BK21"/>
    <mergeCell ref="BL21:BZ21"/>
    <mergeCell ref="AP22:AS22"/>
    <mergeCell ref="AT22:AU22"/>
    <mergeCell ref="AV22:BC22"/>
    <mergeCell ref="BD22:BG22"/>
    <mergeCell ref="BH22:BK22"/>
    <mergeCell ref="BL22:BZ22"/>
    <mergeCell ref="AP27:AS27"/>
    <mergeCell ref="AT27:AU27"/>
    <mergeCell ref="AV27:BC27"/>
    <mergeCell ref="BD27:BG27"/>
    <mergeCell ref="BH27:BK27"/>
    <mergeCell ref="BL27:BZ27"/>
    <mergeCell ref="AP28:AS28"/>
    <mergeCell ref="AT28:AU28"/>
    <mergeCell ref="AV28:BC28"/>
    <mergeCell ref="BD28:BG28"/>
    <mergeCell ref="BH28:BK28"/>
    <mergeCell ref="BL28:BZ28"/>
    <mergeCell ref="AP29:AS29"/>
    <mergeCell ref="AT29:AU29"/>
    <mergeCell ref="AV29:BC29"/>
    <mergeCell ref="BD29:BG29"/>
    <mergeCell ref="BH29:BK29"/>
    <mergeCell ref="BL29:BZ29"/>
    <mergeCell ref="AP30:AS30"/>
    <mergeCell ref="AT30:AU30"/>
    <mergeCell ref="AV30:BC30"/>
    <mergeCell ref="BD30:BG30"/>
    <mergeCell ref="BH30:BK30"/>
    <mergeCell ref="BL30:BZ30"/>
    <mergeCell ref="AP31:AS31"/>
    <mergeCell ref="AT31:AU31"/>
    <mergeCell ref="AV31:BC31"/>
    <mergeCell ref="BD31:BG31"/>
    <mergeCell ref="BH31:BK31"/>
    <mergeCell ref="BL31:BZ31"/>
    <mergeCell ref="AP32:BS33"/>
    <mergeCell ref="BT32:BZ33"/>
    <mergeCell ref="AP34:BS35"/>
    <mergeCell ref="BT34:BZ35"/>
    <mergeCell ref="AP54:BS55"/>
    <mergeCell ref="BT54:BZ55"/>
    <mergeCell ref="AP58:BZ64"/>
    <mergeCell ref="AP37:AZ37"/>
    <mergeCell ref="AP38:AS38"/>
    <mergeCell ref="AT38:AU38"/>
    <mergeCell ref="AV38:AZ38"/>
    <mergeCell ref="BA38:BF38"/>
    <mergeCell ref="BG38:BZ38"/>
    <mergeCell ref="AP39:AS39"/>
    <mergeCell ref="AT39:AU39"/>
    <mergeCell ref="AV39:AZ39"/>
    <mergeCell ref="BA39:BF39"/>
    <mergeCell ref="BG39:BZ39"/>
    <mergeCell ref="AP52:AS52"/>
    <mergeCell ref="AT52:AU52"/>
    <mergeCell ref="AV52:AZ52"/>
    <mergeCell ref="BA52:BF52"/>
    <mergeCell ref="BG52:BZ52"/>
    <mergeCell ref="AP53:AS53"/>
    <mergeCell ref="AT53:AU53"/>
    <mergeCell ref="AV53:AZ53"/>
    <mergeCell ref="BA53:BF53"/>
    <mergeCell ref="BG53:BZ53"/>
  </mergeCells>
  <phoneticPr fontId="3"/>
  <conditionalFormatting sqref="AF9:AH9">
    <cfRule type="expression" dxfId="15" priority="13" stopIfTrue="1">
      <formula>$X9&lt;&gt;""</formula>
    </cfRule>
  </conditionalFormatting>
  <conditionalFormatting sqref="AB2:AC5">
    <cfRule type="expression" dxfId="14" priority="14" stopIfTrue="1">
      <formula>#REF!&lt;&gt;""</formula>
    </cfRule>
  </conditionalFormatting>
  <conditionalFormatting sqref="AE2:AH5">
    <cfRule type="expression" dxfId="13" priority="15" stopIfTrue="1">
      <formula>#REF!&lt;&gt;""</formula>
    </cfRule>
  </conditionalFormatting>
  <conditionalFormatting sqref="AB5:AC5">
    <cfRule type="expression" dxfId="12" priority="12" stopIfTrue="1">
      <formula>#REF!&lt;&gt;""</formula>
    </cfRule>
  </conditionalFormatting>
  <conditionalFormatting sqref="AE5:AH5">
    <cfRule type="expression" dxfId="11" priority="11" stopIfTrue="1">
      <formula>#REF!&lt;&gt;""</formula>
    </cfRule>
  </conditionalFormatting>
  <conditionalFormatting sqref="BU9:BW9">
    <cfRule type="expression" dxfId="10" priority="3" stopIfTrue="1">
      <formula>$X9&lt;&gt;""</formula>
    </cfRule>
  </conditionalFormatting>
  <conditionalFormatting sqref="BQ2:BR5">
    <cfRule type="expression" dxfId="9" priority="4" stopIfTrue="1">
      <formula>#REF!&lt;&gt;""</formula>
    </cfRule>
  </conditionalFormatting>
  <conditionalFormatting sqref="BT2:BW5">
    <cfRule type="expression" dxfId="8" priority="5" stopIfTrue="1">
      <formula>#REF!&lt;&gt;""</formula>
    </cfRule>
  </conditionalFormatting>
  <conditionalFormatting sqref="BQ5:BR5">
    <cfRule type="expression" dxfId="7" priority="2" stopIfTrue="1">
      <formula>#REF!&lt;&gt;""</formula>
    </cfRule>
  </conditionalFormatting>
  <conditionalFormatting sqref="BT5:BW5">
    <cfRule type="expression" dxfId="6" priority="1" stopIfTrue="1">
      <formula>#REF!&lt;&gt;""</formula>
    </cfRule>
  </conditionalFormatting>
  <dataValidations count="5">
    <dataValidation type="list" allowBlank="1" showInputMessage="1" showErrorMessage="1" sqref="E5">
      <formula1>$CC$152:$CC$156</formula1>
    </dataValidation>
    <dataValidation type="list" allowBlank="1" showInputMessage="1" showErrorMessage="1" sqref="O12:R31 BD12:BG31">
      <formula1>"全休,半休"</formula1>
    </dataValidation>
    <dataValidation type="list" allowBlank="1" showInputMessage="1" showErrorMessage="1" sqref="G12:N31 AV12:BC31">
      <formula1>"有休使用,有休未使用（欠勤）"</formula1>
    </dataValidation>
    <dataValidation type="custom" allowBlank="1" showInputMessage="1" showErrorMessage="1" errorTitle="エラー！（月末の日付が違います）" error="28？　29？　30？　31？_x000a_もう一度確認して、入力してください。" sqref="AC3:AJ3 BR3:BY3">
      <formula1>MONTH($AC$3)&lt;&gt;MONTH($AC$3+1)</formula1>
    </dataValidation>
    <dataValidation type="list" allowBlank="1" showInputMessage="1" showErrorMessage="1" sqref="AT5">
      <formula1>$BD$152:$BD$156</formula1>
    </dataValidation>
  </dataValidations>
  <pageMargins left="0.59055118110236227" right="0.39370078740157483" top="0.39370078740157483" bottom="0.39370078740157483" header="0.51181102362204722" footer="0.51181102362204722"/>
  <pageSetup paperSize="9" scale="85" orientation="portrait" horizontalDpi="300" verticalDpi="300" r:id="rId1"/>
  <headerFooter alignWithMargins="0">
    <oddFooter>&amp;A</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60"/>
  <sheetViews>
    <sheetView tabSelected="1" view="pageBreakPreview" zoomScale="115" zoomScaleNormal="85" zoomScaleSheetLayoutView="115" workbookViewId="0">
      <selection activeCell="AD25" sqref="AD25:AH25"/>
    </sheetView>
  </sheetViews>
  <sheetFormatPr defaultRowHeight="11.1" customHeight="1" x14ac:dyDescent="0.15"/>
  <cols>
    <col min="1" max="2" width="2.125" style="67" customWidth="1"/>
    <col min="3" max="3" width="2.5" style="67" customWidth="1"/>
    <col min="4" max="14" width="2.125" style="67" customWidth="1"/>
    <col min="15" max="15" width="2.625" style="67" customWidth="1"/>
    <col min="16" max="16" width="2.125" style="67" customWidth="1"/>
    <col min="17" max="17" width="2.625" style="67" customWidth="1"/>
    <col min="18" max="43" width="2.125" style="67" customWidth="1"/>
    <col min="44" max="54" width="4.625" style="67" customWidth="1"/>
    <col min="55" max="16384" width="9" style="67"/>
  </cols>
  <sheetData>
    <row r="1" spans="1:54" s="66" customFormat="1" ht="13.5" x14ac:dyDescent="0.15">
      <c r="A1" s="241">
        <f>'Ａ　勤怠管理補助表'!$AC$3</f>
        <v>43890</v>
      </c>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59"/>
      <c r="AD1" s="59"/>
      <c r="AE1" s="59"/>
      <c r="AF1" s="59"/>
      <c r="AG1" s="59"/>
      <c r="AH1" s="59"/>
      <c r="AI1" s="59"/>
      <c r="AJ1" s="59"/>
      <c r="AK1" s="59"/>
      <c r="AL1" s="59"/>
      <c r="AM1" s="59"/>
      <c r="AN1" s="59"/>
      <c r="AO1" s="59"/>
      <c r="AP1" s="59"/>
      <c r="AQ1" s="59"/>
    </row>
    <row r="2" spans="1:54" s="66" customFormat="1" ht="13.5" customHeight="1" x14ac:dyDescent="0.15">
      <c r="A2" s="241"/>
      <c r="B2" s="241"/>
      <c r="C2" s="241"/>
      <c r="D2" s="241"/>
      <c r="E2" s="241"/>
      <c r="F2" s="241"/>
      <c r="G2" s="241"/>
      <c r="H2" s="241"/>
      <c r="I2" s="241"/>
      <c r="J2" s="241"/>
      <c r="K2" s="241"/>
      <c r="L2" s="241"/>
      <c r="M2" s="241"/>
      <c r="N2" s="241"/>
      <c r="O2" s="241"/>
      <c r="P2" s="241"/>
      <c r="Q2" s="241"/>
      <c r="R2" s="241"/>
      <c r="S2" s="241"/>
      <c r="T2" s="241"/>
      <c r="U2" s="241"/>
      <c r="V2" s="241"/>
      <c r="W2" s="241"/>
      <c r="X2" s="241"/>
      <c r="Y2" s="241"/>
      <c r="Z2" s="241"/>
      <c r="AA2" s="241"/>
      <c r="AB2" s="241"/>
      <c r="AC2" s="49"/>
      <c r="AD2" s="49"/>
      <c r="AE2" s="49"/>
      <c r="AF2" s="49"/>
      <c r="AG2" s="49"/>
      <c r="AH2" s="49"/>
      <c r="AI2" s="49"/>
      <c r="AJ2" s="49"/>
      <c r="AK2" s="49"/>
      <c r="AL2" s="49"/>
      <c r="AM2" s="49"/>
      <c r="AN2" s="49"/>
      <c r="AO2" s="49"/>
      <c r="AP2" s="49"/>
      <c r="AQ2" s="49"/>
    </row>
    <row r="3" spans="1:54" s="66" customFormat="1" ht="13.5" customHeight="1" x14ac:dyDescent="0.15">
      <c r="A3" s="241"/>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6"/>
      <c r="AD3" s="6"/>
      <c r="AE3" s="6"/>
      <c r="AF3" s="6"/>
      <c r="AG3" s="6"/>
      <c r="AH3" s="6"/>
      <c r="AI3" s="6"/>
      <c r="AJ3" s="6"/>
      <c r="AK3" s="6"/>
      <c r="AL3" s="6"/>
      <c r="AM3" s="6"/>
      <c r="AN3" s="6"/>
      <c r="AO3" s="6"/>
      <c r="AP3" s="6"/>
      <c r="AQ3" s="6"/>
    </row>
    <row r="4" spans="1:54" s="66" customFormat="1" ht="13.5" customHeight="1" x14ac:dyDescent="0.15">
      <c r="A4" s="46"/>
      <c r="B4" s="47"/>
      <c r="C4" s="47"/>
      <c r="D4" s="47"/>
      <c r="E4" s="47"/>
      <c r="F4" s="47"/>
      <c r="G4" s="47"/>
      <c r="H4" s="47"/>
      <c r="I4" s="47"/>
      <c r="J4" s="47"/>
      <c r="K4" s="47"/>
      <c r="L4" s="47"/>
      <c r="M4" s="47"/>
      <c r="N4" s="47"/>
      <c r="O4" s="47"/>
      <c r="P4" s="47"/>
      <c r="Q4" s="47"/>
      <c r="R4" s="47"/>
      <c r="S4" s="47"/>
      <c r="T4" s="47"/>
      <c r="U4" s="47"/>
      <c r="V4" s="48"/>
      <c r="W4" s="48"/>
      <c r="X4" s="48"/>
      <c r="Y4" s="49"/>
      <c r="Z4" s="49"/>
      <c r="AA4" s="49"/>
      <c r="AB4" s="49"/>
      <c r="AC4" s="235" t="str">
        <f>'Ａ　勤怠管理補助表'!W5</f>
        <v>氏名</v>
      </c>
      <c r="AD4" s="235"/>
      <c r="AE4" s="235"/>
      <c r="AF4" s="236"/>
      <c r="AG4" s="237" t="str">
        <f>'Ａ　勤怠管理補助表'!Z5</f>
        <v>LEE HOJUNG</v>
      </c>
      <c r="AH4" s="238"/>
      <c r="AI4" s="238"/>
      <c r="AJ4" s="238"/>
      <c r="AK4" s="238"/>
      <c r="AL4" s="238"/>
      <c r="AM4" s="238"/>
      <c r="AN4" s="238"/>
      <c r="AO4" s="238"/>
      <c r="AP4" s="238"/>
      <c r="AQ4" s="238"/>
    </row>
    <row r="5" spans="1:54" ht="18.75" x14ac:dyDescent="0.15">
      <c r="A5" s="233" t="s">
        <v>29</v>
      </c>
      <c r="B5" s="233"/>
      <c r="C5" s="233"/>
      <c r="D5" s="233"/>
      <c r="E5" s="233"/>
      <c r="F5" s="233"/>
      <c r="G5" s="233"/>
      <c r="H5" s="233"/>
      <c r="I5" s="233"/>
      <c r="J5" s="233"/>
      <c r="K5" s="233"/>
      <c r="L5" s="62"/>
      <c r="M5" s="62"/>
      <c r="N5" s="62"/>
      <c r="O5" s="62"/>
      <c r="P5" s="62"/>
      <c r="Q5" s="62"/>
      <c r="R5" s="62"/>
      <c r="S5" s="62"/>
      <c r="T5" s="50"/>
      <c r="U5" s="50"/>
      <c r="V5" s="5"/>
      <c r="W5" s="5"/>
      <c r="X5" s="5"/>
      <c r="Y5" s="5"/>
      <c r="Z5" s="6"/>
      <c r="AA5" s="6"/>
      <c r="AB5" s="6"/>
      <c r="AC5" s="235"/>
      <c r="AD5" s="235"/>
      <c r="AE5" s="235"/>
      <c r="AF5" s="236"/>
      <c r="AG5" s="237"/>
      <c r="AH5" s="238"/>
      <c r="AI5" s="238"/>
      <c r="AJ5" s="238"/>
      <c r="AK5" s="238"/>
      <c r="AL5" s="238"/>
      <c r="AM5" s="238"/>
      <c r="AN5" s="238"/>
      <c r="AO5" s="238"/>
      <c r="AP5" s="238"/>
      <c r="AQ5" s="238"/>
    </row>
    <row r="6" spans="1:54" ht="11.25" customHeight="1" x14ac:dyDescent="0.15">
      <c r="A6" s="229"/>
      <c r="B6" s="230"/>
      <c r="C6" s="230"/>
      <c r="D6" s="231"/>
      <c r="E6" s="243" t="s">
        <v>30</v>
      </c>
      <c r="F6" s="242"/>
      <c r="G6" s="242"/>
      <c r="H6" s="242"/>
      <c r="I6" s="242"/>
      <c r="J6" s="242"/>
      <c r="K6" s="244"/>
      <c r="L6" s="242" t="s">
        <v>31</v>
      </c>
      <c r="M6" s="242"/>
      <c r="N6" s="242"/>
      <c r="O6" s="242"/>
      <c r="P6" s="242"/>
      <c r="Q6" s="242"/>
      <c r="R6" s="242"/>
      <c r="S6" s="242"/>
      <c r="T6" s="243" t="s">
        <v>32</v>
      </c>
      <c r="U6" s="242"/>
      <c r="V6" s="242"/>
      <c r="W6" s="242"/>
      <c r="X6" s="242"/>
      <c r="Y6" s="242"/>
      <c r="Z6" s="244"/>
      <c r="AA6" s="6"/>
      <c r="AB6" s="56"/>
      <c r="AC6" s="59"/>
      <c r="AD6" s="59"/>
      <c r="AE6" s="59"/>
      <c r="AF6" s="59"/>
      <c r="AG6" s="59"/>
      <c r="AH6" s="59"/>
      <c r="AI6" s="59"/>
      <c r="AJ6" s="59"/>
      <c r="AK6" s="59"/>
      <c r="AL6" s="59"/>
      <c r="AM6" s="59"/>
      <c r="AN6" s="59"/>
      <c r="AO6" s="59"/>
      <c r="AP6" s="59"/>
      <c r="AQ6" s="59"/>
      <c r="AR6" s="75"/>
      <c r="AT6" s="227"/>
      <c r="AU6" s="227"/>
      <c r="AV6" s="227"/>
      <c r="AW6" s="227"/>
      <c r="AX6" s="227"/>
      <c r="AY6" s="227"/>
      <c r="AZ6" s="227"/>
    </row>
    <row r="7" spans="1:54" ht="11.25" customHeight="1" x14ac:dyDescent="0.15">
      <c r="A7" s="63"/>
      <c r="B7" s="51"/>
      <c r="C7" s="52" t="s">
        <v>33</v>
      </c>
      <c r="D7" s="53"/>
      <c r="E7" s="234" t="s">
        <v>219</v>
      </c>
      <c r="F7" s="234"/>
      <c r="G7" s="234"/>
      <c r="H7" s="234"/>
      <c r="I7" s="234"/>
      <c r="J7" s="234"/>
      <c r="K7" s="234"/>
      <c r="L7" s="234" t="s">
        <v>225</v>
      </c>
      <c r="M7" s="234"/>
      <c r="N7" s="234"/>
      <c r="O7" s="234"/>
      <c r="P7" s="234"/>
      <c r="Q7" s="234"/>
      <c r="R7" s="234"/>
      <c r="S7" s="234"/>
      <c r="T7" s="234" t="s">
        <v>226</v>
      </c>
      <c r="U7" s="234"/>
      <c r="V7" s="234"/>
      <c r="W7" s="234"/>
      <c r="X7" s="234"/>
      <c r="Y7" s="234"/>
      <c r="Z7" s="234"/>
      <c r="AA7" s="6"/>
      <c r="AB7" s="56"/>
      <c r="AC7" s="59"/>
      <c r="AD7" s="59"/>
      <c r="AE7" s="59"/>
      <c r="AF7" s="59"/>
      <c r="AG7" s="59"/>
      <c r="AH7" s="59"/>
      <c r="AI7" s="59"/>
      <c r="AJ7" s="59"/>
      <c r="AK7" s="59"/>
      <c r="AL7" s="59"/>
      <c r="AM7" s="59"/>
      <c r="AN7" s="59"/>
      <c r="AO7" s="59"/>
      <c r="AP7" s="59"/>
      <c r="AQ7" s="59"/>
      <c r="AR7" s="78"/>
      <c r="AS7" s="79"/>
      <c r="AT7" s="80"/>
      <c r="AU7" s="80"/>
      <c r="AV7" s="80"/>
      <c r="AW7" s="80"/>
      <c r="AX7" s="80"/>
      <c r="AY7" s="80"/>
      <c r="AZ7" s="80"/>
      <c r="BA7" s="80"/>
      <c r="BB7" s="80"/>
    </row>
    <row r="8" spans="1:54" ht="11.25" customHeight="1" x14ac:dyDescent="0.15">
      <c r="A8" s="64"/>
      <c r="B8" s="51"/>
      <c r="C8" s="51" t="s">
        <v>52</v>
      </c>
      <c r="D8" s="53"/>
      <c r="E8" s="234" t="s">
        <v>226</v>
      </c>
      <c r="F8" s="234"/>
      <c r="G8" s="234"/>
      <c r="H8" s="234"/>
      <c r="I8" s="234"/>
      <c r="J8" s="234"/>
      <c r="K8" s="234"/>
      <c r="L8" s="234" t="s">
        <v>220</v>
      </c>
      <c r="M8" s="234"/>
      <c r="N8" s="234"/>
      <c r="O8" s="234"/>
      <c r="P8" s="234"/>
      <c r="Q8" s="234"/>
      <c r="R8" s="234"/>
      <c r="S8" s="234"/>
      <c r="T8" s="234" t="s">
        <v>221</v>
      </c>
      <c r="U8" s="234"/>
      <c r="V8" s="234"/>
      <c r="W8" s="234"/>
      <c r="X8" s="234"/>
      <c r="Y8" s="234"/>
      <c r="Z8" s="234"/>
      <c r="AA8" s="6"/>
      <c r="AB8" s="56"/>
      <c r="AC8" s="46"/>
      <c r="AD8" s="46"/>
      <c r="AE8" s="46"/>
      <c r="AF8" s="46"/>
      <c r="AG8" s="60"/>
      <c r="AH8" s="60"/>
      <c r="AI8" s="60"/>
      <c r="AJ8" s="60"/>
      <c r="AK8" s="60"/>
      <c r="AL8" s="60"/>
      <c r="AM8" s="60"/>
      <c r="AN8" s="60"/>
      <c r="AO8" s="60"/>
      <c r="AP8" s="60"/>
      <c r="AQ8" s="60"/>
      <c r="AR8" s="78" t="s">
        <v>57</v>
      </c>
      <c r="AS8" s="228" t="s">
        <v>68</v>
      </c>
      <c r="AT8" s="228"/>
      <c r="AU8" s="228"/>
      <c r="AV8" s="228"/>
      <c r="AW8" s="228"/>
      <c r="AX8" s="228"/>
      <c r="AY8" s="228"/>
      <c r="AZ8" s="228"/>
      <c r="BA8" s="228"/>
      <c r="BB8" s="80"/>
    </row>
    <row r="9" spans="1:54" ht="11.25" customHeight="1" x14ac:dyDescent="0.15">
      <c r="A9" s="64"/>
      <c r="B9" s="51"/>
      <c r="C9" s="51" t="s">
        <v>52</v>
      </c>
      <c r="D9" s="53"/>
      <c r="E9" s="234"/>
      <c r="F9" s="234"/>
      <c r="G9" s="234"/>
      <c r="H9" s="234"/>
      <c r="I9" s="234"/>
      <c r="J9" s="234"/>
      <c r="K9" s="234"/>
      <c r="L9" s="234"/>
      <c r="M9" s="234"/>
      <c r="N9" s="234"/>
      <c r="O9" s="234"/>
      <c r="P9" s="234"/>
      <c r="Q9" s="234"/>
      <c r="R9" s="234"/>
      <c r="S9" s="234"/>
      <c r="T9" s="234"/>
      <c r="U9" s="234"/>
      <c r="V9" s="234"/>
      <c r="W9" s="234"/>
      <c r="X9" s="234"/>
      <c r="Y9" s="234"/>
      <c r="Z9" s="234"/>
      <c r="AA9" s="6"/>
      <c r="AB9" s="56"/>
      <c r="AC9" s="46"/>
      <c r="AD9" s="46"/>
      <c r="AE9" s="46"/>
      <c r="AF9" s="46"/>
      <c r="AG9" s="60"/>
      <c r="AH9" s="60"/>
      <c r="AI9" s="60"/>
      <c r="AJ9" s="60"/>
      <c r="AK9" s="60"/>
      <c r="AL9" s="60"/>
      <c r="AM9" s="60"/>
      <c r="AN9" s="60"/>
      <c r="AO9" s="60"/>
      <c r="AP9" s="60"/>
      <c r="AQ9" s="60"/>
      <c r="AR9" s="76"/>
      <c r="AS9" s="228"/>
      <c r="AT9" s="228"/>
      <c r="AU9" s="228"/>
      <c r="AV9" s="228"/>
      <c r="AW9" s="228"/>
      <c r="AX9" s="228"/>
      <c r="AY9" s="228"/>
      <c r="AZ9" s="228"/>
      <c r="BA9" s="228"/>
      <c r="BB9" s="76"/>
    </row>
    <row r="10" spans="1:54" ht="11.25" customHeight="1" x14ac:dyDescent="0.15">
      <c r="A10" s="64"/>
      <c r="B10" s="51"/>
      <c r="C10" s="51" t="s">
        <v>52</v>
      </c>
      <c r="D10" s="53"/>
      <c r="E10" s="234"/>
      <c r="F10" s="234"/>
      <c r="G10" s="234"/>
      <c r="H10" s="234"/>
      <c r="I10" s="234"/>
      <c r="J10" s="234"/>
      <c r="K10" s="234"/>
      <c r="L10" s="234"/>
      <c r="M10" s="234"/>
      <c r="N10" s="234"/>
      <c r="O10" s="234"/>
      <c r="P10" s="234"/>
      <c r="Q10" s="234"/>
      <c r="R10" s="234"/>
      <c r="S10" s="234"/>
      <c r="T10" s="234"/>
      <c r="U10" s="234"/>
      <c r="V10" s="234"/>
      <c r="W10" s="234"/>
      <c r="X10" s="234"/>
      <c r="Y10" s="234"/>
      <c r="Z10" s="234"/>
      <c r="AA10" s="6"/>
      <c r="AB10" s="56"/>
      <c r="AC10" s="57"/>
      <c r="AD10" s="57"/>
      <c r="AE10" s="57"/>
      <c r="AF10" s="57"/>
      <c r="AG10" s="57"/>
      <c r="AH10" s="57"/>
      <c r="AI10" s="57"/>
      <c r="AJ10" s="58"/>
      <c r="AK10" s="58"/>
      <c r="AL10" s="58"/>
      <c r="AM10" s="58"/>
      <c r="AN10" s="58"/>
      <c r="AO10" s="58"/>
      <c r="AP10" s="58"/>
      <c r="AQ10" s="7"/>
      <c r="AR10" s="76"/>
      <c r="AS10" s="76" t="s">
        <v>55</v>
      </c>
      <c r="AT10" s="76"/>
      <c r="AU10" s="76"/>
      <c r="AV10" s="76"/>
      <c r="AW10" s="76"/>
      <c r="AX10" s="76"/>
      <c r="AY10" s="76"/>
      <c r="AZ10" s="76"/>
      <c r="BA10" s="76"/>
      <c r="BB10" s="76"/>
    </row>
    <row r="11" spans="1:54" ht="11.25" customHeight="1" x14ac:dyDescent="0.15">
      <c r="A11" s="64"/>
      <c r="B11" s="51"/>
      <c r="C11" s="51" t="s">
        <v>52</v>
      </c>
      <c r="D11" s="53"/>
      <c r="E11" s="234"/>
      <c r="F11" s="234"/>
      <c r="G11" s="234"/>
      <c r="H11" s="234"/>
      <c r="I11" s="234"/>
      <c r="J11" s="234"/>
      <c r="K11" s="234"/>
      <c r="L11" s="234"/>
      <c r="M11" s="234"/>
      <c r="N11" s="234"/>
      <c r="O11" s="234"/>
      <c r="P11" s="234"/>
      <c r="Q11" s="234"/>
      <c r="R11" s="234"/>
      <c r="S11" s="234"/>
      <c r="T11" s="234"/>
      <c r="U11" s="234"/>
      <c r="V11" s="234"/>
      <c r="W11" s="234"/>
      <c r="X11" s="234"/>
      <c r="Y11" s="234"/>
      <c r="Z11" s="234"/>
      <c r="AA11" s="6"/>
      <c r="AB11" s="239" t="s">
        <v>49</v>
      </c>
      <c r="AC11" s="239"/>
      <c r="AD11" s="239"/>
      <c r="AE11" s="239"/>
      <c r="AF11" s="239"/>
      <c r="AG11" s="239"/>
      <c r="AH11" s="239"/>
      <c r="AI11" s="240">
        <f>Z59</f>
        <v>14220</v>
      </c>
      <c r="AJ11" s="240"/>
      <c r="AK11" s="240"/>
      <c r="AL11" s="240"/>
      <c r="AM11" s="240"/>
      <c r="AN11" s="240"/>
      <c r="AO11" s="240"/>
      <c r="AP11" s="240"/>
      <c r="AQ11" s="7"/>
      <c r="AR11" s="76"/>
      <c r="AS11" s="76" t="s">
        <v>56</v>
      </c>
      <c r="AT11" s="76"/>
      <c r="AU11" s="76"/>
      <c r="AV11" s="76"/>
      <c r="AW11" s="76"/>
      <c r="AX11" s="76"/>
      <c r="AY11" s="76"/>
      <c r="AZ11" s="76"/>
      <c r="BA11" s="76"/>
      <c r="BB11" s="76"/>
    </row>
    <row r="12" spans="1:54" ht="11.25" customHeight="1" x14ac:dyDescent="0.15">
      <c r="A12" s="65"/>
      <c r="B12" s="54"/>
      <c r="C12" s="44" t="s">
        <v>34</v>
      </c>
      <c r="D12" s="55"/>
      <c r="E12" s="234"/>
      <c r="F12" s="234"/>
      <c r="G12" s="234"/>
      <c r="H12" s="234"/>
      <c r="I12" s="234"/>
      <c r="J12" s="234"/>
      <c r="K12" s="234"/>
      <c r="L12" s="234"/>
      <c r="M12" s="234"/>
      <c r="N12" s="234"/>
      <c r="O12" s="234"/>
      <c r="P12" s="234"/>
      <c r="Q12" s="234"/>
      <c r="R12" s="234"/>
      <c r="S12" s="234"/>
      <c r="T12" s="234"/>
      <c r="U12" s="234"/>
      <c r="V12" s="234"/>
      <c r="W12" s="234"/>
      <c r="X12" s="234"/>
      <c r="Y12" s="234"/>
      <c r="Z12" s="234"/>
      <c r="AA12" s="6"/>
      <c r="AB12" s="239"/>
      <c r="AC12" s="239"/>
      <c r="AD12" s="239"/>
      <c r="AE12" s="239"/>
      <c r="AF12" s="239"/>
      <c r="AG12" s="239"/>
      <c r="AH12" s="239"/>
      <c r="AI12" s="240"/>
      <c r="AJ12" s="240"/>
      <c r="AK12" s="240"/>
      <c r="AL12" s="240"/>
      <c r="AM12" s="240"/>
      <c r="AN12" s="240"/>
      <c r="AO12" s="240"/>
      <c r="AP12" s="240"/>
      <c r="AQ12" s="7"/>
      <c r="AR12" s="76"/>
      <c r="AS12" s="76" t="s">
        <v>59</v>
      </c>
      <c r="AT12" s="76"/>
      <c r="AU12" s="76"/>
      <c r="AV12" s="76"/>
      <c r="AW12" s="76"/>
      <c r="AX12" s="76"/>
      <c r="AY12" s="76"/>
      <c r="AZ12" s="76"/>
      <c r="BA12" s="76"/>
      <c r="BB12" s="76"/>
    </row>
    <row r="13" spans="1:54" ht="9" customHeight="1" x14ac:dyDescent="0.15">
      <c r="A13" s="5"/>
      <c r="B13" s="5"/>
      <c r="C13" s="5"/>
      <c r="D13" s="5"/>
      <c r="E13" s="5"/>
      <c r="F13" s="5"/>
      <c r="G13" s="5"/>
      <c r="H13" s="5"/>
      <c r="I13" s="5"/>
      <c r="J13" s="5"/>
      <c r="K13" s="5"/>
      <c r="L13" s="5"/>
      <c r="M13" s="5"/>
      <c r="N13" s="5"/>
      <c r="O13" s="5"/>
      <c r="P13" s="5"/>
      <c r="Q13" s="5"/>
      <c r="R13" s="5"/>
      <c r="S13" s="5"/>
      <c r="T13" s="5"/>
      <c r="U13" s="5"/>
      <c r="V13" s="5"/>
      <c r="W13" s="5"/>
      <c r="X13" s="5"/>
      <c r="Y13" s="5"/>
      <c r="Z13" s="6"/>
      <c r="AA13" s="6"/>
      <c r="AB13" s="6"/>
      <c r="AC13" s="6"/>
      <c r="AD13" s="6"/>
      <c r="AE13" s="6"/>
      <c r="AF13" s="6"/>
      <c r="AG13" s="6"/>
      <c r="AH13" s="7"/>
      <c r="AI13" s="7"/>
      <c r="AJ13" s="7"/>
      <c r="AK13" s="7"/>
      <c r="AL13" s="7"/>
      <c r="AM13" s="7"/>
      <c r="AN13" s="7"/>
      <c r="AO13" s="7"/>
      <c r="AP13" s="7"/>
      <c r="AQ13" s="7"/>
      <c r="AR13" s="76"/>
      <c r="AS13" s="76"/>
      <c r="AT13" s="76"/>
      <c r="AU13" s="76"/>
      <c r="AV13" s="76"/>
      <c r="AW13" s="76"/>
      <c r="AX13" s="76"/>
      <c r="AY13" s="76"/>
      <c r="AZ13" s="76"/>
      <c r="BA13" s="76"/>
      <c r="BB13" s="76"/>
    </row>
    <row r="14" spans="1:54" ht="18.75" x14ac:dyDescent="0.15">
      <c r="A14" s="232" t="s">
        <v>51</v>
      </c>
      <c r="B14" s="232"/>
      <c r="C14" s="232"/>
      <c r="D14" s="232"/>
      <c r="E14" s="232"/>
      <c r="F14" s="232"/>
      <c r="G14" s="232"/>
      <c r="H14" s="232"/>
      <c r="I14" s="232"/>
      <c r="J14" s="232"/>
      <c r="K14" s="232"/>
      <c r="L14" s="61"/>
      <c r="M14" s="61"/>
      <c r="N14" s="61"/>
      <c r="O14" s="61"/>
      <c r="P14" s="61"/>
      <c r="Q14" s="61"/>
      <c r="R14" s="61"/>
      <c r="S14" s="61"/>
      <c r="T14" s="61"/>
      <c r="U14" s="61"/>
      <c r="V14" s="5"/>
      <c r="W14" s="5"/>
      <c r="X14" s="5"/>
      <c r="Y14" s="5"/>
      <c r="Z14" s="6"/>
      <c r="AA14" s="6"/>
      <c r="AB14" s="6"/>
      <c r="AC14" s="6"/>
      <c r="AD14" s="6"/>
      <c r="AE14" s="6"/>
      <c r="AF14" s="6"/>
      <c r="AG14" s="6"/>
      <c r="AH14" s="7"/>
      <c r="AI14" s="7"/>
      <c r="AJ14" s="7"/>
      <c r="AK14" s="7"/>
      <c r="AL14" s="7"/>
      <c r="AM14" s="7"/>
      <c r="AN14" s="7"/>
      <c r="AO14" s="7"/>
      <c r="AP14" s="7"/>
      <c r="AQ14" s="45"/>
      <c r="AR14" s="76"/>
      <c r="AS14" s="76"/>
      <c r="AT14" s="76"/>
      <c r="AU14" s="76"/>
      <c r="AV14" s="76"/>
      <c r="AW14" s="76"/>
      <c r="AX14" s="76"/>
      <c r="AY14" s="76"/>
      <c r="AZ14" s="76"/>
      <c r="BA14" s="76"/>
      <c r="BB14" s="76"/>
    </row>
    <row r="15" spans="1:54" ht="14.25" customHeight="1" x14ac:dyDescent="0.15">
      <c r="A15" s="269" t="s">
        <v>1</v>
      </c>
      <c r="B15" s="269"/>
      <c r="C15" s="269"/>
      <c r="D15" s="269" t="s">
        <v>2</v>
      </c>
      <c r="E15" s="269"/>
      <c r="F15" s="269" t="s">
        <v>3</v>
      </c>
      <c r="G15" s="269"/>
      <c r="H15" s="269"/>
      <c r="I15" s="269"/>
      <c r="J15" s="270" t="s">
        <v>4</v>
      </c>
      <c r="K15" s="271"/>
      <c r="L15" s="271"/>
      <c r="M15" s="271"/>
      <c r="N15" s="271"/>
      <c r="O15" s="272"/>
      <c r="P15" s="270" t="s">
        <v>98</v>
      </c>
      <c r="Q15" s="271"/>
      <c r="R15" s="271"/>
      <c r="S15" s="271"/>
      <c r="T15" s="271"/>
      <c r="U15" s="272"/>
      <c r="V15" s="269" t="s">
        <v>5</v>
      </c>
      <c r="W15" s="269"/>
      <c r="X15" s="269"/>
      <c r="Y15" s="269"/>
      <c r="Z15" s="269" t="s">
        <v>48</v>
      </c>
      <c r="AA15" s="269"/>
      <c r="AB15" s="269"/>
      <c r="AC15" s="269"/>
      <c r="AD15" s="252" t="s">
        <v>7</v>
      </c>
      <c r="AE15" s="253"/>
      <c r="AF15" s="253"/>
      <c r="AG15" s="253"/>
      <c r="AH15" s="254"/>
      <c r="AI15" s="253" t="s">
        <v>50</v>
      </c>
      <c r="AJ15" s="253"/>
      <c r="AK15" s="253"/>
      <c r="AL15" s="253"/>
      <c r="AM15" s="253"/>
      <c r="AN15" s="253"/>
      <c r="AO15" s="253"/>
      <c r="AP15" s="253"/>
      <c r="AQ15" s="254"/>
      <c r="AR15" s="76"/>
      <c r="AS15" s="76" t="s">
        <v>66</v>
      </c>
      <c r="AT15" s="76"/>
      <c r="AU15" s="76"/>
      <c r="AV15" s="76"/>
      <c r="AW15" s="76"/>
      <c r="AX15" s="76"/>
      <c r="AY15" s="76"/>
      <c r="AZ15" s="76"/>
      <c r="BA15" s="76"/>
      <c r="BB15" s="76"/>
    </row>
    <row r="16" spans="1:54" ht="14.25" customHeight="1" x14ac:dyDescent="0.15">
      <c r="A16" s="260">
        <v>43862</v>
      </c>
      <c r="B16" s="260"/>
      <c r="C16" s="260"/>
      <c r="D16" s="261">
        <f>IF(A16="","",A16)</f>
        <v>43862</v>
      </c>
      <c r="E16" s="261"/>
      <c r="F16" s="262" t="s">
        <v>223</v>
      </c>
      <c r="G16" s="263"/>
      <c r="H16" s="263"/>
      <c r="I16" s="264"/>
      <c r="J16" s="265" t="s">
        <v>219</v>
      </c>
      <c r="K16" s="266"/>
      <c r="L16" s="266"/>
      <c r="M16" s="266"/>
      <c r="N16" s="266"/>
      <c r="O16" s="267"/>
      <c r="P16" s="265" t="s">
        <v>221</v>
      </c>
      <c r="Q16" s="266"/>
      <c r="R16" s="266"/>
      <c r="S16" s="266"/>
      <c r="T16" s="266"/>
      <c r="U16" s="267"/>
      <c r="V16" s="268">
        <v>14220</v>
      </c>
      <c r="W16" s="268"/>
      <c r="X16" s="268"/>
      <c r="Y16" s="268"/>
      <c r="Z16" s="234" t="s">
        <v>227</v>
      </c>
      <c r="AA16" s="234"/>
      <c r="AB16" s="234"/>
      <c r="AC16" s="234"/>
      <c r="AD16" s="257">
        <f>IF(Z16&lt;&gt;"",IF(Z16="往復",V16*2,V16),"")</f>
        <v>14220</v>
      </c>
      <c r="AE16" s="258"/>
      <c r="AF16" s="258"/>
      <c r="AG16" s="258"/>
      <c r="AH16" s="259"/>
      <c r="AI16" s="255" t="s">
        <v>229</v>
      </c>
      <c r="AJ16" s="255"/>
      <c r="AK16" s="255"/>
      <c r="AL16" s="255"/>
      <c r="AM16" s="255"/>
      <c r="AN16" s="255"/>
      <c r="AO16" s="255"/>
      <c r="AP16" s="255"/>
      <c r="AQ16" s="256"/>
      <c r="AR16" s="76"/>
      <c r="AS16" s="76"/>
      <c r="AT16" s="76"/>
      <c r="AU16" s="76"/>
      <c r="AV16" s="76"/>
      <c r="AW16" s="76"/>
      <c r="AX16" s="76"/>
      <c r="AY16" s="76"/>
      <c r="AZ16" s="76"/>
      <c r="BA16" s="76"/>
      <c r="BB16" s="76"/>
    </row>
    <row r="17" spans="1:54" ht="14.25" customHeight="1" x14ac:dyDescent="0.15">
      <c r="A17" s="260"/>
      <c r="B17" s="260"/>
      <c r="C17" s="260"/>
      <c r="D17" s="261" t="str">
        <f t="shared" ref="D17:D58" si="0">IF(A17="","",A17)</f>
        <v/>
      </c>
      <c r="E17" s="261"/>
      <c r="F17" s="262"/>
      <c r="G17" s="263"/>
      <c r="H17" s="263"/>
      <c r="I17" s="264"/>
      <c r="J17" s="265"/>
      <c r="K17" s="266"/>
      <c r="L17" s="266"/>
      <c r="M17" s="266"/>
      <c r="N17" s="266"/>
      <c r="O17" s="267"/>
      <c r="P17" s="265"/>
      <c r="Q17" s="266"/>
      <c r="R17" s="266"/>
      <c r="S17" s="266"/>
      <c r="T17" s="266"/>
      <c r="U17" s="267"/>
      <c r="V17" s="268"/>
      <c r="W17" s="268"/>
      <c r="X17" s="268"/>
      <c r="Y17" s="268"/>
      <c r="Z17" s="234"/>
      <c r="AA17" s="234"/>
      <c r="AB17" s="234"/>
      <c r="AC17" s="234"/>
      <c r="AD17" s="257" t="str">
        <f t="shared" ref="AD17:AD58" si="1">IF(Z17&lt;&gt;"",IF(Z17="往復",V17*2,V17),"")</f>
        <v/>
      </c>
      <c r="AE17" s="258"/>
      <c r="AF17" s="258"/>
      <c r="AG17" s="258"/>
      <c r="AH17" s="259"/>
      <c r="AI17" s="255"/>
      <c r="AJ17" s="255"/>
      <c r="AK17" s="255"/>
      <c r="AL17" s="255"/>
      <c r="AM17" s="255"/>
      <c r="AN17" s="255"/>
      <c r="AO17" s="255"/>
      <c r="AP17" s="255"/>
      <c r="AQ17" s="256"/>
      <c r="AR17" s="77" t="s">
        <v>54</v>
      </c>
      <c r="AS17" s="76" t="s">
        <v>69</v>
      </c>
      <c r="AT17" s="76"/>
      <c r="AU17" s="76"/>
      <c r="AV17" s="76"/>
      <c r="AW17" s="76"/>
      <c r="AX17" s="76"/>
      <c r="AY17" s="76"/>
      <c r="AZ17" s="76"/>
      <c r="BA17" s="76"/>
      <c r="BB17" s="76"/>
    </row>
    <row r="18" spans="1:54" ht="14.25" customHeight="1" x14ac:dyDescent="0.15">
      <c r="A18" s="260"/>
      <c r="B18" s="260"/>
      <c r="C18" s="260"/>
      <c r="D18" s="261" t="str">
        <f t="shared" si="0"/>
        <v/>
      </c>
      <c r="E18" s="261"/>
      <c r="F18" s="262"/>
      <c r="G18" s="263"/>
      <c r="H18" s="263"/>
      <c r="I18" s="264"/>
      <c r="J18" s="265"/>
      <c r="K18" s="266"/>
      <c r="L18" s="266"/>
      <c r="M18" s="266"/>
      <c r="N18" s="266"/>
      <c r="O18" s="267"/>
      <c r="P18" s="265"/>
      <c r="Q18" s="266"/>
      <c r="R18" s="266"/>
      <c r="S18" s="266"/>
      <c r="T18" s="266"/>
      <c r="U18" s="267"/>
      <c r="V18" s="268"/>
      <c r="W18" s="268"/>
      <c r="X18" s="268"/>
      <c r="Y18" s="268"/>
      <c r="Z18" s="234"/>
      <c r="AA18" s="234"/>
      <c r="AB18" s="234"/>
      <c r="AC18" s="234"/>
      <c r="AD18" s="257" t="str">
        <f t="shared" si="1"/>
        <v/>
      </c>
      <c r="AE18" s="258"/>
      <c r="AF18" s="258"/>
      <c r="AG18" s="258"/>
      <c r="AH18" s="259"/>
      <c r="AI18" s="255"/>
      <c r="AJ18" s="255"/>
      <c r="AK18" s="255"/>
      <c r="AL18" s="255"/>
      <c r="AM18" s="255"/>
      <c r="AN18" s="255"/>
      <c r="AO18" s="255"/>
      <c r="AP18" s="255"/>
      <c r="AQ18" s="256"/>
      <c r="AR18" s="77"/>
      <c r="AS18" s="76" t="s">
        <v>60</v>
      </c>
      <c r="AT18" s="76"/>
      <c r="AU18" s="76" t="s">
        <v>61</v>
      </c>
      <c r="AV18" s="76"/>
      <c r="AW18" s="76"/>
      <c r="AX18" s="76"/>
      <c r="AY18" s="76"/>
      <c r="AZ18" s="76"/>
      <c r="BA18" s="76"/>
      <c r="BB18" s="76"/>
    </row>
    <row r="19" spans="1:54" ht="14.25" customHeight="1" x14ac:dyDescent="0.15">
      <c r="A19" s="260"/>
      <c r="B19" s="260"/>
      <c r="C19" s="260"/>
      <c r="D19" s="261" t="str">
        <f t="shared" si="0"/>
        <v/>
      </c>
      <c r="E19" s="261"/>
      <c r="F19" s="262"/>
      <c r="G19" s="263"/>
      <c r="H19" s="263"/>
      <c r="I19" s="264"/>
      <c r="J19" s="265"/>
      <c r="K19" s="266"/>
      <c r="L19" s="266"/>
      <c r="M19" s="266"/>
      <c r="N19" s="266"/>
      <c r="O19" s="267"/>
      <c r="P19" s="265"/>
      <c r="Q19" s="266"/>
      <c r="R19" s="266"/>
      <c r="S19" s="266"/>
      <c r="T19" s="266"/>
      <c r="U19" s="267"/>
      <c r="V19" s="268"/>
      <c r="W19" s="268"/>
      <c r="X19" s="268"/>
      <c r="Y19" s="268"/>
      <c r="Z19" s="234"/>
      <c r="AA19" s="234"/>
      <c r="AB19" s="234"/>
      <c r="AC19" s="234"/>
      <c r="AD19" s="257" t="str">
        <f t="shared" si="1"/>
        <v/>
      </c>
      <c r="AE19" s="258"/>
      <c r="AF19" s="258"/>
      <c r="AG19" s="258"/>
      <c r="AH19" s="259"/>
      <c r="AI19" s="255"/>
      <c r="AJ19" s="255"/>
      <c r="AK19" s="255"/>
      <c r="AL19" s="255"/>
      <c r="AM19" s="255"/>
      <c r="AN19" s="255"/>
      <c r="AO19" s="255"/>
      <c r="AP19" s="255"/>
      <c r="AQ19" s="256"/>
      <c r="AR19" s="77"/>
      <c r="AS19" s="81" t="s">
        <v>62</v>
      </c>
      <c r="AT19" s="81"/>
      <c r="AU19" s="81" t="s">
        <v>67</v>
      </c>
      <c r="AV19" s="81"/>
      <c r="AW19" s="81"/>
      <c r="AX19" s="81"/>
      <c r="AY19" s="81"/>
      <c r="AZ19" s="81"/>
      <c r="BA19" s="76"/>
      <c r="BB19" s="76"/>
    </row>
    <row r="20" spans="1:54" ht="14.25" customHeight="1" x14ac:dyDescent="0.15">
      <c r="A20" s="260"/>
      <c r="B20" s="260"/>
      <c r="C20" s="260"/>
      <c r="D20" s="261" t="str">
        <f t="shared" si="0"/>
        <v/>
      </c>
      <c r="E20" s="261"/>
      <c r="F20" s="262"/>
      <c r="G20" s="263"/>
      <c r="H20" s="263"/>
      <c r="I20" s="264"/>
      <c r="J20" s="265"/>
      <c r="K20" s="266"/>
      <c r="L20" s="266"/>
      <c r="M20" s="266"/>
      <c r="N20" s="266"/>
      <c r="O20" s="267"/>
      <c r="P20" s="265"/>
      <c r="Q20" s="266"/>
      <c r="R20" s="266"/>
      <c r="S20" s="266"/>
      <c r="T20" s="266"/>
      <c r="U20" s="267"/>
      <c r="V20" s="268"/>
      <c r="W20" s="268"/>
      <c r="X20" s="268"/>
      <c r="Y20" s="268"/>
      <c r="Z20" s="234"/>
      <c r="AA20" s="234"/>
      <c r="AB20" s="234"/>
      <c r="AC20" s="234"/>
      <c r="AD20" s="257" t="str">
        <f t="shared" si="1"/>
        <v/>
      </c>
      <c r="AE20" s="258"/>
      <c r="AF20" s="258"/>
      <c r="AG20" s="258"/>
      <c r="AH20" s="259"/>
      <c r="AI20" s="255"/>
      <c r="AJ20" s="255"/>
      <c r="AK20" s="255"/>
      <c r="AL20" s="255"/>
      <c r="AM20" s="255"/>
      <c r="AN20" s="255"/>
      <c r="AO20" s="255"/>
      <c r="AP20" s="255"/>
      <c r="AQ20" s="256"/>
      <c r="AR20" s="76"/>
      <c r="AS20" s="76"/>
      <c r="AT20" s="76"/>
      <c r="AU20" s="76"/>
      <c r="AV20" s="76"/>
      <c r="AW20" s="76"/>
      <c r="AX20" s="76"/>
      <c r="AY20" s="76"/>
      <c r="AZ20" s="76"/>
      <c r="BA20" s="76"/>
      <c r="BB20" s="76"/>
    </row>
    <row r="21" spans="1:54" ht="14.25" customHeight="1" x14ac:dyDescent="0.15">
      <c r="A21" s="260"/>
      <c r="B21" s="260"/>
      <c r="C21" s="260"/>
      <c r="D21" s="261" t="str">
        <f t="shared" si="0"/>
        <v/>
      </c>
      <c r="E21" s="261"/>
      <c r="F21" s="262"/>
      <c r="G21" s="263"/>
      <c r="H21" s="263"/>
      <c r="I21" s="264"/>
      <c r="J21" s="265"/>
      <c r="K21" s="266"/>
      <c r="L21" s="266"/>
      <c r="M21" s="266"/>
      <c r="N21" s="266"/>
      <c r="O21" s="267"/>
      <c r="P21" s="265"/>
      <c r="Q21" s="266"/>
      <c r="R21" s="266"/>
      <c r="S21" s="266"/>
      <c r="T21" s="266"/>
      <c r="U21" s="267"/>
      <c r="V21" s="268"/>
      <c r="W21" s="268"/>
      <c r="X21" s="268"/>
      <c r="Y21" s="268"/>
      <c r="Z21" s="234"/>
      <c r="AA21" s="234"/>
      <c r="AB21" s="234"/>
      <c r="AC21" s="234"/>
      <c r="AD21" s="257" t="str">
        <f t="shared" si="1"/>
        <v/>
      </c>
      <c r="AE21" s="258"/>
      <c r="AF21" s="258"/>
      <c r="AG21" s="258"/>
      <c r="AH21" s="259"/>
      <c r="AI21" s="255"/>
      <c r="AJ21" s="255"/>
      <c r="AK21" s="255"/>
      <c r="AL21" s="255"/>
      <c r="AM21" s="255"/>
      <c r="AN21" s="255"/>
      <c r="AO21" s="255"/>
      <c r="AP21" s="255"/>
      <c r="AQ21" s="256"/>
      <c r="AR21" s="76"/>
      <c r="AS21" s="76" t="s">
        <v>63</v>
      </c>
      <c r="AT21" s="76"/>
      <c r="AU21" s="76"/>
      <c r="AV21" s="76"/>
      <c r="AW21" s="76"/>
      <c r="AX21" s="76"/>
      <c r="AY21" s="76"/>
      <c r="AZ21" s="76"/>
      <c r="BA21" s="76"/>
      <c r="BB21" s="76"/>
    </row>
    <row r="22" spans="1:54" ht="14.25" customHeight="1" x14ac:dyDescent="0.15">
      <c r="A22" s="260"/>
      <c r="B22" s="260"/>
      <c r="C22" s="260"/>
      <c r="D22" s="261" t="str">
        <f t="shared" si="0"/>
        <v/>
      </c>
      <c r="E22" s="261"/>
      <c r="F22" s="262"/>
      <c r="G22" s="263"/>
      <c r="H22" s="263"/>
      <c r="I22" s="264"/>
      <c r="J22" s="265"/>
      <c r="K22" s="266"/>
      <c r="L22" s="266"/>
      <c r="M22" s="266"/>
      <c r="N22" s="266"/>
      <c r="O22" s="267"/>
      <c r="P22" s="265"/>
      <c r="Q22" s="266"/>
      <c r="R22" s="266"/>
      <c r="S22" s="266"/>
      <c r="T22" s="266"/>
      <c r="U22" s="267"/>
      <c r="V22" s="268"/>
      <c r="W22" s="268"/>
      <c r="X22" s="268"/>
      <c r="Y22" s="268"/>
      <c r="Z22" s="234"/>
      <c r="AA22" s="234"/>
      <c r="AB22" s="234"/>
      <c r="AC22" s="234"/>
      <c r="AD22" s="257" t="str">
        <f t="shared" si="1"/>
        <v/>
      </c>
      <c r="AE22" s="258"/>
      <c r="AF22" s="258"/>
      <c r="AG22" s="258"/>
      <c r="AH22" s="259"/>
      <c r="AI22" s="255"/>
      <c r="AJ22" s="255"/>
      <c r="AK22" s="255"/>
      <c r="AL22" s="255"/>
      <c r="AM22" s="255"/>
      <c r="AN22" s="255"/>
      <c r="AO22" s="255"/>
      <c r="AP22" s="255"/>
      <c r="AQ22" s="256"/>
      <c r="AR22" s="76"/>
      <c r="AS22" s="76" t="s">
        <v>64</v>
      </c>
      <c r="AT22" s="76"/>
      <c r="AU22" s="76"/>
      <c r="AV22" s="76"/>
      <c r="AW22" s="76"/>
      <c r="AX22" s="76"/>
      <c r="AY22" s="76"/>
      <c r="AZ22" s="76"/>
      <c r="BA22" s="76"/>
      <c r="BB22" s="76"/>
    </row>
    <row r="23" spans="1:54" ht="14.25" customHeight="1" x14ac:dyDescent="0.15">
      <c r="A23" s="260"/>
      <c r="B23" s="260"/>
      <c r="C23" s="260"/>
      <c r="D23" s="261" t="str">
        <f t="shared" si="0"/>
        <v/>
      </c>
      <c r="E23" s="261"/>
      <c r="F23" s="262"/>
      <c r="G23" s="263"/>
      <c r="H23" s="263"/>
      <c r="I23" s="264"/>
      <c r="J23" s="265"/>
      <c r="K23" s="266"/>
      <c r="L23" s="266"/>
      <c r="M23" s="266"/>
      <c r="N23" s="266"/>
      <c r="O23" s="267"/>
      <c r="P23" s="265"/>
      <c r="Q23" s="266"/>
      <c r="R23" s="266"/>
      <c r="S23" s="266"/>
      <c r="T23" s="266"/>
      <c r="U23" s="267"/>
      <c r="V23" s="268"/>
      <c r="W23" s="268"/>
      <c r="X23" s="268"/>
      <c r="Y23" s="268"/>
      <c r="Z23" s="234"/>
      <c r="AA23" s="234"/>
      <c r="AB23" s="234"/>
      <c r="AC23" s="234"/>
      <c r="AD23" s="257" t="str">
        <f t="shared" si="1"/>
        <v/>
      </c>
      <c r="AE23" s="258"/>
      <c r="AF23" s="258"/>
      <c r="AG23" s="258"/>
      <c r="AH23" s="259"/>
      <c r="AI23" s="255"/>
      <c r="AJ23" s="255"/>
      <c r="AK23" s="255"/>
      <c r="AL23" s="255"/>
      <c r="AM23" s="255"/>
      <c r="AN23" s="255"/>
      <c r="AO23" s="255"/>
      <c r="AP23" s="255"/>
      <c r="AQ23" s="256"/>
      <c r="AR23" s="76"/>
      <c r="AS23" s="76" t="s">
        <v>65</v>
      </c>
      <c r="AT23" s="76"/>
      <c r="AU23" s="76"/>
      <c r="AV23" s="76"/>
      <c r="AW23" s="76"/>
      <c r="AX23" s="76"/>
      <c r="AY23" s="76"/>
      <c r="AZ23" s="76"/>
      <c r="BA23" s="76"/>
      <c r="BB23" s="76"/>
    </row>
    <row r="24" spans="1:54" ht="14.25" customHeight="1" x14ac:dyDescent="0.15">
      <c r="A24" s="260"/>
      <c r="B24" s="260"/>
      <c r="C24" s="260"/>
      <c r="D24" s="261" t="str">
        <f t="shared" si="0"/>
        <v/>
      </c>
      <c r="E24" s="261"/>
      <c r="F24" s="262"/>
      <c r="G24" s="263"/>
      <c r="H24" s="263"/>
      <c r="I24" s="264"/>
      <c r="J24" s="265"/>
      <c r="K24" s="266"/>
      <c r="L24" s="266"/>
      <c r="M24" s="266"/>
      <c r="N24" s="266"/>
      <c r="O24" s="267"/>
      <c r="P24" s="265"/>
      <c r="Q24" s="266"/>
      <c r="R24" s="266"/>
      <c r="S24" s="266"/>
      <c r="T24" s="266"/>
      <c r="U24" s="267"/>
      <c r="V24" s="268"/>
      <c r="W24" s="268"/>
      <c r="X24" s="268"/>
      <c r="Y24" s="268"/>
      <c r="Z24" s="234"/>
      <c r="AA24" s="234"/>
      <c r="AB24" s="234"/>
      <c r="AC24" s="234"/>
      <c r="AD24" s="257" t="str">
        <f t="shared" si="1"/>
        <v/>
      </c>
      <c r="AE24" s="258"/>
      <c r="AF24" s="258"/>
      <c r="AG24" s="258"/>
      <c r="AH24" s="259"/>
      <c r="AI24" s="255"/>
      <c r="AJ24" s="255"/>
      <c r="AK24" s="255"/>
      <c r="AL24" s="255"/>
      <c r="AM24" s="255"/>
      <c r="AN24" s="255"/>
      <c r="AO24" s="255"/>
      <c r="AP24" s="255"/>
      <c r="AQ24" s="256"/>
      <c r="AR24" s="76"/>
      <c r="AS24" s="76"/>
      <c r="AT24" s="76"/>
      <c r="AU24" s="76"/>
      <c r="AV24" s="76"/>
      <c r="AW24" s="76"/>
      <c r="AX24" s="76"/>
      <c r="AY24" s="76"/>
      <c r="AZ24" s="76"/>
      <c r="BA24" s="76"/>
      <c r="BB24" s="76"/>
    </row>
    <row r="25" spans="1:54" ht="14.25" customHeight="1" x14ac:dyDescent="0.15">
      <c r="A25" s="260"/>
      <c r="B25" s="260"/>
      <c r="C25" s="260"/>
      <c r="D25" s="261" t="str">
        <f t="shared" si="0"/>
        <v/>
      </c>
      <c r="E25" s="261"/>
      <c r="F25" s="262"/>
      <c r="G25" s="263"/>
      <c r="H25" s="263"/>
      <c r="I25" s="264"/>
      <c r="J25" s="265"/>
      <c r="K25" s="266"/>
      <c r="L25" s="266"/>
      <c r="M25" s="266"/>
      <c r="N25" s="266"/>
      <c r="O25" s="267"/>
      <c r="P25" s="265"/>
      <c r="Q25" s="266"/>
      <c r="R25" s="266"/>
      <c r="S25" s="266"/>
      <c r="T25" s="266"/>
      <c r="U25" s="267"/>
      <c r="V25" s="268"/>
      <c r="W25" s="268"/>
      <c r="X25" s="268"/>
      <c r="Y25" s="268"/>
      <c r="Z25" s="234"/>
      <c r="AA25" s="234"/>
      <c r="AB25" s="234"/>
      <c r="AC25" s="234"/>
      <c r="AD25" s="257" t="str">
        <f t="shared" si="1"/>
        <v/>
      </c>
      <c r="AE25" s="258"/>
      <c r="AF25" s="258"/>
      <c r="AG25" s="258"/>
      <c r="AH25" s="259"/>
      <c r="AI25" s="255"/>
      <c r="AJ25" s="255"/>
      <c r="AK25" s="255"/>
      <c r="AL25" s="255"/>
      <c r="AM25" s="255"/>
      <c r="AN25" s="255"/>
      <c r="AO25" s="255"/>
      <c r="AP25" s="255"/>
      <c r="AQ25" s="256"/>
    </row>
    <row r="26" spans="1:54" ht="14.25" customHeight="1" x14ac:dyDescent="0.15">
      <c r="A26" s="260"/>
      <c r="B26" s="260"/>
      <c r="C26" s="260"/>
      <c r="D26" s="261" t="str">
        <f t="shared" si="0"/>
        <v/>
      </c>
      <c r="E26" s="261"/>
      <c r="F26" s="262"/>
      <c r="G26" s="263"/>
      <c r="H26" s="263"/>
      <c r="I26" s="264"/>
      <c r="J26" s="265"/>
      <c r="K26" s="266"/>
      <c r="L26" s="266"/>
      <c r="M26" s="266"/>
      <c r="N26" s="266"/>
      <c r="O26" s="267"/>
      <c r="P26" s="265"/>
      <c r="Q26" s="266"/>
      <c r="R26" s="266"/>
      <c r="S26" s="266"/>
      <c r="T26" s="266"/>
      <c r="U26" s="267"/>
      <c r="V26" s="268"/>
      <c r="W26" s="268"/>
      <c r="X26" s="268"/>
      <c r="Y26" s="268"/>
      <c r="Z26" s="234"/>
      <c r="AA26" s="234"/>
      <c r="AB26" s="234"/>
      <c r="AC26" s="234"/>
      <c r="AD26" s="257" t="str">
        <f t="shared" si="1"/>
        <v/>
      </c>
      <c r="AE26" s="258"/>
      <c r="AF26" s="258"/>
      <c r="AG26" s="258"/>
      <c r="AH26" s="259"/>
      <c r="AI26" s="255"/>
      <c r="AJ26" s="255"/>
      <c r="AK26" s="255"/>
      <c r="AL26" s="255"/>
      <c r="AM26" s="255"/>
      <c r="AN26" s="255"/>
      <c r="AO26" s="255"/>
      <c r="AP26" s="255"/>
      <c r="AQ26" s="256"/>
    </row>
    <row r="27" spans="1:54" ht="14.25" customHeight="1" x14ac:dyDescent="0.15">
      <c r="A27" s="260"/>
      <c r="B27" s="260"/>
      <c r="C27" s="260"/>
      <c r="D27" s="261" t="str">
        <f t="shared" si="0"/>
        <v/>
      </c>
      <c r="E27" s="261"/>
      <c r="F27" s="262"/>
      <c r="G27" s="263"/>
      <c r="H27" s="263"/>
      <c r="I27" s="264"/>
      <c r="J27" s="265"/>
      <c r="K27" s="266"/>
      <c r="L27" s="266"/>
      <c r="M27" s="266"/>
      <c r="N27" s="266"/>
      <c r="O27" s="267"/>
      <c r="P27" s="265"/>
      <c r="Q27" s="266"/>
      <c r="R27" s="266"/>
      <c r="S27" s="266"/>
      <c r="T27" s="266"/>
      <c r="U27" s="267"/>
      <c r="V27" s="268"/>
      <c r="W27" s="268"/>
      <c r="X27" s="268"/>
      <c r="Y27" s="268"/>
      <c r="Z27" s="234"/>
      <c r="AA27" s="234"/>
      <c r="AB27" s="234"/>
      <c r="AC27" s="234"/>
      <c r="AD27" s="257" t="str">
        <f t="shared" si="1"/>
        <v/>
      </c>
      <c r="AE27" s="258"/>
      <c r="AF27" s="258"/>
      <c r="AG27" s="258"/>
      <c r="AH27" s="259"/>
      <c r="AI27" s="255"/>
      <c r="AJ27" s="255"/>
      <c r="AK27" s="255"/>
      <c r="AL27" s="255"/>
      <c r="AM27" s="255"/>
      <c r="AN27" s="255"/>
      <c r="AO27" s="255"/>
      <c r="AP27" s="255"/>
      <c r="AQ27" s="256"/>
    </row>
    <row r="28" spans="1:54" ht="14.25" customHeight="1" x14ac:dyDescent="0.15">
      <c r="A28" s="260"/>
      <c r="B28" s="260"/>
      <c r="C28" s="260"/>
      <c r="D28" s="261" t="str">
        <f t="shared" si="0"/>
        <v/>
      </c>
      <c r="E28" s="261"/>
      <c r="F28" s="262"/>
      <c r="G28" s="263"/>
      <c r="H28" s="263"/>
      <c r="I28" s="264"/>
      <c r="J28" s="265"/>
      <c r="K28" s="266"/>
      <c r="L28" s="266"/>
      <c r="M28" s="266"/>
      <c r="N28" s="266"/>
      <c r="O28" s="267"/>
      <c r="P28" s="265"/>
      <c r="Q28" s="266"/>
      <c r="R28" s="266"/>
      <c r="S28" s="266"/>
      <c r="T28" s="266"/>
      <c r="U28" s="267"/>
      <c r="V28" s="268"/>
      <c r="W28" s="268"/>
      <c r="X28" s="268"/>
      <c r="Y28" s="268"/>
      <c r="Z28" s="234"/>
      <c r="AA28" s="234"/>
      <c r="AB28" s="234"/>
      <c r="AC28" s="234"/>
      <c r="AD28" s="257" t="str">
        <f t="shared" si="1"/>
        <v/>
      </c>
      <c r="AE28" s="258"/>
      <c r="AF28" s="258"/>
      <c r="AG28" s="258"/>
      <c r="AH28" s="259"/>
      <c r="AI28" s="255"/>
      <c r="AJ28" s="255"/>
      <c r="AK28" s="255"/>
      <c r="AL28" s="255"/>
      <c r="AM28" s="255"/>
      <c r="AN28" s="255"/>
      <c r="AO28" s="255"/>
      <c r="AP28" s="255"/>
      <c r="AQ28" s="256"/>
      <c r="AS28" s="67" t="s">
        <v>58</v>
      </c>
    </row>
    <row r="29" spans="1:54" ht="14.25" customHeight="1" x14ac:dyDescent="0.15">
      <c r="A29" s="260"/>
      <c r="B29" s="260"/>
      <c r="C29" s="260"/>
      <c r="D29" s="261" t="str">
        <f t="shared" si="0"/>
        <v/>
      </c>
      <c r="E29" s="261"/>
      <c r="F29" s="262"/>
      <c r="G29" s="263"/>
      <c r="H29" s="263"/>
      <c r="I29" s="264"/>
      <c r="J29" s="265"/>
      <c r="K29" s="266"/>
      <c r="L29" s="266"/>
      <c r="M29" s="266"/>
      <c r="N29" s="266"/>
      <c r="O29" s="267"/>
      <c r="P29" s="265"/>
      <c r="Q29" s="266"/>
      <c r="R29" s="266"/>
      <c r="S29" s="266"/>
      <c r="T29" s="266"/>
      <c r="U29" s="267"/>
      <c r="V29" s="268"/>
      <c r="W29" s="268"/>
      <c r="X29" s="268"/>
      <c r="Y29" s="268"/>
      <c r="Z29" s="234"/>
      <c r="AA29" s="234"/>
      <c r="AB29" s="234"/>
      <c r="AC29" s="234"/>
      <c r="AD29" s="257" t="str">
        <f t="shared" si="1"/>
        <v/>
      </c>
      <c r="AE29" s="258"/>
      <c r="AF29" s="258"/>
      <c r="AG29" s="258"/>
      <c r="AH29" s="259"/>
      <c r="AI29" s="255"/>
      <c r="AJ29" s="255"/>
      <c r="AK29" s="255"/>
      <c r="AL29" s="255"/>
      <c r="AM29" s="255"/>
      <c r="AN29" s="255"/>
      <c r="AO29" s="255"/>
      <c r="AP29" s="255"/>
      <c r="AQ29" s="256"/>
    </row>
    <row r="30" spans="1:54" ht="14.25" customHeight="1" x14ac:dyDescent="0.15">
      <c r="A30" s="260"/>
      <c r="B30" s="260"/>
      <c r="C30" s="260"/>
      <c r="D30" s="261" t="str">
        <f t="shared" si="0"/>
        <v/>
      </c>
      <c r="E30" s="261"/>
      <c r="F30" s="262"/>
      <c r="G30" s="263"/>
      <c r="H30" s="263"/>
      <c r="I30" s="264"/>
      <c r="J30" s="265"/>
      <c r="K30" s="266"/>
      <c r="L30" s="266"/>
      <c r="M30" s="266"/>
      <c r="N30" s="266"/>
      <c r="O30" s="267"/>
      <c r="P30" s="265"/>
      <c r="Q30" s="266"/>
      <c r="R30" s="266"/>
      <c r="S30" s="266"/>
      <c r="T30" s="266"/>
      <c r="U30" s="267"/>
      <c r="V30" s="268"/>
      <c r="W30" s="268"/>
      <c r="X30" s="268"/>
      <c r="Y30" s="268"/>
      <c r="Z30" s="234"/>
      <c r="AA30" s="234"/>
      <c r="AB30" s="234"/>
      <c r="AC30" s="234"/>
      <c r="AD30" s="257" t="str">
        <f t="shared" si="1"/>
        <v/>
      </c>
      <c r="AE30" s="258"/>
      <c r="AF30" s="258"/>
      <c r="AG30" s="258"/>
      <c r="AH30" s="259"/>
      <c r="AI30" s="255"/>
      <c r="AJ30" s="255"/>
      <c r="AK30" s="255"/>
      <c r="AL30" s="255"/>
      <c r="AM30" s="255"/>
      <c r="AN30" s="255"/>
      <c r="AO30" s="255"/>
      <c r="AP30" s="255"/>
      <c r="AQ30" s="256"/>
    </row>
    <row r="31" spans="1:54" ht="14.25" customHeight="1" x14ac:dyDescent="0.15">
      <c r="A31" s="260"/>
      <c r="B31" s="260"/>
      <c r="C31" s="260"/>
      <c r="D31" s="261" t="str">
        <f t="shared" si="0"/>
        <v/>
      </c>
      <c r="E31" s="261"/>
      <c r="F31" s="262"/>
      <c r="G31" s="263"/>
      <c r="H31" s="263"/>
      <c r="I31" s="264"/>
      <c r="J31" s="265"/>
      <c r="K31" s="266"/>
      <c r="L31" s="266"/>
      <c r="M31" s="266"/>
      <c r="N31" s="266"/>
      <c r="O31" s="267"/>
      <c r="P31" s="265"/>
      <c r="Q31" s="266"/>
      <c r="R31" s="266"/>
      <c r="S31" s="266"/>
      <c r="T31" s="266"/>
      <c r="U31" s="267"/>
      <c r="V31" s="268"/>
      <c r="W31" s="268"/>
      <c r="X31" s="268"/>
      <c r="Y31" s="268"/>
      <c r="Z31" s="234"/>
      <c r="AA31" s="234"/>
      <c r="AB31" s="234"/>
      <c r="AC31" s="234"/>
      <c r="AD31" s="257" t="str">
        <f t="shared" si="1"/>
        <v/>
      </c>
      <c r="AE31" s="258"/>
      <c r="AF31" s="258"/>
      <c r="AG31" s="258"/>
      <c r="AH31" s="259"/>
      <c r="AI31" s="255"/>
      <c r="AJ31" s="255"/>
      <c r="AK31" s="255"/>
      <c r="AL31" s="255"/>
      <c r="AM31" s="255"/>
      <c r="AN31" s="255"/>
      <c r="AO31" s="255"/>
      <c r="AP31" s="255"/>
      <c r="AQ31" s="256"/>
    </row>
    <row r="32" spans="1:54" ht="14.25" customHeight="1" x14ac:dyDescent="0.15">
      <c r="A32" s="260"/>
      <c r="B32" s="260"/>
      <c r="C32" s="260"/>
      <c r="D32" s="261" t="str">
        <f t="shared" si="0"/>
        <v/>
      </c>
      <c r="E32" s="261"/>
      <c r="F32" s="262"/>
      <c r="G32" s="263"/>
      <c r="H32" s="263"/>
      <c r="I32" s="264"/>
      <c r="J32" s="265"/>
      <c r="K32" s="266"/>
      <c r="L32" s="266"/>
      <c r="M32" s="266"/>
      <c r="N32" s="266"/>
      <c r="O32" s="267"/>
      <c r="P32" s="265"/>
      <c r="Q32" s="266"/>
      <c r="R32" s="266"/>
      <c r="S32" s="266"/>
      <c r="T32" s="266"/>
      <c r="U32" s="267"/>
      <c r="V32" s="268"/>
      <c r="W32" s="268"/>
      <c r="X32" s="268"/>
      <c r="Y32" s="268"/>
      <c r="Z32" s="234"/>
      <c r="AA32" s="234"/>
      <c r="AB32" s="234"/>
      <c r="AC32" s="234"/>
      <c r="AD32" s="257" t="str">
        <f t="shared" si="1"/>
        <v/>
      </c>
      <c r="AE32" s="258"/>
      <c r="AF32" s="258"/>
      <c r="AG32" s="258"/>
      <c r="AH32" s="259"/>
      <c r="AI32" s="255"/>
      <c r="AJ32" s="255"/>
      <c r="AK32" s="255"/>
      <c r="AL32" s="255"/>
      <c r="AM32" s="255"/>
      <c r="AN32" s="255"/>
      <c r="AO32" s="255"/>
      <c r="AP32" s="255"/>
      <c r="AQ32" s="256"/>
    </row>
    <row r="33" spans="1:43" ht="14.25" customHeight="1" x14ac:dyDescent="0.15">
      <c r="A33" s="260"/>
      <c r="B33" s="260"/>
      <c r="C33" s="260"/>
      <c r="D33" s="261" t="str">
        <f t="shared" si="0"/>
        <v/>
      </c>
      <c r="E33" s="261"/>
      <c r="F33" s="262"/>
      <c r="G33" s="263"/>
      <c r="H33" s="263"/>
      <c r="I33" s="264"/>
      <c r="J33" s="265"/>
      <c r="K33" s="266"/>
      <c r="L33" s="266"/>
      <c r="M33" s="266"/>
      <c r="N33" s="266"/>
      <c r="O33" s="267"/>
      <c r="P33" s="265"/>
      <c r="Q33" s="266"/>
      <c r="R33" s="266"/>
      <c r="S33" s="266"/>
      <c r="T33" s="266"/>
      <c r="U33" s="267"/>
      <c r="V33" s="268"/>
      <c r="W33" s="268"/>
      <c r="X33" s="268"/>
      <c r="Y33" s="268"/>
      <c r="Z33" s="234"/>
      <c r="AA33" s="234"/>
      <c r="AB33" s="234"/>
      <c r="AC33" s="234"/>
      <c r="AD33" s="257" t="str">
        <f t="shared" si="1"/>
        <v/>
      </c>
      <c r="AE33" s="258"/>
      <c r="AF33" s="258"/>
      <c r="AG33" s="258"/>
      <c r="AH33" s="259"/>
      <c r="AI33" s="255"/>
      <c r="AJ33" s="255"/>
      <c r="AK33" s="255"/>
      <c r="AL33" s="255"/>
      <c r="AM33" s="255"/>
      <c r="AN33" s="255"/>
      <c r="AO33" s="255"/>
      <c r="AP33" s="255"/>
      <c r="AQ33" s="256"/>
    </row>
    <row r="34" spans="1:43" ht="14.25" customHeight="1" x14ac:dyDescent="0.15">
      <c r="A34" s="260"/>
      <c r="B34" s="260"/>
      <c r="C34" s="260"/>
      <c r="D34" s="261" t="str">
        <f t="shared" si="0"/>
        <v/>
      </c>
      <c r="E34" s="261"/>
      <c r="F34" s="262"/>
      <c r="G34" s="263"/>
      <c r="H34" s="263"/>
      <c r="I34" s="264"/>
      <c r="J34" s="265"/>
      <c r="K34" s="266"/>
      <c r="L34" s="266"/>
      <c r="M34" s="266"/>
      <c r="N34" s="266"/>
      <c r="O34" s="267"/>
      <c r="P34" s="265"/>
      <c r="Q34" s="266"/>
      <c r="R34" s="266"/>
      <c r="S34" s="266"/>
      <c r="T34" s="266"/>
      <c r="U34" s="267"/>
      <c r="V34" s="268"/>
      <c r="W34" s="268"/>
      <c r="X34" s="268"/>
      <c r="Y34" s="268"/>
      <c r="Z34" s="234"/>
      <c r="AA34" s="234"/>
      <c r="AB34" s="234"/>
      <c r="AC34" s="234"/>
      <c r="AD34" s="257" t="str">
        <f t="shared" si="1"/>
        <v/>
      </c>
      <c r="AE34" s="258"/>
      <c r="AF34" s="258"/>
      <c r="AG34" s="258"/>
      <c r="AH34" s="259"/>
      <c r="AI34" s="255"/>
      <c r="AJ34" s="255"/>
      <c r="AK34" s="255"/>
      <c r="AL34" s="255"/>
      <c r="AM34" s="255"/>
      <c r="AN34" s="255"/>
      <c r="AO34" s="255"/>
      <c r="AP34" s="255"/>
      <c r="AQ34" s="256"/>
    </row>
    <row r="35" spans="1:43" ht="14.25" customHeight="1" x14ac:dyDescent="0.15">
      <c r="A35" s="260"/>
      <c r="B35" s="260"/>
      <c r="C35" s="260"/>
      <c r="D35" s="261" t="str">
        <f t="shared" si="0"/>
        <v/>
      </c>
      <c r="E35" s="261"/>
      <c r="F35" s="262"/>
      <c r="G35" s="263"/>
      <c r="H35" s="263"/>
      <c r="I35" s="264"/>
      <c r="J35" s="265"/>
      <c r="K35" s="266"/>
      <c r="L35" s="266"/>
      <c r="M35" s="266"/>
      <c r="N35" s="266"/>
      <c r="O35" s="267"/>
      <c r="P35" s="265"/>
      <c r="Q35" s="266"/>
      <c r="R35" s="266"/>
      <c r="S35" s="266"/>
      <c r="T35" s="266"/>
      <c r="U35" s="267"/>
      <c r="V35" s="268"/>
      <c r="W35" s="268"/>
      <c r="X35" s="268"/>
      <c r="Y35" s="268"/>
      <c r="Z35" s="234"/>
      <c r="AA35" s="234"/>
      <c r="AB35" s="234"/>
      <c r="AC35" s="234"/>
      <c r="AD35" s="257" t="str">
        <f t="shared" si="1"/>
        <v/>
      </c>
      <c r="AE35" s="258"/>
      <c r="AF35" s="258"/>
      <c r="AG35" s="258"/>
      <c r="AH35" s="259"/>
      <c r="AI35" s="255"/>
      <c r="AJ35" s="255"/>
      <c r="AK35" s="255"/>
      <c r="AL35" s="255"/>
      <c r="AM35" s="255"/>
      <c r="AN35" s="255"/>
      <c r="AO35" s="255"/>
      <c r="AP35" s="255"/>
      <c r="AQ35" s="256"/>
    </row>
    <row r="36" spans="1:43" ht="14.25" customHeight="1" x14ac:dyDescent="0.15">
      <c r="A36" s="260"/>
      <c r="B36" s="260"/>
      <c r="C36" s="260"/>
      <c r="D36" s="261" t="str">
        <f t="shared" si="0"/>
        <v/>
      </c>
      <c r="E36" s="261"/>
      <c r="F36" s="262"/>
      <c r="G36" s="263"/>
      <c r="H36" s="263"/>
      <c r="I36" s="264"/>
      <c r="J36" s="265"/>
      <c r="K36" s="266"/>
      <c r="L36" s="266"/>
      <c r="M36" s="266"/>
      <c r="N36" s="266"/>
      <c r="O36" s="267"/>
      <c r="P36" s="265"/>
      <c r="Q36" s="266"/>
      <c r="R36" s="266"/>
      <c r="S36" s="266"/>
      <c r="T36" s="266"/>
      <c r="U36" s="267"/>
      <c r="V36" s="268"/>
      <c r="W36" s="268"/>
      <c r="X36" s="268"/>
      <c r="Y36" s="268"/>
      <c r="Z36" s="234"/>
      <c r="AA36" s="234"/>
      <c r="AB36" s="234"/>
      <c r="AC36" s="234"/>
      <c r="AD36" s="257" t="str">
        <f t="shared" si="1"/>
        <v/>
      </c>
      <c r="AE36" s="258"/>
      <c r="AF36" s="258"/>
      <c r="AG36" s="258"/>
      <c r="AH36" s="259"/>
      <c r="AI36" s="255"/>
      <c r="AJ36" s="255"/>
      <c r="AK36" s="255"/>
      <c r="AL36" s="255"/>
      <c r="AM36" s="255"/>
      <c r="AN36" s="255"/>
      <c r="AO36" s="255"/>
      <c r="AP36" s="255"/>
      <c r="AQ36" s="256"/>
    </row>
    <row r="37" spans="1:43" ht="14.25" customHeight="1" x14ac:dyDescent="0.15">
      <c r="A37" s="260"/>
      <c r="B37" s="260"/>
      <c r="C37" s="260"/>
      <c r="D37" s="261" t="str">
        <f t="shared" si="0"/>
        <v/>
      </c>
      <c r="E37" s="261"/>
      <c r="F37" s="262"/>
      <c r="G37" s="263"/>
      <c r="H37" s="263"/>
      <c r="I37" s="264"/>
      <c r="J37" s="265"/>
      <c r="K37" s="266"/>
      <c r="L37" s="266"/>
      <c r="M37" s="266"/>
      <c r="N37" s="266"/>
      <c r="O37" s="267"/>
      <c r="P37" s="265"/>
      <c r="Q37" s="266"/>
      <c r="R37" s="266"/>
      <c r="S37" s="266"/>
      <c r="T37" s="266"/>
      <c r="U37" s="267"/>
      <c r="V37" s="268"/>
      <c r="W37" s="268"/>
      <c r="X37" s="268"/>
      <c r="Y37" s="268"/>
      <c r="Z37" s="234"/>
      <c r="AA37" s="234"/>
      <c r="AB37" s="234"/>
      <c r="AC37" s="234"/>
      <c r="AD37" s="257" t="str">
        <f t="shared" si="1"/>
        <v/>
      </c>
      <c r="AE37" s="258"/>
      <c r="AF37" s="258"/>
      <c r="AG37" s="258"/>
      <c r="AH37" s="259"/>
      <c r="AI37" s="255"/>
      <c r="AJ37" s="255"/>
      <c r="AK37" s="255"/>
      <c r="AL37" s="255"/>
      <c r="AM37" s="255"/>
      <c r="AN37" s="255"/>
      <c r="AO37" s="255"/>
      <c r="AP37" s="255"/>
      <c r="AQ37" s="256"/>
    </row>
    <row r="38" spans="1:43" ht="14.25" customHeight="1" x14ac:dyDescent="0.15">
      <c r="A38" s="260"/>
      <c r="B38" s="260"/>
      <c r="C38" s="260"/>
      <c r="D38" s="261" t="str">
        <f t="shared" si="0"/>
        <v/>
      </c>
      <c r="E38" s="261"/>
      <c r="F38" s="262"/>
      <c r="G38" s="263"/>
      <c r="H38" s="263"/>
      <c r="I38" s="264"/>
      <c r="J38" s="265"/>
      <c r="K38" s="266"/>
      <c r="L38" s="266"/>
      <c r="M38" s="266"/>
      <c r="N38" s="266"/>
      <c r="O38" s="267"/>
      <c r="P38" s="265"/>
      <c r="Q38" s="266"/>
      <c r="R38" s="266"/>
      <c r="S38" s="266"/>
      <c r="T38" s="266"/>
      <c r="U38" s="267"/>
      <c r="V38" s="268"/>
      <c r="W38" s="268"/>
      <c r="X38" s="268"/>
      <c r="Y38" s="268"/>
      <c r="Z38" s="234"/>
      <c r="AA38" s="234"/>
      <c r="AB38" s="234"/>
      <c r="AC38" s="234"/>
      <c r="AD38" s="257" t="str">
        <f t="shared" si="1"/>
        <v/>
      </c>
      <c r="AE38" s="258"/>
      <c r="AF38" s="258"/>
      <c r="AG38" s="258"/>
      <c r="AH38" s="259"/>
      <c r="AI38" s="255"/>
      <c r="AJ38" s="255"/>
      <c r="AK38" s="255"/>
      <c r="AL38" s="255"/>
      <c r="AM38" s="255"/>
      <c r="AN38" s="255"/>
      <c r="AO38" s="255"/>
      <c r="AP38" s="255"/>
      <c r="AQ38" s="256"/>
    </row>
    <row r="39" spans="1:43" ht="14.25" customHeight="1" x14ac:dyDescent="0.15">
      <c r="A39" s="260"/>
      <c r="B39" s="260"/>
      <c r="C39" s="260"/>
      <c r="D39" s="261" t="str">
        <f t="shared" si="0"/>
        <v/>
      </c>
      <c r="E39" s="261"/>
      <c r="F39" s="262"/>
      <c r="G39" s="263"/>
      <c r="H39" s="263"/>
      <c r="I39" s="264"/>
      <c r="J39" s="265"/>
      <c r="K39" s="266"/>
      <c r="L39" s="266"/>
      <c r="M39" s="266"/>
      <c r="N39" s="266"/>
      <c r="O39" s="267"/>
      <c r="P39" s="265"/>
      <c r="Q39" s="266"/>
      <c r="R39" s="266"/>
      <c r="S39" s="266"/>
      <c r="T39" s="266"/>
      <c r="U39" s="267"/>
      <c r="V39" s="268"/>
      <c r="W39" s="268"/>
      <c r="X39" s="268"/>
      <c r="Y39" s="268"/>
      <c r="Z39" s="234"/>
      <c r="AA39" s="234"/>
      <c r="AB39" s="234"/>
      <c r="AC39" s="234"/>
      <c r="AD39" s="257" t="str">
        <f t="shared" si="1"/>
        <v/>
      </c>
      <c r="AE39" s="258"/>
      <c r="AF39" s="258"/>
      <c r="AG39" s="258"/>
      <c r="AH39" s="259"/>
      <c r="AI39" s="255"/>
      <c r="AJ39" s="255"/>
      <c r="AK39" s="255"/>
      <c r="AL39" s="255"/>
      <c r="AM39" s="255"/>
      <c r="AN39" s="255"/>
      <c r="AO39" s="255"/>
      <c r="AP39" s="255"/>
      <c r="AQ39" s="256"/>
    </row>
    <row r="40" spans="1:43" ht="14.25" customHeight="1" x14ac:dyDescent="0.15">
      <c r="A40" s="260"/>
      <c r="B40" s="260"/>
      <c r="C40" s="260"/>
      <c r="D40" s="261" t="str">
        <f t="shared" si="0"/>
        <v/>
      </c>
      <c r="E40" s="261"/>
      <c r="F40" s="262"/>
      <c r="G40" s="263"/>
      <c r="H40" s="263"/>
      <c r="I40" s="264"/>
      <c r="J40" s="265"/>
      <c r="K40" s="266"/>
      <c r="L40" s="266"/>
      <c r="M40" s="266"/>
      <c r="N40" s="266"/>
      <c r="O40" s="267"/>
      <c r="P40" s="265"/>
      <c r="Q40" s="266"/>
      <c r="R40" s="266"/>
      <c r="S40" s="266"/>
      <c r="T40" s="266"/>
      <c r="U40" s="267"/>
      <c r="V40" s="268"/>
      <c r="W40" s="268"/>
      <c r="X40" s="268"/>
      <c r="Y40" s="268"/>
      <c r="Z40" s="234"/>
      <c r="AA40" s="234"/>
      <c r="AB40" s="234"/>
      <c r="AC40" s="234"/>
      <c r="AD40" s="257" t="str">
        <f t="shared" si="1"/>
        <v/>
      </c>
      <c r="AE40" s="258"/>
      <c r="AF40" s="258"/>
      <c r="AG40" s="258"/>
      <c r="AH40" s="259"/>
      <c r="AI40" s="255"/>
      <c r="AJ40" s="255"/>
      <c r="AK40" s="255"/>
      <c r="AL40" s="255"/>
      <c r="AM40" s="255"/>
      <c r="AN40" s="255"/>
      <c r="AO40" s="255"/>
      <c r="AP40" s="255"/>
      <c r="AQ40" s="256"/>
    </row>
    <row r="41" spans="1:43" ht="14.25" customHeight="1" x14ac:dyDescent="0.15">
      <c r="A41" s="260"/>
      <c r="B41" s="260"/>
      <c r="C41" s="260"/>
      <c r="D41" s="261" t="str">
        <f t="shared" si="0"/>
        <v/>
      </c>
      <c r="E41" s="261"/>
      <c r="F41" s="262"/>
      <c r="G41" s="263"/>
      <c r="H41" s="263"/>
      <c r="I41" s="264"/>
      <c r="J41" s="265"/>
      <c r="K41" s="266"/>
      <c r="L41" s="266"/>
      <c r="M41" s="266"/>
      <c r="N41" s="266"/>
      <c r="O41" s="267"/>
      <c r="P41" s="265"/>
      <c r="Q41" s="266"/>
      <c r="R41" s="266"/>
      <c r="S41" s="266"/>
      <c r="T41" s="266"/>
      <c r="U41" s="267"/>
      <c r="V41" s="268"/>
      <c r="W41" s="268"/>
      <c r="X41" s="268"/>
      <c r="Y41" s="268"/>
      <c r="Z41" s="234"/>
      <c r="AA41" s="234"/>
      <c r="AB41" s="234"/>
      <c r="AC41" s="234"/>
      <c r="AD41" s="257" t="str">
        <f t="shared" si="1"/>
        <v/>
      </c>
      <c r="AE41" s="258"/>
      <c r="AF41" s="258"/>
      <c r="AG41" s="258"/>
      <c r="AH41" s="259"/>
      <c r="AI41" s="255"/>
      <c r="AJ41" s="255"/>
      <c r="AK41" s="255"/>
      <c r="AL41" s="255"/>
      <c r="AM41" s="255"/>
      <c r="AN41" s="255"/>
      <c r="AO41" s="255"/>
      <c r="AP41" s="255"/>
      <c r="AQ41" s="256"/>
    </row>
    <row r="42" spans="1:43" ht="14.25" customHeight="1" x14ac:dyDescent="0.15">
      <c r="A42" s="260"/>
      <c r="B42" s="260"/>
      <c r="C42" s="260"/>
      <c r="D42" s="261" t="str">
        <f t="shared" si="0"/>
        <v/>
      </c>
      <c r="E42" s="261"/>
      <c r="F42" s="262"/>
      <c r="G42" s="263"/>
      <c r="H42" s="263"/>
      <c r="I42" s="264"/>
      <c r="J42" s="265"/>
      <c r="K42" s="266"/>
      <c r="L42" s="266"/>
      <c r="M42" s="266"/>
      <c r="N42" s="266"/>
      <c r="O42" s="267"/>
      <c r="P42" s="265"/>
      <c r="Q42" s="266"/>
      <c r="R42" s="266"/>
      <c r="S42" s="266"/>
      <c r="T42" s="266"/>
      <c r="U42" s="267"/>
      <c r="V42" s="268"/>
      <c r="W42" s="268"/>
      <c r="X42" s="268"/>
      <c r="Y42" s="268"/>
      <c r="Z42" s="234"/>
      <c r="AA42" s="234"/>
      <c r="AB42" s="234"/>
      <c r="AC42" s="234"/>
      <c r="AD42" s="257" t="str">
        <f t="shared" si="1"/>
        <v/>
      </c>
      <c r="AE42" s="258"/>
      <c r="AF42" s="258"/>
      <c r="AG42" s="258"/>
      <c r="AH42" s="259"/>
      <c r="AI42" s="255"/>
      <c r="AJ42" s="255"/>
      <c r="AK42" s="255"/>
      <c r="AL42" s="255"/>
      <c r="AM42" s="255"/>
      <c r="AN42" s="255"/>
      <c r="AO42" s="255"/>
      <c r="AP42" s="255"/>
      <c r="AQ42" s="256"/>
    </row>
    <row r="43" spans="1:43" ht="14.25" customHeight="1" x14ac:dyDescent="0.15">
      <c r="A43" s="260"/>
      <c r="B43" s="260"/>
      <c r="C43" s="260"/>
      <c r="D43" s="261" t="str">
        <f t="shared" si="0"/>
        <v/>
      </c>
      <c r="E43" s="261"/>
      <c r="F43" s="262"/>
      <c r="G43" s="263"/>
      <c r="H43" s="263"/>
      <c r="I43" s="264"/>
      <c r="J43" s="265"/>
      <c r="K43" s="266"/>
      <c r="L43" s="266"/>
      <c r="M43" s="266"/>
      <c r="N43" s="266"/>
      <c r="O43" s="267"/>
      <c r="P43" s="265"/>
      <c r="Q43" s="266"/>
      <c r="R43" s="266"/>
      <c r="S43" s="266"/>
      <c r="T43" s="266"/>
      <c r="U43" s="267"/>
      <c r="V43" s="268"/>
      <c r="W43" s="268"/>
      <c r="X43" s="268"/>
      <c r="Y43" s="268"/>
      <c r="Z43" s="234"/>
      <c r="AA43" s="234"/>
      <c r="AB43" s="234"/>
      <c r="AC43" s="234"/>
      <c r="AD43" s="257" t="str">
        <f t="shared" si="1"/>
        <v/>
      </c>
      <c r="AE43" s="258"/>
      <c r="AF43" s="258"/>
      <c r="AG43" s="258"/>
      <c r="AH43" s="259"/>
      <c r="AI43" s="255"/>
      <c r="AJ43" s="255"/>
      <c r="AK43" s="255"/>
      <c r="AL43" s="255"/>
      <c r="AM43" s="255"/>
      <c r="AN43" s="255"/>
      <c r="AO43" s="255"/>
      <c r="AP43" s="255"/>
      <c r="AQ43" s="256"/>
    </row>
    <row r="44" spans="1:43" ht="14.25" customHeight="1" x14ac:dyDescent="0.15">
      <c r="A44" s="260"/>
      <c r="B44" s="260"/>
      <c r="C44" s="260"/>
      <c r="D44" s="261" t="str">
        <f t="shared" si="0"/>
        <v/>
      </c>
      <c r="E44" s="261"/>
      <c r="F44" s="262"/>
      <c r="G44" s="263"/>
      <c r="H44" s="263"/>
      <c r="I44" s="264"/>
      <c r="J44" s="265"/>
      <c r="K44" s="266"/>
      <c r="L44" s="266"/>
      <c r="M44" s="266"/>
      <c r="N44" s="266"/>
      <c r="O44" s="267"/>
      <c r="P44" s="265"/>
      <c r="Q44" s="266"/>
      <c r="R44" s="266"/>
      <c r="S44" s="266"/>
      <c r="T44" s="266"/>
      <c r="U44" s="267"/>
      <c r="V44" s="268"/>
      <c r="W44" s="268"/>
      <c r="X44" s="268"/>
      <c r="Y44" s="268"/>
      <c r="Z44" s="234"/>
      <c r="AA44" s="234"/>
      <c r="AB44" s="234"/>
      <c r="AC44" s="234"/>
      <c r="AD44" s="257" t="str">
        <f t="shared" si="1"/>
        <v/>
      </c>
      <c r="AE44" s="258"/>
      <c r="AF44" s="258"/>
      <c r="AG44" s="258"/>
      <c r="AH44" s="259"/>
      <c r="AI44" s="255"/>
      <c r="AJ44" s="255"/>
      <c r="AK44" s="255"/>
      <c r="AL44" s="255"/>
      <c r="AM44" s="255"/>
      <c r="AN44" s="255"/>
      <c r="AO44" s="255"/>
      <c r="AP44" s="255"/>
      <c r="AQ44" s="256"/>
    </row>
    <row r="45" spans="1:43" ht="14.25" customHeight="1" x14ac:dyDescent="0.15">
      <c r="A45" s="260"/>
      <c r="B45" s="260"/>
      <c r="C45" s="260"/>
      <c r="D45" s="261" t="str">
        <f t="shared" si="0"/>
        <v/>
      </c>
      <c r="E45" s="261"/>
      <c r="F45" s="262"/>
      <c r="G45" s="263"/>
      <c r="H45" s="263"/>
      <c r="I45" s="264"/>
      <c r="J45" s="265"/>
      <c r="K45" s="266"/>
      <c r="L45" s="266"/>
      <c r="M45" s="266"/>
      <c r="N45" s="266"/>
      <c r="O45" s="267"/>
      <c r="P45" s="265"/>
      <c r="Q45" s="266"/>
      <c r="R45" s="266"/>
      <c r="S45" s="266"/>
      <c r="T45" s="266"/>
      <c r="U45" s="267"/>
      <c r="V45" s="268"/>
      <c r="W45" s="268"/>
      <c r="X45" s="268"/>
      <c r="Y45" s="268"/>
      <c r="Z45" s="234"/>
      <c r="AA45" s="234"/>
      <c r="AB45" s="234"/>
      <c r="AC45" s="234"/>
      <c r="AD45" s="257" t="str">
        <f t="shared" si="1"/>
        <v/>
      </c>
      <c r="AE45" s="258"/>
      <c r="AF45" s="258"/>
      <c r="AG45" s="258"/>
      <c r="AH45" s="259"/>
      <c r="AI45" s="255"/>
      <c r="AJ45" s="255"/>
      <c r="AK45" s="255"/>
      <c r="AL45" s="255"/>
      <c r="AM45" s="255"/>
      <c r="AN45" s="255"/>
      <c r="AO45" s="255"/>
      <c r="AP45" s="255"/>
      <c r="AQ45" s="256"/>
    </row>
    <row r="46" spans="1:43" ht="14.25" customHeight="1" x14ac:dyDescent="0.15">
      <c r="A46" s="260"/>
      <c r="B46" s="260"/>
      <c r="C46" s="260"/>
      <c r="D46" s="261" t="str">
        <f t="shared" si="0"/>
        <v/>
      </c>
      <c r="E46" s="261"/>
      <c r="F46" s="262"/>
      <c r="G46" s="263"/>
      <c r="H46" s="263"/>
      <c r="I46" s="264"/>
      <c r="J46" s="265"/>
      <c r="K46" s="266"/>
      <c r="L46" s="266"/>
      <c r="M46" s="266"/>
      <c r="N46" s="266"/>
      <c r="O46" s="267"/>
      <c r="P46" s="265"/>
      <c r="Q46" s="266"/>
      <c r="R46" s="266"/>
      <c r="S46" s="266"/>
      <c r="T46" s="266"/>
      <c r="U46" s="267"/>
      <c r="V46" s="268"/>
      <c r="W46" s="268"/>
      <c r="X46" s="268"/>
      <c r="Y46" s="268"/>
      <c r="Z46" s="234"/>
      <c r="AA46" s="234"/>
      <c r="AB46" s="234"/>
      <c r="AC46" s="234"/>
      <c r="AD46" s="257" t="str">
        <f t="shared" si="1"/>
        <v/>
      </c>
      <c r="AE46" s="258"/>
      <c r="AF46" s="258"/>
      <c r="AG46" s="258"/>
      <c r="AH46" s="259"/>
      <c r="AI46" s="255"/>
      <c r="AJ46" s="255"/>
      <c r="AK46" s="255"/>
      <c r="AL46" s="255"/>
      <c r="AM46" s="255"/>
      <c r="AN46" s="255"/>
      <c r="AO46" s="255"/>
      <c r="AP46" s="255"/>
      <c r="AQ46" s="256"/>
    </row>
    <row r="47" spans="1:43" ht="14.25" customHeight="1" x14ac:dyDescent="0.15">
      <c r="A47" s="260"/>
      <c r="B47" s="260"/>
      <c r="C47" s="260"/>
      <c r="D47" s="261" t="str">
        <f t="shared" si="0"/>
        <v/>
      </c>
      <c r="E47" s="261"/>
      <c r="F47" s="262"/>
      <c r="G47" s="263"/>
      <c r="H47" s="263"/>
      <c r="I47" s="264"/>
      <c r="J47" s="265"/>
      <c r="K47" s="266"/>
      <c r="L47" s="266"/>
      <c r="M47" s="266"/>
      <c r="N47" s="266"/>
      <c r="O47" s="267"/>
      <c r="P47" s="265"/>
      <c r="Q47" s="266"/>
      <c r="R47" s="266"/>
      <c r="S47" s="266"/>
      <c r="T47" s="266"/>
      <c r="U47" s="267"/>
      <c r="V47" s="268"/>
      <c r="W47" s="268"/>
      <c r="X47" s="268"/>
      <c r="Y47" s="268"/>
      <c r="Z47" s="234"/>
      <c r="AA47" s="234"/>
      <c r="AB47" s="234"/>
      <c r="AC47" s="234"/>
      <c r="AD47" s="257" t="str">
        <f t="shared" si="1"/>
        <v/>
      </c>
      <c r="AE47" s="258"/>
      <c r="AF47" s="258"/>
      <c r="AG47" s="258"/>
      <c r="AH47" s="259"/>
      <c r="AI47" s="255"/>
      <c r="AJ47" s="255"/>
      <c r="AK47" s="255"/>
      <c r="AL47" s="255"/>
      <c r="AM47" s="255"/>
      <c r="AN47" s="255"/>
      <c r="AO47" s="255"/>
      <c r="AP47" s="255"/>
      <c r="AQ47" s="256"/>
    </row>
    <row r="48" spans="1:43" ht="14.25" customHeight="1" x14ac:dyDescent="0.15">
      <c r="A48" s="260"/>
      <c r="B48" s="260"/>
      <c r="C48" s="260"/>
      <c r="D48" s="261" t="str">
        <f t="shared" si="0"/>
        <v/>
      </c>
      <c r="E48" s="261"/>
      <c r="F48" s="262"/>
      <c r="G48" s="263"/>
      <c r="H48" s="263"/>
      <c r="I48" s="264"/>
      <c r="J48" s="265"/>
      <c r="K48" s="266"/>
      <c r="L48" s="266"/>
      <c r="M48" s="266"/>
      <c r="N48" s="266"/>
      <c r="O48" s="267"/>
      <c r="P48" s="265"/>
      <c r="Q48" s="266"/>
      <c r="R48" s="266"/>
      <c r="S48" s="266"/>
      <c r="T48" s="266"/>
      <c r="U48" s="267"/>
      <c r="V48" s="268"/>
      <c r="W48" s="268"/>
      <c r="X48" s="268"/>
      <c r="Y48" s="268"/>
      <c r="Z48" s="234"/>
      <c r="AA48" s="234"/>
      <c r="AB48" s="234"/>
      <c r="AC48" s="234"/>
      <c r="AD48" s="257" t="str">
        <f t="shared" si="1"/>
        <v/>
      </c>
      <c r="AE48" s="258"/>
      <c r="AF48" s="258"/>
      <c r="AG48" s="258"/>
      <c r="AH48" s="259"/>
      <c r="AI48" s="255"/>
      <c r="AJ48" s="255"/>
      <c r="AK48" s="255"/>
      <c r="AL48" s="255"/>
      <c r="AM48" s="255"/>
      <c r="AN48" s="255"/>
      <c r="AO48" s="255"/>
      <c r="AP48" s="255"/>
      <c r="AQ48" s="256"/>
    </row>
    <row r="49" spans="1:43" ht="14.25" customHeight="1" x14ac:dyDescent="0.15">
      <c r="A49" s="260"/>
      <c r="B49" s="260"/>
      <c r="C49" s="260"/>
      <c r="D49" s="261" t="str">
        <f t="shared" si="0"/>
        <v/>
      </c>
      <c r="E49" s="261"/>
      <c r="F49" s="262"/>
      <c r="G49" s="263"/>
      <c r="H49" s="263"/>
      <c r="I49" s="264"/>
      <c r="J49" s="265"/>
      <c r="K49" s="266"/>
      <c r="L49" s="266"/>
      <c r="M49" s="266"/>
      <c r="N49" s="266"/>
      <c r="O49" s="267"/>
      <c r="P49" s="265"/>
      <c r="Q49" s="266"/>
      <c r="R49" s="266"/>
      <c r="S49" s="266"/>
      <c r="T49" s="266"/>
      <c r="U49" s="267"/>
      <c r="V49" s="268"/>
      <c r="W49" s="268"/>
      <c r="X49" s="268"/>
      <c r="Y49" s="268"/>
      <c r="Z49" s="234"/>
      <c r="AA49" s="234"/>
      <c r="AB49" s="234"/>
      <c r="AC49" s="234"/>
      <c r="AD49" s="257" t="str">
        <f t="shared" si="1"/>
        <v/>
      </c>
      <c r="AE49" s="258"/>
      <c r="AF49" s="258"/>
      <c r="AG49" s="258"/>
      <c r="AH49" s="259"/>
      <c r="AI49" s="255"/>
      <c r="AJ49" s="255"/>
      <c r="AK49" s="255"/>
      <c r="AL49" s="255"/>
      <c r="AM49" s="255"/>
      <c r="AN49" s="255"/>
      <c r="AO49" s="255"/>
      <c r="AP49" s="255"/>
      <c r="AQ49" s="256"/>
    </row>
    <row r="50" spans="1:43" ht="14.25" customHeight="1" x14ac:dyDescent="0.15">
      <c r="A50" s="260"/>
      <c r="B50" s="260"/>
      <c r="C50" s="260"/>
      <c r="D50" s="261" t="str">
        <f t="shared" si="0"/>
        <v/>
      </c>
      <c r="E50" s="261"/>
      <c r="F50" s="262"/>
      <c r="G50" s="263"/>
      <c r="H50" s="263"/>
      <c r="I50" s="264"/>
      <c r="J50" s="265"/>
      <c r="K50" s="266"/>
      <c r="L50" s="266"/>
      <c r="M50" s="266"/>
      <c r="N50" s="266"/>
      <c r="O50" s="267"/>
      <c r="P50" s="265"/>
      <c r="Q50" s="266"/>
      <c r="R50" s="266"/>
      <c r="S50" s="266"/>
      <c r="T50" s="266"/>
      <c r="U50" s="267"/>
      <c r="V50" s="268"/>
      <c r="W50" s="268"/>
      <c r="X50" s="268"/>
      <c r="Y50" s="268"/>
      <c r="Z50" s="234"/>
      <c r="AA50" s="234"/>
      <c r="AB50" s="234"/>
      <c r="AC50" s="234"/>
      <c r="AD50" s="257" t="str">
        <f t="shared" si="1"/>
        <v/>
      </c>
      <c r="AE50" s="258"/>
      <c r="AF50" s="258"/>
      <c r="AG50" s="258"/>
      <c r="AH50" s="259"/>
      <c r="AI50" s="255"/>
      <c r="AJ50" s="255"/>
      <c r="AK50" s="255"/>
      <c r="AL50" s="255"/>
      <c r="AM50" s="255"/>
      <c r="AN50" s="255"/>
      <c r="AO50" s="255"/>
      <c r="AP50" s="255"/>
      <c r="AQ50" s="256"/>
    </row>
    <row r="51" spans="1:43" ht="14.25" customHeight="1" x14ac:dyDescent="0.15">
      <c r="A51" s="260"/>
      <c r="B51" s="260"/>
      <c r="C51" s="260"/>
      <c r="D51" s="261" t="str">
        <f t="shared" si="0"/>
        <v/>
      </c>
      <c r="E51" s="261"/>
      <c r="F51" s="262"/>
      <c r="G51" s="263"/>
      <c r="H51" s="263"/>
      <c r="I51" s="264"/>
      <c r="J51" s="265"/>
      <c r="K51" s="266"/>
      <c r="L51" s="266"/>
      <c r="M51" s="266"/>
      <c r="N51" s="266"/>
      <c r="O51" s="267"/>
      <c r="P51" s="265"/>
      <c r="Q51" s="266"/>
      <c r="R51" s="266"/>
      <c r="S51" s="266"/>
      <c r="T51" s="266"/>
      <c r="U51" s="267"/>
      <c r="V51" s="268"/>
      <c r="W51" s="268"/>
      <c r="X51" s="268"/>
      <c r="Y51" s="268"/>
      <c r="Z51" s="234"/>
      <c r="AA51" s="234"/>
      <c r="AB51" s="234"/>
      <c r="AC51" s="234"/>
      <c r="AD51" s="257" t="str">
        <f t="shared" si="1"/>
        <v/>
      </c>
      <c r="AE51" s="258"/>
      <c r="AF51" s="258"/>
      <c r="AG51" s="258"/>
      <c r="AH51" s="259"/>
      <c r="AI51" s="255"/>
      <c r="AJ51" s="255"/>
      <c r="AK51" s="255"/>
      <c r="AL51" s="255"/>
      <c r="AM51" s="255"/>
      <c r="AN51" s="255"/>
      <c r="AO51" s="255"/>
      <c r="AP51" s="255"/>
      <c r="AQ51" s="256"/>
    </row>
    <row r="52" spans="1:43" ht="14.25" customHeight="1" x14ac:dyDescent="0.15">
      <c r="A52" s="260"/>
      <c r="B52" s="260"/>
      <c r="C52" s="260"/>
      <c r="D52" s="261" t="str">
        <f t="shared" si="0"/>
        <v/>
      </c>
      <c r="E52" s="261"/>
      <c r="F52" s="262"/>
      <c r="G52" s="263"/>
      <c r="H52" s="263"/>
      <c r="I52" s="264"/>
      <c r="J52" s="265"/>
      <c r="K52" s="266"/>
      <c r="L52" s="266"/>
      <c r="M52" s="266"/>
      <c r="N52" s="266"/>
      <c r="O52" s="267"/>
      <c r="P52" s="265"/>
      <c r="Q52" s="266"/>
      <c r="R52" s="266"/>
      <c r="S52" s="266"/>
      <c r="T52" s="266"/>
      <c r="U52" s="267"/>
      <c r="V52" s="268"/>
      <c r="W52" s="268"/>
      <c r="X52" s="268"/>
      <c r="Y52" s="268"/>
      <c r="Z52" s="234"/>
      <c r="AA52" s="234"/>
      <c r="AB52" s="234"/>
      <c r="AC52" s="234"/>
      <c r="AD52" s="257" t="str">
        <f t="shared" si="1"/>
        <v/>
      </c>
      <c r="AE52" s="258"/>
      <c r="AF52" s="258"/>
      <c r="AG52" s="258"/>
      <c r="AH52" s="259"/>
      <c r="AI52" s="255"/>
      <c r="AJ52" s="255"/>
      <c r="AK52" s="255"/>
      <c r="AL52" s="255"/>
      <c r="AM52" s="255"/>
      <c r="AN52" s="255"/>
      <c r="AO52" s="255"/>
      <c r="AP52" s="255"/>
      <c r="AQ52" s="256"/>
    </row>
    <row r="53" spans="1:43" ht="14.25" customHeight="1" x14ac:dyDescent="0.15">
      <c r="A53" s="260"/>
      <c r="B53" s="260"/>
      <c r="C53" s="260"/>
      <c r="D53" s="261" t="str">
        <f t="shared" si="0"/>
        <v/>
      </c>
      <c r="E53" s="261"/>
      <c r="F53" s="262"/>
      <c r="G53" s="263"/>
      <c r="H53" s="263"/>
      <c r="I53" s="264"/>
      <c r="J53" s="265"/>
      <c r="K53" s="266"/>
      <c r="L53" s="266"/>
      <c r="M53" s="266"/>
      <c r="N53" s="266"/>
      <c r="O53" s="267"/>
      <c r="P53" s="265"/>
      <c r="Q53" s="266"/>
      <c r="R53" s="266"/>
      <c r="S53" s="266"/>
      <c r="T53" s="266"/>
      <c r="U53" s="267"/>
      <c r="V53" s="268"/>
      <c r="W53" s="268"/>
      <c r="X53" s="268"/>
      <c r="Y53" s="268"/>
      <c r="Z53" s="234"/>
      <c r="AA53" s="234"/>
      <c r="AB53" s="234"/>
      <c r="AC53" s="234"/>
      <c r="AD53" s="257" t="str">
        <f t="shared" si="1"/>
        <v/>
      </c>
      <c r="AE53" s="258"/>
      <c r="AF53" s="258"/>
      <c r="AG53" s="258"/>
      <c r="AH53" s="259"/>
      <c r="AI53" s="255"/>
      <c r="AJ53" s="255"/>
      <c r="AK53" s="255"/>
      <c r="AL53" s="255"/>
      <c r="AM53" s="255"/>
      <c r="AN53" s="255"/>
      <c r="AO53" s="255"/>
      <c r="AP53" s="255"/>
      <c r="AQ53" s="256"/>
    </row>
    <row r="54" spans="1:43" ht="14.25" customHeight="1" x14ac:dyDescent="0.15">
      <c r="A54" s="260"/>
      <c r="B54" s="260"/>
      <c r="C54" s="260"/>
      <c r="D54" s="261" t="str">
        <f t="shared" si="0"/>
        <v/>
      </c>
      <c r="E54" s="261"/>
      <c r="F54" s="262"/>
      <c r="G54" s="263"/>
      <c r="H54" s="263"/>
      <c r="I54" s="264"/>
      <c r="J54" s="265"/>
      <c r="K54" s="266"/>
      <c r="L54" s="266"/>
      <c r="M54" s="266"/>
      <c r="N54" s="266"/>
      <c r="O54" s="267"/>
      <c r="P54" s="265"/>
      <c r="Q54" s="266"/>
      <c r="R54" s="266"/>
      <c r="S54" s="266"/>
      <c r="T54" s="266"/>
      <c r="U54" s="267"/>
      <c r="V54" s="268"/>
      <c r="W54" s="268"/>
      <c r="X54" s="268"/>
      <c r="Y54" s="268"/>
      <c r="Z54" s="234"/>
      <c r="AA54" s="234"/>
      <c r="AB54" s="234"/>
      <c r="AC54" s="234"/>
      <c r="AD54" s="257" t="str">
        <f t="shared" si="1"/>
        <v/>
      </c>
      <c r="AE54" s="258"/>
      <c r="AF54" s="258"/>
      <c r="AG54" s="258"/>
      <c r="AH54" s="259"/>
      <c r="AI54" s="255"/>
      <c r="AJ54" s="255"/>
      <c r="AK54" s="255"/>
      <c r="AL54" s="255"/>
      <c r="AM54" s="255"/>
      <c r="AN54" s="255"/>
      <c r="AO54" s="255"/>
      <c r="AP54" s="255"/>
      <c r="AQ54" s="256"/>
    </row>
    <row r="55" spans="1:43" ht="14.25" customHeight="1" x14ac:dyDescent="0.15">
      <c r="A55" s="260"/>
      <c r="B55" s="260"/>
      <c r="C55" s="260"/>
      <c r="D55" s="261" t="str">
        <f t="shared" si="0"/>
        <v/>
      </c>
      <c r="E55" s="261"/>
      <c r="F55" s="262"/>
      <c r="G55" s="263"/>
      <c r="H55" s="263"/>
      <c r="I55" s="264"/>
      <c r="J55" s="265"/>
      <c r="K55" s="266"/>
      <c r="L55" s="266"/>
      <c r="M55" s="266"/>
      <c r="N55" s="266"/>
      <c r="O55" s="267"/>
      <c r="P55" s="265"/>
      <c r="Q55" s="266"/>
      <c r="R55" s="266"/>
      <c r="S55" s="266"/>
      <c r="T55" s="266"/>
      <c r="U55" s="267"/>
      <c r="V55" s="268"/>
      <c r="W55" s="268"/>
      <c r="X55" s="268"/>
      <c r="Y55" s="268"/>
      <c r="Z55" s="234"/>
      <c r="AA55" s="234"/>
      <c r="AB55" s="234"/>
      <c r="AC55" s="234"/>
      <c r="AD55" s="257" t="str">
        <f t="shared" si="1"/>
        <v/>
      </c>
      <c r="AE55" s="258"/>
      <c r="AF55" s="258"/>
      <c r="AG55" s="258"/>
      <c r="AH55" s="259"/>
      <c r="AI55" s="255"/>
      <c r="AJ55" s="255"/>
      <c r="AK55" s="255"/>
      <c r="AL55" s="255"/>
      <c r="AM55" s="255"/>
      <c r="AN55" s="255"/>
      <c r="AO55" s="255"/>
      <c r="AP55" s="255"/>
      <c r="AQ55" s="256"/>
    </row>
    <row r="56" spans="1:43" ht="14.25" customHeight="1" x14ac:dyDescent="0.15">
      <c r="A56" s="260"/>
      <c r="B56" s="260"/>
      <c r="C56" s="260"/>
      <c r="D56" s="261" t="str">
        <f t="shared" si="0"/>
        <v/>
      </c>
      <c r="E56" s="261"/>
      <c r="F56" s="262"/>
      <c r="G56" s="263"/>
      <c r="H56" s="263"/>
      <c r="I56" s="264"/>
      <c r="J56" s="265"/>
      <c r="K56" s="266"/>
      <c r="L56" s="266"/>
      <c r="M56" s="266"/>
      <c r="N56" s="266"/>
      <c r="O56" s="267"/>
      <c r="P56" s="265"/>
      <c r="Q56" s="266"/>
      <c r="R56" s="266"/>
      <c r="S56" s="266"/>
      <c r="T56" s="266"/>
      <c r="U56" s="267"/>
      <c r="V56" s="268"/>
      <c r="W56" s="268"/>
      <c r="X56" s="268"/>
      <c r="Y56" s="268"/>
      <c r="Z56" s="234"/>
      <c r="AA56" s="234"/>
      <c r="AB56" s="234"/>
      <c r="AC56" s="234"/>
      <c r="AD56" s="257" t="str">
        <f t="shared" si="1"/>
        <v/>
      </c>
      <c r="AE56" s="258"/>
      <c r="AF56" s="258"/>
      <c r="AG56" s="258"/>
      <c r="AH56" s="259"/>
      <c r="AI56" s="255"/>
      <c r="AJ56" s="255"/>
      <c r="AK56" s="255"/>
      <c r="AL56" s="255"/>
      <c r="AM56" s="255"/>
      <c r="AN56" s="255"/>
      <c r="AO56" s="255"/>
      <c r="AP56" s="255"/>
      <c r="AQ56" s="256"/>
    </row>
    <row r="57" spans="1:43" ht="14.25" customHeight="1" x14ac:dyDescent="0.15">
      <c r="A57" s="260"/>
      <c r="B57" s="260"/>
      <c r="C57" s="260"/>
      <c r="D57" s="261" t="str">
        <f t="shared" si="0"/>
        <v/>
      </c>
      <c r="E57" s="261"/>
      <c r="F57" s="262"/>
      <c r="G57" s="263"/>
      <c r="H57" s="263"/>
      <c r="I57" s="264"/>
      <c r="J57" s="265"/>
      <c r="K57" s="266"/>
      <c r="L57" s="266"/>
      <c r="M57" s="266"/>
      <c r="N57" s="266"/>
      <c r="O57" s="267"/>
      <c r="P57" s="265"/>
      <c r="Q57" s="266"/>
      <c r="R57" s="266"/>
      <c r="S57" s="266"/>
      <c r="T57" s="266"/>
      <c r="U57" s="267"/>
      <c r="V57" s="268"/>
      <c r="W57" s="268"/>
      <c r="X57" s="268"/>
      <c r="Y57" s="268"/>
      <c r="Z57" s="234"/>
      <c r="AA57" s="234"/>
      <c r="AB57" s="234"/>
      <c r="AC57" s="234"/>
      <c r="AD57" s="257" t="str">
        <f t="shared" si="1"/>
        <v/>
      </c>
      <c r="AE57" s="258"/>
      <c r="AF57" s="258"/>
      <c r="AG57" s="258"/>
      <c r="AH57" s="259"/>
      <c r="AI57" s="255"/>
      <c r="AJ57" s="255"/>
      <c r="AK57" s="255"/>
      <c r="AL57" s="255"/>
      <c r="AM57" s="255"/>
      <c r="AN57" s="255"/>
      <c r="AO57" s="255"/>
      <c r="AP57" s="255"/>
      <c r="AQ57" s="256"/>
    </row>
    <row r="58" spans="1:43" ht="14.25" customHeight="1" x14ac:dyDescent="0.15">
      <c r="A58" s="260"/>
      <c r="B58" s="260"/>
      <c r="C58" s="260"/>
      <c r="D58" s="261" t="str">
        <f t="shared" si="0"/>
        <v/>
      </c>
      <c r="E58" s="261"/>
      <c r="F58" s="262"/>
      <c r="G58" s="263"/>
      <c r="H58" s="263"/>
      <c r="I58" s="264"/>
      <c r="J58" s="265"/>
      <c r="K58" s="266"/>
      <c r="L58" s="266"/>
      <c r="M58" s="266"/>
      <c r="N58" s="266"/>
      <c r="O58" s="267"/>
      <c r="P58" s="265"/>
      <c r="Q58" s="266"/>
      <c r="R58" s="266"/>
      <c r="S58" s="266"/>
      <c r="T58" s="266"/>
      <c r="U58" s="267"/>
      <c r="V58" s="268"/>
      <c r="W58" s="268"/>
      <c r="X58" s="268"/>
      <c r="Y58" s="268"/>
      <c r="Z58" s="234"/>
      <c r="AA58" s="234"/>
      <c r="AB58" s="234"/>
      <c r="AC58" s="234"/>
      <c r="AD58" s="257" t="str">
        <f t="shared" si="1"/>
        <v/>
      </c>
      <c r="AE58" s="258"/>
      <c r="AF58" s="258"/>
      <c r="AG58" s="258"/>
      <c r="AH58" s="259"/>
      <c r="AI58" s="255"/>
      <c r="AJ58" s="255"/>
      <c r="AK58" s="255"/>
      <c r="AL58" s="255"/>
      <c r="AM58" s="255"/>
      <c r="AN58" s="255"/>
      <c r="AO58" s="255"/>
      <c r="AP58" s="255"/>
      <c r="AQ58" s="256"/>
    </row>
    <row r="59" spans="1:43" ht="11.1" customHeight="1" x14ac:dyDescent="0.15">
      <c r="A59" s="171" t="s">
        <v>47</v>
      </c>
      <c r="B59" s="171"/>
      <c r="C59" s="171"/>
      <c r="D59" s="171"/>
      <c r="E59" s="171"/>
      <c r="F59" s="171"/>
      <c r="G59" s="171"/>
      <c r="H59" s="171"/>
      <c r="I59" s="171"/>
      <c r="J59" s="171"/>
      <c r="K59" s="171"/>
      <c r="L59" s="171"/>
      <c r="M59" s="171"/>
      <c r="N59" s="171"/>
      <c r="O59" s="171"/>
      <c r="P59" s="171"/>
      <c r="Q59" s="171"/>
      <c r="R59" s="171"/>
      <c r="S59" s="171"/>
      <c r="T59" s="171"/>
      <c r="U59" s="171"/>
      <c r="V59" s="171"/>
      <c r="W59" s="171"/>
      <c r="X59" s="171"/>
      <c r="Y59" s="171"/>
      <c r="Z59" s="246">
        <f>SUM(AD16:AH58)</f>
        <v>14220</v>
      </c>
      <c r="AA59" s="247"/>
      <c r="AB59" s="247"/>
      <c r="AC59" s="247"/>
      <c r="AD59" s="247"/>
      <c r="AE59" s="247"/>
      <c r="AF59" s="247"/>
      <c r="AG59" s="247"/>
      <c r="AH59" s="248"/>
      <c r="AI59" s="245"/>
      <c r="AJ59" s="245"/>
      <c r="AK59" s="245"/>
      <c r="AL59" s="245"/>
      <c r="AM59" s="245"/>
      <c r="AN59" s="245"/>
      <c r="AO59" s="245"/>
      <c r="AP59" s="245"/>
      <c r="AQ59" s="245"/>
    </row>
    <row r="60" spans="1:43" ht="11.1" customHeight="1" x14ac:dyDescent="0.15">
      <c r="A60" s="171"/>
      <c r="B60" s="171"/>
      <c r="C60" s="171"/>
      <c r="D60" s="171"/>
      <c r="E60" s="171"/>
      <c r="F60" s="171"/>
      <c r="G60" s="171"/>
      <c r="H60" s="171"/>
      <c r="I60" s="171"/>
      <c r="J60" s="171"/>
      <c r="K60" s="171"/>
      <c r="L60" s="171"/>
      <c r="M60" s="171"/>
      <c r="N60" s="171"/>
      <c r="O60" s="171"/>
      <c r="P60" s="171"/>
      <c r="Q60" s="171"/>
      <c r="R60" s="171"/>
      <c r="S60" s="171"/>
      <c r="T60" s="171"/>
      <c r="U60" s="171"/>
      <c r="V60" s="171"/>
      <c r="W60" s="171"/>
      <c r="X60" s="171"/>
      <c r="Y60" s="171"/>
      <c r="Z60" s="249"/>
      <c r="AA60" s="250"/>
      <c r="AB60" s="250"/>
      <c r="AC60" s="250"/>
      <c r="AD60" s="250"/>
      <c r="AE60" s="250"/>
      <c r="AF60" s="250"/>
      <c r="AG60" s="250"/>
      <c r="AH60" s="251"/>
      <c r="AI60" s="245"/>
      <c r="AJ60" s="245"/>
      <c r="AK60" s="245"/>
      <c r="AL60" s="245"/>
      <c r="AM60" s="245"/>
      <c r="AN60" s="245"/>
      <c r="AO60" s="245"/>
      <c r="AP60" s="245"/>
      <c r="AQ60" s="245"/>
    </row>
  </sheetData>
  <sheetProtection password="CCE3" sheet="1" objects="1" scenarios="1"/>
  <mergeCells count="430">
    <mergeCell ref="A58:C58"/>
    <mergeCell ref="D58:E58"/>
    <mergeCell ref="F58:I58"/>
    <mergeCell ref="J58:O58"/>
    <mergeCell ref="P58:U58"/>
    <mergeCell ref="V58:Y58"/>
    <mergeCell ref="Z58:AC58"/>
    <mergeCell ref="AD58:AH58"/>
    <mergeCell ref="AI58:AQ58"/>
    <mergeCell ref="A57:C57"/>
    <mergeCell ref="D57:E57"/>
    <mergeCell ref="F57:I57"/>
    <mergeCell ref="J57:O57"/>
    <mergeCell ref="P57:U57"/>
    <mergeCell ref="V57:Y57"/>
    <mergeCell ref="Z57:AC57"/>
    <mergeCell ref="AD57:AH57"/>
    <mergeCell ref="AI57:AQ57"/>
    <mergeCell ref="A56:C56"/>
    <mergeCell ref="D56:E56"/>
    <mergeCell ref="F56:I56"/>
    <mergeCell ref="J56:O56"/>
    <mergeCell ref="P56:U56"/>
    <mergeCell ref="V56:Y56"/>
    <mergeCell ref="Z56:AC56"/>
    <mergeCell ref="AD56:AH56"/>
    <mergeCell ref="AI56:AQ56"/>
    <mergeCell ref="A55:C55"/>
    <mergeCell ref="D55:E55"/>
    <mergeCell ref="F55:I55"/>
    <mergeCell ref="J55:O55"/>
    <mergeCell ref="P55:U55"/>
    <mergeCell ref="V55:Y55"/>
    <mergeCell ref="Z55:AC55"/>
    <mergeCell ref="AD55:AH55"/>
    <mergeCell ref="AI55:AQ55"/>
    <mergeCell ref="A54:C54"/>
    <mergeCell ref="D54:E54"/>
    <mergeCell ref="F54:I54"/>
    <mergeCell ref="J54:O54"/>
    <mergeCell ref="P54:U54"/>
    <mergeCell ref="V54:Y54"/>
    <mergeCell ref="Z54:AC54"/>
    <mergeCell ref="AD54:AH54"/>
    <mergeCell ref="AI54:AQ54"/>
    <mergeCell ref="A53:C53"/>
    <mergeCell ref="D53:E53"/>
    <mergeCell ref="F53:I53"/>
    <mergeCell ref="J53:O53"/>
    <mergeCell ref="P53:U53"/>
    <mergeCell ref="V53:Y53"/>
    <mergeCell ref="Z53:AC53"/>
    <mergeCell ref="AD53:AH53"/>
    <mergeCell ref="AI53:AQ53"/>
    <mergeCell ref="A52:C52"/>
    <mergeCell ref="D52:E52"/>
    <mergeCell ref="F52:I52"/>
    <mergeCell ref="J52:O52"/>
    <mergeCell ref="P52:U52"/>
    <mergeCell ref="V52:Y52"/>
    <mergeCell ref="Z52:AC52"/>
    <mergeCell ref="AD52:AH52"/>
    <mergeCell ref="AI52:AQ52"/>
    <mergeCell ref="A51:C51"/>
    <mergeCell ref="D51:E51"/>
    <mergeCell ref="F51:I51"/>
    <mergeCell ref="J51:O51"/>
    <mergeCell ref="P51:U51"/>
    <mergeCell ref="V51:Y51"/>
    <mergeCell ref="Z51:AC51"/>
    <mergeCell ref="AD51:AH51"/>
    <mergeCell ref="AI51:AQ51"/>
    <mergeCell ref="A50:C50"/>
    <mergeCell ref="D50:E50"/>
    <mergeCell ref="F50:I50"/>
    <mergeCell ref="J50:O50"/>
    <mergeCell ref="P50:U50"/>
    <mergeCell ref="V50:Y50"/>
    <mergeCell ref="Z50:AC50"/>
    <mergeCell ref="AD50:AH50"/>
    <mergeCell ref="AI50:AQ50"/>
    <mergeCell ref="A49:C49"/>
    <mergeCell ref="D49:E49"/>
    <mergeCell ref="F49:I49"/>
    <mergeCell ref="J49:O49"/>
    <mergeCell ref="P49:U49"/>
    <mergeCell ref="V49:Y49"/>
    <mergeCell ref="Z49:AC49"/>
    <mergeCell ref="AD49:AH49"/>
    <mergeCell ref="AI49:AQ49"/>
    <mergeCell ref="A48:C48"/>
    <mergeCell ref="D48:E48"/>
    <mergeCell ref="F48:I48"/>
    <mergeCell ref="J48:O48"/>
    <mergeCell ref="P48:U48"/>
    <mergeCell ref="V48:Y48"/>
    <mergeCell ref="Z48:AC48"/>
    <mergeCell ref="AD48:AH48"/>
    <mergeCell ref="AI48:AQ48"/>
    <mergeCell ref="A47:C47"/>
    <mergeCell ref="D47:E47"/>
    <mergeCell ref="F47:I47"/>
    <mergeCell ref="J47:O47"/>
    <mergeCell ref="P47:U47"/>
    <mergeCell ref="V47:Y47"/>
    <mergeCell ref="Z47:AC47"/>
    <mergeCell ref="AD47:AH47"/>
    <mergeCell ref="AI47:AQ47"/>
    <mergeCell ref="A46:C46"/>
    <mergeCell ref="D46:E46"/>
    <mergeCell ref="F46:I46"/>
    <mergeCell ref="J46:O46"/>
    <mergeCell ref="P46:U46"/>
    <mergeCell ref="V46:Y46"/>
    <mergeCell ref="Z46:AC46"/>
    <mergeCell ref="AD46:AH46"/>
    <mergeCell ref="AI46:AQ46"/>
    <mergeCell ref="A45:C45"/>
    <mergeCell ref="D45:E45"/>
    <mergeCell ref="F45:I45"/>
    <mergeCell ref="J45:O45"/>
    <mergeCell ref="P45:U45"/>
    <mergeCell ref="V45:Y45"/>
    <mergeCell ref="Z45:AC45"/>
    <mergeCell ref="AD45:AH45"/>
    <mergeCell ref="AI45:AQ45"/>
    <mergeCell ref="A44:C44"/>
    <mergeCell ref="D44:E44"/>
    <mergeCell ref="F44:I44"/>
    <mergeCell ref="J44:O44"/>
    <mergeCell ref="P44:U44"/>
    <mergeCell ref="V44:Y44"/>
    <mergeCell ref="Z44:AC44"/>
    <mergeCell ref="AD44:AH44"/>
    <mergeCell ref="AI44:AQ44"/>
    <mergeCell ref="A43:C43"/>
    <mergeCell ref="D43:E43"/>
    <mergeCell ref="F43:I43"/>
    <mergeCell ref="J43:O43"/>
    <mergeCell ref="P43:U43"/>
    <mergeCell ref="V43:Y43"/>
    <mergeCell ref="Z43:AC43"/>
    <mergeCell ref="AD43:AH43"/>
    <mergeCell ref="AI43:AQ43"/>
    <mergeCell ref="A42:C42"/>
    <mergeCell ref="D42:E42"/>
    <mergeCell ref="F42:I42"/>
    <mergeCell ref="J42:O42"/>
    <mergeCell ref="P42:U42"/>
    <mergeCell ref="V42:Y42"/>
    <mergeCell ref="Z42:AC42"/>
    <mergeCell ref="AD42:AH42"/>
    <mergeCell ref="AI42:AQ42"/>
    <mergeCell ref="A41:C41"/>
    <mergeCell ref="D41:E41"/>
    <mergeCell ref="F41:I41"/>
    <mergeCell ref="J41:O41"/>
    <mergeCell ref="P41:U41"/>
    <mergeCell ref="V41:Y41"/>
    <mergeCell ref="Z41:AC41"/>
    <mergeCell ref="AD41:AH41"/>
    <mergeCell ref="AI41:AQ41"/>
    <mergeCell ref="A40:C40"/>
    <mergeCell ref="D40:E40"/>
    <mergeCell ref="F40:I40"/>
    <mergeCell ref="J40:O40"/>
    <mergeCell ref="P40:U40"/>
    <mergeCell ref="V40:Y40"/>
    <mergeCell ref="Z40:AC40"/>
    <mergeCell ref="AD40:AH40"/>
    <mergeCell ref="AI40:AQ40"/>
    <mergeCell ref="A39:C39"/>
    <mergeCell ref="D39:E39"/>
    <mergeCell ref="F39:I39"/>
    <mergeCell ref="J39:O39"/>
    <mergeCell ref="P39:U39"/>
    <mergeCell ref="V39:Y39"/>
    <mergeCell ref="Z39:AC39"/>
    <mergeCell ref="AD39:AH39"/>
    <mergeCell ref="AI39:AQ39"/>
    <mergeCell ref="A38:C38"/>
    <mergeCell ref="D38:E38"/>
    <mergeCell ref="F38:I38"/>
    <mergeCell ref="J38:O38"/>
    <mergeCell ref="P38:U38"/>
    <mergeCell ref="V38:Y38"/>
    <mergeCell ref="Z38:AC38"/>
    <mergeCell ref="AD38:AH38"/>
    <mergeCell ref="AI38:AQ38"/>
    <mergeCell ref="Z36:AC36"/>
    <mergeCell ref="AD36:AH36"/>
    <mergeCell ref="AI36:AQ36"/>
    <mergeCell ref="A37:C37"/>
    <mergeCell ref="D37:E37"/>
    <mergeCell ref="F37:I37"/>
    <mergeCell ref="J37:O37"/>
    <mergeCell ref="P37:U37"/>
    <mergeCell ref="V37:Y37"/>
    <mergeCell ref="Z37:AC37"/>
    <mergeCell ref="AD37:AH37"/>
    <mergeCell ref="AI37:AQ37"/>
    <mergeCell ref="A36:C36"/>
    <mergeCell ref="D36:E36"/>
    <mergeCell ref="F36:I36"/>
    <mergeCell ref="J36:O36"/>
    <mergeCell ref="P36:U36"/>
    <mergeCell ref="V36:Y36"/>
    <mergeCell ref="Z33:AC33"/>
    <mergeCell ref="AD33:AH33"/>
    <mergeCell ref="AI33:AQ33"/>
    <mergeCell ref="A34:C34"/>
    <mergeCell ref="D34:E34"/>
    <mergeCell ref="F34:I34"/>
    <mergeCell ref="J34:O34"/>
    <mergeCell ref="P34:U34"/>
    <mergeCell ref="V34:Y34"/>
    <mergeCell ref="Z34:AC34"/>
    <mergeCell ref="AD34:AH34"/>
    <mergeCell ref="AI34:AQ34"/>
    <mergeCell ref="A33:C33"/>
    <mergeCell ref="D33:E33"/>
    <mergeCell ref="F33:I33"/>
    <mergeCell ref="J33:O33"/>
    <mergeCell ref="P33:U33"/>
    <mergeCell ref="V33:Y33"/>
    <mergeCell ref="AD30:AH30"/>
    <mergeCell ref="AI30:AQ30"/>
    <mergeCell ref="J32:O32"/>
    <mergeCell ref="P32:U32"/>
    <mergeCell ref="V32:Y32"/>
    <mergeCell ref="Z32:AC32"/>
    <mergeCell ref="AD32:AH32"/>
    <mergeCell ref="AI32:AQ32"/>
    <mergeCell ref="Z31:AC31"/>
    <mergeCell ref="AD28:AH28"/>
    <mergeCell ref="AI28:AQ28"/>
    <mergeCell ref="A29:C29"/>
    <mergeCell ref="D29:E29"/>
    <mergeCell ref="F29:I29"/>
    <mergeCell ref="J29:O29"/>
    <mergeCell ref="P29:U29"/>
    <mergeCell ref="V29:Y29"/>
    <mergeCell ref="Z29:AC29"/>
    <mergeCell ref="AD29:AH29"/>
    <mergeCell ref="AI29:AQ29"/>
    <mergeCell ref="A26:C26"/>
    <mergeCell ref="D26:E26"/>
    <mergeCell ref="F26:I26"/>
    <mergeCell ref="J26:O26"/>
    <mergeCell ref="P26:U26"/>
    <mergeCell ref="V26:Y26"/>
    <mergeCell ref="Z26:AC26"/>
    <mergeCell ref="AD26:AH26"/>
    <mergeCell ref="AI26:AQ26"/>
    <mergeCell ref="AD24:AH24"/>
    <mergeCell ref="AI24:AQ24"/>
    <mergeCell ref="A25:C25"/>
    <mergeCell ref="D25:E25"/>
    <mergeCell ref="F25:I25"/>
    <mergeCell ref="J25:O25"/>
    <mergeCell ref="P25:U25"/>
    <mergeCell ref="V25:Y25"/>
    <mergeCell ref="Z25:AC25"/>
    <mergeCell ref="AD25:AH25"/>
    <mergeCell ref="AI25:AQ25"/>
    <mergeCell ref="A22:C22"/>
    <mergeCell ref="D22:E22"/>
    <mergeCell ref="F22:I22"/>
    <mergeCell ref="J22:O22"/>
    <mergeCell ref="P22:U22"/>
    <mergeCell ref="V22:Y22"/>
    <mergeCell ref="Z22:AC22"/>
    <mergeCell ref="AD22:AH22"/>
    <mergeCell ref="AI22:AQ22"/>
    <mergeCell ref="AD20:AH20"/>
    <mergeCell ref="AI20:AQ20"/>
    <mergeCell ref="A21:C21"/>
    <mergeCell ref="D21:E21"/>
    <mergeCell ref="F21:I21"/>
    <mergeCell ref="J21:O21"/>
    <mergeCell ref="P21:U21"/>
    <mergeCell ref="V21:Y21"/>
    <mergeCell ref="Z21:AC21"/>
    <mergeCell ref="AD21:AH21"/>
    <mergeCell ref="AI21:AQ21"/>
    <mergeCell ref="A18:C18"/>
    <mergeCell ref="D18:E18"/>
    <mergeCell ref="F18:I18"/>
    <mergeCell ref="J18:O18"/>
    <mergeCell ref="P18:U18"/>
    <mergeCell ref="V18:Y18"/>
    <mergeCell ref="Z18:AC18"/>
    <mergeCell ref="AD18:AH18"/>
    <mergeCell ref="AI18:AQ18"/>
    <mergeCell ref="A17:C17"/>
    <mergeCell ref="D17:E17"/>
    <mergeCell ref="F17:I17"/>
    <mergeCell ref="J17:O17"/>
    <mergeCell ref="P17:U17"/>
    <mergeCell ref="V17:Y17"/>
    <mergeCell ref="Z17:AC17"/>
    <mergeCell ref="AD17:AH17"/>
    <mergeCell ref="AI17:AQ17"/>
    <mergeCell ref="A15:C15"/>
    <mergeCell ref="A16:C16"/>
    <mergeCell ref="V15:Y15"/>
    <mergeCell ref="Z16:AC16"/>
    <mergeCell ref="E9:K9"/>
    <mergeCell ref="L8:S8"/>
    <mergeCell ref="L10:S10"/>
    <mergeCell ref="V16:Y16"/>
    <mergeCell ref="T12:Z12"/>
    <mergeCell ref="D15:E15"/>
    <mergeCell ref="F15:I15"/>
    <mergeCell ref="D16:E16"/>
    <mergeCell ref="F16:I16"/>
    <mergeCell ref="Z15:AC15"/>
    <mergeCell ref="J15:O15"/>
    <mergeCell ref="P15:U15"/>
    <mergeCell ref="J16:O16"/>
    <mergeCell ref="P16:U16"/>
    <mergeCell ref="E11:K11"/>
    <mergeCell ref="A19:C19"/>
    <mergeCell ref="D19:E19"/>
    <mergeCell ref="F19:I19"/>
    <mergeCell ref="J19:O19"/>
    <mergeCell ref="P19:U19"/>
    <mergeCell ref="V19:Y19"/>
    <mergeCell ref="Z19:AC19"/>
    <mergeCell ref="A20:C20"/>
    <mergeCell ref="D20:E20"/>
    <mergeCell ref="F20:I20"/>
    <mergeCell ref="J20:O20"/>
    <mergeCell ref="P20:U20"/>
    <mergeCell ref="V20:Y20"/>
    <mergeCell ref="Z20:AC20"/>
    <mergeCell ref="A23:C23"/>
    <mergeCell ref="D23:E23"/>
    <mergeCell ref="F23:I23"/>
    <mergeCell ref="J23:O23"/>
    <mergeCell ref="P23:U23"/>
    <mergeCell ref="V23:Y23"/>
    <mergeCell ref="Z23:AC23"/>
    <mergeCell ref="A24:C24"/>
    <mergeCell ref="D24:E24"/>
    <mergeCell ref="F24:I24"/>
    <mergeCell ref="J24:O24"/>
    <mergeCell ref="P24:U24"/>
    <mergeCell ref="V24:Y24"/>
    <mergeCell ref="Z24:AC24"/>
    <mergeCell ref="D27:E27"/>
    <mergeCell ref="F27:I27"/>
    <mergeCell ref="J27:O27"/>
    <mergeCell ref="P27:U27"/>
    <mergeCell ref="V27:Y27"/>
    <mergeCell ref="A31:C31"/>
    <mergeCell ref="D31:E31"/>
    <mergeCell ref="F31:I31"/>
    <mergeCell ref="J31:O31"/>
    <mergeCell ref="P31:U31"/>
    <mergeCell ref="V31:Y31"/>
    <mergeCell ref="F35:I35"/>
    <mergeCell ref="J35:O35"/>
    <mergeCell ref="P35:U35"/>
    <mergeCell ref="V35:Y35"/>
    <mergeCell ref="Z35:AC35"/>
    <mergeCell ref="Z27:AC27"/>
    <mergeCell ref="A28:C28"/>
    <mergeCell ref="D28:E28"/>
    <mergeCell ref="F28:I28"/>
    <mergeCell ref="J28:O28"/>
    <mergeCell ref="P28:U28"/>
    <mergeCell ref="V28:Y28"/>
    <mergeCell ref="Z28:AC28"/>
    <mergeCell ref="A30:C30"/>
    <mergeCell ref="D30:E30"/>
    <mergeCell ref="F30:I30"/>
    <mergeCell ref="J30:O30"/>
    <mergeCell ref="P30:U30"/>
    <mergeCell ref="V30:Y30"/>
    <mergeCell ref="Z30:AC30"/>
    <mergeCell ref="A32:C32"/>
    <mergeCell ref="D32:E32"/>
    <mergeCell ref="F32:I32"/>
    <mergeCell ref="A27:C27"/>
    <mergeCell ref="A1:AB3"/>
    <mergeCell ref="L6:S6"/>
    <mergeCell ref="T6:Z6"/>
    <mergeCell ref="E6:K6"/>
    <mergeCell ref="T11:Z11"/>
    <mergeCell ref="A59:Y60"/>
    <mergeCell ref="AI59:AQ60"/>
    <mergeCell ref="Z59:AH60"/>
    <mergeCell ref="AD15:AH15"/>
    <mergeCell ref="AI15:AQ15"/>
    <mergeCell ref="AI16:AQ16"/>
    <mergeCell ref="AD16:AH16"/>
    <mergeCell ref="AD19:AH19"/>
    <mergeCell ref="AI19:AQ19"/>
    <mergeCell ref="AD23:AH23"/>
    <mergeCell ref="AI23:AQ23"/>
    <mergeCell ref="AD27:AH27"/>
    <mergeCell ref="AI27:AQ27"/>
    <mergeCell ref="AD31:AH31"/>
    <mergeCell ref="AI31:AQ31"/>
    <mergeCell ref="AD35:AH35"/>
    <mergeCell ref="AI35:AQ35"/>
    <mergeCell ref="A35:C35"/>
    <mergeCell ref="D35:E35"/>
    <mergeCell ref="AT6:AZ6"/>
    <mergeCell ref="AS8:BA9"/>
    <mergeCell ref="A6:D6"/>
    <mergeCell ref="A14:K14"/>
    <mergeCell ref="A5:K5"/>
    <mergeCell ref="L9:S9"/>
    <mergeCell ref="T10:Z10"/>
    <mergeCell ref="T9:Z9"/>
    <mergeCell ref="T8:Z8"/>
    <mergeCell ref="L11:S11"/>
    <mergeCell ref="E10:K10"/>
    <mergeCell ref="E12:K12"/>
    <mergeCell ref="E8:K8"/>
    <mergeCell ref="AC4:AF5"/>
    <mergeCell ref="AG4:AQ5"/>
    <mergeCell ref="AB11:AH12"/>
    <mergeCell ref="AI11:AP12"/>
    <mergeCell ref="E7:K7"/>
    <mergeCell ref="L12:S12"/>
    <mergeCell ref="T7:Z7"/>
    <mergeCell ref="L7:S7"/>
  </mergeCells>
  <phoneticPr fontId="3"/>
  <dataValidations count="2">
    <dataValidation type="list" allowBlank="1" showInputMessage="1" showErrorMessage="1" sqref="Z16:AC58">
      <formula1>"片道,往復,定期"</formula1>
    </dataValidation>
    <dataValidation type="list" allowBlank="1" showInputMessage="1" showErrorMessage="1" sqref="F16:I58">
      <formula1>"電車,バス,その他"</formula1>
    </dataValidation>
  </dataValidations>
  <pageMargins left="0.59055118110236227" right="0.39370078740157483" top="0.39370078740157483" bottom="0.39370078740157483" header="0.51181102362204722" footer="0.51181102362204722"/>
  <pageSetup paperSize="9" orientation="portrait" horizontalDpi="300" verticalDpi="300" r:id="rId1"/>
  <headerFooter alignWithMargins="0">
    <oddFooter>&amp;A</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63"/>
  <sheetViews>
    <sheetView view="pageBreakPreview" topLeftCell="A7" zoomScale="145" zoomScaleNormal="85" zoomScaleSheetLayoutView="145" workbookViewId="0">
      <selection activeCell="AI12" sqref="AI12:AR12"/>
    </sheetView>
  </sheetViews>
  <sheetFormatPr defaultRowHeight="11.1" customHeight="1" x14ac:dyDescent="0.15"/>
  <cols>
    <col min="1" max="2" width="2.125" style="67" customWidth="1"/>
    <col min="3" max="3" width="2.5" style="67" customWidth="1"/>
    <col min="4" max="44" width="2.125" style="67" customWidth="1"/>
    <col min="45" max="45" width="9" style="67"/>
    <col min="46" max="46" width="31.125" style="67" customWidth="1"/>
    <col min="47" max="16384" width="9" style="67"/>
  </cols>
  <sheetData>
    <row r="1" spans="1:45" s="66" customFormat="1" ht="12" customHeight="1" x14ac:dyDescent="0.15">
      <c r="A1" s="273" t="str">
        <f>TEXT('Ａ　勤怠管理補助表'!AC3,"[$-411]ggge""年"" m") &amp;"月 交通費（通勤以外）申請書"</f>
        <v>令和2年 2月 交通費（通勤以外）申請書</v>
      </c>
      <c r="B1" s="273"/>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10"/>
      <c r="AD1" s="10"/>
      <c r="AE1" s="10"/>
      <c r="AF1" s="10"/>
      <c r="AG1" s="10"/>
      <c r="AH1" s="10"/>
      <c r="AI1" s="10"/>
      <c r="AJ1" s="10"/>
      <c r="AK1" s="37"/>
      <c r="AL1" s="10"/>
      <c r="AM1" s="10"/>
      <c r="AN1" s="10"/>
      <c r="AO1" s="10"/>
      <c r="AP1" s="10"/>
      <c r="AQ1" s="10"/>
      <c r="AR1" s="10"/>
    </row>
    <row r="2" spans="1:45" s="66" customFormat="1" ht="12" customHeight="1" x14ac:dyDescent="0.15">
      <c r="A2" s="273"/>
      <c r="B2" s="273"/>
      <c r="C2" s="273"/>
      <c r="D2" s="273"/>
      <c r="E2" s="273"/>
      <c r="F2" s="273"/>
      <c r="G2" s="273"/>
      <c r="H2" s="273"/>
      <c r="I2" s="273"/>
      <c r="J2" s="273"/>
      <c r="K2" s="273"/>
      <c r="L2" s="273"/>
      <c r="M2" s="273"/>
      <c r="N2" s="273"/>
      <c r="O2" s="273"/>
      <c r="P2" s="273"/>
      <c r="Q2" s="273"/>
      <c r="R2" s="273"/>
      <c r="S2" s="273"/>
      <c r="T2" s="273"/>
      <c r="U2" s="273"/>
      <c r="V2" s="273"/>
      <c r="W2" s="273"/>
      <c r="X2" s="273"/>
      <c r="Y2" s="273"/>
      <c r="Z2" s="273"/>
      <c r="AA2" s="273"/>
      <c r="AB2" s="273"/>
      <c r="AC2" s="36"/>
      <c r="AD2" s="38"/>
      <c r="AE2" s="38"/>
      <c r="AF2" s="38"/>
      <c r="AG2" s="38"/>
      <c r="AH2" s="38"/>
      <c r="AI2" s="38"/>
      <c r="AJ2" s="38"/>
      <c r="AK2" s="38"/>
      <c r="AL2" s="38"/>
      <c r="AM2" s="38"/>
      <c r="AN2" s="38"/>
      <c r="AO2" s="38"/>
      <c r="AP2" s="38"/>
      <c r="AQ2" s="38"/>
      <c r="AR2" s="38"/>
    </row>
    <row r="3" spans="1:45" s="66" customFormat="1" ht="13.5" customHeight="1" x14ac:dyDescent="0.15">
      <c r="A3" s="273"/>
      <c r="B3" s="273"/>
      <c r="C3" s="273"/>
      <c r="D3" s="273"/>
      <c r="E3" s="273"/>
      <c r="F3" s="273"/>
      <c r="G3" s="273"/>
      <c r="H3" s="273"/>
      <c r="I3" s="273"/>
      <c r="J3" s="273"/>
      <c r="K3" s="273"/>
      <c r="L3" s="273"/>
      <c r="M3" s="273"/>
      <c r="N3" s="273"/>
      <c r="O3" s="273"/>
      <c r="P3" s="273"/>
      <c r="Q3" s="273"/>
      <c r="R3" s="273"/>
      <c r="S3" s="273"/>
      <c r="T3" s="273"/>
      <c r="U3" s="273"/>
      <c r="V3" s="273"/>
      <c r="W3" s="273"/>
      <c r="X3" s="273"/>
      <c r="Y3" s="273"/>
      <c r="Z3" s="273"/>
      <c r="AA3" s="273"/>
      <c r="AB3" s="273"/>
      <c r="AC3" s="36"/>
      <c r="AD3" s="27"/>
      <c r="AE3" s="27"/>
      <c r="AF3" s="27"/>
      <c r="AG3" s="27"/>
      <c r="AH3" s="27"/>
      <c r="AI3" s="27"/>
      <c r="AJ3" s="27"/>
      <c r="AK3" s="27"/>
      <c r="AL3" s="27"/>
      <c r="AM3" s="27"/>
      <c r="AN3" s="27"/>
      <c r="AO3" s="27"/>
      <c r="AP3" s="27"/>
      <c r="AQ3" s="27"/>
      <c r="AR3" s="27"/>
    </row>
    <row r="4" spans="1:45" s="66" customFormat="1" ht="13.5" customHeight="1" x14ac:dyDescent="0.15">
      <c r="A4" s="10"/>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27"/>
      <c r="AD4" s="27"/>
      <c r="AE4" s="27"/>
      <c r="AF4" s="27"/>
      <c r="AG4" s="27"/>
      <c r="AH4" s="27"/>
      <c r="AI4" s="27"/>
      <c r="AJ4" s="27"/>
      <c r="AK4" s="27"/>
      <c r="AL4" s="27"/>
      <c r="AM4" s="27"/>
      <c r="AN4" s="27"/>
      <c r="AO4" s="27"/>
      <c r="AP4" s="27"/>
      <c r="AQ4" s="27"/>
      <c r="AR4" s="27"/>
    </row>
    <row r="5" spans="1:45" s="66" customFormat="1" ht="13.5" customHeight="1" x14ac:dyDescent="0.15">
      <c r="A5" s="10"/>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27"/>
      <c r="AD5" s="281" t="str">
        <f>'Ａ　勤怠管理補助表'!W5</f>
        <v>氏名</v>
      </c>
      <c r="AE5" s="281"/>
      <c r="AF5" s="281"/>
      <c r="AG5" s="282"/>
      <c r="AH5" s="283" t="str">
        <f>'Ａ　勤怠管理補助表'!Z5</f>
        <v>LEE HOJUNG</v>
      </c>
      <c r="AI5" s="284"/>
      <c r="AJ5" s="284"/>
      <c r="AK5" s="284"/>
      <c r="AL5" s="284"/>
      <c r="AM5" s="284"/>
      <c r="AN5" s="284"/>
      <c r="AO5" s="284"/>
      <c r="AP5" s="284"/>
      <c r="AQ5" s="284"/>
      <c r="AR5" s="284"/>
    </row>
    <row r="6" spans="1:45" s="66" customFormat="1" ht="13.5" customHeight="1" x14ac:dyDescent="0.15">
      <c r="A6" s="10"/>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27"/>
      <c r="AD6" s="281"/>
      <c r="AE6" s="281"/>
      <c r="AF6" s="281"/>
      <c r="AG6" s="282"/>
      <c r="AH6" s="283"/>
      <c r="AI6" s="284"/>
      <c r="AJ6" s="284"/>
      <c r="AK6" s="284"/>
      <c r="AL6" s="284"/>
      <c r="AM6" s="284"/>
      <c r="AN6" s="284"/>
      <c r="AO6" s="284"/>
      <c r="AP6" s="284"/>
      <c r="AQ6" s="284"/>
      <c r="AR6" s="284"/>
    </row>
    <row r="7" spans="1:45" ht="12" customHeight="1" x14ac:dyDescent="0.15">
      <c r="A7" s="8"/>
      <c r="B7" s="9"/>
      <c r="C7" s="9"/>
      <c r="D7" s="9"/>
      <c r="E7" s="9"/>
      <c r="F7" s="13"/>
      <c r="G7" s="9"/>
      <c r="H7" s="9"/>
      <c r="I7" s="9"/>
      <c r="J7" s="9"/>
      <c r="K7" s="12"/>
      <c r="L7" s="13"/>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9"/>
      <c r="AO7" s="9"/>
      <c r="AP7" s="9"/>
      <c r="AQ7" s="8"/>
      <c r="AR7" s="8"/>
    </row>
    <row r="8" spans="1:45" s="71" customFormat="1" ht="18.75" x14ac:dyDescent="0.15">
      <c r="A8" s="106" t="s">
        <v>130</v>
      </c>
      <c r="B8" s="18"/>
      <c r="C8" s="18"/>
      <c r="D8" s="18"/>
      <c r="E8" s="18"/>
      <c r="F8" s="18"/>
      <c r="G8" s="18"/>
      <c r="H8" s="18"/>
      <c r="I8" s="18"/>
      <c r="J8" s="18"/>
      <c r="K8" s="18"/>
      <c r="L8" s="18"/>
      <c r="M8" s="18"/>
      <c r="N8" s="18"/>
      <c r="O8" s="18"/>
      <c r="P8" s="18"/>
      <c r="Q8" s="19"/>
      <c r="R8" s="19"/>
      <c r="S8" s="303"/>
      <c r="T8" s="303"/>
      <c r="U8" s="303"/>
      <c r="V8" s="303"/>
      <c r="W8" s="303"/>
      <c r="X8" s="303"/>
      <c r="Y8" s="303"/>
      <c r="Z8" s="303"/>
      <c r="AA8" s="303"/>
      <c r="AB8" s="303"/>
      <c r="AC8" s="303"/>
      <c r="AD8" s="303"/>
      <c r="AE8" s="303"/>
      <c r="AF8" s="303"/>
      <c r="AG8" s="303"/>
      <c r="AH8" s="303"/>
      <c r="AI8" s="74"/>
      <c r="AJ8" s="74"/>
      <c r="AK8" s="74"/>
      <c r="AL8" s="74"/>
      <c r="AM8" s="74"/>
      <c r="AN8" s="74"/>
      <c r="AO8" s="74"/>
      <c r="AP8" s="74"/>
      <c r="AQ8" s="74"/>
      <c r="AR8" s="74"/>
      <c r="AS8" s="70"/>
    </row>
    <row r="9" spans="1:45" s="110" customFormat="1" ht="17.25" customHeight="1" x14ac:dyDescent="0.15">
      <c r="A9" s="106"/>
      <c r="B9" s="106"/>
      <c r="C9" s="106" t="s">
        <v>26</v>
      </c>
      <c r="D9" s="106"/>
      <c r="E9" s="106"/>
      <c r="F9" s="106"/>
      <c r="G9" s="106"/>
      <c r="H9" s="106"/>
      <c r="I9" s="106"/>
      <c r="J9" s="106"/>
      <c r="K9" s="106"/>
      <c r="L9" s="106"/>
      <c r="M9" s="106"/>
      <c r="N9" s="106"/>
      <c r="O9" s="106"/>
      <c r="P9" s="106"/>
      <c r="Q9" s="107"/>
      <c r="R9" s="107"/>
      <c r="S9" s="107"/>
      <c r="T9" s="107"/>
      <c r="U9" s="107"/>
      <c r="V9" s="107"/>
      <c r="W9" s="107"/>
      <c r="X9" s="107"/>
      <c r="Y9" s="107"/>
      <c r="Z9" s="107"/>
      <c r="AA9" s="107"/>
      <c r="AB9" s="107"/>
      <c r="AC9" s="107"/>
      <c r="AD9" s="107"/>
      <c r="AE9" s="107"/>
      <c r="AF9" s="107"/>
      <c r="AG9" s="107"/>
      <c r="AH9" s="107"/>
      <c r="AI9" s="108"/>
      <c r="AJ9" s="108"/>
      <c r="AK9" s="108"/>
      <c r="AL9" s="108"/>
      <c r="AM9" s="108"/>
      <c r="AN9" s="108"/>
      <c r="AO9" s="108"/>
      <c r="AP9" s="108"/>
      <c r="AQ9" s="108"/>
      <c r="AR9" s="108"/>
      <c r="AS9" s="109"/>
    </row>
    <row r="10" spans="1:45" ht="14.25" customHeight="1" x14ac:dyDescent="0.15">
      <c r="A10" s="269" t="s">
        <v>1</v>
      </c>
      <c r="B10" s="269"/>
      <c r="C10" s="269"/>
      <c r="D10" s="269" t="s">
        <v>2</v>
      </c>
      <c r="E10" s="269"/>
      <c r="F10" s="252" t="s">
        <v>3</v>
      </c>
      <c r="G10" s="253"/>
      <c r="H10" s="253"/>
      <c r="I10" s="254"/>
      <c r="J10" s="270" t="s">
        <v>4</v>
      </c>
      <c r="K10" s="271"/>
      <c r="L10" s="271"/>
      <c r="M10" s="271"/>
      <c r="N10" s="271"/>
      <c r="O10" s="272"/>
      <c r="P10" s="270" t="s">
        <v>98</v>
      </c>
      <c r="Q10" s="271"/>
      <c r="R10" s="271"/>
      <c r="S10" s="271"/>
      <c r="T10" s="271"/>
      <c r="U10" s="272"/>
      <c r="V10" s="269" t="s">
        <v>5</v>
      </c>
      <c r="W10" s="269"/>
      <c r="X10" s="269"/>
      <c r="Y10" s="269"/>
      <c r="Z10" s="269" t="s">
        <v>6</v>
      </c>
      <c r="AA10" s="269"/>
      <c r="AB10" s="269"/>
      <c r="AC10" s="269"/>
      <c r="AD10" s="252" t="s">
        <v>7</v>
      </c>
      <c r="AE10" s="253"/>
      <c r="AF10" s="253"/>
      <c r="AG10" s="253"/>
      <c r="AH10" s="254"/>
      <c r="AI10" s="252" t="s">
        <v>22</v>
      </c>
      <c r="AJ10" s="253"/>
      <c r="AK10" s="253"/>
      <c r="AL10" s="253"/>
      <c r="AM10" s="253"/>
      <c r="AN10" s="253"/>
      <c r="AO10" s="253"/>
      <c r="AP10" s="253"/>
      <c r="AQ10" s="253"/>
      <c r="AR10" s="254"/>
    </row>
    <row r="11" spans="1:45" ht="14.25" customHeight="1" x14ac:dyDescent="0.15">
      <c r="A11" s="286">
        <v>43871</v>
      </c>
      <c r="B11" s="287"/>
      <c r="C11" s="288"/>
      <c r="D11" s="292">
        <f>IF(A11="","",A11)</f>
        <v>43871</v>
      </c>
      <c r="E11" s="293"/>
      <c r="F11" s="294" t="s">
        <v>223</v>
      </c>
      <c r="G11" s="295"/>
      <c r="H11" s="295"/>
      <c r="I11" s="296"/>
      <c r="J11" s="297" t="s">
        <v>221</v>
      </c>
      <c r="K11" s="298"/>
      <c r="L11" s="298"/>
      <c r="M11" s="298"/>
      <c r="N11" s="298"/>
      <c r="O11" s="299"/>
      <c r="P11" s="297" t="s">
        <v>220</v>
      </c>
      <c r="Q11" s="298"/>
      <c r="R11" s="298"/>
      <c r="S11" s="298"/>
      <c r="T11" s="298"/>
      <c r="U11" s="299"/>
      <c r="V11" s="300">
        <v>168</v>
      </c>
      <c r="W11" s="301"/>
      <c r="X11" s="301"/>
      <c r="Y11" s="302"/>
      <c r="Z11" s="294" t="s">
        <v>224</v>
      </c>
      <c r="AA11" s="295"/>
      <c r="AB11" s="295"/>
      <c r="AC11" s="296"/>
      <c r="AD11" s="304">
        <f>IF(Z11&lt;&gt;"",IF(Z11="片道",V11,V11*2),"")</f>
        <v>336</v>
      </c>
      <c r="AE11" s="305"/>
      <c r="AF11" s="305"/>
      <c r="AG11" s="305"/>
      <c r="AH11" s="306"/>
      <c r="AI11" s="289" t="s">
        <v>228</v>
      </c>
      <c r="AJ11" s="290"/>
      <c r="AK11" s="290"/>
      <c r="AL11" s="290"/>
      <c r="AM11" s="290"/>
      <c r="AN11" s="290"/>
      <c r="AO11" s="290"/>
      <c r="AP11" s="290"/>
      <c r="AQ11" s="290"/>
      <c r="AR11" s="291"/>
    </row>
    <row r="12" spans="1:45" ht="14.25" customHeight="1" x14ac:dyDescent="0.15">
      <c r="A12" s="286">
        <v>43880</v>
      </c>
      <c r="B12" s="287"/>
      <c r="C12" s="288"/>
      <c r="D12" s="292">
        <f t="shared" ref="D12:D40" si="0">IF(A12="","",A12)</f>
        <v>43880</v>
      </c>
      <c r="E12" s="293"/>
      <c r="F12" s="294" t="s">
        <v>223</v>
      </c>
      <c r="G12" s="295"/>
      <c r="H12" s="295"/>
      <c r="I12" s="296"/>
      <c r="J12" s="297" t="s">
        <v>221</v>
      </c>
      <c r="K12" s="298"/>
      <c r="L12" s="298"/>
      <c r="M12" s="298"/>
      <c r="N12" s="298"/>
      <c r="O12" s="299"/>
      <c r="P12" s="297" t="s">
        <v>230</v>
      </c>
      <c r="Q12" s="298"/>
      <c r="R12" s="298"/>
      <c r="S12" s="298"/>
      <c r="T12" s="298"/>
      <c r="U12" s="299"/>
      <c r="V12" s="300">
        <v>140</v>
      </c>
      <c r="W12" s="301"/>
      <c r="X12" s="301"/>
      <c r="Y12" s="302"/>
      <c r="Z12" s="294" t="s">
        <v>224</v>
      </c>
      <c r="AA12" s="295"/>
      <c r="AB12" s="295"/>
      <c r="AC12" s="296"/>
      <c r="AD12" s="304">
        <f t="shared" ref="AD12:AD40" si="1">IF(Z12&lt;&gt;"",IF(Z12="片道",V12,V12*2),"")</f>
        <v>280</v>
      </c>
      <c r="AE12" s="305"/>
      <c r="AF12" s="305"/>
      <c r="AG12" s="305"/>
      <c r="AH12" s="306"/>
      <c r="AI12" s="289" t="s">
        <v>231</v>
      </c>
      <c r="AJ12" s="290"/>
      <c r="AK12" s="290"/>
      <c r="AL12" s="290"/>
      <c r="AM12" s="290"/>
      <c r="AN12" s="290"/>
      <c r="AO12" s="290"/>
      <c r="AP12" s="290"/>
      <c r="AQ12" s="290"/>
      <c r="AR12" s="291"/>
    </row>
    <row r="13" spans="1:45" ht="14.25" customHeight="1" x14ac:dyDescent="0.15">
      <c r="A13" s="286"/>
      <c r="B13" s="287"/>
      <c r="C13" s="288"/>
      <c r="D13" s="292" t="str">
        <f t="shared" si="0"/>
        <v/>
      </c>
      <c r="E13" s="293"/>
      <c r="F13" s="294"/>
      <c r="G13" s="295"/>
      <c r="H13" s="295"/>
      <c r="I13" s="296"/>
      <c r="J13" s="297"/>
      <c r="K13" s="298"/>
      <c r="L13" s="298"/>
      <c r="M13" s="298"/>
      <c r="N13" s="298"/>
      <c r="O13" s="299"/>
      <c r="P13" s="297"/>
      <c r="Q13" s="298"/>
      <c r="R13" s="298"/>
      <c r="S13" s="298"/>
      <c r="T13" s="298"/>
      <c r="U13" s="299"/>
      <c r="V13" s="300"/>
      <c r="W13" s="301"/>
      <c r="X13" s="301"/>
      <c r="Y13" s="302"/>
      <c r="Z13" s="294"/>
      <c r="AA13" s="295"/>
      <c r="AB13" s="295"/>
      <c r="AC13" s="296"/>
      <c r="AD13" s="304" t="str">
        <f t="shared" si="1"/>
        <v/>
      </c>
      <c r="AE13" s="305"/>
      <c r="AF13" s="305"/>
      <c r="AG13" s="305"/>
      <c r="AH13" s="306"/>
      <c r="AI13" s="289"/>
      <c r="AJ13" s="290"/>
      <c r="AK13" s="290"/>
      <c r="AL13" s="290"/>
      <c r="AM13" s="290"/>
      <c r="AN13" s="290"/>
      <c r="AO13" s="290"/>
      <c r="AP13" s="290"/>
      <c r="AQ13" s="290"/>
      <c r="AR13" s="291"/>
    </row>
    <row r="14" spans="1:45" ht="14.25" customHeight="1" x14ac:dyDescent="0.15">
      <c r="A14" s="286"/>
      <c r="B14" s="287"/>
      <c r="C14" s="288"/>
      <c r="D14" s="292" t="str">
        <f t="shared" si="0"/>
        <v/>
      </c>
      <c r="E14" s="293"/>
      <c r="F14" s="294"/>
      <c r="G14" s="295"/>
      <c r="H14" s="295"/>
      <c r="I14" s="296"/>
      <c r="J14" s="297"/>
      <c r="K14" s="298"/>
      <c r="L14" s="298"/>
      <c r="M14" s="298"/>
      <c r="N14" s="298"/>
      <c r="O14" s="299"/>
      <c r="P14" s="297"/>
      <c r="Q14" s="298"/>
      <c r="R14" s="298"/>
      <c r="S14" s="298"/>
      <c r="T14" s="298"/>
      <c r="U14" s="299"/>
      <c r="V14" s="300"/>
      <c r="W14" s="301"/>
      <c r="X14" s="301"/>
      <c r="Y14" s="302"/>
      <c r="Z14" s="294"/>
      <c r="AA14" s="295"/>
      <c r="AB14" s="295"/>
      <c r="AC14" s="296"/>
      <c r="AD14" s="304" t="str">
        <f t="shared" si="1"/>
        <v/>
      </c>
      <c r="AE14" s="305"/>
      <c r="AF14" s="305"/>
      <c r="AG14" s="305"/>
      <c r="AH14" s="306"/>
      <c r="AI14" s="289"/>
      <c r="AJ14" s="290"/>
      <c r="AK14" s="290"/>
      <c r="AL14" s="290"/>
      <c r="AM14" s="290"/>
      <c r="AN14" s="290"/>
      <c r="AO14" s="290"/>
      <c r="AP14" s="290"/>
      <c r="AQ14" s="290"/>
      <c r="AR14" s="291"/>
    </row>
    <row r="15" spans="1:45" ht="14.25" customHeight="1" x14ac:dyDescent="0.15">
      <c r="A15" s="286"/>
      <c r="B15" s="287"/>
      <c r="C15" s="288"/>
      <c r="D15" s="292" t="str">
        <f t="shared" si="0"/>
        <v/>
      </c>
      <c r="E15" s="293"/>
      <c r="F15" s="294"/>
      <c r="G15" s="295"/>
      <c r="H15" s="295"/>
      <c r="I15" s="296"/>
      <c r="J15" s="297"/>
      <c r="K15" s="298"/>
      <c r="L15" s="298"/>
      <c r="M15" s="298"/>
      <c r="N15" s="298"/>
      <c r="O15" s="299"/>
      <c r="P15" s="297"/>
      <c r="Q15" s="298"/>
      <c r="R15" s="298"/>
      <c r="S15" s="298"/>
      <c r="T15" s="298"/>
      <c r="U15" s="299"/>
      <c r="V15" s="300"/>
      <c r="W15" s="301"/>
      <c r="X15" s="301"/>
      <c r="Y15" s="302"/>
      <c r="Z15" s="294"/>
      <c r="AA15" s="295"/>
      <c r="AB15" s="295"/>
      <c r="AC15" s="296"/>
      <c r="AD15" s="304" t="str">
        <f t="shared" si="1"/>
        <v/>
      </c>
      <c r="AE15" s="305"/>
      <c r="AF15" s="305"/>
      <c r="AG15" s="305"/>
      <c r="AH15" s="306"/>
      <c r="AI15" s="289"/>
      <c r="AJ15" s="290"/>
      <c r="AK15" s="290"/>
      <c r="AL15" s="290"/>
      <c r="AM15" s="290"/>
      <c r="AN15" s="290"/>
      <c r="AO15" s="290"/>
      <c r="AP15" s="290"/>
      <c r="AQ15" s="290"/>
      <c r="AR15" s="291"/>
    </row>
    <row r="16" spans="1:45" ht="14.25" customHeight="1" x14ac:dyDescent="0.15">
      <c r="A16" s="286"/>
      <c r="B16" s="287"/>
      <c r="C16" s="288"/>
      <c r="D16" s="292" t="str">
        <f t="shared" si="0"/>
        <v/>
      </c>
      <c r="E16" s="293"/>
      <c r="F16" s="294"/>
      <c r="G16" s="295"/>
      <c r="H16" s="295"/>
      <c r="I16" s="296"/>
      <c r="J16" s="297"/>
      <c r="K16" s="298"/>
      <c r="L16" s="298"/>
      <c r="M16" s="298"/>
      <c r="N16" s="298"/>
      <c r="O16" s="299"/>
      <c r="P16" s="297"/>
      <c r="Q16" s="298"/>
      <c r="R16" s="298"/>
      <c r="S16" s="298"/>
      <c r="T16" s="298"/>
      <c r="U16" s="299"/>
      <c r="V16" s="300"/>
      <c r="W16" s="301"/>
      <c r="X16" s="301"/>
      <c r="Y16" s="302"/>
      <c r="Z16" s="294"/>
      <c r="AA16" s="295"/>
      <c r="AB16" s="295"/>
      <c r="AC16" s="296"/>
      <c r="AD16" s="304" t="str">
        <f t="shared" si="1"/>
        <v/>
      </c>
      <c r="AE16" s="305"/>
      <c r="AF16" s="305"/>
      <c r="AG16" s="305"/>
      <c r="AH16" s="306"/>
      <c r="AI16" s="289"/>
      <c r="AJ16" s="290"/>
      <c r="AK16" s="290"/>
      <c r="AL16" s="290"/>
      <c r="AM16" s="290"/>
      <c r="AN16" s="290"/>
      <c r="AO16" s="290"/>
      <c r="AP16" s="290"/>
      <c r="AQ16" s="290"/>
      <c r="AR16" s="291"/>
    </row>
    <row r="17" spans="1:44" ht="14.25" customHeight="1" x14ac:dyDescent="0.15">
      <c r="A17" s="286"/>
      <c r="B17" s="287"/>
      <c r="C17" s="288"/>
      <c r="D17" s="292" t="str">
        <f t="shared" si="0"/>
        <v/>
      </c>
      <c r="E17" s="293"/>
      <c r="F17" s="294"/>
      <c r="G17" s="295"/>
      <c r="H17" s="295"/>
      <c r="I17" s="296"/>
      <c r="J17" s="297"/>
      <c r="K17" s="298"/>
      <c r="L17" s="298"/>
      <c r="M17" s="298"/>
      <c r="N17" s="298"/>
      <c r="O17" s="299"/>
      <c r="P17" s="297"/>
      <c r="Q17" s="298"/>
      <c r="R17" s="298"/>
      <c r="S17" s="298"/>
      <c r="T17" s="298"/>
      <c r="U17" s="299"/>
      <c r="V17" s="300"/>
      <c r="W17" s="301"/>
      <c r="X17" s="301"/>
      <c r="Y17" s="302"/>
      <c r="Z17" s="294"/>
      <c r="AA17" s="295"/>
      <c r="AB17" s="295"/>
      <c r="AC17" s="296"/>
      <c r="AD17" s="304" t="str">
        <f t="shared" si="1"/>
        <v/>
      </c>
      <c r="AE17" s="305"/>
      <c r="AF17" s="305"/>
      <c r="AG17" s="305"/>
      <c r="AH17" s="306"/>
      <c r="AI17" s="289"/>
      <c r="AJ17" s="290"/>
      <c r="AK17" s="290"/>
      <c r="AL17" s="290"/>
      <c r="AM17" s="290"/>
      <c r="AN17" s="290"/>
      <c r="AO17" s="290"/>
      <c r="AP17" s="290"/>
      <c r="AQ17" s="290"/>
      <c r="AR17" s="291"/>
    </row>
    <row r="18" spans="1:44" ht="14.25" customHeight="1" x14ac:dyDescent="0.15">
      <c r="A18" s="286"/>
      <c r="B18" s="287"/>
      <c r="C18" s="288"/>
      <c r="D18" s="292" t="str">
        <f t="shared" si="0"/>
        <v/>
      </c>
      <c r="E18" s="293"/>
      <c r="F18" s="294"/>
      <c r="G18" s="295"/>
      <c r="H18" s="295"/>
      <c r="I18" s="296"/>
      <c r="J18" s="297"/>
      <c r="K18" s="298"/>
      <c r="L18" s="298"/>
      <c r="M18" s="298"/>
      <c r="N18" s="298"/>
      <c r="O18" s="299"/>
      <c r="P18" s="297"/>
      <c r="Q18" s="298"/>
      <c r="R18" s="298"/>
      <c r="S18" s="298"/>
      <c r="T18" s="298"/>
      <c r="U18" s="299"/>
      <c r="V18" s="300"/>
      <c r="W18" s="301"/>
      <c r="X18" s="301"/>
      <c r="Y18" s="302"/>
      <c r="Z18" s="294"/>
      <c r="AA18" s="295"/>
      <c r="AB18" s="295"/>
      <c r="AC18" s="296"/>
      <c r="AD18" s="304" t="str">
        <f t="shared" si="1"/>
        <v/>
      </c>
      <c r="AE18" s="305"/>
      <c r="AF18" s="305"/>
      <c r="AG18" s="305"/>
      <c r="AH18" s="306"/>
      <c r="AI18" s="289"/>
      <c r="AJ18" s="290"/>
      <c r="AK18" s="290"/>
      <c r="AL18" s="290"/>
      <c r="AM18" s="290"/>
      <c r="AN18" s="290"/>
      <c r="AO18" s="290"/>
      <c r="AP18" s="290"/>
      <c r="AQ18" s="290"/>
      <c r="AR18" s="291"/>
    </row>
    <row r="19" spans="1:44" ht="14.25" customHeight="1" x14ac:dyDescent="0.15">
      <c r="A19" s="286"/>
      <c r="B19" s="287"/>
      <c r="C19" s="288"/>
      <c r="D19" s="292" t="str">
        <f t="shared" si="0"/>
        <v/>
      </c>
      <c r="E19" s="293"/>
      <c r="F19" s="294"/>
      <c r="G19" s="295"/>
      <c r="H19" s="295"/>
      <c r="I19" s="296"/>
      <c r="J19" s="297"/>
      <c r="K19" s="298"/>
      <c r="L19" s="298"/>
      <c r="M19" s="298"/>
      <c r="N19" s="298"/>
      <c r="O19" s="299"/>
      <c r="P19" s="297"/>
      <c r="Q19" s="298"/>
      <c r="R19" s="298"/>
      <c r="S19" s="298"/>
      <c r="T19" s="298"/>
      <c r="U19" s="299"/>
      <c r="V19" s="300"/>
      <c r="W19" s="301"/>
      <c r="X19" s="301"/>
      <c r="Y19" s="302"/>
      <c r="Z19" s="294"/>
      <c r="AA19" s="295"/>
      <c r="AB19" s="295"/>
      <c r="AC19" s="296"/>
      <c r="AD19" s="304" t="str">
        <f t="shared" si="1"/>
        <v/>
      </c>
      <c r="AE19" s="305"/>
      <c r="AF19" s="305"/>
      <c r="AG19" s="305"/>
      <c r="AH19" s="306"/>
      <c r="AI19" s="289"/>
      <c r="AJ19" s="290"/>
      <c r="AK19" s="290"/>
      <c r="AL19" s="290"/>
      <c r="AM19" s="290"/>
      <c r="AN19" s="290"/>
      <c r="AO19" s="290"/>
      <c r="AP19" s="290"/>
      <c r="AQ19" s="290"/>
      <c r="AR19" s="291"/>
    </row>
    <row r="20" spans="1:44" ht="14.25" customHeight="1" x14ac:dyDescent="0.15">
      <c r="A20" s="286"/>
      <c r="B20" s="287"/>
      <c r="C20" s="288"/>
      <c r="D20" s="292" t="str">
        <f t="shared" si="0"/>
        <v/>
      </c>
      <c r="E20" s="293"/>
      <c r="F20" s="294"/>
      <c r="G20" s="295"/>
      <c r="H20" s="295"/>
      <c r="I20" s="296"/>
      <c r="J20" s="297"/>
      <c r="K20" s="298"/>
      <c r="L20" s="298"/>
      <c r="M20" s="298"/>
      <c r="N20" s="298"/>
      <c r="O20" s="299"/>
      <c r="P20" s="297"/>
      <c r="Q20" s="298"/>
      <c r="R20" s="298"/>
      <c r="S20" s="298"/>
      <c r="T20" s="298"/>
      <c r="U20" s="299"/>
      <c r="V20" s="300"/>
      <c r="W20" s="301"/>
      <c r="X20" s="301"/>
      <c r="Y20" s="302"/>
      <c r="Z20" s="294"/>
      <c r="AA20" s="295"/>
      <c r="AB20" s="295"/>
      <c r="AC20" s="296"/>
      <c r="AD20" s="304" t="str">
        <f t="shared" si="1"/>
        <v/>
      </c>
      <c r="AE20" s="305"/>
      <c r="AF20" s="305"/>
      <c r="AG20" s="305"/>
      <c r="AH20" s="306"/>
      <c r="AI20" s="289"/>
      <c r="AJ20" s="290"/>
      <c r="AK20" s="290"/>
      <c r="AL20" s="290"/>
      <c r="AM20" s="290"/>
      <c r="AN20" s="290"/>
      <c r="AO20" s="290"/>
      <c r="AP20" s="290"/>
      <c r="AQ20" s="290"/>
      <c r="AR20" s="291"/>
    </row>
    <row r="21" spans="1:44" ht="14.25" customHeight="1" x14ac:dyDescent="0.15">
      <c r="A21" s="286"/>
      <c r="B21" s="287"/>
      <c r="C21" s="288"/>
      <c r="D21" s="292" t="str">
        <f t="shared" si="0"/>
        <v/>
      </c>
      <c r="E21" s="293"/>
      <c r="F21" s="294"/>
      <c r="G21" s="295"/>
      <c r="H21" s="295"/>
      <c r="I21" s="296"/>
      <c r="J21" s="297"/>
      <c r="K21" s="298"/>
      <c r="L21" s="298"/>
      <c r="M21" s="298"/>
      <c r="N21" s="298"/>
      <c r="O21" s="299"/>
      <c r="P21" s="297"/>
      <c r="Q21" s="298"/>
      <c r="R21" s="298"/>
      <c r="S21" s="298"/>
      <c r="T21" s="298"/>
      <c r="U21" s="299"/>
      <c r="V21" s="300"/>
      <c r="W21" s="301"/>
      <c r="X21" s="301"/>
      <c r="Y21" s="302"/>
      <c r="Z21" s="294"/>
      <c r="AA21" s="295"/>
      <c r="AB21" s="295"/>
      <c r="AC21" s="296"/>
      <c r="AD21" s="304" t="str">
        <f t="shared" si="1"/>
        <v/>
      </c>
      <c r="AE21" s="305"/>
      <c r="AF21" s="305"/>
      <c r="AG21" s="305"/>
      <c r="AH21" s="306"/>
      <c r="AI21" s="289"/>
      <c r="AJ21" s="290"/>
      <c r="AK21" s="290"/>
      <c r="AL21" s="290"/>
      <c r="AM21" s="290"/>
      <c r="AN21" s="290"/>
      <c r="AO21" s="290"/>
      <c r="AP21" s="290"/>
      <c r="AQ21" s="290"/>
      <c r="AR21" s="291"/>
    </row>
    <row r="22" spans="1:44" ht="14.25" customHeight="1" x14ac:dyDescent="0.15">
      <c r="A22" s="286"/>
      <c r="B22" s="287"/>
      <c r="C22" s="288"/>
      <c r="D22" s="292" t="str">
        <f t="shared" si="0"/>
        <v/>
      </c>
      <c r="E22" s="293"/>
      <c r="F22" s="294"/>
      <c r="G22" s="295"/>
      <c r="H22" s="295"/>
      <c r="I22" s="296"/>
      <c r="J22" s="297"/>
      <c r="K22" s="298"/>
      <c r="L22" s="298"/>
      <c r="M22" s="298"/>
      <c r="N22" s="298"/>
      <c r="O22" s="299"/>
      <c r="P22" s="297"/>
      <c r="Q22" s="298"/>
      <c r="R22" s="298"/>
      <c r="S22" s="298"/>
      <c r="T22" s="298"/>
      <c r="U22" s="299"/>
      <c r="V22" s="300"/>
      <c r="W22" s="301"/>
      <c r="X22" s="301"/>
      <c r="Y22" s="302"/>
      <c r="Z22" s="294"/>
      <c r="AA22" s="295"/>
      <c r="AB22" s="295"/>
      <c r="AC22" s="296"/>
      <c r="AD22" s="304" t="str">
        <f t="shared" si="1"/>
        <v/>
      </c>
      <c r="AE22" s="305"/>
      <c r="AF22" s="305"/>
      <c r="AG22" s="305"/>
      <c r="AH22" s="306"/>
      <c r="AI22" s="289"/>
      <c r="AJ22" s="290"/>
      <c r="AK22" s="290"/>
      <c r="AL22" s="290"/>
      <c r="AM22" s="290"/>
      <c r="AN22" s="290"/>
      <c r="AO22" s="290"/>
      <c r="AP22" s="290"/>
      <c r="AQ22" s="290"/>
      <c r="AR22" s="291"/>
    </row>
    <row r="23" spans="1:44" ht="14.25" customHeight="1" x14ac:dyDescent="0.15">
      <c r="A23" s="286"/>
      <c r="B23" s="287"/>
      <c r="C23" s="288"/>
      <c r="D23" s="292" t="str">
        <f t="shared" si="0"/>
        <v/>
      </c>
      <c r="E23" s="293"/>
      <c r="F23" s="294"/>
      <c r="G23" s="295"/>
      <c r="H23" s="295"/>
      <c r="I23" s="296"/>
      <c r="J23" s="297"/>
      <c r="K23" s="298"/>
      <c r="L23" s="298"/>
      <c r="M23" s="298"/>
      <c r="N23" s="298"/>
      <c r="O23" s="299"/>
      <c r="P23" s="297"/>
      <c r="Q23" s="298"/>
      <c r="R23" s="298"/>
      <c r="S23" s="298"/>
      <c r="T23" s="298"/>
      <c r="U23" s="299"/>
      <c r="V23" s="300"/>
      <c r="W23" s="301"/>
      <c r="X23" s="301"/>
      <c r="Y23" s="302"/>
      <c r="Z23" s="294"/>
      <c r="AA23" s="295"/>
      <c r="AB23" s="295"/>
      <c r="AC23" s="296"/>
      <c r="AD23" s="304" t="str">
        <f t="shared" si="1"/>
        <v/>
      </c>
      <c r="AE23" s="305"/>
      <c r="AF23" s="305"/>
      <c r="AG23" s="305"/>
      <c r="AH23" s="306"/>
      <c r="AI23" s="289"/>
      <c r="AJ23" s="290"/>
      <c r="AK23" s="290"/>
      <c r="AL23" s="290"/>
      <c r="AM23" s="290"/>
      <c r="AN23" s="290"/>
      <c r="AO23" s="290"/>
      <c r="AP23" s="290"/>
      <c r="AQ23" s="290"/>
      <c r="AR23" s="291"/>
    </row>
    <row r="24" spans="1:44" ht="14.25" customHeight="1" x14ac:dyDescent="0.15">
      <c r="A24" s="286"/>
      <c r="B24" s="287"/>
      <c r="C24" s="288"/>
      <c r="D24" s="292" t="str">
        <f t="shared" si="0"/>
        <v/>
      </c>
      <c r="E24" s="293"/>
      <c r="F24" s="294"/>
      <c r="G24" s="295"/>
      <c r="H24" s="295"/>
      <c r="I24" s="296"/>
      <c r="J24" s="297"/>
      <c r="K24" s="298"/>
      <c r="L24" s="298"/>
      <c r="M24" s="298"/>
      <c r="N24" s="298"/>
      <c r="O24" s="299"/>
      <c r="P24" s="297"/>
      <c r="Q24" s="298"/>
      <c r="R24" s="298"/>
      <c r="S24" s="298"/>
      <c r="T24" s="298"/>
      <c r="U24" s="299"/>
      <c r="V24" s="300"/>
      <c r="W24" s="301"/>
      <c r="X24" s="301"/>
      <c r="Y24" s="302"/>
      <c r="Z24" s="294"/>
      <c r="AA24" s="295"/>
      <c r="AB24" s="295"/>
      <c r="AC24" s="296"/>
      <c r="AD24" s="304" t="str">
        <f t="shared" si="1"/>
        <v/>
      </c>
      <c r="AE24" s="305"/>
      <c r="AF24" s="305"/>
      <c r="AG24" s="305"/>
      <c r="AH24" s="306"/>
      <c r="AI24" s="289"/>
      <c r="AJ24" s="290"/>
      <c r="AK24" s="290"/>
      <c r="AL24" s="290"/>
      <c r="AM24" s="290"/>
      <c r="AN24" s="290"/>
      <c r="AO24" s="290"/>
      <c r="AP24" s="290"/>
      <c r="AQ24" s="290"/>
      <c r="AR24" s="291"/>
    </row>
    <row r="25" spans="1:44" ht="14.25" customHeight="1" x14ac:dyDescent="0.15">
      <c r="A25" s="286"/>
      <c r="B25" s="287"/>
      <c r="C25" s="288"/>
      <c r="D25" s="292" t="str">
        <f t="shared" si="0"/>
        <v/>
      </c>
      <c r="E25" s="293"/>
      <c r="F25" s="294"/>
      <c r="G25" s="295"/>
      <c r="H25" s="295"/>
      <c r="I25" s="296"/>
      <c r="J25" s="297"/>
      <c r="K25" s="298"/>
      <c r="L25" s="298"/>
      <c r="M25" s="298"/>
      <c r="N25" s="298"/>
      <c r="O25" s="299"/>
      <c r="P25" s="297"/>
      <c r="Q25" s="298"/>
      <c r="R25" s="298"/>
      <c r="S25" s="298"/>
      <c r="T25" s="298"/>
      <c r="U25" s="299"/>
      <c r="V25" s="300"/>
      <c r="W25" s="301"/>
      <c r="X25" s="301"/>
      <c r="Y25" s="302"/>
      <c r="Z25" s="294"/>
      <c r="AA25" s="295"/>
      <c r="AB25" s="295"/>
      <c r="AC25" s="296"/>
      <c r="AD25" s="304" t="str">
        <f t="shared" si="1"/>
        <v/>
      </c>
      <c r="AE25" s="305"/>
      <c r="AF25" s="305"/>
      <c r="AG25" s="305"/>
      <c r="AH25" s="306"/>
      <c r="AI25" s="289"/>
      <c r="AJ25" s="290"/>
      <c r="AK25" s="290"/>
      <c r="AL25" s="290"/>
      <c r="AM25" s="290"/>
      <c r="AN25" s="290"/>
      <c r="AO25" s="290"/>
      <c r="AP25" s="290"/>
      <c r="AQ25" s="290"/>
      <c r="AR25" s="291"/>
    </row>
    <row r="26" spans="1:44" ht="14.25" customHeight="1" x14ac:dyDescent="0.15">
      <c r="A26" s="286"/>
      <c r="B26" s="287"/>
      <c r="C26" s="288"/>
      <c r="D26" s="292" t="str">
        <f t="shared" ref="D26:D31" si="2">IF(A26="","",A26)</f>
        <v/>
      </c>
      <c r="E26" s="293"/>
      <c r="F26" s="294"/>
      <c r="G26" s="295"/>
      <c r="H26" s="295"/>
      <c r="I26" s="296"/>
      <c r="J26" s="297"/>
      <c r="K26" s="298"/>
      <c r="L26" s="298"/>
      <c r="M26" s="298"/>
      <c r="N26" s="298"/>
      <c r="O26" s="299"/>
      <c r="P26" s="297"/>
      <c r="Q26" s="298"/>
      <c r="R26" s="298"/>
      <c r="S26" s="298"/>
      <c r="T26" s="298"/>
      <c r="U26" s="299"/>
      <c r="V26" s="300"/>
      <c r="W26" s="301"/>
      <c r="X26" s="301"/>
      <c r="Y26" s="302"/>
      <c r="Z26" s="294"/>
      <c r="AA26" s="295"/>
      <c r="AB26" s="295"/>
      <c r="AC26" s="296"/>
      <c r="AD26" s="304" t="str">
        <f t="shared" ref="AD26:AD31" si="3">IF(Z26&lt;&gt;"",IF(Z26="片道",V26,V26*2),"")</f>
        <v/>
      </c>
      <c r="AE26" s="305"/>
      <c r="AF26" s="305"/>
      <c r="AG26" s="305"/>
      <c r="AH26" s="306"/>
      <c r="AI26" s="289"/>
      <c r="AJ26" s="290"/>
      <c r="AK26" s="290"/>
      <c r="AL26" s="290"/>
      <c r="AM26" s="290"/>
      <c r="AN26" s="290"/>
      <c r="AO26" s="290"/>
      <c r="AP26" s="290"/>
      <c r="AQ26" s="290"/>
      <c r="AR26" s="291"/>
    </row>
    <row r="27" spans="1:44" ht="14.25" customHeight="1" x14ac:dyDescent="0.15">
      <c r="A27" s="286"/>
      <c r="B27" s="287"/>
      <c r="C27" s="288"/>
      <c r="D27" s="292" t="str">
        <f t="shared" si="2"/>
        <v/>
      </c>
      <c r="E27" s="293"/>
      <c r="F27" s="294"/>
      <c r="G27" s="295"/>
      <c r="H27" s="295"/>
      <c r="I27" s="296"/>
      <c r="J27" s="297"/>
      <c r="K27" s="298"/>
      <c r="L27" s="298"/>
      <c r="M27" s="298"/>
      <c r="N27" s="298"/>
      <c r="O27" s="299"/>
      <c r="P27" s="297"/>
      <c r="Q27" s="298"/>
      <c r="R27" s="298"/>
      <c r="S27" s="298"/>
      <c r="T27" s="298"/>
      <c r="U27" s="299"/>
      <c r="V27" s="300"/>
      <c r="W27" s="301"/>
      <c r="X27" s="301"/>
      <c r="Y27" s="302"/>
      <c r="Z27" s="294"/>
      <c r="AA27" s="295"/>
      <c r="AB27" s="295"/>
      <c r="AC27" s="296"/>
      <c r="AD27" s="304" t="str">
        <f t="shared" si="3"/>
        <v/>
      </c>
      <c r="AE27" s="305"/>
      <c r="AF27" s="305"/>
      <c r="AG27" s="305"/>
      <c r="AH27" s="306"/>
      <c r="AI27" s="289"/>
      <c r="AJ27" s="290"/>
      <c r="AK27" s="290"/>
      <c r="AL27" s="290"/>
      <c r="AM27" s="290"/>
      <c r="AN27" s="290"/>
      <c r="AO27" s="290"/>
      <c r="AP27" s="290"/>
      <c r="AQ27" s="290"/>
      <c r="AR27" s="291"/>
    </row>
    <row r="28" spans="1:44" ht="14.25" customHeight="1" x14ac:dyDescent="0.15">
      <c r="A28" s="286"/>
      <c r="B28" s="287"/>
      <c r="C28" s="288"/>
      <c r="D28" s="292" t="str">
        <f t="shared" si="2"/>
        <v/>
      </c>
      <c r="E28" s="293"/>
      <c r="F28" s="294"/>
      <c r="G28" s="295"/>
      <c r="H28" s="295"/>
      <c r="I28" s="296"/>
      <c r="J28" s="297"/>
      <c r="K28" s="298"/>
      <c r="L28" s="298"/>
      <c r="M28" s="298"/>
      <c r="N28" s="298"/>
      <c r="O28" s="299"/>
      <c r="P28" s="297"/>
      <c r="Q28" s="298"/>
      <c r="R28" s="298"/>
      <c r="S28" s="298"/>
      <c r="T28" s="298"/>
      <c r="U28" s="299"/>
      <c r="V28" s="300"/>
      <c r="W28" s="301"/>
      <c r="X28" s="301"/>
      <c r="Y28" s="302"/>
      <c r="Z28" s="294"/>
      <c r="AA28" s="295"/>
      <c r="AB28" s="295"/>
      <c r="AC28" s="296"/>
      <c r="AD28" s="304" t="str">
        <f t="shared" si="3"/>
        <v/>
      </c>
      <c r="AE28" s="305"/>
      <c r="AF28" s="305"/>
      <c r="AG28" s="305"/>
      <c r="AH28" s="306"/>
      <c r="AI28" s="289"/>
      <c r="AJ28" s="290"/>
      <c r="AK28" s="290"/>
      <c r="AL28" s="290"/>
      <c r="AM28" s="290"/>
      <c r="AN28" s="290"/>
      <c r="AO28" s="290"/>
      <c r="AP28" s="290"/>
      <c r="AQ28" s="290"/>
      <c r="AR28" s="291"/>
    </row>
    <row r="29" spans="1:44" ht="14.25" customHeight="1" x14ac:dyDescent="0.15">
      <c r="A29" s="286"/>
      <c r="B29" s="287"/>
      <c r="C29" s="288"/>
      <c r="D29" s="292" t="str">
        <f t="shared" si="2"/>
        <v/>
      </c>
      <c r="E29" s="293"/>
      <c r="F29" s="294"/>
      <c r="G29" s="295"/>
      <c r="H29" s="295"/>
      <c r="I29" s="296"/>
      <c r="J29" s="297"/>
      <c r="K29" s="298"/>
      <c r="L29" s="298"/>
      <c r="M29" s="298"/>
      <c r="N29" s="298"/>
      <c r="O29" s="299"/>
      <c r="P29" s="297"/>
      <c r="Q29" s="298"/>
      <c r="R29" s="298"/>
      <c r="S29" s="298"/>
      <c r="T29" s="298"/>
      <c r="U29" s="299"/>
      <c r="V29" s="300"/>
      <c r="W29" s="301"/>
      <c r="X29" s="301"/>
      <c r="Y29" s="302"/>
      <c r="Z29" s="294"/>
      <c r="AA29" s="295"/>
      <c r="AB29" s="295"/>
      <c r="AC29" s="296"/>
      <c r="AD29" s="304" t="str">
        <f t="shared" si="3"/>
        <v/>
      </c>
      <c r="AE29" s="305"/>
      <c r="AF29" s="305"/>
      <c r="AG29" s="305"/>
      <c r="AH29" s="306"/>
      <c r="AI29" s="289"/>
      <c r="AJ29" s="290"/>
      <c r="AK29" s="290"/>
      <c r="AL29" s="290"/>
      <c r="AM29" s="290"/>
      <c r="AN29" s="290"/>
      <c r="AO29" s="290"/>
      <c r="AP29" s="290"/>
      <c r="AQ29" s="290"/>
      <c r="AR29" s="291"/>
    </row>
    <row r="30" spans="1:44" ht="14.25" customHeight="1" x14ac:dyDescent="0.15">
      <c r="A30" s="286"/>
      <c r="B30" s="287"/>
      <c r="C30" s="288"/>
      <c r="D30" s="292" t="str">
        <f t="shared" si="2"/>
        <v/>
      </c>
      <c r="E30" s="293"/>
      <c r="F30" s="294"/>
      <c r="G30" s="295"/>
      <c r="H30" s="295"/>
      <c r="I30" s="296"/>
      <c r="J30" s="297"/>
      <c r="K30" s="298"/>
      <c r="L30" s="298"/>
      <c r="M30" s="298"/>
      <c r="N30" s="298"/>
      <c r="O30" s="299"/>
      <c r="P30" s="297"/>
      <c r="Q30" s="298"/>
      <c r="R30" s="298"/>
      <c r="S30" s="298"/>
      <c r="T30" s="298"/>
      <c r="U30" s="299"/>
      <c r="V30" s="300"/>
      <c r="W30" s="301"/>
      <c r="X30" s="301"/>
      <c r="Y30" s="302"/>
      <c r="Z30" s="294"/>
      <c r="AA30" s="295"/>
      <c r="AB30" s="295"/>
      <c r="AC30" s="296"/>
      <c r="AD30" s="304" t="str">
        <f t="shared" si="3"/>
        <v/>
      </c>
      <c r="AE30" s="305"/>
      <c r="AF30" s="305"/>
      <c r="AG30" s="305"/>
      <c r="AH30" s="306"/>
      <c r="AI30" s="289"/>
      <c r="AJ30" s="290"/>
      <c r="AK30" s="290"/>
      <c r="AL30" s="290"/>
      <c r="AM30" s="290"/>
      <c r="AN30" s="290"/>
      <c r="AO30" s="290"/>
      <c r="AP30" s="290"/>
      <c r="AQ30" s="290"/>
      <c r="AR30" s="291"/>
    </row>
    <row r="31" spans="1:44" ht="14.25" customHeight="1" x14ac:dyDescent="0.15">
      <c r="A31" s="286"/>
      <c r="B31" s="287"/>
      <c r="C31" s="288"/>
      <c r="D31" s="292" t="str">
        <f t="shared" si="2"/>
        <v/>
      </c>
      <c r="E31" s="293"/>
      <c r="F31" s="294"/>
      <c r="G31" s="295"/>
      <c r="H31" s="295"/>
      <c r="I31" s="296"/>
      <c r="J31" s="297"/>
      <c r="K31" s="298"/>
      <c r="L31" s="298"/>
      <c r="M31" s="298"/>
      <c r="N31" s="298"/>
      <c r="O31" s="299"/>
      <c r="P31" s="297"/>
      <c r="Q31" s="298"/>
      <c r="R31" s="298"/>
      <c r="S31" s="298"/>
      <c r="T31" s="298"/>
      <c r="U31" s="299"/>
      <c r="V31" s="300"/>
      <c r="W31" s="301"/>
      <c r="X31" s="301"/>
      <c r="Y31" s="302"/>
      <c r="Z31" s="294"/>
      <c r="AA31" s="295"/>
      <c r="AB31" s="295"/>
      <c r="AC31" s="296"/>
      <c r="AD31" s="304" t="str">
        <f t="shared" si="3"/>
        <v/>
      </c>
      <c r="AE31" s="305"/>
      <c r="AF31" s="305"/>
      <c r="AG31" s="305"/>
      <c r="AH31" s="306"/>
      <c r="AI31" s="289"/>
      <c r="AJ31" s="290"/>
      <c r="AK31" s="290"/>
      <c r="AL31" s="290"/>
      <c r="AM31" s="290"/>
      <c r="AN31" s="290"/>
      <c r="AO31" s="290"/>
      <c r="AP31" s="290"/>
      <c r="AQ31" s="290"/>
      <c r="AR31" s="291"/>
    </row>
    <row r="32" spans="1:44" ht="14.25" customHeight="1" x14ac:dyDescent="0.15">
      <c r="A32" s="286"/>
      <c r="B32" s="287"/>
      <c r="C32" s="288"/>
      <c r="D32" s="292" t="str">
        <f t="shared" si="0"/>
        <v/>
      </c>
      <c r="E32" s="293"/>
      <c r="F32" s="294"/>
      <c r="G32" s="295"/>
      <c r="H32" s="295"/>
      <c r="I32" s="296"/>
      <c r="J32" s="297"/>
      <c r="K32" s="298"/>
      <c r="L32" s="298"/>
      <c r="M32" s="298"/>
      <c r="N32" s="298"/>
      <c r="O32" s="299"/>
      <c r="P32" s="297"/>
      <c r="Q32" s="298"/>
      <c r="R32" s="298"/>
      <c r="S32" s="298"/>
      <c r="T32" s="298"/>
      <c r="U32" s="299"/>
      <c r="V32" s="300"/>
      <c r="W32" s="301"/>
      <c r="X32" s="301"/>
      <c r="Y32" s="302"/>
      <c r="Z32" s="294"/>
      <c r="AA32" s="295"/>
      <c r="AB32" s="295"/>
      <c r="AC32" s="296"/>
      <c r="AD32" s="304" t="str">
        <f t="shared" si="1"/>
        <v/>
      </c>
      <c r="AE32" s="305"/>
      <c r="AF32" s="305"/>
      <c r="AG32" s="305"/>
      <c r="AH32" s="306"/>
      <c r="AI32" s="289"/>
      <c r="AJ32" s="290"/>
      <c r="AK32" s="290"/>
      <c r="AL32" s="290"/>
      <c r="AM32" s="290"/>
      <c r="AN32" s="290"/>
      <c r="AO32" s="290"/>
      <c r="AP32" s="290"/>
      <c r="AQ32" s="290"/>
      <c r="AR32" s="291"/>
    </row>
    <row r="33" spans="1:49" ht="14.25" customHeight="1" x14ac:dyDescent="0.15">
      <c r="A33" s="286"/>
      <c r="B33" s="287"/>
      <c r="C33" s="288"/>
      <c r="D33" s="292" t="str">
        <f t="shared" si="0"/>
        <v/>
      </c>
      <c r="E33" s="293"/>
      <c r="F33" s="294"/>
      <c r="G33" s="295"/>
      <c r="H33" s="295"/>
      <c r="I33" s="296"/>
      <c r="J33" s="297"/>
      <c r="K33" s="298"/>
      <c r="L33" s="298"/>
      <c r="M33" s="298"/>
      <c r="N33" s="298"/>
      <c r="O33" s="299"/>
      <c r="P33" s="297"/>
      <c r="Q33" s="298"/>
      <c r="R33" s="298"/>
      <c r="S33" s="298"/>
      <c r="T33" s="298"/>
      <c r="U33" s="299"/>
      <c r="V33" s="300"/>
      <c r="W33" s="301"/>
      <c r="X33" s="301"/>
      <c r="Y33" s="302"/>
      <c r="Z33" s="294"/>
      <c r="AA33" s="295"/>
      <c r="AB33" s="295"/>
      <c r="AC33" s="296"/>
      <c r="AD33" s="304" t="str">
        <f t="shared" si="1"/>
        <v/>
      </c>
      <c r="AE33" s="305"/>
      <c r="AF33" s="305"/>
      <c r="AG33" s="305"/>
      <c r="AH33" s="306"/>
      <c r="AI33" s="289"/>
      <c r="AJ33" s="290"/>
      <c r="AK33" s="290"/>
      <c r="AL33" s="290"/>
      <c r="AM33" s="290"/>
      <c r="AN33" s="290"/>
      <c r="AO33" s="290"/>
      <c r="AP33" s="290"/>
      <c r="AQ33" s="290"/>
      <c r="AR33" s="291"/>
    </row>
    <row r="34" spans="1:49" ht="14.25" customHeight="1" x14ac:dyDescent="0.15">
      <c r="A34" s="286"/>
      <c r="B34" s="287"/>
      <c r="C34" s="288"/>
      <c r="D34" s="292" t="str">
        <f t="shared" si="0"/>
        <v/>
      </c>
      <c r="E34" s="293"/>
      <c r="F34" s="294"/>
      <c r="G34" s="295"/>
      <c r="H34" s="295"/>
      <c r="I34" s="296"/>
      <c r="J34" s="297"/>
      <c r="K34" s="298"/>
      <c r="L34" s="298"/>
      <c r="M34" s="298"/>
      <c r="N34" s="298"/>
      <c r="O34" s="299"/>
      <c r="P34" s="297"/>
      <c r="Q34" s="298"/>
      <c r="R34" s="298"/>
      <c r="S34" s="298"/>
      <c r="T34" s="298"/>
      <c r="U34" s="299"/>
      <c r="V34" s="300"/>
      <c r="W34" s="301"/>
      <c r="X34" s="301"/>
      <c r="Y34" s="302"/>
      <c r="Z34" s="294"/>
      <c r="AA34" s="295"/>
      <c r="AB34" s="295"/>
      <c r="AC34" s="296"/>
      <c r="AD34" s="304" t="str">
        <f t="shared" si="1"/>
        <v/>
      </c>
      <c r="AE34" s="305"/>
      <c r="AF34" s="305"/>
      <c r="AG34" s="305"/>
      <c r="AH34" s="306"/>
      <c r="AI34" s="289"/>
      <c r="AJ34" s="290"/>
      <c r="AK34" s="290"/>
      <c r="AL34" s="290"/>
      <c r="AM34" s="290"/>
      <c r="AN34" s="290"/>
      <c r="AO34" s="290"/>
      <c r="AP34" s="290"/>
      <c r="AQ34" s="290"/>
      <c r="AR34" s="291"/>
    </row>
    <row r="35" spans="1:49" ht="14.25" customHeight="1" x14ac:dyDescent="0.15">
      <c r="A35" s="286"/>
      <c r="B35" s="287"/>
      <c r="C35" s="288"/>
      <c r="D35" s="292" t="str">
        <f t="shared" si="0"/>
        <v/>
      </c>
      <c r="E35" s="293"/>
      <c r="F35" s="294"/>
      <c r="G35" s="295"/>
      <c r="H35" s="295"/>
      <c r="I35" s="296"/>
      <c r="J35" s="297"/>
      <c r="K35" s="298"/>
      <c r="L35" s="298"/>
      <c r="M35" s="298"/>
      <c r="N35" s="298"/>
      <c r="O35" s="299"/>
      <c r="P35" s="297"/>
      <c r="Q35" s="298"/>
      <c r="R35" s="298"/>
      <c r="S35" s="298"/>
      <c r="T35" s="298"/>
      <c r="U35" s="299"/>
      <c r="V35" s="300"/>
      <c r="W35" s="301"/>
      <c r="X35" s="301"/>
      <c r="Y35" s="302"/>
      <c r="Z35" s="294"/>
      <c r="AA35" s="295"/>
      <c r="AB35" s="295"/>
      <c r="AC35" s="296"/>
      <c r="AD35" s="304" t="str">
        <f t="shared" si="1"/>
        <v/>
      </c>
      <c r="AE35" s="305"/>
      <c r="AF35" s="305"/>
      <c r="AG35" s="305"/>
      <c r="AH35" s="306"/>
      <c r="AI35" s="289"/>
      <c r="AJ35" s="290"/>
      <c r="AK35" s="290"/>
      <c r="AL35" s="290"/>
      <c r="AM35" s="290"/>
      <c r="AN35" s="290"/>
      <c r="AO35" s="290"/>
      <c r="AP35" s="290"/>
      <c r="AQ35" s="290"/>
      <c r="AR35" s="291"/>
    </row>
    <row r="36" spans="1:49" ht="14.25" customHeight="1" x14ac:dyDescent="0.15">
      <c r="A36" s="286"/>
      <c r="B36" s="287"/>
      <c r="C36" s="288"/>
      <c r="D36" s="292" t="str">
        <f t="shared" si="0"/>
        <v/>
      </c>
      <c r="E36" s="293"/>
      <c r="F36" s="294"/>
      <c r="G36" s="295"/>
      <c r="H36" s="295"/>
      <c r="I36" s="296"/>
      <c r="J36" s="297"/>
      <c r="K36" s="298"/>
      <c r="L36" s="298"/>
      <c r="M36" s="298"/>
      <c r="N36" s="298"/>
      <c r="O36" s="299"/>
      <c r="P36" s="297"/>
      <c r="Q36" s="298"/>
      <c r="R36" s="298"/>
      <c r="S36" s="298"/>
      <c r="T36" s="298"/>
      <c r="U36" s="299"/>
      <c r="V36" s="300"/>
      <c r="W36" s="301"/>
      <c r="X36" s="301"/>
      <c r="Y36" s="302"/>
      <c r="Z36" s="294"/>
      <c r="AA36" s="295"/>
      <c r="AB36" s="295"/>
      <c r="AC36" s="296"/>
      <c r="AD36" s="304" t="str">
        <f t="shared" si="1"/>
        <v/>
      </c>
      <c r="AE36" s="305"/>
      <c r="AF36" s="305"/>
      <c r="AG36" s="305"/>
      <c r="AH36" s="306"/>
      <c r="AI36" s="289"/>
      <c r="AJ36" s="290"/>
      <c r="AK36" s="290"/>
      <c r="AL36" s="290"/>
      <c r="AM36" s="290"/>
      <c r="AN36" s="290"/>
      <c r="AO36" s="290"/>
      <c r="AP36" s="290"/>
      <c r="AQ36" s="290"/>
      <c r="AR36" s="291"/>
    </row>
    <row r="37" spans="1:49" ht="14.25" customHeight="1" x14ac:dyDescent="0.15">
      <c r="A37" s="286"/>
      <c r="B37" s="287"/>
      <c r="C37" s="288"/>
      <c r="D37" s="292" t="str">
        <f t="shared" si="0"/>
        <v/>
      </c>
      <c r="E37" s="293"/>
      <c r="F37" s="294"/>
      <c r="G37" s="295"/>
      <c r="H37" s="295"/>
      <c r="I37" s="296"/>
      <c r="J37" s="297"/>
      <c r="K37" s="298"/>
      <c r="L37" s="298"/>
      <c r="M37" s="298"/>
      <c r="N37" s="298"/>
      <c r="O37" s="299"/>
      <c r="P37" s="297"/>
      <c r="Q37" s="298"/>
      <c r="R37" s="298"/>
      <c r="S37" s="298"/>
      <c r="T37" s="298"/>
      <c r="U37" s="299"/>
      <c r="V37" s="300"/>
      <c r="W37" s="301"/>
      <c r="X37" s="301"/>
      <c r="Y37" s="302"/>
      <c r="Z37" s="294"/>
      <c r="AA37" s="295"/>
      <c r="AB37" s="295"/>
      <c r="AC37" s="296"/>
      <c r="AD37" s="304" t="str">
        <f t="shared" si="1"/>
        <v/>
      </c>
      <c r="AE37" s="305"/>
      <c r="AF37" s="305"/>
      <c r="AG37" s="305"/>
      <c r="AH37" s="306"/>
      <c r="AI37" s="289"/>
      <c r="AJ37" s="290"/>
      <c r="AK37" s="290"/>
      <c r="AL37" s="290"/>
      <c r="AM37" s="290"/>
      <c r="AN37" s="290"/>
      <c r="AO37" s="290"/>
      <c r="AP37" s="290"/>
      <c r="AQ37" s="290"/>
      <c r="AR37" s="291"/>
    </row>
    <row r="38" spans="1:49" ht="14.25" customHeight="1" x14ac:dyDescent="0.15">
      <c r="A38" s="286"/>
      <c r="B38" s="287"/>
      <c r="C38" s="288"/>
      <c r="D38" s="292" t="str">
        <f t="shared" si="0"/>
        <v/>
      </c>
      <c r="E38" s="293"/>
      <c r="F38" s="294"/>
      <c r="G38" s="295"/>
      <c r="H38" s="295"/>
      <c r="I38" s="296"/>
      <c r="J38" s="297"/>
      <c r="K38" s="298"/>
      <c r="L38" s="298"/>
      <c r="M38" s="298"/>
      <c r="N38" s="298"/>
      <c r="O38" s="299"/>
      <c r="P38" s="297"/>
      <c r="Q38" s="298"/>
      <c r="R38" s="298"/>
      <c r="S38" s="298"/>
      <c r="T38" s="298"/>
      <c r="U38" s="299"/>
      <c r="V38" s="300"/>
      <c r="W38" s="301"/>
      <c r="X38" s="301"/>
      <c r="Y38" s="302"/>
      <c r="Z38" s="294"/>
      <c r="AA38" s="295"/>
      <c r="AB38" s="295"/>
      <c r="AC38" s="296"/>
      <c r="AD38" s="304" t="str">
        <f t="shared" si="1"/>
        <v/>
      </c>
      <c r="AE38" s="305"/>
      <c r="AF38" s="305"/>
      <c r="AG38" s="305"/>
      <c r="AH38" s="306"/>
      <c r="AI38" s="289"/>
      <c r="AJ38" s="290"/>
      <c r="AK38" s="290"/>
      <c r="AL38" s="290"/>
      <c r="AM38" s="290"/>
      <c r="AN38" s="290"/>
      <c r="AO38" s="290"/>
      <c r="AP38" s="290"/>
      <c r="AQ38" s="290"/>
      <c r="AR38" s="291"/>
    </row>
    <row r="39" spans="1:49" ht="14.25" customHeight="1" x14ac:dyDescent="0.15">
      <c r="A39" s="286"/>
      <c r="B39" s="287"/>
      <c r="C39" s="288"/>
      <c r="D39" s="292" t="str">
        <f t="shared" si="0"/>
        <v/>
      </c>
      <c r="E39" s="293"/>
      <c r="F39" s="294"/>
      <c r="G39" s="295"/>
      <c r="H39" s="295"/>
      <c r="I39" s="296"/>
      <c r="J39" s="297"/>
      <c r="K39" s="298"/>
      <c r="L39" s="298"/>
      <c r="M39" s="298"/>
      <c r="N39" s="298"/>
      <c r="O39" s="299"/>
      <c r="P39" s="297"/>
      <c r="Q39" s="298"/>
      <c r="R39" s="298"/>
      <c r="S39" s="298"/>
      <c r="T39" s="298"/>
      <c r="U39" s="299"/>
      <c r="V39" s="300"/>
      <c r="W39" s="301"/>
      <c r="X39" s="301"/>
      <c r="Y39" s="302"/>
      <c r="Z39" s="294"/>
      <c r="AA39" s="295"/>
      <c r="AB39" s="295"/>
      <c r="AC39" s="296"/>
      <c r="AD39" s="304" t="str">
        <f t="shared" si="1"/>
        <v/>
      </c>
      <c r="AE39" s="305"/>
      <c r="AF39" s="305"/>
      <c r="AG39" s="305"/>
      <c r="AH39" s="306"/>
      <c r="AI39" s="289"/>
      <c r="AJ39" s="290"/>
      <c r="AK39" s="290"/>
      <c r="AL39" s="290"/>
      <c r="AM39" s="290"/>
      <c r="AN39" s="290"/>
      <c r="AO39" s="290"/>
      <c r="AP39" s="290"/>
      <c r="AQ39" s="290"/>
      <c r="AR39" s="291"/>
    </row>
    <row r="40" spans="1:49" ht="14.25" customHeight="1" x14ac:dyDescent="0.15">
      <c r="A40" s="286"/>
      <c r="B40" s="287"/>
      <c r="C40" s="288"/>
      <c r="D40" s="292" t="str">
        <f t="shared" si="0"/>
        <v/>
      </c>
      <c r="E40" s="293"/>
      <c r="F40" s="294"/>
      <c r="G40" s="295"/>
      <c r="H40" s="295"/>
      <c r="I40" s="296"/>
      <c r="J40" s="297"/>
      <c r="K40" s="298"/>
      <c r="L40" s="298"/>
      <c r="M40" s="298"/>
      <c r="N40" s="298"/>
      <c r="O40" s="299"/>
      <c r="P40" s="297"/>
      <c r="Q40" s="298"/>
      <c r="R40" s="298"/>
      <c r="S40" s="298"/>
      <c r="T40" s="298"/>
      <c r="U40" s="299"/>
      <c r="V40" s="300"/>
      <c r="W40" s="301"/>
      <c r="X40" s="301"/>
      <c r="Y40" s="302"/>
      <c r="Z40" s="294"/>
      <c r="AA40" s="295"/>
      <c r="AB40" s="295"/>
      <c r="AC40" s="296"/>
      <c r="AD40" s="304" t="str">
        <f t="shared" si="1"/>
        <v/>
      </c>
      <c r="AE40" s="305"/>
      <c r="AF40" s="305"/>
      <c r="AG40" s="305"/>
      <c r="AH40" s="306"/>
      <c r="AI40" s="289"/>
      <c r="AJ40" s="290"/>
      <c r="AK40" s="290"/>
      <c r="AL40" s="290"/>
      <c r="AM40" s="290"/>
      <c r="AN40" s="290"/>
      <c r="AO40" s="290"/>
      <c r="AP40" s="290"/>
      <c r="AQ40" s="290"/>
      <c r="AR40" s="291"/>
    </row>
    <row r="41" spans="1:49" ht="11.1" customHeight="1" x14ac:dyDescent="0.15">
      <c r="A41" s="171" t="s">
        <v>13</v>
      </c>
      <c r="B41" s="171"/>
      <c r="C41" s="171"/>
      <c r="D41" s="171"/>
      <c r="E41" s="171"/>
      <c r="F41" s="171"/>
      <c r="G41" s="171"/>
      <c r="H41" s="171"/>
      <c r="I41" s="171"/>
      <c r="J41" s="171"/>
      <c r="K41" s="171"/>
      <c r="L41" s="171"/>
      <c r="M41" s="171"/>
      <c r="N41" s="171"/>
      <c r="O41" s="171"/>
      <c r="P41" s="171"/>
      <c r="Q41" s="171"/>
      <c r="R41" s="171"/>
      <c r="S41" s="171"/>
      <c r="T41" s="171"/>
      <c r="U41" s="171"/>
      <c r="V41" s="171"/>
      <c r="W41" s="171"/>
      <c r="X41" s="171"/>
      <c r="Y41" s="171"/>
      <c r="Z41" s="316">
        <f>SUM(AD11:AH40)</f>
        <v>616</v>
      </c>
      <c r="AA41" s="317"/>
      <c r="AB41" s="317"/>
      <c r="AC41" s="317"/>
      <c r="AD41" s="317"/>
      <c r="AE41" s="317"/>
      <c r="AF41" s="317"/>
      <c r="AG41" s="317"/>
      <c r="AH41" s="318"/>
      <c r="AI41" s="245"/>
      <c r="AJ41" s="245"/>
      <c r="AK41" s="245"/>
      <c r="AL41" s="245"/>
      <c r="AM41" s="245"/>
      <c r="AN41" s="245"/>
      <c r="AO41" s="245"/>
      <c r="AP41" s="245"/>
      <c r="AQ41" s="245"/>
      <c r="AR41" s="245"/>
    </row>
    <row r="42" spans="1:49" ht="11.1" customHeight="1" x14ac:dyDescent="0.15">
      <c r="A42" s="171"/>
      <c r="B42" s="171"/>
      <c r="C42" s="171"/>
      <c r="D42" s="171"/>
      <c r="E42" s="171"/>
      <c r="F42" s="171"/>
      <c r="G42" s="171"/>
      <c r="H42" s="171"/>
      <c r="I42" s="171"/>
      <c r="J42" s="171"/>
      <c r="K42" s="171"/>
      <c r="L42" s="171"/>
      <c r="M42" s="171"/>
      <c r="N42" s="171"/>
      <c r="O42" s="171"/>
      <c r="P42" s="171"/>
      <c r="Q42" s="171"/>
      <c r="R42" s="171"/>
      <c r="S42" s="171"/>
      <c r="T42" s="171"/>
      <c r="U42" s="171"/>
      <c r="V42" s="171"/>
      <c r="W42" s="171"/>
      <c r="X42" s="171"/>
      <c r="Y42" s="171"/>
      <c r="Z42" s="319"/>
      <c r="AA42" s="320"/>
      <c r="AB42" s="320"/>
      <c r="AC42" s="320"/>
      <c r="AD42" s="320"/>
      <c r="AE42" s="320"/>
      <c r="AF42" s="320"/>
      <c r="AG42" s="320"/>
      <c r="AH42" s="321"/>
      <c r="AI42" s="245"/>
      <c r="AJ42" s="245"/>
      <c r="AK42" s="245"/>
      <c r="AL42" s="245"/>
      <c r="AM42" s="245"/>
      <c r="AN42" s="245"/>
      <c r="AO42" s="245"/>
      <c r="AP42" s="245"/>
      <c r="AQ42" s="245"/>
      <c r="AR42" s="245"/>
    </row>
    <row r="43" spans="1:49" ht="11.1" customHeight="1" x14ac:dyDescent="0.1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row>
    <row r="44" spans="1:49" ht="11.1" customHeight="1" x14ac:dyDescent="0.1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row>
    <row r="45" spans="1:49" ht="17.25" x14ac:dyDescent="0.15">
      <c r="A45" s="106" t="s">
        <v>131</v>
      </c>
      <c r="B45" s="106"/>
      <c r="C45" s="18"/>
      <c r="D45" s="18"/>
      <c r="E45" s="18"/>
      <c r="F45" s="18"/>
      <c r="G45" s="18"/>
      <c r="H45" s="18"/>
      <c r="I45" s="18"/>
      <c r="J45" s="18"/>
      <c r="K45" s="18"/>
      <c r="L45" s="18"/>
      <c r="M45" s="18"/>
      <c r="N45" s="18"/>
      <c r="O45" s="18"/>
      <c r="P45" s="18"/>
      <c r="Q45" s="18"/>
      <c r="R45" s="21"/>
      <c r="S45" s="21"/>
      <c r="T45" s="21"/>
      <c r="U45" s="21"/>
      <c r="V45" s="21"/>
      <c r="W45" s="21"/>
      <c r="X45" s="21"/>
      <c r="Y45" s="19"/>
      <c r="Z45" s="19"/>
      <c r="AA45" s="19"/>
      <c r="AB45" s="19"/>
      <c r="AC45" s="19"/>
      <c r="AD45" s="19"/>
      <c r="AE45" s="19"/>
      <c r="AF45" s="19"/>
      <c r="AG45" s="19"/>
      <c r="AH45" s="20"/>
      <c r="AI45" s="20"/>
      <c r="AJ45" s="20"/>
      <c r="AK45" s="20"/>
      <c r="AL45" s="20"/>
      <c r="AM45" s="20"/>
      <c r="AN45" s="20"/>
      <c r="AO45" s="23"/>
      <c r="AP45" s="23"/>
      <c r="AQ45" s="23"/>
      <c r="AR45" s="23"/>
      <c r="AS45" s="72"/>
      <c r="AT45" s="72"/>
      <c r="AU45" s="72"/>
      <c r="AV45" s="72"/>
      <c r="AW45" s="72"/>
    </row>
    <row r="46" spans="1:49" ht="17.25" x14ac:dyDescent="0.15">
      <c r="A46" s="111"/>
      <c r="B46" s="111"/>
      <c r="C46" s="22"/>
      <c r="D46" s="22"/>
      <c r="E46" s="22"/>
      <c r="F46" s="22"/>
      <c r="G46" s="24"/>
      <c r="H46" s="22"/>
      <c r="I46" s="22"/>
      <c r="J46" s="22"/>
      <c r="K46" s="22"/>
      <c r="L46" s="22"/>
      <c r="M46" s="22"/>
      <c r="N46" s="22"/>
      <c r="O46" s="25"/>
      <c r="P46" s="24" t="s">
        <v>27</v>
      </c>
      <c r="Q46" s="111"/>
      <c r="R46" s="22"/>
      <c r="S46" s="26"/>
      <c r="T46" s="22"/>
      <c r="U46" s="22"/>
      <c r="V46" s="22"/>
      <c r="W46" s="22"/>
      <c r="X46" s="22"/>
      <c r="Y46" s="22"/>
      <c r="Z46" s="22"/>
      <c r="AA46" s="22"/>
      <c r="AB46" s="22"/>
      <c r="AC46" s="22"/>
      <c r="AD46" s="22"/>
      <c r="AE46" s="22"/>
      <c r="AF46" s="22"/>
      <c r="AG46" s="22"/>
      <c r="AH46" s="8"/>
      <c r="AI46" s="8"/>
      <c r="AJ46" s="8"/>
      <c r="AK46" s="8"/>
      <c r="AL46" s="8"/>
      <c r="AM46" s="8"/>
      <c r="AN46" s="8"/>
      <c r="AO46" s="8"/>
      <c r="AP46" s="8"/>
      <c r="AQ46" s="8"/>
      <c r="AR46" s="8"/>
    </row>
    <row r="47" spans="1:49" ht="10.5" customHeight="1" x14ac:dyDescent="0.1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row>
    <row r="48" spans="1:49" ht="10.5" customHeight="1" x14ac:dyDescent="0.15">
      <c r="A48" s="8"/>
      <c r="B48" s="8"/>
      <c r="C48" s="8"/>
      <c r="D48" s="8"/>
      <c r="E48" s="285" t="s">
        <v>45</v>
      </c>
      <c r="F48" s="285"/>
      <c r="G48" s="285"/>
      <c r="H48" s="285"/>
      <c r="I48" s="285"/>
      <c r="J48" s="285"/>
      <c r="K48" s="285"/>
      <c r="L48" s="285"/>
      <c r="M48" s="285"/>
      <c r="N48" s="285"/>
      <c r="O48" s="285"/>
      <c r="P48" s="285"/>
      <c r="Q48" s="285"/>
      <c r="R48" s="285"/>
      <c r="S48" s="285"/>
      <c r="T48" s="285"/>
      <c r="U48" s="285"/>
      <c r="V48" s="285"/>
      <c r="W48" s="274" t="s">
        <v>35</v>
      </c>
      <c r="X48" s="275">
        <v>0</v>
      </c>
      <c r="Y48" s="276"/>
      <c r="Z48" s="276"/>
      <c r="AA48" s="276"/>
      <c r="AB48" s="276"/>
      <c r="AC48" s="276"/>
      <c r="AD48" s="276"/>
      <c r="AE48" s="276"/>
      <c r="AF48" s="276"/>
      <c r="AG48" s="276"/>
      <c r="AH48" s="276"/>
      <c r="AI48" s="276"/>
      <c r="AJ48" s="276"/>
      <c r="AK48" s="276"/>
      <c r="AL48" s="276"/>
      <c r="AM48" s="276"/>
      <c r="AN48" s="277"/>
      <c r="AO48" s="8"/>
      <c r="AP48" s="8"/>
      <c r="AQ48" s="8"/>
      <c r="AR48" s="8"/>
    </row>
    <row r="49" spans="1:44" ht="10.5" customHeight="1" x14ac:dyDescent="0.15">
      <c r="A49" s="8"/>
      <c r="B49" s="8"/>
      <c r="C49" s="8"/>
      <c r="D49" s="8"/>
      <c r="E49" s="285"/>
      <c r="F49" s="285"/>
      <c r="G49" s="285"/>
      <c r="H49" s="285"/>
      <c r="I49" s="285"/>
      <c r="J49" s="285"/>
      <c r="K49" s="285"/>
      <c r="L49" s="285"/>
      <c r="M49" s="285"/>
      <c r="N49" s="285"/>
      <c r="O49" s="285"/>
      <c r="P49" s="285"/>
      <c r="Q49" s="285"/>
      <c r="R49" s="285"/>
      <c r="S49" s="285"/>
      <c r="T49" s="285"/>
      <c r="U49" s="285"/>
      <c r="V49" s="285"/>
      <c r="W49" s="274"/>
      <c r="X49" s="278"/>
      <c r="Y49" s="279"/>
      <c r="Z49" s="279"/>
      <c r="AA49" s="279"/>
      <c r="AB49" s="279"/>
      <c r="AC49" s="279"/>
      <c r="AD49" s="279"/>
      <c r="AE49" s="279"/>
      <c r="AF49" s="279"/>
      <c r="AG49" s="279"/>
      <c r="AH49" s="279"/>
      <c r="AI49" s="279"/>
      <c r="AJ49" s="279"/>
      <c r="AK49" s="279"/>
      <c r="AL49" s="279"/>
      <c r="AM49" s="279"/>
      <c r="AN49" s="280"/>
      <c r="AO49" s="8"/>
      <c r="AP49" s="8"/>
      <c r="AQ49" s="8"/>
      <c r="AR49" s="8"/>
    </row>
    <row r="50" spans="1:44" ht="10.5" customHeight="1" x14ac:dyDescent="0.1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row>
    <row r="51" spans="1:44" ht="10.5" customHeight="1" x14ac:dyDescent="0.1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row>
    <row r="52" spans="1:44" ht="10.5" customHeight="1" x14ac:dyDescent="0.15">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row>
    <row r="53" spans="1:44" ht="10.5" customHeight="1" x14ac:dyDescent="0.1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row>
    <row r="54" spans="1:44" ht="14.25" x14ac:dyDescent="0.15">
      <c r="A54" s="112" t="s">
        <v>132</v>
      </c>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c r="AA54" s="113"/>
      <c r="AB54" s="113"/>
      <c r="AC54" s="113"/>
      <c r="AD54" s="113"/>
      <c r="AE54" s="113"/>
      <c r="AF54" s="113"/>
      <c r="AG54" s="113"/>
      <c r="AH54" s="113"/>
      <c r="AI54" s="114"/>
      <c r="AJ54" s="15"/>
      <c r="AK54" s="15"/>
      <c r="AL54" s="15"/>
      <c r="AM54" s="15"/>
      <c r="AN54" s="15"/>
      <c r="AO54" s="15"/>
      <c r="AP54" s="15"/>
      <c r="AQ54" s="15"/>
      <c r="AR54" s="15"/>
    </row>
    <row r="55" spans="1:44" s="73" customFormat="1" ht="17.25" x14ac:dyDescent="0.15">
      <c r="A55" s="112"/>
      <c r="B55" s="112"/>
      <c r="C55" s="112"/>
      <c r="D55" s="112"/>
      <c r="E55" s="112" t="s">
        <v>25</v>
      </c>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5"/>
      <c r="AJ55" s="16"/>
      <c r="AK55" s="16"/>
      <c r="AL55" s="16"/>
      <c r="AM55" s="16"/>
      <c r="AN55" s="16"/>
      <c r="AO55" s="16"/>
      <c r="AP55" s="16"/>
      <c r="AQ55" s="16"/>
      <c r="AR55" s="16"/>
    </row>
    <row r="56" spans="1:44" ht="10.5" customHeight="1" x14ac:dyDescent="0.1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row>
    <row r="57" spans="1:44" ht="10.5" customHeight="1" x14ac:dyDescent="0.15">
      <c r="A57" s="8"/>
      <c r="B57" s="8"/>
      <c r="C57" s="8"/>
      <c r="D57" s="8"/>
      <c r="E57" s="313" t="s">
        <v>23</v>
      </c>
      <c r="F57" s="313"/>
      <c r="G57" s="313"/>
      <c r="H57" s="313"/>
      <c r="I57" s="313"/>
      <c r="J57" s="313"/>
      <c r="K57" s="313"/>
      <c r="L57" s="313"/>
      <c r="M57" s="313"/>
      <c r="N57" s="313"/>
      <c r="O57" s="313"/>
      <c r="P57" s="313"/>
      <c r="Q57" s="313"/>
      <c r="R57" s="313"/>
      <c r="S57" s="313"/>
      <c r="T57" s="313"/>
      <c r="U57" s="313"/>
      <c r="V57" s="313"/>
      <c r="W57" s="314" t="s">
        <v>36</v>
      </c>
      <c r="X57" s="275">
        <v>0</v>
      </c>
      <c r="Y57" s="276"/>
      <c r="Z57" s="276"/>
      <c r="AA57" s="276"/>
      <c r="AB57" s="276"/>
      <c r="AC57" s="276"/>
      <c r="AD57" s="276"/>
      <c r="AE57" s="276"/>
      <c r="AF57" s="276"/>
      <c r="AG57" s="276"/>
      <c r="AH57" s="276"/>
      <c r="AI57" s="276"/>
      <c r="AJ57" s="276"/>
      <c r="AK57" s="276"/>
      <c r="AL57" s="276"/>
      <c r="AM57" s="276"/>
      <c r="AN57" s="277"/>
      <c r="AO57" s="8"/>
      <c r="AP57" s="8"/>
      <c r="AQ57" s="8"/>
      <c r="AR57" s="8"/>
    </row>
    <row r="58" spans="1:44" ht="10.5" customHeight="1" x14ac:dyDescent="0.15">
      <c r="A58" s="8"/>
      <c r="B58" s="8"/>
      <c r="C58" s="8"/>
      <c r="D58" s="8"/>
      <c r="E58" s="313"/>
      <c r="F58" s="313"/>
      <c r="G58" s="313"/>
      <c r="H58" s="313"/>
      <c r="I58" s="313"/>
      <c r="J58" s="313"/>
      <c r="K58" s="313"/>
      <c r="L58" s="313"/>
      <c r="M58" s="313"/>
      <c r="N58" s="313"/>
      <c r="O58" s="313"/>
      <c r="P58" s="313"/>
      <c r="Q58" s="313"/>
      <c r="R58" s="313"/>
      <c r="S58" s="313"/>
      <c r="T58" s="313"/>
      <c r="U58" s="313"/>
      <c r="V58" s="313"/>
      <c r="W58" s="314"/>
      <c r="X58" s="278"/>
      <c r="Y58" s="279"/>
      <c r="Z58" s="279"/>
      <c r="AA58" s="279"/>
      <c r="AB58" s="279"/>
      <c r="AC58" s="279"/>
      <c r="AD58" s="279"/>
      <c r="AE58" s="279"/>
      <c r="AF58" s="279"/>
      <c r="AG58" s="279"/>
      <c r="AH58" s="279"/>
      <c r="AI58" s="279"/>
      <c r="AJ58" s="279"/>
      <c r="AK58" s="279"/>
      <c r="AL58" s="279"/>
      <c r="AM58" s="279"/>
      <c r="AN58" s="280"/>
      <c r="AO58" s="8"/>
      <c r="AP58" s="8"/>
      <c r="AQ58" s="8"/>
      <c r="AR58" s="8"/>
    </row>
    <row r="59" spans="1:44" ht="10.5" customHeight="1" x14ac:dyDescent="0.1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row>
    <row r="60" spans="1:44" ht="10.5" customHeight="1" x14ac:dyDescent="0.15">
      <c r="A60" s="8"/>
      <c r="B60" s="8"/>
      <c r="C60" s="8"/>
      <c r="D60" s="8"/>
      <c r="E60" s="285" t="s">
        <v>24</v>
      </c>
      <c r="F60" s="285"/>
      <c r="G60" s="285"/>
      <c r="H60" s="285"/>
      <c r="I60" s="285"/>
      <c r="J60" s="285"/>
      <c r="K60" s="285"/>
      <c r="L60" s="285"/>
      <c r="M60" s="285"/>
      <c r="N60" s="285"/>
      <c r="O60" s="285"/>
      <c r="P60" s="285"/>
      <c r="Q60" s="285"/>
      <c r="R60" s="285"/>
      <c r="S60" s="285"/>
      <c r="T60" s="285"/>
      <c r="U60" s="285"/>
      <c r="V60" s="285"/>
      <c r="W60" s="315" t="s">
        <v>36</v>
      </c>
      <c r="X60" s="307">
        <f>X48-X57</f>
        <v>0</v>
      </c>
      <c r="Y60" s="308"/>
      <c r="Z60" s="308"/>
      <c r="AA60" s="308"/>
      <c r="AB60" s="308"/>
      <c r="AC60" s="308"/>
      <c r="AD60" s="308"/>
      <c r="AE60" s="308"/>
      <c r="AF60" s="308"/>
      <c r="AG60" s="308"/>
      <c r="AH60" s="308"/>
      <c r="AI60" s="308"/>
      <c r="AJ60" s="308"/>
      <c r="AK60" s="308"/>
      <c r="AL60" s="308"/>
      <c r="AM60" s="308"/>
      <c r="AN60" s="309"/>
      <c r="AO60" s="8"/>
      <c r="AP60" s="8"/>
      <c r="AQ60" s="8"/>
      <c r="AR60" s="8"/>
    </row>
    <row r="61" spans="1:44" ht="10.5" customHeight="1" x14ac:dyDescent="0.15">
      <c r="A61" s="8"/>
      <c r="B61" s="8"/>
      <c r="C61" s="8"/>
      <c r="D61" s="8"/>
      <c r="E61" s="285"/>
      <c r="F61" s="285"/>
      <c r="G61" s="285"/>
      <c r="H61" s="285"/>
      <c r="I61" s="285"/>
      <c r="J61" s="285"/>
      <c r="K61" s="285"/>
      <c r="L61" s="285"/>
      <c r="M61" s="285"/>
      <c r="N61" s="285"/>
      <c r="O61" s="285"/>
      <c r="P61" s="285"/>
      <c r="Q61" s="285"/>
      <c r="R61" s="285"/>
      <c r="S61" s="285"/>
      <c r="T61" s="285"/>
      <c r="U61" s="285"/>
      <c r="V61" s="285"/>
      <c r="W61" s="315"/>
      <c r="X61" s="310"/>
      <c r="Y61" s="311"/>
      <c r="Z61" s="311"/>
      <c r="AA61" s="311"/>
      <c r="AB61" s="311"/>
      <c r="AC61" s="311"/>
      <c r="AD61" s="311"/>
      <c r="AE61" s="311"/>
      <c r="AF61" s="311"/>
      <c r="AG61" s="311"/>
      <c r="AH61" s="311"/>
      <c r="AI61" s="311"/>
      <c r="AJ61" s="311"/>
      <c r="AK61" s="311"/>
      <c r="AL61" s="311"/>
      <c r="AM61" s="311"/>
      <c r="AN61" s="312"/>
      <c r="AO61" s="8"/>
      <c r="AP61" s="8"/>
      <c r="AQ61" s="8"/>
      <c r="AR61" s="8"/>
    </row>
    <row r="62" spans="1:44" ht="10.5" customHeight="1" x14ac:dyDescent="0.15">
      <c r="A62" s="8"/>
      <c r="B62" s="8"/>
      <c r="C62" s="8"/>
      <c r="D62" s="8"/>
      <c r="E62" s="8"/>
      <c r="F62" s="8"/>
      <c r="G62" s="8"/>
      <c r="H62" s="8"/>
      <c r="I62" s="8"/>
      <c r="J62" s="8"/>
      <c r="K62" s="8"/>
      <c r="L62" s="8"/>
      <c r="M62" s="8"/>
      <c r="N62" s="8"/>
      <c r="O62" s="8"/>
      <c r="P62" s="8"/>
      <c r="Q62" s="8"/>
      <c r="R62" s="8"/>
      <c r="S62" s="8"/>
      <c r="T62" s="8"/>
      <c r="U62" s="8"/>
      <c r="V62" s="8"/>
      <c r="W62" s="8"/>
      <c r="X62" s="17" t="s">
        <v>28</v>
      </c>
      <c r="Y62" s="8"/>
      <c r="Z62" s="8"/>
      <c r="AA62" s="8"/>
      <c r="AB62" s="8"/>
      <c r="AC62" s="8"/>
      <c r="AD62" s="17"/>
      <c r="AE62" s="8"/>
      <c r="AF62" s="8"/>
      <c r="AG62" s="8"/>
      <c r="AH62" s="8"/>
      <c r="AI62" s="8"/>
      <c r="AJ62" s="8"/>
      <c r="AK62" s="8"/>
      <c r="AL62" s="8"/>
      <c r="AM62" s="8"/>
      <c r="AN62" s="8"/>
      <c r="AO62" s="8"/>
      <c r="AP62" s="8"/>
      <c r="AQ62" s="8"/>
      <c r="AR62" s="8"/>
    </row>
    <row r="63" spans="1:44" ht="10.5" customHeight="1" x14ac:dyDescent="0.1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17"/>
      <c r="AC63" s="17"/>
      <c r="AD63" s="17"/>
      <c r="AE63" s="17"/>
      <c r="AF63" s="17"/>
      <c r="AG63" s="17"/>
      <c r="AH63" s="17"/>
      <c r="AI63" s="17"/>
      <c r="AJ63" s="17"/>
      <c r="AK63" s="17"/>
      <c r="AL63" s="17"/>
      <c r="AM63" s="17"/>
      <c r="AN63" s="17"/>
      <c r="AO63" s="17"/>
      <c r="AP63" s="17"/>
      <c r="AQ63" s="8"/>
      <c r="AR63" s="8"/>
    </row>
  </sheetData>
  <sheetProtection algorithmName="SHA-512" hashValue="DCXuQX6UjCSr/oyR3nLM+Lq4O4ei7kISNKa3ZMlwLqsV07ttpldtqyll/cMXo330rrlsEJG6G0+Og+YqlCAd9g==" saltValue="XW1CJQujieiLLedlqF8wxA==" spinCount="100000" sheet="1" objects="1" scenarios="1"/>
  <mergeCells count="295">
    <mergeCell ref="A31:C31"/>
    <mergeCell ref="D31:E31"/>
    <mergeCell ref="F31:I31"/>
    <mergeCell ref="J31:O31"/>
    <mergeCell ref="P31:U31"/>
    <mergeCell ref="V31:Y31"/>
    <mergeCell ref="Z31:AC31"/>
    <mergeCell ref="AD31:AH31"/>
    <mergeCell ref="AI31:AR31"/>
    <mergeCell ref="A30:C30"/>
    <mergeCell ref="D30:E30"/>
    <mergeCell ref="F30:I30"/>
    <mergeCell ref="J30:O30"/>
    <mergeCell ref="P30:U30"/>
    <mergeCell ref="V30:Y30"/>
    <mergeCell ref="Z30:AC30"/>
    <mergeCell ref="AD30:AH30"/>
    <mergeCell ref="AI30:AR30"/>
    <mergeCell ref="A29:C29"/>
    <mergeCell ref="D29:E29"/>
    <mergeCell ref="F29:I29"/>
    <mergeCell ref="J29:O29"/>
    <mergeCell ref="P29:U29"/>
    <mergeCell ref="V29:Y29"/>
    <mergeCell ref="Z29:AC29"/>
    <mergeCell ref="AD29:AH29"/>
    <mergeCell ref="AI29:AR29"/>
    <mergeCell ref="A28:C28"/>
    <mergeCell ref="D28:E28"/>
    <mergeCell ref="F28:I28"/>
    <mergeCell ref="J28:O28"/>
    <mergeCell ref="P28:U28"/>
    <mergeCell ref="V28:Y28"/>
    <mergeCell ref="Z28:AC28"/>
    <mergeCell ref="AD28:AH28"/>
    <mergeCell ref="AI28:AR28"/>
    <mergeCell ref="A27:C27"/>
    <mergeCell ref="D27:E27"/>
    <mergeCell ref="F27:I27"/>
    <mergeCell ref="J27:O27"/>
    <mergeCell ref="P27:U27"/>
    <mergeCell ref="V27:Y27"/>
    <mergeCell ref="Z27:AC27"/>
    <mergeCell ref="AD27:AH27"/>
    <mergeCell ref="AI27:AR27"/>
    <mergeCell ref="A26:C26"/>
    <mergeCell ref="D26:E26"/>
    <mergeCell ref="F26:I26"/>
    <mergeCell ref="J26:O26"/>
    <mergeCell ref="P26:U26"/>
    <mergeCell ref="V26:Y26"/>
    <mergeCell ref="Z26:AC26"/>
    <mergeCell ref="AD26:AH26"/>
    <mergeCell ref="AI26:AR26"/>
    <mergeCell ref="A40:C40"/>
    <mergeCell ref="D40:E40"/>
    <mergeCell ref="F40:I40"/>
    <mergeCell ref="J40:O40"/>
    <mergeCell ref="P40:U40"/>
    <mergeCell ref="V40:Y40"/>
    <mergeCell ref="Z40:AC40"/>
    <mergeCell ref="AD40:AH40"/>
    <mergeCell ref="AI40:AR40"/>
    <mergeCell ref="A39:C39"/>
    <mergeCell ref="D39:E39"/>
    <mergeCell ref="F39:I39"/>
    <mergeCell ref="J39:O39"/>
    <mergeCell ref="P39:U39"/>
    <mergeCell ref="V39:Y39"/>
    <mergeCell ref="Z39:AC39"/>
    <mergeCell ref="AD39:AH39"/>
    <mergeCell ref="AI39:AR39"/>
    <mergeCell ref="A38:C38"/>
    <mergeCell ref="D38:E38"/>
    <mergeCell ref="F38:I38"/>
    <mergeCell ref="J38:O38"/>
    <mergeCell ref="P38:U38"/>
    <mergeCell ref="V38:Y38"/>
    <mergeCell ref="Z38:AC38"/>
    <mergeCell ref="AD38:AH38"/>
    <mergeCell ref="AI38:AR38"/>
    <mergeCell ref="A37:C37"/>
    <mergeCell ref="D37:E37"/>
    <mergeCell ref="F37:I37"/>
    <mergeCell ref="J37:O37"/>
    <mergeCell ref="P37:U37"/>
    <mergeCell ref="V37:Y37"/>
    <mergeCell ref="Z37:AC37"/>
    <mergeCell ref="AD37:AH37"/>
    <mergeCell ref="AI37:AR37"/>
    <mergeCell ref="A36:C36"/>
    <mergeCell ref="D36:E36"/>
    <mergeCell ref="F36:I36"/>
    <mergeCell ref="J36:O36"/>
    <mergeCell ref="P36:U36"/>
    <mergeCell ref="V36:Y36"/>
    <mergeCell ref="Z36:AC36"/>
    <mergeCell ref="AD36:AH36"/>
    <mergeCell ref="AI36:AR36"/>
    <mergeCell ref="A35:C35"/>
    <mergeCell ref="D35:E35"/>
    <mergeCell ref="F35:I35"/>
    <mergeCell ref="J35:O35"/>
    <mergeCell ref="P35:U35"/>
    <mergeCell ref="V35:Y35"/>
    <mergeCell ref="Z35:AC35"/>
    <mergeCell ref="AD35:AH35"/>
    <mergeCell ref="AI35:AR35"/>
    <mergeCell ref="A34:C34"/>
    <mergeCell ref="D34:E34"/>
    <mergeCell ref="F34:I34"/>
    <mergeCell ref="J34:O34"/>
    <mergeCell ref="P34:U34"/>
    <mergeCell ref="V34:Y34"/>
    <mergeCell ref="Z34:AC34"/>
    <mergeCell ref="AD34:AH34"/>
    <mergeCell ref="AI34:AR34"/>
    <mergeCell ref="A33:C33"/>
    <mergeCell ref="D33:E33"/>
    <mergeCell ref="F33:I33"/>
    <mergeCell ref="J33:O33"/>
    <mergeCell ref="P33:U33"/>
    <mergeCell ref="V33:Y33"/>
    <mergeCell ref="Z33:AC33"/>
    <mergeCell ref="AD33:AH33"/>
    <mergeCell ref="AI33:AR33"/>
    <mergeCell ref="A32:C32"/>
    <mergeCell ref="D32:E32"/>
    <mergeCell ref="F32:I32"/>
    <mergeCell ref="J32:O32"/>
    <mergeCell ref="P32:U32"/>
    <mergeCell ref="V32:Y32"/>
    <mergeCell ref="Z32:AC32"/>
    <mergeCell ref="AD32:AH32"/>
    <mergeCell ref="AI32:AR32"/>
    <mergeCell ref="A25:C25"/>
    <mergeCell ref="D25:E25"/>
    <mergeCell ref="F25:I25"/>
    <mergeCell ref="J25:O25"/>
    <mergeCell ref="P25:U25"/>
    <mergeCell ref="V25:Y25"/>
    <mergeCell ref="Z25:AC25"/>
    <mergeCell ref="AD25:AH25"/>
    <mergeCell ref="AI25:AR25"/>
    <mergeCell ref="A24:C24"/>
    <mergeCell ref="D24:E24"/>
    <mergeCell ref="F24:I24"/>
    <mergeCell ref="J24:O24"/>
    <mergeCell ref="P24:U24"/>
    <mergeCell ref="V24:Y24"/>
    <mergeCell ref="Z24:AC24"/>
    <mergeCell ref="AD24:AH24"/>
    <mergeCell ref="AI24:AR24"/>
    <mergeCell ref="A23:C23"/>
    <mergeCell ref="D23:E23"/>
    <mergeCell ref="F23:I23"/>
    <mergeCell ref="J23:O23"/>
    <mergeCell ref="P23:U23"/>
    <mergeCell ref="V23:Y23"/>
    <mergeCell ref="Z23:AC23"/>
    <mergeCell ref="AD23:AH23"/>
    <mergeCell ref="AI23:AR23"/>
    <mergeCell ref="A22:C22"/>
    <mergeCell ref="D22:E22"/>
    <mergeCell ref="F22:I22"/>
    <mergeCell ref="J22:O22"/>
    <mergeCell ref="P22:U22"/>
    <mergeCell ref="V22:Y22"/>
    <mergeCell ref="Z22:AC22"/>
    <mergeCell ref="AD22:AH22"/>
    <mergeCell ref="AI22:AR22"/>
    <mergeCell ref="A21:C21"/>
    <mergeCell ref="D21:E21"/>
    <mergeCell ref="F21:I21"/>
    <mergeCell ref="J21:O21"/>
    <mergeCell ref="P21:U21"/>
    <mergeCell ref="V21:Y21"/>
    <mergeCell ref="Z21:AC21"/>
    <mergeCell ref="AD21:AH21"/>
    <mergeCell ref="AI21:AR21"/>
    <mergeCell ref="A19:C19"/>
    <mergeCell ref="D19:E19"/>
    <mergeCell ref="F19:I19"/>
    <mergeCell ref="J19:O19"/>
    <mergeCell ref="P19:U19"/>
    <mergeCell ref="V19:Y19"/>
    <mergeCell ref="Z19:AC19"/>
    <mergeCell ref="AD19:AH19"/>
    <mergeCell ref="AI19:AR19"/>
    <mergeCell ref="A17:C17"/>
    <mergeCell ref="D17:E17"/>
    <mergeCell ref="F17:I17"/>
    <mergeCell ref="J17:O17"/>
    <mergeCell ref="P17:U17"/>
    <mergeCell ref="V17:Y17"/>
    <mergeCell ref="Z17:AC17"/>
    <mergeCell ref="AD17:AH17"/>
    <mergeCell ref="AI17:AR17"/>
    <mergeCell ref="A16:C16"/>
    <mergeCell ref="D16:E16"/>
    <mergeCell ref="F16:I16"/>
    <mergeCell ref="J16:O16"/>
    <mergeCell ref="P16:U16"/>
    <mergeCell ref="V16:Y16"/>
    <mergeCell ref="Z16:AC16"/>
    <mergeCell ref="AD16:AH16"/>
    <mergeCell ref="AI16:AR16"/>
    <mergeCell ref="A15:C15"/>
    <mergeCell ref="D15:E15"/>
    <mergeCell ref="F15:I15"/>
    <mergeCell ref="J15:O15"/>
    <mergeCell ref="P15:U15"/>
    <mergeCell ref="V15:Y15"/>
    <mergeCell ref="Z15:AC15"/>
    <mergeCell ref="AD15:AH15"/>
    <mergeCell ref="AI15:AR15"/>
    <mergeCell ref="A14:C14"/>
    <mergeCell ref="D14:E14"/>
    <mergeCell ref="F14:I14"/>
    <mergeCell ref="J14:O14"/>
    <mergeCell ref="P14:U14"/>
    <mergeCell ref="V14:Y14"/>
    <mergeCell ref="Z14:AC14"/>
    <mergeCell ref="AD14:AH14"/>
    <mergeCell ref="AI14:AR14"/>
    <mergeCell ref="A12:C12"/>
    <mergeCell ref="D12:E12"/>
    <mergeCell ref="F12:I12"/>
    <mergeCell ref="J12:O12"/>
    <mergeCell ref="P12:U12"/>
    <mergeCell ref="X60:AN61"/>
    <mergeCell ref="E60:V61"/>
    <mergeCell ref="E57:V58"/>
    <mergeCell ref="X57:AN58"/>
    <mergeCell ref="W57:W58"/>
    <mergeCell ref="W60:W61"/>
    <mergeCell ref="Z41:AH42"/>
    <mergeCell ref="AI41:AR42"/>
    <mergeCell ref="V12:Y12"/>
    <mergeCell ref="Z12:AC12"/>
    <mergeCell ref="AD12:AH12"/>
    <mergeCell ref="AI12:AR12"/>
    <mergeCell ref="A13:C13"/>
    <mergeCell ref="D13:E13"/>
    <mergeCell ref="F13:I13"/>
    <mergeCell ref="V13:Y13"/>
    <mergeCell ref="Z13:AC13"/>
    <mergeCell ref="AD13:AH13"/>
    <mergeCell ref="AI13:AR13"/>
    <mergeCell ref="S8:AH8"/>
    <mergeCell ref="D20:E20"/>
    <mergeCell ref="F20:I20"/>
    <mergeCell ref="J20:O20"/>
    <mergeCell ref="P20:U20"/>
    <mergeCell ref="V20:Y20"/>
    <mergeCell ref="Z20:AC20"/>
    <mergeCell ref="AD20:AH20"/>
    <mergeCell ref="AI20:AR20"/>
    <mergeCell ref="V10:Y10"/>
    <mergeCell ref="AD10:AH10"/>
    <mergeCell ref="Z10:AC10"/>
    <mergeCell ref="AI10:AR10"/>
    <mergeCell ref="Z11:AC11"/>
    <mergeCell ref="V11:Y11"/>
    <mergeCell ref="AD11:AH11"/>
    <mergeCell ref="J10:O10"/>
    <mergeCell ref="P10:U10"/>
    <mergeCell ref="J13:O13"/>
    <mergeCell ref="P13:U13"/>
    <mergeCell ref="AD18:AH18"/>
    <mergeCell ref="AI18:AR18"/>
    <mergeCell ref="A1:AB3"/>
    <mergeCell ref="W48:W49"/>
    <mergeCell ref="X48:AN49"/>
    <mergeCell ref="AD5:AG6"/>
    <mergeCell ref="AH5:AR6"/>
    <mergeCell ref="A41:Y42"/>
    <mergeCell ref="E48:V49"/>
    <mergeCell ref="A20:C20"/>
    <mergeCell ref="AI11:AR11"/>
    <mergeCell ref="A18:C18"/>
    <mergeCell ref="D18:E18"/>
    <mergeCell ref="F18:I18"/>
    <mergeCell ref="J18:O18"/>
    <mergeCell ref="P18:U18"/>
    <mergeCell ref="V18:Y18"/>
    <mergeCell ref="Z18:AC18"/>
    <mergeCell ref="A10:C10"/>
    <mergeCell ref="D10:E10"/>
    <mergeCell ref="F10:I10"/>
    <mergeCell ref="A11:C11"/>
    <mergeCell ref="D11:E11"/>
    <mergeCell ref="F11:I11"/>
    <mergeCell ref="J11:O11"/>
    <mergeCell ref="P11:U11"/>
  </mergeCells>
  <phoneticPr fontId="3"/>
  <dataValidations count="3">
    <dataValidation type="list" allowBlank="1" showInputMessage="1" showErrorMessage="1" sqref="Z11:Z40">
      <formula1>"片道,往復"</formula1>
    </dataValidation>
    <dataValidation type="list" allowBlank="1" showInputMessage="1" showErrorMessage="1" sqref="F4">
      <formula1>$AZ$87:$AZ$91</formula1>
    </dataValidation>
    <dataValidation type="list" allowBlank="1" showInputMessage="1" showErrorMessage="1" sqref="F11:F40">
      <formula1>"電車,バス,その他"</formula1>
    </dataValidation>
  </dataValidations>
  <pageMargins left="0.59055118110236227" right="0.39370078740157483" top="0.39370078740157483" bottom="0.39370078740157483" header="0.51181102362204722" footer="0.51181102362204722"/>
  <pageSetup paperSize="9" orientation="portrait" horizontalDpi="300" verticalDpi="300" r:id="rId1"/>
  <headerFooter alignWithMargins="0">
    <oddFooter>&amp;A</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A142"/>
  <sheetViews>
    <sheetView view="pageBreakPreview" zoomScale="85" zoomScaleNormal="70" zoomScaleSheetLayoutView="85" workbookViewId="0">
      <selection activeCell="CN57" sqref="CN57"/>
    </sheetView>
  </sheetViews>
  <sheetFormatPr defaultColWidth="2" defaultRowHeight="13.5" x14ac:dyDescent="0.15"/>
  <cols>
    <col min="1" max="1" width="3.5" style="40" bestFit="1" customWidth="1"/>
    <col min="2" max="3" width="2" style="40"/>
    <col min="4" max="4" width="2.25" style="40" customWidth="1"/>
    <col min="5" max="13" width="2" style="40"/>
    <col min="14" max="14" width="3.5" style="40" customWidth="1"/>
    <col min="15" max="15" width="2" style="40" customWidth="1"/>
    <col min="16" max="24" width="2" style="40"/>
    <col min="25" max="25" width="2.125" style="40" customWidth="1"/>
    <col min="26" max="16384" width="2" style="40"/>
  </cols>
  <sheetData>
    <row r="1" spans="1:157" ht="17.25" customHeight="1" x14ac:dyDescent="0.15">
      <c r="B1" s="96" t="s">
        <v>88</v>
      </c>
      <c r="C1" s="96"/>
      <c r="E1" s="95"/>
      <c r="F1" s="95"/>
      <c r="G1" s="95"/>
      <c r="H1" s="95"/>
      <c r="I1" s="95"/>
      <c r="J1" s="95"/>
      <c r="K1" s="95"/>
      <c r="L1" s="82"/>
    </row>
    <row r="2" spans="1:157" ht="12" customHeight="1" thickBot="1" x14ac:dyDescent="0.2">
      <c r="A2" s="95"/>
      <c r="B2" s="95"/>
      <c r="C2" s="95"/>
      <c r="D2" s="95"/>
      <c r="E2" s="95"/>
      <c r="F2" s="95"/>
      <c r="G2" s="95"/>
      <c r="H2" s="95"/>
      <c r="I2" s="95"/>
      <c r="J2" s="95"/>
      <c r="K2" s="95"/>
      <c r="L2" s="82"/>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row>
    <row r="3" spans="1:157" s="29" customFormat="1" ht="14.25" customHeight="1" thickBot="1" x14ac:dyDescent="0.2">
      <c r="B3" s="408">
        <f>'Ａ　勤怠管理補助表'!AC3</f>
        <v>43890</v>
      </c>
      <c r="C3" s="408"/>
      <c r="D3" s="408"/>
      <c r="E3" s="408"/>
      <c r="F3" s="408"/>
      <c r="G3" s="408"/>
      <c r="H3" s="408"/>
      <c r="I3" s="408"/>
      <c r="J3" s="408"/>
      <c r="K3" s="408"/>
      <c r="L3" s="408"/>
      <c r="M3" s="408"/>
      <c r="N3" s="409"/>
      <c r="O3" s="471" t="s">
        <v>10</v>
      </c>
      <c r="P3" s="467"/>
      <c r="Q3" s="467"/>
      <c r="R3" s="467"/>
      <c r="S3" s="467"/>
      <c r="T3" s="472" t="s">
        <v>70</v>
      </c>
      <c r="U3" s="473"/>
      <c r="V3" s="474"/>
      <c r="W3" s="355" t="s">
        <v>76</v>
      </c>
      <c r="X3" s="356"/>
      <c r="Y3" s="356"/>
      <c r="Z3" s="356"/>
      <c r="AA3" s="356"/>
      <c r="AB3" s="356"/>
      <c r="AC3" s="356"/>
      <c r="AD3" s="464"/>
      <c r="AE3" s="355" t="s">
        <v>71</v>
      </c>
      <c r="AF3" s="356"/>
      <c r="AG3" s="356"/>
      <c r="AH3" s="464"/>
      <c r="AI3" s="475" t="s">
        <v>94</v>
      </c>
      <c r="AJ3" s="476"/>
      <c r="AK3" s="476"/>
      <c r="AL3" s="477"/>
      <c r="AM3" s="391" t="s">
        <v>93</v>
      </c>
      <c r="AN3" s="392"/>
      <c r="AO3" s="392"/>
      <c r="AP3" s="393"/>
      <c r="AQ3" s="355" t="s">
        <v>73</v>
      </c>
      <c r="AR3" s="356"/>
      <c r="AS3" s="356"/>
      <c r="AT3" s="356"/>
      <c r="AU3" s="356"/>
      <c r="AV3" s="356"/>
      <c r="AW3" s="356"/>
      <c r="AX3" s="356"/>
      <c r="AY3" s="356"/>
      <c r="AZ3" s="356"/>
      <c r="BA3" s="356"/>
      <c r="BB3" s="356"/>
      <c r="BC3" s="356"/>
      <c r="BD3" s="356"/>
      <c r="BE3" s="356"/>
      <c r="BF3" s="356"/>
      <c r="BG3" s="356"/>
      <c r="BH3" s="356"/>
      <c r="BI3" s="357"/>
    </row>
    <row r="4" spans="1:157" s="29" customFormat="1" ht="13.5" customHeight="1" thickTop="1" thickBot="1" x14ac:dyDescent="0.2">
      <c r="A4" s="88"/>
      <c r="B4" s="88"/>
      <c r="C4" s="88"/>
      <c r="D4" s="88"/>
      <c r="E4" s="88"/>
      <c r="F4" s="88"/>
      <c r="G4" s="88"/>
      <c r="H4" s="88"/>
      <c r="I4" s="88"/>
      <c r="J4" s="88"/>
      <c r="K4" s="88"/>
      <c r="L4" s="42"/>
      <c r="M4" s="41"/>
      <c r="N4" s="83">
        <f>ROW()-3</f>
        <v>1</v>
      </c>
      <c r="O4" s="373" t="str">
        <f>IF('Ａ　勤怠管理補助表'!A12 &lt;&gt;"",'Ａ　勤怠管理補助表'!A12,"")</f>
        <v/>
      </c>
      <c r="P4" s="374"/>
      <c r="Q4" s="374"/>
      <c r="R4" s="374"/>
      <c r="S4" s="375"/>
      <c r="T4" s="379" t="str">
        <f>O4</f>
        <v/>
      </c>
      <c r="U4" s="380"/>
      <c r="V4" s="381"/>
      <c r="W4" s="330" t="str">
        <f>IF('Ａ　勤怠管理補助表'!G12 &lt;&gt;"",'Ａ　勤怠管理補助表'!G12,"")</f>
        <v/>
      </c>
      <c r="X4" s="331"/>
      <c r="Y4" s="331"/>
      <c r="Z4" s="331"/>
      <c r="AA4" s="331"/>
      <c r="AB4" s="331"/>
      <c r="AC4" s="331"/>
      <c r="AD4" s="478"/>
      <c r="AE4" s="330" t="str">
        <f>IF('Ａ　勤怠管理補助表'!O12 &lt;&gt;"",'Ａ　勤怠管理補助表'!O12,"")</f>
        <v/>
      </c>
      <c r="AF4" s="331"/>
      <c r="AG4" s="331"/>
      <c r="AH4" s="478"/>
      <c r="AI4" s="479" t="str">
        <f>IF('Ａ　勤怠管理補助表'!S12 &lt;&gt;"",'Ａ　勤怠管理補助表'!S12,"")</f>
        <v/>
      </c>
      <c r="AJ4" s="480"/>
      <c r="AK4" s="480"/>
      <c r="AL4" s="481"/>
      <c r="AM4" s="367"/>
      <c r="AN4" s="368"/>
      <c r="AO4" s="368"/>
      <c r="AP4" s="369"/>
      <c r="AQ4" s="330" t="str">
        <f>IF('Ａ　勤怠管理補助表'!W12 &lt;&gt;"",'Ａ　勤怠管理補助表'!W12,"")</f>
        <v/>
      </c>
      <c r="AR4" s="331"/>
      <c r="AS4" s="331"/>
      <c r="AT4" s="331"/>
      <c r="AU4" s="331"/>
      <c r="AV4" s="331"/>
      <c r="AW4" s="331"/>
      <c r="AX4" s="331"/>
      <c r="AY4" s="331"/>
      <c r="AZ4" s="331"/>
      <c r="BA4" s="331"/>
      <c r="BB4" s="331"/>
      <c r="BC4" s="331"/>
      <c r="BD4" s="331"/>
      <c r="BE4" s="331"/>
      <c r="BF4" s="331"/>
      <c r="BG4" s="331"/>
      <c r="BH4" s="331"/>
      <c r="BI4" s="332"/>
      <c r="BJ4" s="482">
        <f ca="1">SUMIF(W4:AD23,"有休使用",AI4:AL23)</f>
        <v>0</v>
      </c>
      <c r="BK4" s="482"/>
      <c r="BL4" s="482"/>
      <c r="BM4" s="482"/>
      <c r="BN4" s="483"/>
      <c r="BO4" s="28" t="s">
        <v>12</v>
      </c>
      <c r="BR4" s="28" t="s">
        <v>74</v>
      </c>
    </row>
    <row r="5" spans="1:157" s="29" customFormat="1" ht="13.5" customHeight="1" x14ac:dyDescent="0.15">
      <c r="A5" s="88"/>
      <c r="B5" s="90"/>
      <c r="C5" s="90"/>
      <c r="D5" s="89"/>
      <c r="E5" s="91" t="s">
        <v>89</v>
      </c>
      <c r="F5" s="90"/>
      <c r="G5" s="90"/>
      <c r="H5" s="88"/>
      <c r="I5" s="88"/>
      <c r="J5" s="88"/>
      <c r="K5" s="88"/>
      <c r="L5" s="84"/>
      <c r="M5" s="41"/>
      <c r="N5" s="83">
        <f t="shared" ref="N5:N23" si="0">ROW()-3</f>
        <v>2</v>
      </c>
      <c r="O5" s="373" t="str">
        <f>IF('Ａ　勤怠管理補助表'!A13 &lt;&gt;"",'Ａ　勤怠管理補助表'!A13,"")</f>
        <v/>
      </c>
      <c r="P5" s="374"/>
      <c r="Q5" s="374"/>
      <c r="R5" s="374"/>
      <c r="S5" s="375"/>
      <c r="T5" s="379" t="str">
        <f t="shared" ref="T5:T23" si="1">O5</f>
        <v/>
      </c>
      <c r="U5" s="380"/>
      <c r="V5" s="381"/>
      <c r="W5" s="330" t="str">
        <f>IF('Ａ　勤怠管理補助表'!G13 &lt;&gt;"",'Ａ　勤怠管理補助表'!G13,"")</f>
        <v/>
      </c>
      <c r="X5" s="331"/>
      <c r="Y5" s="331"/>
      <c r="Z5" s="331"/>
      <c r="AA5" s="331"/>
      <c r="AB5" s="331"/>
      <c r="AC5" s="331"/>
      <c r="AD5" s="478"/>
      <c r="AE5" s="330" t="str">
        <f>IF('Ａ　勤怠管理補助表'!O13 &lt;&gt;"",'Ａ　勤怠管理補助表'!O13,"")</f>
        <v/>
      </c>
      <c r="AF5" s="331"/>
      <c r="AG5" s="331"/>
      <c r="AH5" s="478"/>
      <c r="AI5" s="479" t="str">
        <f>IF('Ａ　勤怠管理補助表'!S13 &lt;&gt;"",'Ａ　勤怠管理補助表'!S13,"")</f>
        <v/>
      </c>
      <c r="AJ5" s="480"/>
      <c r="AK5" s="480"/>
      <c r="AL5" s="481"/>
      <c r="AM5" s="385"/>
      <c r="AN5" s="386"/>
      <c r="AO5" s="386"/>
      <c r="AP5" s="387"/>
      <c r="AQ5" s="330" t="str">
        <f>IF('Ａ　勤怠管理補助表'!W13 &lt;&gt;"",'Ａ　勤怠管理補助表'!W13,"")</f>
        <v/>
      </c>
      <c r="AR5" s="331"/>
      <c r="AS5" s="331"/>
      <c r="AT5" s="331"/>
      <c r="AU5" s="331"/>
      <c r="AV5" s="331"/>
      <c r="AW5" s="331"/>
      <c r="AX5" s="331"/>
      <c r="AY5" s="331"/>
      <c r="AZ5" s="331"/>
      <c r="BA5" s="331"/>
      <c r="BB5" s="331"/>
      <c r="BC5" s="331"/>
      <c r="BD5" s="331"/>
      <c r="BE5" s="331"/>
      <c r="BF5" s="331"/>
      <c r="BG5" s="331"/>
      <c r="BH5" s="331"/>
      <c r="BI5" s="332"/>
      <c r="BR5" s="28" t="s">
        <v>75</v>
      </c>
    </row>
    <row r="6" spans="1:157" s="29" customFormat="1" ht="14.25" thickBot="1" x14ac:dyDescent="0.2">
      <c r="A6" s="42"/>
      <c r="B6" s="28"/>
      <c r="C6" s="28"/>
      <c r="D6" s="42"/>
      <c r="E6" s="43" t="s">
        <v>90</v>
      </c>
      <c r="F6" s="29" t="str">
        <f>'Ａ　勤怠管理補助表'!Z5</f>
        <v>LEE HOJUNG</v>
      </c>
      <c r="H6" s="42"/>
      <c r="I6" s="42"/>
      <c r="J6" s="42"/>
      <c r="K6" s="42"/>
      <c r="L6" s="42"/>
      <c r="M6" s="42"/>
      <c r="N6" s="83">
        <f t="shared" si="0"/>
        <v>3</v>
      </c>
      <c r="O6" s="373" t="str">
        <f>IF('Ａ　勤怠管理補助表'!A14 &lt;&gt;"",'Ａ　勤怠管理補助表'!A14,"")</f>
        <v/>
      </c>
      <c r="P6" s="374"/>
      <c r="Q6" s="374"/>
      <c r="R6" s="374"/>
      <c r="S6" s="375"/>
      <c r="T6" s="379" t="str">
        <f t="shared" si="1"/>
        <v/>
      </c>
      <c r="U6" s="380"/>
      <c r="V6" s="381"/>
      <c r="W6" s="330" t="str">
        <f>IF('Ａ　勤怠管理補助表'!G14 &lt;&gt;"",'Ａ　勤怠管理補助表'!G14,"")</f>
        <v/>
      </c>
      <c r="X6" s="331"/>
      <c r="Y6" s="331"/>
      <c r="Z6" s="331"/>
      <c r="AA6" s="331"/>
      <c r="AB6" s="331"/>
      <c r="AC6" s="331"/>
      <c r="AD6" s="478"/>
      <c r="AE6" s="330" t="str">
        <f>IF('Ａ　勤怠管理補助表'!O14 &lt;&gt;"",'Ａ　勤怠管理補助表'!O14,"")</f>
        <v/>
      </c>
      <c r="AF6" s="331"/>
      <c r="AG6" s="331"/>
      <c r="AH6" s="478"/>
      <c r="AI6" s="479" t="str">
        <f>IF('Ａ　勤怠管理補助表'!S14 &lt;&gt;"",'Ａ　勤怠管理補助表'!S14,"")</f>
        <v/>
      </c>
      <c r="AJ6" s="480"/>
      <c r="AK6" s="480"/>
      <c r="AL6" s="481"/>
      <c r="AM6" s="385"/>
      <c r="AN6" s="386"/>
      <c r="AO6" s="386"/>
      <c r="AP6" s="387"/>
      <c r="AQ6" s="330" t="str">
        <f>IF('Ａ　勤怠管理補助表'!W14 &lt;&gt;"",'Ａ　勤怠管理補助表'!W14,"")</f>
        <v/>
      </c>
      <c r="AR6" s="331"/>
      <c r="AS6" s="331"/>
      <c r="AT6" s="331"/>
      <c r="AU6" s="331"/>
      <c r="AV6" s="331"/>
      <c r="AW6" s="331"/>
      <c r="AX6" s="331"/>
      <c r="AY6" s="331"/>
      <c r="AZ6" s="331"/>
      <c r="BA6" s="331"/>
      <c r="BB6" s="331"/>
      <c r="BC6" s="331"/>
      <c r="BD6" s="331"/>
      <c r="BE6" s="331"/>
      <c r="BF6" s="331"/>
      <c r="BG6" s="331"/>
      <c r="BH6" s="331"/>
      <c r="BI6" s="332"/>
    </row>
    <row r="7" spans="1:157" s="29" customFormat="1" ht="14.25" thickBot="1" x14ac:dyDescent="0.2">
      <c r="A7" s="92"/>
      <c r="B7" s="92"/>
      <c r="C7" s="92"/>
      <c r="D7" s="92"/>
      <c r="E7" s="92"/>
      <c r="F7" s="92"/>
      <c r="G7" s="42"/>
      <c r="H7" s="42"/>
      <c r="I7" s="42"/>
      <c r="J7" s="42"/>
      <c r="K7" s="42"/>
      <c r="L7" s="42"/>
      <c r="M7" s="42"/>
      <c r="N7" s="83">
        <f t="shared" si="0"/>
        <v>4</v>
      </c>
      <c r="O7" s="373" t="str">
        <f>IF('Ａ　勤怠管理補助表'!A15 &lt;&gt;"",'Ａ　勤怠管理補助表'!A15,"")</f>
        <v/>
      </c>
      <c r="P7" s="374"/>
      <c r="Q7" s="374"/>
      <c r="R7" s="374"/>
      <c r="S7" s="375"/>
      <c r="T7" s="379" t="str">
        <f t="shared" si="1"/>
        <v/>
      </c>
      <c r="U7" s="380"/>
      <c r="V7" s="381"/>
      <c r="W7" s="330" t="str">
        <f>IF('Ａ　勤怠管理補助表'!G15 &lt;&gt;"",'Ａ　勤怠管理補助表'!G15,"")</f>
        <v/>
      </c>
      <c r="X7" s="331"/>
      <c r="Y7" s="331"/>
      <c r="Z7" s="331"/>
      <c r="AA7" s="331"/>
      <c r="AB7" s="331"/>
      <c r="AC7" s="331"/>
      <c r="AD7" s="478"/>
      <c r="AE7" s="330" t="str">
        <f>IF('Ａ　勤怠管理補助表'!O15 &lt;&gt;"",'Ａ　勤怠管理補助表'!O15,"")</f>
        <v/>
      </c>
      <c r="AF7" s="331"/>
      <c r="AG7" s="331"/>
      <c r="AH7" s="478"/>
      <c r="AI7" s="479" t="str">
        <f>IF('Ａ　勤怠管理補助表'!S15 &lt;&gt;"",'Ａ　勤怠管理補助表'!S15,"")</f>
        <v/>
      </c>
      <c r="AJ7" s="480"/>
      <c r="AK7" s="480"/>
      <c r="AL7" s="481"/>
      <c r="AM7" s="385"/>
      <c r="AN7" s="386"/>
      <c r="AO7" s="386"/>
      <c r="AP7" s="387"/>
      <c r="AQ7" s="330" t="str">
        <f>IF('Ａ　勤怠管理補助表'!W15 &lt;&gt;"",'Ａ　勤怠管理補助表'!W15,"")</f>
        <v/>
      </c>
      <c r="AR7" s="331"/>
      <c r="AS7" s="331"/>
      <c r="AT7" s="331"/>
      <c r="AU7" s="331"/>
      <c r="AV7" s="331"/>
      <c r="AW7" s="331"/>
      <c r="AX7" s="331"/>
      <c r="AY7" s="331"/>
      <c r="AZ7" s="331"/>
      <c r="BA7" s="331"/>
      <c r="BB7" s="331"/>
      <c r="BC7" s="331"/>
      <c r="BD7" s="331"/>
      <c r="BE7" s="331"/>
      <c r="BF7" s="331"/>
      <c r="BG7" s="331"/>
      <c r="BH7" s="331"/>
      <c r="BI7" s="332"/>
      <c r="BJ7" s="403">
        <f ca="1">SUMIF(W4:AD23,"有休未使用（欠勤）",AI4:AL23)</f>
        <v>0</v>
      </c>
      <c r="BK7" s="403"/>
      <c r="BL7" s="403"/>
      <c r="BM7" s="403"/>
      <c r="BN7" s="404"/>
      <c r="BO7" s="28" t="s">
        <v>12</v>
      </c>
      <c r="BR7" s="28" t="s">
        <v>77</v>
      </c>
    </row>
    <row r="8" spans="1:157" s="29" customFormat="1" ht="14.25" thickBot="1" x14ac:dyDescent="0.2">
      <c r="A8" s="100" t="s">
        <v>97</v>
      </c>
      <c r="D8" s="92"/>
      <c r="E8" s="98"/>
      <c r="L8" s="42"/>
      <c r="M8" s="42"/>
      <c r="N8" s="83">
        <f t="shared" si="0"/>
        <v>5</v>
      </c>
      <c r="O8" s="373" t="str">
        <f>IF('Ａ　勤怠管理補助表'!A16 &lt;&gt;"",'Ａ　勤怠管理補助表'!A16,"")</f>
        <v/>
      </c>
      <c r="P8" s="374"/>
      <c r="Q8" s="374"/>
      <c r="R8" s="374"/>
      <c r="S8" s="375"/>
      <c r="T8" s="379" t="str">
        <f t="shared" si="1"/>
        <v/>
      </c>
      <c r="U8" s="380"/>
      <c r="V8" s="381"/>
      <c r="W8" s="330" t="str">
        <f>IF('Ａ　勤怠管理補助表'!G16 &lt;&gt;"",'Ａ　勤怠管理補助表'!G16,"")</f>
        <v/>
      </c>
      <c r="X8" s="331"/>
      <c r="Y8" s="331"/>
      <c r="Z8" s="331"/>
      <c r="AA8" s="331"/>
      <c r="AB8" s="331"/>
      <c r="AC8" s="331"/>
      <c r="AD8" s="478"/>
      <c r="AE8" s="330" t="str">
        <f>IF('Ａ　勤怠管理補助表'!O16 &lt;&gt;"",'Ａ　勤怠管理補助表'!O16,"")</f>
        <v/>
      </c>
      <c r="AF8" s="331"/>
      <c r="AG8" s="331"/>
      <c r="AH8" s="478"/>
      <c r="AI8" s="479" t="str">
        <f>IF('Ａ　勤怠管理補助表'!S16 &lt;&gt;"",'Ａ　勤怠管理補助表'!S16,"")</f>
        <v/>
      </c>
      <c r="AJ8" s="480"/>
      <c r="AK8" s="480"/>
      <c r="AL8" s="481"/>
      <c r="AM8" s="385"/>
      <c r="AN8" s="386"/>
      <c r="AO8" s="386"/>
      <c r="AP8" s="387"/>
      <c r="AQ8" s="330" t="str">
        <f>IF('Ａ　勤怠管理補助表'!W16 &lt;&gt;"",'Ａ　勤怠管理補助表'!W16,"")</f>
        <v/>
      </c>
      <c r="AR8" s="331"/>
      <c r="AS8" s="331"/>
      <c r="AT8" s="331"/>
      <c r="AU8" s="331"/>
      <c r="AV8" s="331"/>
      <c r="AW8" s="331"/>
      <c r="AX8" s="331"/>
      <c r="AY8" s="331"/>
      <c r="AZ8" s="331"/>
      <c r="BA8" s="331"/>
      <c r="BB8" s="331"/>
      <c r="BC8" s="331"/>
      <c r="BD8" s="331"/>
      <c r="BE8" s="331"/>
      <c r="BF8" s="331"/>
      <c r="BG8" s="331"/>
      <c r="BH8" s="331"/>
      <c r="BI8" s="332"/>
      <c r="BJ8" s="403">
        <f ca="1">SUMIF(W4:AD23,"有休未使用（欠勤）",AM4:AP23)</f>
        <v>0</v>
      </c>
      <c r="BK8" s="403"/>
      <c r="BL8" s="403"/>
      <c r="BM8" s="403"/>
      <c r="BN8" s="404"/>
      <c r="BO8" s="28" t="s">
        <v>72</v>
      </c>
      <c r="BR8" s="28" t="s">
        <v>75</v>
      </c>
    </row>
    <row r="9" spans="1:157" s="29" customFormat="1" ht="14.25" thickBot="1" x14ac:dyDescent="0.2">
      <c r="A9" s="93"/>
      <c r="B9" s="93"/>
      <c r="C9" s="93"/>
      <c r="D9" s="93"/>
      <c r="E9" s="93"/>
      <c r="F9" s="364"/>
      <c r="G9" s="365"/>
      <c r="H9" s="365"/>
      <c r="I9" s="365"/>
      <c r="J9" s="366"/>
      <c r="K9" s="99" t="s">
        <v>96</v>
      </c>
      <c r="L9" s="42"/>
      <c r="M9" s="42"/>
      <c r="N9" s="83">
        <f t="shared" si="0"/>
        <v>6</v>
      </c>
      <c r="O9" s="373" t="str">
        <f>IF('Ａ　勤怠管理補助表'!A17 &lt;&gt;"",'Ａ　勤怠管理補助表'!A17,"")</f>
        <v/>
      </c>
      <c r="P9" s="374"/>
      <c r="Q9" s="374"/>
      <c r="R9" s="374"/>
      <c r="S9" s="375"/>
      <c r="T9" s="379" t="str">
        <f t="shared" si="1"/>
        <v/>
      </c>
      <c r="U9" s="380"/>
      <c r="V9" s="381"/>
      <c r="W9" s="330" t="str">
        <f>IF('Ａ　勤怠管理補助表'!G17 &lt;&gt;"",'Ａ　勤怠管理補助表'!G17,"")</f>
        <v/>
      </c>
      <c r="X9" s="331"/>
      <c r="Y9" s="331"/>
      <c r="Z9" s="331"/>
      <c r="AA9" s="331"/>
      <c r="AB9" s="331"/>
      <c r="AC9" s="331"/>
      <c r="AD9" s="478"/>
      <c r="AE9" s="330" t="str">
        <f>IF('Ａ　勤怠管理補助表'!O17 &lt;&gt;"",'Ａ　勤怠管理補助表'!O17,"")</f>
        <v/>
      </c>
      <c r="AF9" s="331"/>
      <c r="AG9" s="331"/>
      <c r="AH9" s="478"/>
      <c r="AI9" s="479" t="str">
        <f>IF('Ａ　勤怠管理補助表'!S17 &lt;&gt;"",'Ａ　勤怠管理補助表'!S17,"")</f>
        <v/>
      </c>
      <c r="AJ9" s="480"/>
      <c r="AK9" s="480"/>
      <c r="AL9" s="481"/>
      <c r="AM9" s="385"/>
      <c r="AN9" s="386"/>
      <c r="AO9" s="386"/>
      <c r="AP9" s="387"/>
      <c r="AQ9" s="330" t="str">
        <f>IF('Ａ　勤怠管理補助表'!W17 &lt;&gt;"",'Ａ　勤怠管理補助表'!W17,"")</f>
        <v/>
      </c>
      <c r="AR9" s="331"/>
      <c r="AS9" s="331"/>
      <c r="AT9" s="331"/>
      <c r="AU9" s="331"/>
      <c r="AV9" s="331"/>
      <c r="AW9" s="331"/>
      <c r="AX9" s="331"/>
      <c r="AY9" s="331"/>
      <c r="AZ9" s="331"/>
      <c r="BA9" s="331"/>
      <c r="BB9" s="331"/>
      <c r="BC9" s="331"/>
      <c r="BD9" s="331"/>
      <c r="BE9" s="331"/>
      <c r="BF9" s="331"/>
      <c r="BG9" s="331"/>
      <c r="BH9" s="331"/>
      <c r="BI9" s="332"/>
    </row>
    <row r="10" spans="1:157" s="29" customFormat="1" x14ac:dyDescent="0.15">
      <c r="A10" s="93"/>
      <c r="B10" s="93"/>
      <c r="C10" s="93"/>
      <c r="D10" s="93"/>
      <c r="E10" s="93"/>
      <c r="F10" s="93"/>
      <c r="G10" s="42"/>
      <c r="H10" s="42"/>
      <c r="I10" s="42"/>
      <c r="J10" s="42"/>
      <c r="K10" s="42"/>
      <c r="L10" s="42"/>
      <c r="M10" s="42"/>
      <c r="N10" s="83">
        <f t="shared" si="0"/>
        <v>7</v>
      </c>
      <c r="O10" s="373" t="str">
        <f>IF('Ａ　勤怠管理補助表'!A18 &lt;&gt;"",'Ａ　勤怠管理補助表'!A18,"")</f>
        <v/>
      </c>
      <c r="P10" s="374"/>
      <c r="Q10" s="374"/>
      <c r="R10" s="374"/>
      <c r="S10" s="375"/>
      <c r="T10" s="379" t="str">
        <f t="shared" si="1"/>
        <v/>
      </c>
      <c r="U10" s="380"/>
      <c r="V10" s="381"/>
      <c r="W10" s="330" t="str">
        <f>IF('Ａ　勤怠管理補助表'!G18 &lt;&gt;"",'Ａ　勤怠管理補助表'!G18,"")</f>
        <v/>
      </c>
      <c r="X10" s="331"/>
      <c r="Y10" s="331"/>
      <c r="Z10" s="331"/>
      <c r="AA10" s="331"/>
      <c r="AB10" s="331"/>
      <c r="AC10" s="331"/>
      <c r="AD10" s="478"/>
      <c r="AE10" s="330" t="str">
        <f>IF('Ａ　勤怠管理補助表'!O18 &lt;&gt;"",'Ａ　勤怠管理補助表'!O18,"")</f>
        <v/>
      </c>
      <c r="AF10" s="331"/>
      <c r="AG10" s="331"/>
      <c r="AH10" s="478"/>
      <c r="AI10" s="479" t="str">
        <f>IF('Ａ　勤怠管理補助表'!S18 &lt;&gt;"",'Ａ　勤怠管理補助表'!S18,"")</f>
        <v/>
      </c>
      <c r="AJ10" s="480"/>
      <c r="AK10" s="480"/>
      <c r="AL10" s="481"/>
      <c r="AM10" s="385"/>
      <c r="AN10" s="386"/>
      <c r="AO10" s="386"/>
      <c r="AP10" s="387"/>
      <c r="AQ10" s="330" t="str">
        <f>IF('Ａ　勤怠管理補助表'!W18 &lt;&gt;"",'Ａ　勤怠管理補助表'!W18,"")</f>
        <v/>
      </c>
      <c r="AR10" s="331"/>
      <c r="AS10" s="331"/>
      <c r="AT10" s="331"/>
      <c r="AU10" s="331"/>
      <c r="AV10" s="331"/>
      <c r="AW10" s="331"/>
      <c r="AX10" s="331"/>
      <c r="AY10" s="331"/>
      <c r="AZ10" s="331"/>
      <c r="BA10" s="331"/>
      <c r="BB10" s="331"/>
      <c r="BC10" s="331"/>
      <c r="BD10" s="331"/>
      <c r="BE10" s="331"/>
      <c r="BF10" s="331"/>
      <c r="BG10" s="331"/>
      <c r="BH10" s="331"/>
      <c r="BI10" s="332"/>
    </row>
    <row r="11" spans="1:157" s="29" customFormat="1" x14ac:dyDescent="0.15">
      <c r="A11" s="94"/>
      <c r="B11" s="94"/>
      <c r="C11" s="94"/>
      <c r="D11" s="94"/>
      <c r="E11" s="94"/>
      <c r="F11" s="94"/>
      <c r="G11" s="42"/>
      <c r="H11" s="42"/>
      <c r="I11" s="42"/>
      <c r="J11" s="42"/>
      <c r="K11" s="42"/>
      <c r="L11" s="42"/>
      <c r="M11" s="42"/>
      <c r="N11" s="83">
        <f t="shared" si="0"/>
        <v>8</v>
      </c>
      <c r="O11" s="373" t="str">
        <f>IF('Ａ　勤怠管理補助表'!A19 &lt;&gt;"",'Ａ　勤怠管理補助表'!A19,"")</f>
        <v/>
      </c>
      <c r="P11" s="374"/>
      <c r="Q11" s="374"/>
      <c r="R11" s="374"/>
      <c r="S11" s="375"/>
      <c r="T11" s="379" t="str">
        <f t="shared" si="1"/>
        <v/>
      </c>
      <c r="U11" s="380"/>
      <c r="V11" s="381"/>
      <c r="W11" s="330" t="str">
        <f>IF('Ａ　勤怠管理補助表'!G19 &lt;&gt;"",'Ａ　勤怠管理補助表'!G19,"")</f>
        <v/>
      </c>
      <c r="X11" s="331"/>
      <c r="Y11" s="331"/>
      <c r="Z11" s="331"/>
      <c r="AA11" s="331"/>
      <c r="AB11" s="331"/>
      <c r="AC11" s="331"/>
      <c r="AD11" s="478"/>
      <c r="AE11" s="330" t="str">
        <f>IF('Ａ　勤怠管理補助表'!O19 &lt;&gt;"",'Ａ　勤怠管理補助表'!O19,"")</f>
        <v/>
      </c>
      <c r="AF11" s="331"/>
      <c r="AG11" s="331"/>
      <c r="AH11" s="478"/>
      <c r="AI11" s="479" t="str">
        <f>IF('Ａ　勤怠管理補助表'!S19 &lt;&gt;"",'Ａ　勤怠管理補助表'!S19,"")</f>
        <v/>
      </c>
      <c r="AJ11" s="480"/>
      <c r="AK11" s="480"/>
      <c r="AL11" s="481"/>
      <c r="AM11" s="385"/>
      <c r="AN11" s="386"/>
      <c r="AO11" s="386"/>
      <c r="AP11" s="387"/>
      <c r="AQ11" s="330" t="str">
        <f>IF('Ａ　勤怠管理補助表'!W19 &lt;&gt;"",'Ａ　勤怠管理補助表'!W19,"")</f>
        <v/>
      </c>
      <c r="AR11" s="331"/>
      <c r="AS11" s="331"/>
      <c r="AT11" s="331"/>
      <c r="AU11" s="331"/>
      <c r="AV11" s="331"/>
      <c r="AW11" s="331"/>
      <c r="AX11" s="331"/>
      <c r="AY11" s="331"/>
      <c r="AZ11" s="331"/>
      <c r="BA11" s="331"/>
      <c r="BB11" s="331"/>
      <c r="BC11" s="331"/>
      <c r="BD11" s="331"/>
      <c r="BE11" s="331"/>
      <c r="BF11" s="331"/>
      <c r="BG11" s="331"/>
      <c r="BH11" s="331"/>
      <c r="BI11" s="332"/>
    </row>
    <row r="12" spans="1:157" s="29" customFormat="1" x14ac:dyDescent="0.15">
      <c r="A12" s="42"/>
      <c r="B12" s="42"/>
      <c r="C12" s="42"/>
      <c r="D12" s="42"/>
      <c r="E12" s="42"/>
      <c r="F12" s="42"/>
      <c r="G12" s="42"/>
      <c r="H12" s="42"/>
      <c r="I12" s="42"/>
      <c r="J12" s="42"/>
      <c r="K12" s="42"/>
      <c r="L12" s="42"/>
      <c r="M12" s="42"/>
      <c r="N12" s="83">
        <f t="shared" si="0"/>
        <v>9</v>
      </c>
      <c r="O12" s="373" t="str">
        <f>IF('Ａ　勤怠管理補助表'!A20 &lt;&gt;"",'Ａ　勤怠管理補助表'!A20,"")</f>
        <v/>
      </c>
      <c r="P12" s="374"/>
      <c r="Q12" s="374"/>
      <c r="R12" s="374"/>
      <c r="S12" s="375"/>
      <c r="T12" s="379" t="str">
        <f t="shared" si="1"/>
        <v/>
      </c>
      <c r="U12" s="380"/>
      <c r="V12" s="381"/>
      <c r="W12" s="330" t="str">
        <f>IF('Ａ　勤怠管理補助表'!G20 &lt;&gt;"",'Ａ　勤怠管理補助表'!G20,"")</f>
        <v/>
      </c>
      <c r="X12" s="331"/>
      <c r="Y12" s="331"/>
      <c r="Z12" s="331"/>
      <c r="AA12" s="331"/>
      <c r="AB12" s="331"/>
      <c r="AC12" s="331"/>
      <c r="AD12" s="478"/>
      <c r="AE12" s="330" t="str">
        <f>IF('Ａ　勤怠管理補助表'!O20 &lt;&gt;"",'Ａ　勤怠管理補助表'!O20,"")</f>
        <v/>
      </c>
      <c r="AF12" s="331"/>
      <c r="AG12" s="331"/>
      <c r="AH12" s="478"/>
      <c r="AI12" s="479" t="str">
        <f>IF('Ａ　勤怠管理補助表'!S20 &lt;&gt;"",'Ａ　勤怠管理補助表'!S20,"")</f>
        <v/>
      </c>
      <c r="AJ12" s="480"/>
      <c r="AK12" s="480"/>
      <c r="AL12" s="481"/>
      <c r="AM12" s="385"/>
      <c r="AN12" s="386"/>
      <c r="AO12" s="386"/>
      <c r="AP12" s="387"/>
      <c r="AQ12" s="330" t="str">
        <f>IF('Ａ　勤怠管理補助表'!W20 &lt;&gt;"",'Ａ　勤怠管理補助表'!W20,"")</f>
        <v/>
      </c>
      <c r="AR12" s="331"/>
      <c r="AS12" s="331"/>
      <c r="AT12" s="331"/>
      <c r="AU12" s="331"/>
      <c r="AV12" s="331"/>
      <c r="AW12" s="331"/>
      <c r="AX12" s="331"/>
      <c r="AY12" s="331"/>
      <c r="AZ12" s="331"/>
      <c r="BA12" s="331"/>
      <c r="BB12" s="331"/>
      <c r="BC12" s="331"/>
      <c r="BD12" s="331"/>
      <c r="BE12" s="331"/>
      <c r="BF12" s="331"/>
      <c r="BG12" s="331"/>
      <c r="BH12" s="331"/>
      <c r="BI12" s="332"/>
    </row>
    <row r="13" spans="1:157" s="29" customFormat="1" x14ac:dyDescent="0.15">
      <c r="A13" s="42"/>
      <c r="B13" s="42"/>
      <c r="C13" s="42"/>
      <c r="D13" s="42"/>
      <c r="E13" s="42"/>
      <c r="F13" s="42"/>
      <c r="G13" s="42"/>
      <c r="H13" s="42"/>
      <c r="I13" s="42"/>
      <c r="J13" s="42"/>
      <c r="K13" s="42"/>
      <c r="L13" s="42"/>
      <c r="M13" s="42"/>
      <c r="N13" s="83">
        <f t="shared" si="0"/>
        <v>10</v>
      </c>
      <c r="O13" s="373" t="str">
        <f>IF('Ａ　勤怠管理補助表'!A21 &lt;&gt;"",'Ａ　勤怠管理補助表'!A21,"")</f>
        <v/>
      </c>
      <c r="P13" s="374"/>
      <c r="Q13" s="374"/>
      <c r="R13" s="374"/>
      <c r="S13" s="375"/>
      <c r="T13" s="379" t="str">
        <f t="shared" si="1"/>
        <v/>
      </c>
      <c r="U13" s="380"/>
      <c r="V13" s="381"/>
      <c r="W13" s="330" t="str">
        <f>IF('Ａ　勤怠管理補助表'!G21 &lt;&gt;"",'Ａ　勤怠管理補助表'!G21,"")</f>
        <v/>
      </c>
      <c r="X13" s="331"/>
      <c r="Y13" s="331"/>
      <c r="Z13" s="331"/>
      <c r="AA13" s="331"/>
      <c r="AB13" s="331"/>
      <c r="AC13" s="331"/>
      <c r="AD13" s="478"/>
      <c r="AE13" s="330" t="str">
        <f>IF('Ａ　勤怠管理補助表'!O21 &lt;&gt;"",'Ａ　勤怠管理補助表'!O21,"")</f>
        <v/>
      </c>
      <c r="AF13" s="331"/>
      <c r="AG13" s="331"/>
      <c r="AH13" s="478"/>
      <c r="AI13" s="479" t="str">
        <f>IF('Ａ　勤怠管理補助表'!S21 &lt;&gt;"",'Ａ　勤怠管理補助表'!S21,"")</f>
        <v/>
      </c>
      <c r="AJ13" s="480"/>
      <c r="AK13" s="480"/>
      <c r="AL13" s="481"/>
      <c r="AM13" s="385"/>
      <c r="AN13" s="386"/>
      <c r="AO13" s="386"/>
      <c r="AP13" s="387"/>
      <c r="AQ13" s="330" t="str">
        <f>IF('Ａ　勤怠管理補助表'!W21 &lt;&gt;"",'Ａ　勤怠管理補助表'!W21,"")</f>
        <v/>
      </c>
      <c r="AR13" s="331"/>
      <c r="AS13" s="331"/>
      <c r="AT13" s="331"/>
      <c r="AU13" s="331"/>
      <c r="AV13" s="331"/>
      <c r="AW13" s="331"/>
      <c r="AX13" s="331"/>
      <c r="AY13" s="331"/>
      <c r="AZ13" s="331"/>
      <c r="BA13" s="331"/>
      <c r="BB13" s="331"/>
      <c r="BC13" s="331"/>
      <c r="BD13" s="331"/>
      <c r="BE13" s="331"/>
      <c r="BF13" s="331"/>
      <c r="BG13" s="331"/>
      <c r="BH13" s="331"/>
      <c r="BI13" s="332"/>
    </row>
    <row r="14" spans="1:157" s="29" customFormat="1" x14ac:dyDescent="0.15">
      <c r="A14" s="42"/>
      <c r="B14" s="42"/>
      <c r="C14" s="42"/>
      <c r="D14" s="42"/>
      <c r="E14" s="42"/>
      <c r="F14" s="42"/>
      <c r="G14" s="42"/>
      <c r="H14" s="42"/>
      <c r="I14" s="42"/>
      <c r="J14" s="42"/>
      <c r="K14" s="42"/>
      <c r="L14" s="42"/>
      <c r="M14" s="42"/>
      <c r="N14" s="83">
        <f t="shared" si="0"/>
        <v>11</v>
      </c>
      <c r="O14" s="373" t="str">
        <f>IF('Ａ　勤怠管理補助表'!A22 &lt;&gt;"",'Ａ　勤怠管理補助表'!A22,"")</f>
        <v/>
      </c>
      <c r="P14" s="374"/>
      <c r="Q14" s="374"/>
      <c r="R14" s="374"/>
      <c r="S14" s="375"/>
      <c r="T14" s="379" t="str">
        <f t="shared" si="1"/>
        <v/>
      </c>
      <c r="U14" s="380"/>
      <c r="V14" s="381"/>
      <c r="W14" s="330" t="str">
        <f>IF('Ａ　勤怠管理補助表'!G22 &lt;&gt;"",'Ａ　勤怠管理補助表'!G22,"")</f>
        <v/>
      </c>
      <c r="X14" s="331"/>
      <c r="Y14" s="331"/>
      <c r="Z14" s="331"/>
      <c r="AA14" s="331"/>
      <c r="AB14" s="331"/>
      <c r="AC14" s="331"/>
      <c r="AD14" s="478"/>
      <c r="AE14" s="330" t="str">
        <f>IF('Ａ　勤怠管理補助表'!O22 &lt;&gt;"",'Ａ　勤怠管理補助表'!O22,"")</f>
        <v/>
      </c>
      <c r="AF14" s="331"/>
      <c r="AG14" s="331"/>
      <c r="AH14" s="478"/>
      <c r="AI14" s="479" t="str">
        <f>IF('Ａ　勤怠管理補助表'!S22 &lt;&gt;"",'Ａ　勤怠管理補助表'!S22,"")</f>
        <v/>
      </c>
      <c r="AJ14" s="480"/>
      <c r="AK14" s="480"/>
      <c r="AL14" s="481"/>
      <c r="AM14" s="385"/>
      <c r="AN14" s="386"/>
      <c r="AO14" s="386"/>
      <c r="AP14" s="387"/>
      <c r="AQ14" s="330" t="str">
        <f>IF('Ａ　勤怠管理補助表'!W22 &lt;&gt;"",'Ａ　勤怠管理補助表'!W22,"")</f>
        <v/>
      </c>
      <c r="AR14" s="331"/>
      <c r="AS14" s="331"/>
      <c r="AT14" s="331"/>
      <c r="AU14" s="331"/>
      <c r="AV14" s="331"/>
      <c r="AW14" s="331"/>
      <c r="AX14" s="331"/>
      <c r="AY14" s="331"/>
      <c r="AZ14" s="331"/>
      <c r="BA14" s="331"/>
      <c r="BB14" s="331"/>
      <c r="BC14" s="331"/>
      <c r="BD14" s="331"/>
      <c r="BE14" s="331"/>
      <c r="BF14" s="331"/>
      <c r="BG14" s="331"/>
      <c r="BH14" s="331"/>
      <c r="BI14" s="332"/>
    </row>
    <row r="15" spans="1:157" s="29" customFormat="1" x14ac:dyDescent="0.15">
      <c r="A15" s="42"/>
      <c r="B15" s="42"/>
      <c r="C15" s="42"/>
      <c r="D15" s="42"/>
      <c r="E15" s="42"/>
      <c r="F15" s="42"/>
      <c r="G15" s="42"/>
      <c r="H15" s="42"/>
      <c r="I15" s="42"/>
      <c r="J15" s="42"/>
      <c r="K15" s="42"/>
      <c r="L15" s="42"/>
      <c r="M15" s="42"/>
      <c r="N15" s="83">
        <f t="shared" si="0"/>
        <v>12</v>
      </c>
      <c r="O15" s="373" t="str">
        <f>IF('Ａ　勤怠管理補助表'!A23 &lt;&gt;"",'Ａ　勤怠管理補助表'!A23,"")</f>
        <v/>
      </c>
      <c r="P15" s="374"/>
      <c r="Q15" s="374"/>
      <c r="R15" s="374"/>
      <c r="S15" s="375"/>
      <c r="T15" s="379" t="str">
        <f t="shared" si="1"/>
        <v/>
      </c>
      <c r="U15" s="380"/>
      <c r="V15" s="381"/>
      <c r="W15" s="330" t="str">
        <f>IF('Ａ　勤怠管理補助表'!G23 &lt;&gt;"",'Ａ　勤怠管理補助表'!G23,"")</f>
        <v/>
      </c>
      <c r="X15" s="331"/>
      <c r="Y15" s="331"/>
      <c r="Z15" s="331"/>
      <c r="AA15" s="331"/>
      <c r="AB15" s="331"/>
      <c r="AC15" s="331"/>
      <c r="AD15" s="478"/>
      <c r="AE15" s="330" t="str">
        <f>IF('Ａ　勤怠管理補助表'!O23 &lt;&gt;"",'Ａ　勤怠管理補助表'!O23,"")</f>
        <v/>
      </c>
      <c r="AF15" s="331"/>
      <c r="AG15" s="331"/>
      <c r="AH15" s="478"/>
      <c r="AI15" s="479" t="str">
        <f>IF('Ａ　勤怠管理補助表'!S23 &lt;&gt;"",'Ａ　勤怠管理補助表'!S23,"")</f>
        <v/>
      </c>
      <c r="AJ15" s="480"/>
      <c r="AK15" s="480"/>
      <c r="AL15" s="481"/>
      <c r="AM15" s="385"/>
      <c r="AN15" s="386"/>
      <c r="AO15" s="386"/>
      <c r="AP15" s="387"/>
      <c r="AQ15" s="330" t="str">
        <f>IF('Ａ　勤怠管理補助表'!W23 &lt;&gt;"",'Ａ　勤怠管理補助表'!W23,"")</f>
        <v/>
      </c>
      <c r="AR15" s="331"/>
      <c r="AS15" s="331"/>
      <c r="AT15" s="331"/>
      <c r="AU15" s="331"/>
      <c r="AV15" s="331"/>
      <c r="AW15" s="331"/>
      <c r="AX15" s="331"/>
      <c r="AY15" s="331"/>
      <c r="AZ15" s="331"/>
      <c r="BA15" s="331"/>
      <c r="BB15" s="331"/>
      <c r="BC15" s="331"/>
      <c r="BD15" s="331"/>
      <c r="BE15" s="331"/>
      <c r="BF15" s="331"/>
      <c r="BG15" s="331"/>
      <c r="BH15" s="331"/>
      <c r="BI15" s="332"/>
    </row>
    <row r="16" spans="1:157" s="29" customFormat="1" x14ac:dyDescent="0.15">
      <c r="A16" s="42"/>
      <c r="B16" s="42"/>
      <c r="C16" s="42"/>
      <c r="D16" s="42"/>
      <c r="E16" s="42"/>
      <c r="F16" s="42"/>
      <c r="G16" s="42"/>
      <c r="H16" s="42"/>
      <c r="I16" s="42"/>
      <c r="J16" s="42"/>
      <c r="K16" s="42"/>
      <c r="L16" s="42"/>
      <c r="M16" s="42"/>
      <c r="N16" s="83">
        <f t="shared" si="0"/>
        <v>13</v>
      </c>
      <c r="O16" s="373" t="str">
        <f>IF('Ａ　勤怠管理補助表'!A24 &lt;&gt;"",'Ａ　勤怠管理補助表'!A24,"")</f>
        <v/>
      </c>
      <c r="P16" s="374"/>
      <c r="Q16" s="374"/>
      <c r="R16" s="374"/>
      <c r="S16" s="375"/>
      <c r="T16" s="379" t="str">
        <f t="shared" si="1"/>
        <v/>
      </c>
      <c r="U16" s="380"/>
      <c r="V16" s="381"/>
      <c r="W16" s="330" t="str">
        <f>IF('Ａ　勤怠管理補助表'!G24 &lt;&gt;"",'Ａ　勤怠管理補助表'!G24,"")</f>
        <v/>
      </c>
      <c r="X16" s="331"/>
      <c r="Y16" s="331"/>
      <c r="Z16" s="331"/>
      <c r="AA16" s="331"/>
      <c r="AB16" s="331"/>
      <c r="AC16" s="331"/>
      <c r="AD16" s="478"/>
      <c r="AE16" s="330" t="str">
        <f>IF('Ａ　勤怠管理補助表'!O24 &lt;&gt;"",'Ａ　勤怠管理補助表'!O24,"")</f>
        <v/>
      </c>
      <c r="AF16" s="331"/>
      <c r="AG16" s="331"/>
      <c r="AH16" s="478"/>
      <c r="AI16" s="479" t="str">
        <f>IF('Ａ　勤怠管理補助表'!S24 &lt;&gt;"",'Ａ　勤怠管理補助表'!S24,"")</f>
        <v/>
      </c>
      <c r="AJ16" s="480"/>
      <c r="AK16" s="480"/>
      <c r="AL16" s="481"/>
      <c r="AM16" s="385"/>
      <c r="AN16" s="386"/>
      <c r="AO16" s="386"/>
      <c r="AP16" s="387"/>
      <c r="AQ16" s="330" t="str">
        <f>IF('Ａ　勤怠管理補助表'!W24 &lt;&gt;"",'Ａ　勤怠管理補助表'!W24,"")</f>
        <v/>
      </c>
      <c r="AR16" s="331"/>
      <c r="AS16" s="331"/>
      <c r="AT16" s="331"/>
      <c r="AU16" s="331"/>
      <c r="AV16" s="331"/>
      <c r="AW16" s="331"/>
      <c r="AX16" s="331"/>
      <c r="AY16" s="331"/>
      <c r="AZ16" s="331"/>
      <c r="BA16" s="331"/>
      <c r="BB16" s="331"/>
      <c r="BC16" s="331"/>
      <c r="BD16" s="331"/>
      <c r="BE16" s="331"/>
      <c r="BF16" s="331"/>
      <c r="BG16" s="331"/>
      <c r="BH16" s="331"/>
      <c r="BI16" s="332"/>
    </row>
    <row r="17" spans="1:157" s="29" customFormat="1" x14ac:dyDescent="0.15">
      <c r="A17" s="42"/>
      <c r="B17" s="42"/>
      <c r="C17" s="42"/>
      <c r="D17" s="42"/>
      <c r="E17" s="42"/>
      <c r="F17" s="42"/>
      <c r="G17" s="42"/>
      <c r="H17" s="42"/>
      <c r="I17" s="42"/>
      <c r="J17" s="42"/>
      <c r="K17" s="42"/>
      <c r="L17" s="42"/>
      <c r="M17" s="42"/>
      <c r="N17" s="83">
        <f t="shared" si="0"/>
        <v>14</v>
      </c>
      <c r="O17" s="373" t="str">
        <f>IF('Ａ　勤怠管理補助表'!A25 &lt;&gt;"",'Ａ　勤怠管理補助表'!A25,"")</f>
        <v/>
      </c>
      <c r="P17" s="374"/>
      <c r="Q17" s="374"/>
      <c r="R17" s="374"/>
      <c r="S17" s="375"/>
      <c r="T17" s="379" t="str">
        <f t="shared" si="1"/>
        <v/>
      </c>
      <c r="U17" s="380"/>
      <c r="V17" s="381"/>
      <c r="W17" s="330" t="str">
        <f>IF('Ａ　勤怠管理補助表'!G25 &lt;&gt;"",'Ａ　勤怠管理補助表'!G25,"")</f>
        <v/>
      </c>
      <c r="X17" s="331"/>
      <c r="Y17" s="331"/>
      <c r="Z17" s="331"/>
      <c r="AA17" s="331"/>
      <c r="AB17" s="331"/>
      <c r="AC17" s="331"/>
      <c r="AD17" s="478"/>
      <c r="AE17" s="330" t="str">
        <f>IF('Ａ　勤怠管理補助表'!O25 &lt;&gt;"",'Ａ　勤怠管理補助表'!O25,"")</f>
        <v/>
      </c>
      <c r="AF17" s="331"/>
      <c r="AG17" s="331"/>
      <c r="AH17" s="478"/>
      <c r="AI17" s="479" t="str">
        <f>IF('Ａ　勤怠管理補助表'!S25 &lt;&gt;"",'Ａ　勤怠管理補助表'!S25,"")</f>
        <v/>
      </c>
      <c r="AJ17" s="480"/>
      <c r="AK17" s="480"/>
      <c r="AL17" s="481"/>
      <c r="AM17" s="385"/>
      <c r="AN17" s="386"/>
      <c r="AO17" s="386"/>
      <c r="AP17" s="387"/>
      <c r="AQ17" s="330" t="str">
        <f>IF('Ａ　勤怠管理補助表'!W25 &lt;&gt;"",'Ａ　勤怠管理補助表'!W25,"")</f>
        <v/>
      </c>
      <c r="AR17" s="331"/>
      <c r="AS17" s="331"/>
      <c r="AT17" s="331"/>
      <c r="AU17" s="331"/>
      <c r="AV17" s="331"/>
      <c r="AW17" s="331"/>
      <c r="AX17" s="331"/>
      <c r="AY17" s="331"/>
      <c r="AZ17" s="331"/>
      <c r="BA17" s="331"/>
      <c r="BB17" s="331"/>
      <c r="BC17" s="331"/>
      <c r="BD17" s="331"/>
      <c r="BE17" s="331"/>
      <c r="BF17" s="331"/>
      <c r="BG17" s="331"/>
      <c r="BH17" s="331"/>
      <c r="BI17" s="332"/>
      <c r="BJ17" s="97"/>
    </row>
    <row r="18" spans="1:157" s="29" customFormat="1" x14ac:dyDescent="0.15">
      <c r="A18" s="42"/>
      <c r="B18" s="42"/>
      <c r="C18" s="42"/>
      <c r="D18" s="42"/>
      <c r="E18" s="42"/>
      <c r="F18" s="42"/>
      <c r="G18" s="42"/>
      <c r="H18" s="42"/>
      <c r="I18" s="42"/>
      <c r="J18" s="42"/>
      <c r="K18" s="42"/>
      <c r="L18" s="42"/>
      <c r="M18" s="42"/>
      <c r="N18" s="83">
        <f t="shared" si="0"/>
        <v>15</v>
      </c>
      <c r="O18" s="373" t="str">
        <f>IF('Ａ　勤怠管理補助表'!A26 &lt;&gt;"",'Ａ　勤怠管理補助表'!A26,"")</f>
        <v/>
      </c>
      <c r="P18" s="374"/>
      <c r="Q18" s="374"/>
      <c r="R18" s="374"/>
      <c r="S18" s="375"/>
      <c r="T18" s="379" t="str">
        <f t="shared" si="1"/>
        <v/>
      </c>
      <c r="U18" s="380"/>
      <c r="V18" s="381"/>
      <c r="W18" s="330" t="str">
        <f>IF('Ａ　勤怠管理補助表'!G26 &lt;&gt;"",'Ａ　勤怠管理補助表'!G26,"")</f>
        <v/>
      </c>
      <c r="X18" s="331"/>
      <c r="Y18" s="331"/>
      <c r="Z18" s="331"/>
      <c r="AA18" s="331"/>
      <c r="AB18" s="331"/>
      <c r="AC18" s="331"/>
      <c r="AD18" s="478"/>
      <c r="AE18" s="330" t="str">
        <f>IF('Ａ　勤怠管理補助表'!O26 &lt;&gt;"",'Ａ　勤怠管理補助表'!O26,"")</f>
        <v/>
      </c>
      <c r="AF18" s="331"/>
      <c r="AG18" s="331"/>
      <c r="AH18" s="478"/>
      <c r="AI18" s="479" t="str">
        <f>IF('Ａ　勤怠管理補助表'!S26 &lt;&gt;"",'Ａ　勤怠管理補助表'!S26,"")</f>
        <v/>
      </c>
      <c r="AJ18" s="480"/>
      <c r="AK18" s="480"/>
      <c r="AL18" s="481"/>
      <c r="AM18" s="385"/>
      <c r="AN18" s="386"/>
      <c r="AO18" s="386"/>
      <c r="AP18" s="387"/>
      <c r="AQ18" s="330" t="str">
        <f>IF('Ａ　勤怠管理補助表'!W26 &lt;&gt;"",'Ａ　勤怠管理補助表'!W26,"")</f>
        <v/>
      </c>
      <c r="AR18" s="331"/>
      <c r="AS18" s="331"/>
      <c r="AT18" s="331"/>
      <c r="AU18" s="331"/>
      <c r="AV18" s="331"/>
      <c r="AW18" s="331"/>
      <c r="AX18" s="331"/>
      <c r="AY18" s="331"/>
      <c r="AZ18" s="331"/>
      <c r="BA18" s="331"/>
      <c r="BB18" s="331"/>
      <c r="BC18" s="331"/>
      <c r="BD18" s="331"/>
      <c r="BE18" s="331"/>
      <c r="BF18" s="331"/>
      <c r="BG18" s="331"/>
      <c r="BH18" s="331"/>
      <c r="BI18" s="332"/>
      <c r="BJ18" s="97"/>
    </row>
    <row r="19" spans="1:157" s="29" customFormat="1" x14ac:dyDescent="0.15">
      <c r="A19" s="42"/>
      <c r="B19" s="42"/>
      <c r="C19" s="42"/>
      <c r="D19" s="42"/>
      <c r="E19" s="42"/>
      <c r="F19" s="42"/>
      <c r="G19" s="42"/>
      <c r="H19" s="42"/>
      <c r="I19" s="42"/>
      <c r="J19" s="42"/>
      <c r="K19" s="42"/>
      <c r="L19" s="42"/>
      <c r="M19" s="42"/>
      <c r="N19" s="83">
        <f t="shared" si="0"/>
        <v>16</v>
      </c>
      <c r="O19" s="373" t="str">
        <f>IF('Ａ　勤怠管理補助表'!A27 &lt;&gt;"",'Ａ　勤怠管理補助表'!A27,"")</f>
        <v/>
      </c>
      <c r="P19" s="374"/>
      <c r="Q19" s="374"/>
      <c r="R19" s="374"/>
      <c r="S19" s="375"/>
      <c r="T19" s="379" t="str">
        <f t="shared" si="1"/>
        <v/>
      </c>
      <c r="U19" s="380"/>
      <c r="V19" s="381"/>
      <c r="W19" s="330" t="str">
        <f>IF('Ａ　勤怠管理補助表'!G27 &lt;&gt;"",'Ａ　勤怠管理補助表'!G27,"")</f>
        <v/>
      </c>
      <c r="X19" s="331"/>
      <c r="Y19" s="331"/>
      <c r="Z19" s="331"/>
      <c r="AA19" s="331"/>
      <c r="AB19" s="331"/>
      <c r="AC19" s="331"/>
      <c r="AD19" s="478"/>
      <c r="AE19" s="330" t="str">
        <f>IF('Ａ　勤怠管理補助表'!O27 &lt;&gt;"",'Ａ　勤怠管理補助表'!O27,"")</f>
        <v/>
      </c>
      <c r="AF19" s="331"/>
      <c r="AG19" s="331"/>
      <c r="AH19" s="478"/>
      <c r="AI19" s="479" t="str">
        <f>IF('Ａ　勤怠管理補助表'!S27 &lt;&gt;"",'Ａ　勤怠管理補助表'!S27,"")</f>
        <v/>
      </c>
      <c r="AJ19" s="480"/>
      <c r="AK19" s="480"/>
      <c r="AL19" s="481"/>
      <c r="AM19" s="385"/>
      <c r="AN19" s="386"/>
      <c r="AO19" s="386"/>
      <c r="AP19" s="387"/>
      <c r="AQ19" s="330" t="str">
        <f>IF('Ａ　勤怠管理補助表'!W27 &lt;&gt;"",'Ａ　勤怠管理補助表'!W27,"")</f>
        <v/>
      </c>
      <c r="AR19" s="331"/>
      <c r="AS19" s="331"/>
      <c r="AT19" s="331"/>
      <c r="AU19" s="331"/>
      <c r="AV19" s="331"/>
      <c r="AW19" s="331"/>
      <c r="AX19" s="331"/>
      <c r="AY19" s="331"/>
      <c r="AZ19" s="331"/>
      <c r="BA19" s="331"/>
      <c r="BB19" s="331"/>
      <c r="BC19" s="331"/>
      <c r="BD19" s="331"/>
      <c r="BE19" s="331"/>
      <c r="BF19" s="331"/>
      <c r="BG19" s="331"/>
      <c r="BH19" s="331"/>
      <c r="BI19" s="332"/>
      <c r="BJ19" s="97"/>
    </row>
    <row r="20" spans="1:157" s="29" customFormat="1" x14ac:dyDescent="0.15">
      <c r="A20" s="42"/>
      <c r="B20" s="42"/>
      <c r="C20" s="42"/>
      <c r="D20" s="42"/>
      <c r="E20" s="42"/>
      <c r="F20" s="42"/>
      <c r="G20" s="42"/>
      <c r="H20" s="42"/>
      <c r="I20" s="42"/>
      <c r="J20" s="42"/>
      <c r="K20" s="42"/>
      <c r="L20" s="42"/>
      <c r="M20" s="42"/>
      <c r="N20" s="83">
        <f t="shared" si="0"/>
        <v>17</v>
      </c>
      <c r="O20" s="373" t="str">
        <f>IF('Ａ　勤怠管理補助表'!A28 &lt;&gt;"",'Ａ　勤怠管理補助表'!A28,"")</f>
        <v/>
      </c>
      <c r="P20" s="374"/>
      <c r="Q20" s="374"/>
      <c r="R20" s="374"/>
      <c r="S20" s="375"/>
      <c r="T20" s="379" t="str">
        <f t="shared" si="1"/>
        <v/>
      </c>
      <c r="U20" s="380"/>
      <c r="V20" s="381"/>
      <c r="W20" s="330" t="str">
        <f>IF('Ａ　勤怠管理補助表'!G28 &lt;&gt;"",'Ａ　勤怠管理補助表'!G28,"")</f>
        <v/>
      </c>
      <c r="X20" s="331"/>
      <c r="Y20" s="331"/>
      <c r="Z20" s="331"/>
      <c r="AA20" s="331"/>
      <c r="AB20" s="331"/>
      <c r="AC20" s="331"/>
      <c r="AD20" s="478"/>
      <c r="AE20" s="330" t="str">
        <f>IF('Ａ　勤怠管理補助表'!O28 &lt;&gt;"",'Ａ　勤怠管理補助表'!O28,"")</f>
        <v/>
      </c>
      <c r="AF20" s="331"/>
      <c r="AG20" s="331"/>
      <c r="AH20" s="478"/>
      <c r="AI20" s="479" t="str">
        <f>IF('Ａ　勤怠管理補助表'!S28 &lt;&gt;"",'Ａ　勤怠管理補助表'!S28,"")</f>
        <v/>
      </c>
      <c r="AJ20" s="480"/>
      <c r="AK20" s="480"/>
      <c r="AL20" s="481"/>
      <c r="AM20" s="385"/>
      <c r="AN20" s="386"/>
      <c r="AO20" s="386"/>
      <c r="AP20" s="387"/>
      <c r="AQ20" s="330" t="str">
        <f>IF('Ａ　勤怠管理補助表'!W28 &lt;&gt;"",'Ａ　勤怠管理補助表'!W28,"")</f>
        <v/>
      </c>
      <c r="AR20" s="331"/>
      <c r="AS20" s="331"/>
      <c r="AT20" s="331"/>
      <c r="AU20" s="331"/>
      <c r="AV20" s="331"/>
      <c r="AW20" s="331"/>
      <c r="AX20" s="331"/>
      <c r="AY20" s="331"/>
      <c r="AZ20" s="331"/>
      <c r="BA20" s="331"/>
      <c r="BB20" s="331"/>
      <c r="BC20" s="331"/>
      <c r="BD20" s="331"/>
      <c r="BE20" s="331"/>
      <c r="BF20" s="331"/>
      <c r="BG20" s="331"/>
      <c r="BH20" s="331"/>
      <c r="BI20" s="332"/>
      <c r="BJ20" s="97"/>
    </row>
    <row r="21" spans="1:157" s="29" customFormat="1" x14ac:dyDescent="0.15">
      <c r="A21" s="42"/>
      <c r="B21" s="42"/>
      <c r="C21" s="42"/>
      <c r="D21" s="42"/>
      <c r="E21" s="42"/>
      <c r="F21" s="42"/>
      <c r="G21" s="42"/>
      <c r="H21" s="42"/>
      <c r="I21" s="42"/>
      <c r="J21" s="42"/>
      <c r="K21" s="42"/>
      <c r="L21" s="42"/>
      <c r="M21" s="42"/>
      <c r="N21" s="83">
        <f t="shared" si="0"/>
        <v>18</v>
      </c>
      <c r="O21" s="373" t="str">
        <f>IF('Ａ　勤怠管理補助表'!A29 &lt;&gt;"",'Ａ　勤怠管理補助表'!A29,"")</f>
        <v/>
      </c>
      <c r="P21" s="374"/>
      <c r="Q21" s="374"/>
      <c r="R21" s="374"/>
      <c r="S21" s="375"/>
      <c r="T21" s="379" t="str">
        <f t="shared" si="1"/>
        <v/>
      </c>
      <c r="U21" s="380"/>
      <c r="V21" s="381"/>
      <c r="W21" s="330" t="str">
        <f>IF('Ａ　勤怠管理補助表'!G29 &lt;&gt;"",'Ａ　勤怠管理補助表'!G29,"")</f>
        <v/>
      </c>
      <c r="X21" s="331"/>
      <c r="Y21" s="331"/>
      <c r="Z21" s="331"/>
      <c r="AA21" s="331"/>
      <c r="AB21" s="331"/>
      <c r="AC21" s="331"/>
      <c r="AD21" s="478"/>
      <c r="AE21" s="330" t="str">
        <f>IF('Ａ　勤怠管理補助表'!O29 &lt;&gt;"",'Ａ　勤怠管理補助表'!O29,"")</f>
        <v/>
      </c>
      <c r="AF21" s="331"/>
      <c r="AG21" s="331"/>
      <c r="AH21" s="478"/>
      <c r="AI21" s="479" t="str">
        <f>IF('Ａ　勤怠管理補助表'!S29 &lt;&gt;"",'Ａ　勤怠管理補助表'!S29,"")</f>
        <v/>
      </c>
      <c r="AJ21" s="480"/>
      <c r="AK21" s="480"/>
      <c r="AL21" s="481"/>
      <c r="AM21" s="385"/>
      <c r="AN21" s="386"/>
      <c r="AO21" s="386"/>
      <c r="AP21" s="387"/>
      <c r="AQ21" s="330" t="str">
        <f>IF('Ａ　勤怠管理補助表'!W29 &lt;&gt;"",'Ａ　勤怠管理補助表'!W29,"")</f>
        <v/>
      </c>
      <c r="AR21" s="331"/>
      <c r="AS21" s="331"/>
      <c r="AT21" s="331"/>
      <c r="AU21" s="331"/>
      <c r="AV21" s="331"/>
      <c r="AW21" s="331"/>
      <c r="AX21" s="331"/>
      <c r="AY21" s="331"/>
      <c r="AZ21" s="331"/>
      <c r="BA21" s="331"/>
      <c r="BB21" s="331"/>
      <c r="BC21" s="331"/>
      <c r="BD21" s="331"/>
      <c r="BE21" s="331"/>
      <c r="BF21" s="331"/>
      <c r="BG21" s="331"/>
      <c r="BH21" s="331"/>
      <c r="BI21" s="332"/>
      <c r="BJ21" s="97"/>
    </row>
    <row r="22" spans="1:157" s="29" customFormat="1" x14ac:dyDescent="0.15">
      <c r="A22" s="42"/>
      <c r="B22" s="42"/>
      <c r="C22" s="42"/>
      <c r="D22" s="42"/>
      <c r="E22" s="42"/>
      <c r="F22" s="42"/>
      <c r="G22" s="42"/>
      <c r="H22" s="42"/>
      <c r="I22" s="42"/>
      <c r="J22" s="42"/>
      <c r="K22" s="42"/>
      <c r="L22" s="42"/>
      <c r="M22" s="42"/>
      <c r="N22" s="83">
        <f t="shared" si="0"/>
        <v>19</v>
      </c>
      <c r="O22" s="373" t="str">
        <f>IF('Ａ　勤怠管理補助表'!A30 &lt;&gt;"",'Ａ　勤怠管理補助表'!A30,"")</f>
        <v/>
      </c>
      <c r="P22" s="374"/>
      <c r="Q22" s="374"/>
      <c r="R22" s="374"/>
      <c r="S22" s="375"/>
      <c r="T22" s="379" t="str">
        <f t="shared" si="1"/>
        <v/>
      </c>
      <c r="U22" s="380"/>
      <c r="V22" s="381"/>
      <c r="W22" s="330" t="str">
        <f>IF('Ａ　勤怠管理補助表'!G30 &lt;&gt;"",'Ａ　勤怠管理補助表'!G30,"")</f>
        <v/>
      </c>
      <c r="X22" s="331"/>
      <c r="Y22" s="331"/>
      <c r="Z22" s="331"/>
      <c r="AA22" s="331"/>
      <c r="AB22" s="331"/>
      <c r="AC22" s="331"/>
      <c r="AD22" s="478"/>
      <c r="AE22" s="330" t="str">
        <f>IF('Ａ　勤怠管理補助表'!O30 &lt;&gt;"",'Ａ　勤怠管理補助表'!O30,"")</f>
        <v/>
      </c>
      <c r="AF22" s="331"/>
      <c r="AG22" s="331"/>
      <c r="AH22" s="478"/>
      <c r="AI22" s="479" t="str">
        <f>IF('Ａ　勤怠管理補助表'!S30 &lt;&gt;"",'Ａ　勤怠管理補助表'!S30,"")</f>
        <v/>
      </c>
      <c r="AJ22" s="480"/>
      <c r="AK22" s="480"/>
      <c r="AL22" s="481"/>
      <c r="AM22" s="385"/>
      <c r="AN22" s="386"/>
      <c r="AO22" s="386"/>
      <c r="AP22" s="387"/>
      <c r="AQ22" s="330" t="str">
        <f>IF('Ａ　勤怠管理補助表'!W30 &lt;&gt;"",'Ａ　勤怠管理補助表'!W30,"")</f>
        <v/>
      </c>
      <c r="AR22" s="331"/>
      <c r="AS22" s="331"/>
      <c r="AT22" s="331"/>
      <c r="AU22" s="331"/>
      <c r="AV22" s="331"/>
      <c r="AW22" s="331"/>
      <c r="AX22" s="331"/>
      <c r="AY22" s="331"/>
      <c r="AZ22" s="331"/>
      <c r="BA22" s="331"/>
      <c r="BB22" s="331"/>
      <c r="BC22" s="331"/>
      <c r="BD22" s="331"/>
      <c r="BE22" s="331"/>
      <c r="BF22" s="331"/>
      <c r="BG22" s="331"/>
      <c r="BH22" s="331"/>
      <c r="BI22" s="332"/>
      <c r="BJ22" s="97"/>
    </row>
    <row r="23" spans="1:157" s="29" customFormat="1" ht="14.25" thickBot="1" x14ac:dyDescent="0.2">
      <c r="A23" s="42"/>
      <c r="B23" s="42"/>
      <c r="C23" s="42"/>
      <c r="D23" s="42"/>
      <c r="E23" s="42"/>
      <c r="F23" s="42"/>
      <c r="G23" s="42"/>
      <c r="H23" s="42"/>
      <c r="I23" s="42"/>
      <c r="J23" s="42"/>
      <c r="K23" s="42"/>
      <c r="L23" s="42"/>
      <c r="M23" s="42"/>
      <c r="N23" s="83">
        <f t="shared" si="0"/>
        <v>20</v>
      </c>
      <c r="O23" s="376" t="str">
        <f>IF('Ａ　勤怠管理補助表'!A31 &lt;&gt;"",'Ａ　勤怠管理補助表'!A31,"")</f>
        <v/>
      </c>
      <c r="P23" s="377"/>
      <c r="Q23" s="377"/>
      <c r="R23" s="377"/>
      <c r="S23" s="378"/>
      <c r="T23" s="361" t="str">
        <f t="shared" si="1"/>
        <v/>
      </c>
      <c r="U23" s="362"/>
      <c r="V23" s="363"/>
      <c r="W23" s="333" t="str">
        <f>IF('Ａ　勤怠管理補助表'!G31 &lt;&gt;"",'Ａ　勤怠管理補助表'!G31,"")</f>
        <v/>
      </c>
      <c r="X23" s="334"/>
      <c r="Y23" s="334"/>
      <c r="Z23" s="334"/>
      <c r="AA23" s="334"/>
      <c r="AB23" s="334"/>
      <c r="AC23" s="334"/>
      <c r="AD23" s="484"/>
      <c r="AE23" s="333" t="str">
        <f>IF('Ａ　勤怠管理補助表'!O31 &lt;&gt;"",'Ａ　勤怠管理補助表'!O31,"")</f>
        <v/>
      </c>
      <c r="AF23" s="334"/>
      <c r="AG23" s="334"/>
      <c r="AH23" s="484"/>
      <c r="AI23" s="494" t="str">
        <f>IF('Ａ　勤怠管理補助表'!S31 &lt;&gt;"",'Ａ　勤怠管理補助表'!S31,"")</f>
        <v/>
      </c>
      <c r="AJ23" s="495"/>
      <c r="AK23" s="495"/>
      <c r="AL23" s="496"/>
      <c r="AM23" s="388"/>
      <c r="AN23" s="389"/>
      <c r="AO23" s="389"/>
      <c r="AP23" s="390"/>
      <c r="AQ23" s="333" t="str">
        <f>IF('Ａ　勤怠管理補助表'!W31 &lt;&gt;"",'Ａ　勤怠管理補助表'!W31,"")</f>
        <v/>
      </c>
      <c r="AR23" s="334"/>
      <c r="AS23" s="334"/>
      <c r="AT23" s="334"/>
      <c r="AU23" s="334"/>
      <c r="AV23" s="334"/>
      <c r="AW23" s="334"/>
      <c r="AX23" s="334"/>
      <c r="AY23" s="334"/>
      <c r="AZ23" s="334"/>
      <c r="BA23" s="334"/>
      <c r="BB23" s="334"/>
      <c r="BC23" s="334"/>
      <c r="BD23" s="334"/>
      <c r="BE23" s="334"/>
      <c r="BF23" s="334"/>
      <c r="BG23" s="334"/>
      <c r="BH23" s="334"/>
      <c r="BI23" s="335"/>
    </row>
    <row r="24" spans="1:157" s="29" customFormat="1" ht="14.25" thickBot="1" x14ac:dyDescent="0.2">
      <c r="A24" s="42"/>
      <c r="B24" s="42"/>
      <c r="C24" s="42"/>
      <c r="D24" s="42"/>
      <c r="E24" s="42"/>
      <c r="F24" s="42"/>
      <c r="G24" s="42"/>
      <c r="H24" s="42"/>
      <c r="I24" s="42"/>
      <c r="J24" s="42"/>
      <c r="K24" s="42"/>
      <c r="L24" s="42"/>
      <c r="M24" s="42"/>
      <c r="N24" s="42"/>
      <c r="O24" s="42"/>
      <c r="P24" s="39"/>
      <c r="Q24" s="39"/>
      <c r="R24" s="39"/>
      <c r="S24" s="39"/>
      <c r="T24" s="39"/>
      <c r="U24" s="39"/>
      <c r="V24" s="42"/>
      <c r="W24" s="42"/>
      <c r="X24" s="42"/>
      <c r="Y24" s="42"/>
      <c r="Z24" s="42"/>
      <c r="AA24" s="42"/>
      <c r="AB24" s="39"/>
      <c r="AC24" s="39"/>
      <c r="AD24" s="39"/>
      <c r="AE24" s="39"/>
      <c r="AF24" s="39"/>
      <c r="AG24" s="39"/>
      <c r="AH24" s="39"/>
      <c r="AI24" s="39"/>
      <c r="AJ24" s="39"/>
      <c r="AK24" s="39"/>
    </row>
    <row r="25" spans="1:157" s="29" customFormat="1" ht="14.25" customHeight="1" x14ac:dyDescent="0.15">
      <c r="A25" s="42"/>
      <c r="B25" s="42"/>
      <c r="C25" s="42"/>
      <c r="D25" s="42"/>
      <c r="E25" s="42"/>
      <c r="F25" s="42"/>
      <c r="G25" s="42"/>
      <c r="H25" s="42"/>
      <c r="I25" s="42"/>
      <c r="J25" s="42"/>
      <c r="K25" s="42"/>
      <c r="L25" s="42"/>
      <c r="M25" s="42"/>
      <c r="N25" s="42"/>
      <c r="O25" s="485" t="str">
        <f>IF('Ａ　勤怠管理補助表'!A58&lt;&gt;"",'Ａ　勤怠管理補助表'!A58,"")</f>
        <v/>
      </c>
      <c r="P25" s="486"/>
      <c r="Q25" s="486"/>
      <c r="R25" s="486"/>
      <c r="S25" s="486"/>
      <c r="T25" s="486"/>
      <c r="U25" s="486"/>
      <c r="V25" s="486"/>
      <c r="W25" s="486"/>
      <c r="X25" s="486"/>
      <c r="Y25" s="486"/>
      <c r="Z25" s="486"/>
      <c r="AA25" s="486"/>
      <c r="AB25" s="486"/>
      <c r="AC25" s="486"/>
      <c r="AD25" s="486"/>
      <c r="AE25" s="486"/>
      <c r="AF25" s="486"/>
      <c r="AG25" s="486"/>
      <c r="AH25" s="486"/>
      <c r="AI25" s="486"/>
      <c r="AJ25" s="486"/>
      <c r="AK25" s="486"/>
      <c r="AL25" s="486"/>
      <c r="AM25" s="486"/>
      <c r="AN25" s="486"/>
      <c r="AO25" s="486"/>
      <c r="AP25" s="486"/>
      <c r="AQ25" s="486"/>
      <c r="AR25" s="486"/>
      <c r="AS25" s="486"/>
      <c r="AT25" s="486"/>
      <c r="AU25" s="486"/>
      <c r="AV25" s="486"/>
      <c r="AW25" s="486"/>
      <c r="AX25" s="486"/>
      <c r="AY25" s="486"/>
      <c r="AZ25" s="486"/>
      <c r="BA25" s="486"/>
      <c r="BB25" s="486"/>
      <c r="BC25" s="486"/>
      <c r="BD25" s="486"/>
      <c r="BE25" s="486"/>
      <c r="BF25" s="486"/>
      <c r="BG25" s="486"/>
      <c r="BH25" s="486"/>
      <c r="BI25" s="487"/>
      <c r="BK25" s="28" t="s">
        <v>37</v>
      </c>
    </row>
    <row r="26" spans="1:157" s="29" customFormat="1" x14ac:dyDescent="0.15">
      <c r="A26" s="42"/>
      <c r="B26" s="42"/>
      <c r="C26" s="42"/>
      <c r="D26" s="42"/>
      <c r="E26" s="42"/>
      <c r="F26" s="42"/>
      <c r="G26" s="42"/>
      <c r="H26" s="42"/>
      <c r="I26" s="42"/>
      <c r="J26" s="42"/>
      <c r="K26" s="42"/>
      <c r="L26" s="42"/>
      <c r="M26" s="42"/>
      <c r="N26" s="42"/>
      <c r="O26" s="488"/>
      <c r="P26" s="489"/>
      <c r="Q26" s="489"/>
      <c r="R26" s="489"/>
      <c r="S26" s="489"/>
      <c r="T26" s="489"/>
      <c r="U26" s="489"/>
      <c r="V26" s="489"/>
      <c r="W26" s="489"/>
      <c r="X26" s="489"/>
      <c r="Y26" s="489"/>
      <c r="Z26" s="489"/>
      <c r="AA26" s="489"/>
      <c r="AB26" s="489"/>
      <c r="AC26" s="489"/>
      <c r="AD26" s="489"/>
      <c r="AE26" s="489"/>
      <c r="AF26" s="489"/>
      <c r="AG26" s="489"/>
      <c r="AH26" s="489"/>
      <c r="AI26" s="489"/>
      <c r="AJ26" s="489"/>
      <c r="AK26" s="489"/>
      <c r="AL26" s="489"/>
      <c r="AM26" s="489"/>
      <c r="AN26" s="489"/>
      <c r="AO26" s="489"/>
      <c r="AP26" s="489"/>
      <c r="AQ26" s="489"/>
      <c r="AR26" s="489"/>
      <c r="AS26" s="489"/>
      <c r="AT26" s="489"/>
      <c r="AU26" s="489"/>
      <c r="AV26" s="489"/>
      <c r="AW26" s="489"/>
      <c r="AX26" s="489"/>
      <c r="AY26" s="489"/>
      <c r="AZ26" s="489"/>
      <c r="BA26" s="489"/>
      <c r="BB26" s="489"/>
      <c r="BC26" s="489"/>
      <c r="BD26" s="489"/>
      <c r="BE26" s="489"/>
      <c r="BF26" s="489"/>
      <c r="BG26" s="489"/>
      <c r="BH26" s="489"/>
      <c r="BI26" s="490"/>
    </row>
    <row r="27" spans="1:157" s="29" customFormat="1" x14ac:dyDescent="0.15">
      <c r="A27" s="42"/>
      <c r="B27" s="42"/>
      <c r="C27" s="42"/>
      <c r="D27" s="42"/>
      <c r="E27" s="42"/>
      <c r="F27" s="42"/>
      <c r="G27" s="42"/>
      <c r="H27" s="42"/>
      <c r="I27" s="42"/>
      <c r="J27" s="42"/>
      <c r="K27" s="42"/>
      <c r="L27" s="42"/>
      <c r="M27" s="42"/>
      <c r="N27" s="42"/>
      <c r="O27" s="488"/>
      <c r="P27" s="489"/>
      <c r="Q27" s="489"/>
      <c r="R27" s="489"/>
      <c r="S27" s="489"/>
      <c r="T27" s="489"/>
      <c r="U27" s="489"/>
      <c r="V27" s="489"/>
      <c r="W27" s="489"/>
      <c r="X27" s="489"/>
      <c r="Y27" s="489"/>
      <c r="Z27" s="489"/>
      <c r="AA27" s="489"/>
      <c r="AB27" s="489"/>
      <c r="AC27" s="489"/>
      <c r="AD27" s="489"/>
      <c r="AE27" s="489"/>
      <c r="AF27" s="489"/>
      <c r="AG27" s="489"/>
      <c r="AH27" s="489"/>
      <c r="AI27" s="489"/>
      <c r="AJ27" s="489"/>
      <c r="AK27" s="489"/>
      <c r="AL27" s="489"/>
      <c r="AM27" s="489"/>
      <c r="AN27" s="489"/>
      <c r="AO27" s="489"/>
      <c r="AP27" s="489"/>
      <c r="AQ27" s="489"/>
      <c r="AR27" s="489"/>
      <c r="AS27" s="489"/>
      <c r="AT27" s="489"/>
      <c r="AU27" s="489"/>
      <c r="AV27" s="489"/>
      <c r="AW27" s="489"/>
      <c r="AX27" s="489"/>
      <c r="AY27" s="489"/>
      <c r="AZ27" s="489"/>
      <c r="BA27" s="489"/>
      <c r="BB27" s="489"/>
      <c r="BC27" s="489"/>
      <c r="BD27" s="489"/>
      <c r="BE27" s="489"/>
      <c r="BF27" s="489"/>
      <c r="BG27" s="489"/>
      <c r="BH27" s="489"/>
      <c r="BI27" s="490"/>
    </row>
    <row r="28" spans="1:157" s="29" customFormat="1" x14ac:dyDescent="0.15">
      <c r="A28" s="42"/>
      <c r="B28" s="42"/>
      <c r="C28" s="42"/>
      <c r="D28" s="42"/>
      <c r="E28" s="42"/>
      <c r="F28" s="42"/>
      <c r="G28" s="42"/>
      <c r="H28" s="42"/>
      <c r="I28" s="42"/>
      <c r="J28" s="42"/>
      <c r="K28" s="42"/>
      <c r="L28" s="42"/>
      <c r="M28" s="42"/>
      <c r="N28" s="42"/>
      <c r="O28" s="488"/>
      <c r="P28" s="489"/>
      <c r="Q28" s="489"/>
      <c r="R28" s="489"/>
      <c r="S28" s="489"/>
      <c r="T28" s="489"/>
      <c r="U28" s="489"/>
      <c r="V28" s="489"/>
      <c r="W28" s="489"/>
      <c r="X28" s="489"/>
      <c r="Y28" s="489"/>
      <c r="Z28" s="489"/>
      <c r="AA28" s="489"/>
      <c r="AB28" s="489"/>
      <c r="AC28" s="489"/>
      <c r="AD28" s="489"/>
      <c r="AE28" s="489"/>
      <c r="AF28" s="489"/>
      <c r="AG28" s="489"/>
      <c r="AH28" s="489"/>
      <c r="AI28" s="489"/>
      <c r="AJ28" s="489"/>
      <c r="AK28" s="489"/>
      <c r="AL28" s="489"/>
      <c r="AM28" s="489"/>
      <c r="AN28" s="489"/>
      <c r="AO28" s="489"/>
      <c r="AP28" s="489"/>
      <c r="AQ28" s="489"/>
      <c r="AR28" s="489"/>
      <c r="AS28" s="489"/>
      <c r="AT28" s="489"/>
      <c r="AU28" s="489"/>
      <c r="AV28" s="489"/>
      <c r="AW28" s="489"/>
      <c r="AX28" s="489"/>
      <c r="AY28" s="489"/>
      <c r="AZ28" s="489"/>
      <c r="BA28" s="489"/>
      <c r="BB28" s="489"/>
      <c r="BC28" s="489"/>
      <c r="BD28" s="489"/>
      <c r="BE28" s="489"/>
      <c r="BF28" s="489"/>
      <c r="BG28" s="489"/>
      <c r="BH28" s="489"/>
      <c r="BI28" s="490"/>
      <c r="CJ28" s="40"/>
      <c r="CK28" s="40"/>
      <c r="CL28" s="40"/>
      <c r="CM28" s="40"/>
      <c r="CN28" s="40"/>
      <c r="CO28" s="40"/>
      <c r="CP28" s="40"/>
      <c r="CQ28" s="40"/>
      <c r="CR28" s="40"/>
      <c r="CS28" s="40"/>
      <c r="CT28" s="40"/>
      <c r="CU28" s="40"/>
      <c r="CV28" s="40"/>
      <c r="CW28" s="40"/>
      <c r="CX28" s="40"/>
      <c r="CY28" s="40"/>
      <c r="CZ28" s="40"/>
      <c r="DA28" s="40"/>
      <c r="DB28" s="40"/>
      <c r="DC28" s="40"/>
      <c r="DD28" s="40"/>
      <c r="DE28" s="40"/>
      <c r="DF28" s="40"/>
      <c r="DG28" s="40"/>
      <c r="DH28" s="40"/>
      <c r="DI28" s="40"/>
      <c r="DJ28" s="40"/>
      <c r="DK28" s="40"/>
      <c r="DL28" s="40"/>
      <c r="DM28" s="40"/>
      <c r="DN28" s="40"/>
      <c r="DO28" s="40"/>
      <c r="DP28" s="40"/>
      <c r="DQ28" s="40"/>
      <c r="DR28" s="40"/>
      <c r="DS28" s="40"/>
      <c r="DT28" s="40"/>
      <c r="DU28" s="40"/>
      <c r="DV28" s="40"/>
      <c r="DW28" s="40"/>
      <c r="DX28" s="40"/>
      <c r="DY28" s="40"/>
      <c r="DZ28" s="40"/>
      <c r="EA28" s="40"/>
      <c r="EB28" s="40"/>
      <c r="EC28" s="40"/>
      <c r="ED28" s="40"/>
      <c r="EE28" s="40"/>
      <c r="EF28" s="40"/>
      <c r="EG28" s="40"/>
      <c r="EH28" s="40"/>
      <c r="EI28" s="40"/>
      <c r="EJ28" s="40"/>
      <c r="EK28" s="40"/>
      <c r="EL28" s="40"/>
      <c r="EM28" s="40"/>
      <c r="EN28" s="40"/>
      <c r="EO28" s="40"/>
      <c r="EP28" s="40"/>
      <c r="EQ28" s="40"/>
      <c r="ER28" s="40"/>
      <c r="ES28" s="40"/>
      <c r="ET28" s="40"/>
      <c r="EU28" s="40"/>
      <c r="EV28" s="40"/>
      <c r="EW28" s="40"/>
      <c r="EX28" s="40"/>
      <c r="EY28" s="40"/>
      <c r="EZ28" s="40"/>
      <c r="FA28" s="40"/>
    </row>
    <row r="29" spans="1:157" s="29" customFormat="1" x14ac:dyDescent="0.15">
      <c r="A29" s="42"/>
      <c r="B29" s="42"/>
      <c r="C29" s="42"/>
      <c r="D29" s="42"/>
      <c r="E29" s="42"/>
      <c r="F29" s="42"/>
      <c r="G29" s="42"/>
      <c r="H29" s="42"/>
      <c r="I29" s="42"/>
      <c r="J29" s="42"/>
      <c r="K29" s="42"/>
      <c r="L29" s="42"/>
      <c r="M29" s="42"/>
      <c r="N29" s="42"/>
      <c r="O29" s="488"/>
      <c r="P29" s="489"/>
      <c r="Q29" s="489"/>
      <c r="R29" s="489"/>
      <c r="S29" s="489"/>
      <c r="T29" s="489"/>
      <c r="U29" s="489"/>
      <c r="V29" s="489"/>
      <c r="W29" s="489"/>
      <c r="X29" s="489"/>
      <c r="Y29" s="489"/>
      <c r="Z29" s="489"/>
      <c r="AA29" s="489"/>
      <c r="AB29" s="489"/>
      <c r="AC29" s="489"/>
      <c r="AD29" s="489"/>
      <c r="AE29" s="489"/>
      <c r="AF29" s="489"/>
      <c r="AG29" s="489"/>
      <c r="AH29" s="489"/>
      <c r="AI29" s="489"/>
      <c r="AJ29" s="489"/>
      <c r="AK29" s="489"/>
      <c r="AL29" s="489"/>
      <c r="AM29" s="489"/>
      <c r="AN29" s="489"/>
      <c r="AO29" s="489"/>
      <c r="AP29" s="489"/>
      <c r="AQ29" s="489"/>
      <c r="AR29" s="489"/>
      <c r="AS29" s="489"/>
      <c r="AT29" s="489"/>
      <c r="AU29" s="489"/>
      <c r="AV29" s="489"/>
      <c r="AW29" s="489"/>
      <c r="AX29" s="489"/>
      <c r="AY29" s="489"/>
      <c r="AZ29" s="489"/>
      <c r="BA29" s="489"/>
      <c r="BB29" s="489"/>
      <c r="BC29" s="489"/>
      <c r="BD29" s="489"/>
      <c r="BE29" s="489"/>
      <c r="BF29" s="489"/>
      <c r="BG29" s="489"/>
      <c r="BH29" s="489"/>
      <c r="BI29" s="490"/>
      <c r="CJ29" s="40"/>
      <c r="CK29" s="40"/>
      <c r="CL29" s="40"/>
      <c r="CM29" s="40"/>
      <c r="CN29" s="40"/>
      <c r="CO29" s="40"/>
      <c r="CP29" s="40"/>
      <c r="CQ29" s="40"/>
      <c r="CR29" s="40"/>
      <c r="CS29" s="40"/>
      <c r="CT29" s="40"/>
      <c r="CU29" s="40"/>
      <c r="CV29" s="40"/>
      <c r="CW29" s="40"/>
      <c r="CX29" s="40"/>
      <c r="CY29" s="40"/>
      <c r="CZ29" s="40"/>
      <c r="DA29" s="40"/>
      <c r="DB29" s="40"/>
      <c r="DC29" s="40"/>
      <c r="DD29" s="40"/>
      <c r="DE29" s="40"/>
      <c r="DF29" s="40"/>
      <c r="DG29" s="40"/>
      <c r="DH29" s="40"/>
      <c r="DI29" s="40"/>
      <c r="DJ29" s="40"/>
      <c r="DK29" s="40"/>
      <c r="DL29" s="40"/>
      <c r="DM29" s="40"/>
      <c r="DN29" s="40"/>
      <c r="DO29" s="40"/>
      <c r="DP29" s="40"/>
      <c r="DQ29" s="40"/>
      <c r="DR29" s="40"/>
      <c r="DS29" s="40"/>
      <c r="DT29" s="40"/>
      <c r="DU29" s="40"/>
      <c r="DV29" s="40"/>
      <c r="DW29" s="40"/>
      <c r="DX29" s="40"/>
      <c r="DY29" s="40"/>
      <c r="DZ29" s="40"/>
      <c r="EA29" s="40"/>
      <c r="EB29" s="40"/>
      <c r="EC29" s="40"/>
      <c r="ED29" s="40"/>
      <c r="EE29" s="40"/>
      <c r="EF29" s="40"/>
      <c r="EG29" s="40"/>
      <c r="EH29" s="40"/>
      <c r="EI29" s="40"/>
      <c r="EJ29" s="40"/>
      <c r="EK29" s="40"/>
      <c r="EL29" s="40"/>
      <c r="EM29" s="40"/>
      <c r="EN29" s="40"/>
      <c r="EO29" s="40"/>
      <c r="EP29" s="40"/>
      <c r="EQ29" s="40"/>
      <c r="ER29" s="40"/>
      <c r="ES29" s="40"/>
      <c r="ET29" s="40"/>
      <c r="EU29" s="40"/>
      <c r="EV29" s="40"/>
      <c r="EW29" s="40"/>
      <c r="EX29" s="40"/>
      <c r="EY29" s="40"/>
      <c r="EZ29" s="40"/>
      <c r="FA29" s="40"/>
    </row>
    <row r="30" spans="1:157" s="29" customFormat="1" x14ac:dyDescent="0.15">
      <c r="A30" s="42"/>
      <c r="B30" s="42"/>
      <c r="C30" s="42"/>
      <c r="D30" s="42"/>
      <c r="E30" s="42"/>
      <c r="F30" s="42"/>
      <c r="G30" s="42"/>
      <c r="H30" s="42"/>
      <c r="I30" s="42"/>
      <c r="J30" s="42"/>
      <c r="K30" s="42"/>
      <c r="L30" s="42"/>
      <c r="M30" s="42"/>
      <c r="N30" s="42"/>
      <c r="O30" s="488"/>
      <c r="P30" s="489"/>
      <c r="Q30" s="489"/>
      <c r="R30" s="489"/>
      <c r="S30" s="489"/>
      <c r="T30" s="489"/>
      <c r="U30" s="489"/>
      <c r="V30" s="489"/>
      <c r="W30" s="489"/>
      <c r="X30" s="489"/>
      <c r="Y30" s="489"/>
      <c r="Z30" s="489"/>
      <c r="AA30" s="489"/>
      <c r="AB30" s="489"/>
      <c r="AC30" s="489"/>
      <c r="AD30" s="489"/>
      <c r="AE30" s="489"/>
      <c r="AF30" s="489"/>
      <c r="AG30" s="489"/>
      <c r="AH30" s="489"/>
      <c r="AI30" s="489"/>
      <c r="AJ30" s="489"/>
      <c r="AK30" s="489"/>
      <c r="AL30" s="489"/>
      <c r="AM30" s="489"/>
      <c r="AN30" s="489"/>
      <c r="AO30" s="489"/>
      <c r="AP30" s="489"/>
      <c r="AQ30" s="489"/>
      <c r="AR30" s="489"/>
      <c r="AS30" s="489"/>
      <c r="AT30" s="489"/>
      <c r="AU30" s="489"/>
      <c r="AV30" s="489"/>
      <c r="AW30" s="489"/>
      <c r="AX30" s="489"/>
      <c r="AY30" s="489"/>
      <c r="AZ30" s="489"/>
      <c r="BA30" s="489"/>
      <c r="BB30" s="489"/>
      <c r="BC30" s="489"/>
      <c r="BD30" s="489"/>
      <c r="BE30" s="489"/>
      <c r="BF30" s="489"/>
      <c r="BG30" s="489"/>
      <c r="BH30" s="489"/>
      <c r="BI30" s="49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c r="DJ30" s="40"/>
      <c r="DK30" s="40"/>
      <c r="DL30" s="40"/>
      <c r="DM30" s="40"/>
      <c r="DN30" s="40"/>
      <c r="DO30" s="40"/>
      <c r="DP30" s="40"/>
      <c r="DQ30" s="40"/>
      <c r="DR30" s="40"/>
      <c r="DS30" s="40"/>
      <c r="DT30" s="40"/>
      <c r="DU30" s="40"/>
      <c r="DV30" s="40"/>
      <c r="DW30" s="40"/>
      <c r="DX30" s="40"/>
      <c r="DY30" s="40"/>
      <c r="DZ30" s="40"/>
      <c r="EA30" s="40"/>
      <c r="EB30" s="40"/>
      <c r="EC30" s="40"/>
      <c r="ED30" s="40"/>
      <c r="EE30" s="40"/>
      <c r="EF30" s="40"/>
      <c r="EG30" s="40"/>
      <c r="EH30" s="40"/>
      <c r="EI30" s="40"/>
      <c r="EJ30" s="40"/>
      <c r="EK30" s="40"/>
      <c r="EL30" s="40"/>
      <c r="EM30" s="40"/>
      <c r="EN30" s="40"/>
      <c r="EO30" s="40"/>
      <c r="EP30" s="40"/>
      <c r="EQ30" s="40"/>
      <c r="ER30" s="40"/>
      <c r="ES30" s="40"/>
      <c r="ET30" s="40"/>
      <c r="EU30" s="40"/>
      <c r="EV30" s="40"/>
      <c r="EW30" s="40"/>
      <c r="EX30" s="40"/>
      <c r="EY30" s="40"/>
      <c r="EZ30" s="40"/>
      <c r="FA30" s="40"/>
    </row>
    <row r="31" spans="1:157" s="29" customFormat="1" ht="14.25" thickBot="1" x14ac:dyDescent="0.2">
      <c r="A31" s="42"/>
      <c r="B31" s="42"/>
      <c r="C31" s="42"/>
      <c r="D31" s="42"/>
      <c r="E31" s="42"/>
      <c r="F31" s="42"/>
      <c r="G31" s="42"/>
      <c r="H31" s="42"/>
      <c r="I31" s="42"/>
      <c r="J31" s="42"/>
      <c r="K31" s="42"/>
      <c r="L31" s="42"/>
      <c r="M31" s="42"/>
      <c r="N31" s="42"/>
      <c r="O31" s="491"/>
      <c r="P31" s="492"/>
      <c r="Q31" s="492"/>
      <c r="R31" s="492"/>
      <c r="S31" s="492"/>
      <c r="T31" s="492"/>
      <c r="U31" s="492"/>
      <c r="V31" s="492"/>
      <c r="W31" s="492"/>
      <c r="X31" s="492"/>
      <c r="Y31" s="492"/>
      <c r="Z31" s="492"/>
      <c r="AA31" s="492"/>
      <c r="AB31" s="492"/>
      <c r="AC31" s="492"/>
      <c r="AD31" s="492"/>
      <c r="AE31" s="492"/>
      <c r="AF31" s="492"/>
      <c r="AG31" s="492"/>
      <c r="AH31" s="492"/>
      <c r="AI31" s="492"/>
      <c r="AJ31" s="492"/>
      <c r="AK31" s="492"/>
      <c r="AL31" s="492"/>
      <c r="AM31" s="492"/>
      <c r="AN31" s="492"/>
      <c r="AO31" s="492"/>
      <c r="AP31" s="492"/>
      <c r="AQ31" s="492"/>
      <c r="AR31" s="492"/>
      <c r="AS31" s="492"/>
      <c r="AT31" s="492"/>
      <c r="AU31" s="492"/>
      <c r="AV31" s="492"/>
      <c r="AW31" s="492"/>
      <c r="AX31" s="492"/>
      <c r="AY31" s="492"/>
      <c r="AZ31" s="492"/>
      <c r="BA31" s="492"/>
      <c r="BB31" s="492"/>
      <c r="BC31" s="492"/>
      <c r="BD31" s="492"/>
      <c r="BE31" s="492"/>
      <c r="BF31" s="492"/>
      <c r="BG31" s="492"/>
      <c r="BH31" s="492"/>
      <c r="BI31" s="493"/>
      <c r="CJ31" s="40"/>
      <c r="CK31" s="40"/>
      <c r="CL31" s="40"/>
      <c r="CM31" s="40"/>
      <c r="CN31" s="40"/>
      <c r="CO31" s="40"/>
      <c r="CP31" s="40"/>
      <c r="CQ31" s="40"/>
      <c r="CR31" s="40"/>
      <c r="CS31" s="40"/>
      <c r="CT31" s="40"/>
      <c r="CU31" s="40"/>
      <c r="CV31" s="40"/>
      <c r="CW31" s="40"/>
      <c r="CX31" s="40"/>
      <c r="CY31" s="40"/>
      <c r="CZ31" s="40"/>
      <c r="DA31" s="40"/>
      <c r="DB31" s="40"/>
      <c r="DC31" s="40"/>
      <c r="DD31" s="40"/>
      <c r="DE31" s="40"/>
      <c r="DF31" s="40"/>
      <c r="DG31" s="40"/>
      <c r="DH31" s="40"/>
      <c r="DI31" s="40"/>
      <c r="DJ31" s="40"/>
      <c r="DK31" s="40"/>
      <c r="DL31" s="40"/>
      <c r="DM31" s="40"/>
      <c r="DN31" s="40"/>
      <c r="DO31" s="40"/>
      <c r="DP31" s="40"/>
      <c r="DQ31" s="40"/>
      <c r="DR31" s="40"/>
      <c r="DS31" s="40"/>
      <c r="DT31" s="40"/>
      <c r="DU31" s="40"/>
      <c r="DV31" s="40"/>
      <c r="DW31" s="40"/>
      <c r="DX31" s="40"/>
      <c r="DY31" s="40"/>
      <c r="DZ31" s="40"/>
      <c r="EA31" s="40"/>
      <c r="EB31" s="40"/>
      <c r="EC31" s="40"/>
      <c r="ED31" s="40"/>
      <c r="EE31" s="40"/>
      <c r="EF31" s="40"/>
      <c r="EG31" s="40"/>
      <c r="EH31" s="40"/>
      <c r="EI31" s="40"/>
      <c r="EJ31" s="40"/>
      <c r="EK31" s="40"/>
      <c r="EL31" s="40"/>
      <c r="EM31" s="40"/>
      <c r="EN31" s="40"/>
      <c r="EO31" s="40"/>
      <c r="EP31" s="40"/>
      <c r="EQ31" s="40"/>
      <c r="ER31" s="40"/>
      <c r="ES31" s="40"/>
      <c r="ET31" s="40"/>
      <c r="EU31" s="40"/>
      <c r="EV31" s="40"/>
      <c r="EW31" s="40"/>
      <c r="EX31" s="40"/>
      <c r="EY31" s="40"/>
      <c r="EZ31" s="40"/>
      <c r="FA31" s="40"/>
    </row>
    <row r="32" spans="1:157" s="29" customFormat="1" ht="14.25" thickBot="1" x14ac:dyDescent="0.2">
      <c r="A32" s="42"/>
      <c r="B32" s="42"/>
      <c r="C32" s="42"/>
      <c r="D32" s="42"/>
      <c r="E32" s="42"/>
      <c r="F32" s="42"/>
      <c r="G32" s="42"/>
      <c r="H32" s="42"/>
      <c r="I32" s="42"/>
      <c r="J32" s="42"/>
      <c r="K32" s="42"/>
      <c r="L32" s="42"/>
      <c r="M32" s="42"/>
      <c r="N32" s="42"/>
      <c r="O32" s="42"/>
      <c r="P32" s="39"/>
      <c r="Q32" s="39"/>
      <c r="R32" s="39"/>
      <c r="S32" s="39"/>
      <c r="T32" s="39"/>
      <c r="U32" s="39"/>
      <c r="V32" s="42"/>
      <c r="W32" s="42"/>
      <c r="X32" s="42"/>
      <c r="Y32" s="42"/>
      <c r="Z32" s="42"/>
      <c r="AA32" s="42"/>
      <c r="AB32" s="39"/>
      <c r="AC32" s="39"/>
      <c r="AD32" s="39"/>
      <c r="AE32" s="39"/>
      <c r="AF32" s="39"/>
      <c r="AG32" s="39"/>
      <c r="AH32" s="39"/>
      <c r="AI32" s="39"/>
      <c r="AJ32" s="39"/>
      <c r="AK32" s="39"/>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0"/>
      <c r="DN32" s="40"/>
      <c r="DO32" s="40"/>
      <c r="DP32" s="40"/>
      <c r="DQ32" s="40"/>
      <c r="DR32" s="40"/>
      <c r="DS32" s="40"/>
      <c r="DT32" s="40"/>
      <c r="DU32" s="40"/>
      <c r="DV32" s="40"/>
      <c r="DW32" s="40"/>
      <c r="DX32" s="40"/>
      <c r="DY32" s="40"/>
      <c r="DZ32" s="40"/>
      <c r="EA32" s="40"/>
      <c r="EB32" s="40"/>
      <c r="EC32" s="40"/>
      <c r="ED32" s="40"/>
      <c r="EE32" s="40"/>
      <c r="EF32" s="40"/>
      <c r="EG32" s="40"/>
      <c r="EH32" s="40"/>
      <c r="EI32" s="40"/>
      <c r="EJ32" s="40"/>
      <c r="EK32" s="40"/>
      <c r="EL32" s="40"/>
      <c r="EM32" s="40"/>
      <c r="EN32" s="40"/>
      <c r="EO32" s="40"/>
      <c r="EP32" s="40"/>
      <c r="EQ32" s="40"/>
      <c r="ER32" s="40"/>
      <c r="ES32" s="40"/>
      <c r="ET32" s="40"/>
      <c r="EU32" s="40"/>
      <c r="EV32" s="40"/>
      <c r="EW32" s="40"/>
      <c r="EX32" s="40"/>
      <c r="EY32" s="40"/>
      <c r="EZ32" s="40"/>
      <c r="FA32" s="40"/>
    </row>
    <row r="33" spans="1:157" s="29" customFormat="1" ht="14.25" thickBot="1" x14ac:dyDescent="0.2">
      <c r="A33" s="42"/>
      <c r="B33" s="42"/>
      <c r="C33" s="42"/>
      <c r="D33" s="42"/>
      <c r="E33" s="42"/>
      <c r="F33" s="42"/>
      <c r="G33" s="42"/>
      <c r="H33" s="42"/>
      <c r="I33" s="42"/>
      <c r="J33" s="42"/>
      <c r="K33" s="42"/>
      <c r="L33" s="42"/>
      <c r="M33" s="42"/>
      <c r="O33" s="471" t="s">
        <v>10</v>
      </c>
      <c r="P33" s="467"/>
      <c r="Q33" s="467"/>
      <c r="R33" s="467"/>
      <c r="S33" s="467"/>
      <c r="T33" s="472" t="s">
        <v>70</v>
      </c>
      <c r="U33" s="473"/>
      <c r="V33" s="474"/>
      <c r="W33" s="355" t="s">
        <v>11</v>
      </c>
      <c r="X33" s="356"/>
      <c r="Y33" s="356"/>
      <c r="Z33" s="356"/>
      <c r="AA33" s="356"/>
      <c r="AB33" s="464"/>
      <c r="AC33" s="391" t="s">
        <v>95</v>
      </c>
      <c r="AD33" s="392"/>
      <c r="AE33" s="392"/>
      <c r="AF33" s="392"/>
      <c r="AG33" s="392"/>
      <c r="AH33" s="393"/>
      <c r="AI33" s="355" t="s">
        <v>92</v>
      </c>
      <c r="AJ33" s="356"/>
      <c r="AK33" s="356"/>
      <c r="AL33" s="356"/>
      <c r="AM33" s="356"/>
      <c r="AN33" s="356"/>
      <c r="AO33" s="356"/>
      <c r="AP33" s="356"/>
      <c r="AQ33" s="356"/>
      <c r="AR33" s="356"/>
      <c r="AS33" s="356"/>
      <c r="AT33" s="356"/>
      <c r="AU33" s="356"/>
      <c r="AV33" s="356"/>
      <c r="AW33" s="356"/>
      <c r="AX33" s="356"/>
      <c r="AY33" s="356"/>
      <c r="AZ33" s="356"/>
      <c r="BA33" s="356"/>
      <c r="BB33" s="356"/>
      <c r="BC33" s="356"/>
      <c r="BD33" s="356"/>
      <c r="BE33" s="356"/>
      <c r="BF33" s="356"/>
      <c r="BG33" s="356"/>
      <c r="BH33" s="356"/>
      <c r="BI33" s="357"/>
      <c r="CJ33" s="40"/>
      <c r="CK33" s="40"/>
      <c r="CL33" s="40"/>
      <c r="CM33" s="40"/>
      <c r="CN33" s="40"/>
      <c r="CO33" s="40"/>
      <c r="CP33" s="40"/>
      <c r="CQ33" s="40"/>
      <c r="CR33" s="40"/>
      <c r="CS33" s="40"/>
      <c r="CT33" s="40"/>
      <c r="CU33" s="40"/>
      <c r="CV33" s="40"/>
      <c r="CW33" s="40"/>
      <c r="CX33" s="40"/>
      <c r="CY33" s="40"/>
      <c r="CZ33" s="40"/>
      <c r="DA33" s="40"/>
      <c r="DB33" s="40"/>
      <c r="DC33" s="40"/>
      <c r="DD33" s="40"/>
      <c r="DE33" s="40"/>
      <c r="DF33" s="40"/>
      <c r="DG33" s="40"/>
      <c r="DH33" s="40"/>
      <c r="DI33" s="40"/>
      <c r="DJ33" s="40"/>
      <c r="DK33" s="40"/>
      <c r="DL33" s="40"/>
      <c r="DM33" s="40"/>
      <c r="DN33" s="40"/>
      <c r="DO33" s="40"/>
      <c r="DP33" s="40"/>
      <c r="DQ33" s="40"/>
      <c r="DR33" s="40"/>
      <c r="DS33" s="40"/>
      <c r="DT33" s="40"/>
      <c r="DU33" s="40"/>
      <c r="DV33" s="40"/>
      <c r="DW33" s="40"/>
      <c r="DX33" s="40"/>
      <c r="DY33" s="40"/>
      <c r="DZ33" s="40"/>
      <c r="EA33" s="40"/>
      <c r="EB33" s="40"/>
      <c r="EC33" s="40"/>
      <c r="ED33" s="40"/>
      <c r="EE33" s="40"/>
      <c r="EF33" s="40"/>
      <c r="EG33" s="40"/>
      <c r="EH33" s="40"/>
      <c r="EI33" s="40"/>
      <c r="EJ33" s="40"/>
      <c r="EK33" s="40"/>
      <c r="EL33" s="40"/>
      <c r="EM33" s="40"/>
      <c r="EN33" s="40"/>
      <c r="EO33" s="40"/>
      <c r="EP33" s="40"/>
      <c r="EQ33" s="40"/>
      <c r="ER33" s="40"/>
      <c r="ES33" s="40"/>
      <c r="ET33" s="40"/>
      <c r="EU33" s="40"/>
      <c r="EV33" s="40"/>
      <c r="EW33" s="40"/>
      <c r="EX33" s="40"/>
      <c r="EY33" s="40"/>
      <c r="EZ33" s="40"/>
      <c r="FA33" s="40"/>
    </row>
    <row r="34" spans="1:157" s="29" customFormat="1" ht="15" thickTop="1" thickBot="1" x14ac:dyDescent="0.2">
      <c r="A34" s="42"/>
      <c r="B34" s="42"/>
      <c r="C34" s="42"/>
      <c r="D34" s="42"/>
      <c r="E34" s="42"/>
      <c r="F34" s="42"/>
      <c r="G34" s="42"/>
      <c r="H34" s="42"/>
      <c r="I34" s="42"/>
      <c r="J34" s="42"/>
      <c r="K34" s="42"/>
      <c r="L34" s="42"/>
      <c r="M34" s="42"/>
      <c r="N34" s="83">
        <f>ROW()-(ROW()-1)</f>
        <v>1</v>
      </c>
      <c r="O34" s="373" t="str">
        <f>IF('Ａ　勤怠管理補助表'!A39 &lt;&gt;"",'Ａ　勤怠管理補助表'!A39,"")</f>
        <v/>
      </c>
      <c r="P34" s="374"/>
      <c r="Q34" s="374"/>
      <c r="R34" s="374"/>
      <c r="S34" s="375"/>
      <c r="T34" s="379" t="str">
        <f>O34</f>
        <v/>
      </c>
      <c r="U34" s="380"/>
      <c r="V34" s="381"/>
      <c r="W34" s="382" t="str">
        <f>IF('Ａ　勤怠管理補助表'!L39 &lt;&gt;"",'Ａ　勤怠管理補助表'!L39,"")</f>
        <v/>
      </c>
      <c r="X34" s="383"/>
      <c r="Y34" s="383"/>
      <c r="Z34" s="383"/>
      <c r="AA34" s="383"/>
      <c r="AB34" s="384"/>
      <c r="AC34" s="367"/>
      <c r="AD34" s="368"/>
      <c r="AE34" s="368"/>
      <c r="AF34" s="368"/>
      <c r="AG34" s="368"/>
      <c r="AH34" s="369"/>
      <c r="AI34" s="330" t="str">
        <f>IF('Ａ　勤怠管理補助表'!R39 &lt;&gt;"",'Ａ　勤怠管理補助表'!R39,"")</f>
        <v/>
      </c>
      <c r="AJ34" s="331"/>
      <c r="AK34" s="331"/>
      <c r="AL34" s="331"/>
      <c r="AM34" s="331"/>
      <c r="AN34" s="331"/>
      <c r="AO34" s="331"/>
      <c r="AP34" s="331"/>
      <c r="AQ34" s="331"/>
      <c r="AR34" s="331"/>
      <c r="AS34" s="331"/>
      <c r="AT34" s="331"/>
      <c r="AU34" s="331"/>
      <c r="AV34" s="331"/>
      <c r="AW34" s="331"/>
      <c r="AX34" s="331"/>
      <c r="AY34" s="331"/>
      <c r="AZ34" s="331"/>
      <c r="BA34" s="331"/>
      <c r="BB34" s="331"/>
      <c r="BC34" s="331"/>
      <c r="BD34" s="331"/>
      <c r="BE34" s="331"/>
      <c r="BF34" s="331"/>
      <c r="BG34" s="331"/>
      <c r="BH34" s="331"/>
      <c r="BI34" s="332"/>
      <c r="BJ34" s="394">
        <f>COUNT(O34:S48)</f>
        <v>0</v>
      </c>
      <c r="BK34" s="394"/>
      <c r="BL34" s="394"/>
      <c r="BM34" s="394"/>
      <c r="BN34" s="395"/>
      <c r="BO34" s="28" t="s">
        <v>12</v>
      </c>
      <c r="BR34" s="28" t="s">
        <v>91</v>
      </c>
      <c r="CJ34" s="40"/>
      <c r="CK34" s="40"/>
      <c r="CL34" s="40"/>
      <c r="CM34" s="40"/>
      <c r="CN34" s="40"/>
      <c r="CO34" s="40"/>
      <c r="CP34" s="40"/>
      <c r="CQ34" s="40"/>
      <c r="CR34" s="40"/>
      <c r="CS34" s="40"/>
      <c r="CT34" s="40"/>
      <c r="CU34" s="40"/>
      <c r="CV34" s="40"/>
      <c r="CW34" s="40"/>
      <c r="CX34" s="40"/>
      <c r="CY34" s="40"/>
      <c r="CZ34" s="40"/>
      <c r="DA34" s="40"/>
      <c r="DB34" s="40"/>
      <c r="DC34" s="40"/>
      <c r="DD34" s="40"/>
      <c r="DE34" s="40"/>
      <c r="DF34" s="40"/>
      <c r="DG34" s="40"/>
      <c r="DH34" s="40"/>
      <c r="DI34" s="40"/>
      <c r="DJ34" s="40"/>
      <c r="DK34" s="40"/>
      <c r="DL34" s="40"/>
      <c r="DM34" s="40"/>
      <c r="DN34" s="40"/>
      <c r="DO34" s="40"/>
      <c r="DP34" s="40"/>
      <c r="DQ34" s="40"/>
      <c r="DR34" s="40"/>
      <c r="DS34" s="40"/>
      <c r="DT34" s="40"/>
      <c r="DU34" s="40"/>
      <c r="DV34" s="40"/>
      <c r="DW34" s="40"/>
      <c r="DX34" s="40"/>
      <c r="DY34" s="40"/>
      <c r="DZ34" s="40"/>
      <c r="EA34" s="40"/>
      <c r="EB34" s="40"/>
      <c r="EC34" s="40"/>
      <c r="ED34" s="40"/>
      <c r="EE34" s="40"/>
      <c r="EF34" s="40"/>
      <c r="EG34" s="40"/>
      <c r="EH34" s="40"/>
      <c r="EI34" s="40"/>
      <c r="EJ34" s="40"/>
      <c r="EK34" s="40"/>
      <c r="EL34" s="40"/>
      <c r="EM34" s="40"/>
      <c r="EN34" s="40"/>
      <c r="EO34" s="40"/>
      <c r="EP34" s="40"/>
      <c r="EQ34" s="40"/>
      <c r="ER34" s="40"/>
      <c r="ES34" s="40"/>
      <c r="ET34" s="40"/>
      <c r="EU34" s="40"/>
      <c r="EV34" s="40"/>
      <c r="EW34" s="40"/>
      <c r="EX34" s="40"/>
      <c r="EY34" s="40"/>
      <c r="EZ34" s="40"/>
      <c r="FA34" s="40"/>
    </row>
    <row r="35" spans="1:157" s="29" customFormat="1" ht="14.25" thickBot="1" x14ac:dyDescent="0.2">
      <c r="A35" s="42"/>
      <c r="B35" s="42"/>
      <c r="C35" s="42"/>
      <c r="D35" s="42"/>
      <c r="E35" s="42"/>
      <c r="F35" s="42"/>
      <c r="G35" s="42"/>
      <c r="H35" s="42"/>
      <c r="I35" s="42"/>
      <c r="J35" s="42"/>
      <c r="K35" s="42"/>
      <c r="L35" s="42"/>
      <c r="M35" s="42"/>
      <c r="N35" s="83">
        <v>2</v>
      </c>
      <c r="O35" s="373" t="str">
        <f>IF('Ａ　勤怠管理補助表'!A40 &lt;&gt;"",'Ａ　勤怠管理補助表'!A40,"")</f>
        <v/>
      </c>
      <c r="P35" s="374"/>
      <c r="Q35" s="374"/>
      <c r="R35" s="374"/>
      <c r="S35" s="375"/>
      <c r="T35" s="379" t="str">
        <f t="shared" ref="T35:T48" si="2">O35</f>
        <v/>
      </c>
      <c r="U35" s="380"/>
      <c r="V35" s="381"/>
      <c r="W35" s="382" t="str">
        <f>IF('Ａ　勤怠管理補助表'!L40 &lt;&gt;"",'Ａ　勤怠管理補助表'!L40,"")</f>
        <v/>
      </c>
      <c r="X35" s="383"/>
      <c r="Y35" s="383"/>
      <c r="Z35" s="383"/>
      <c r="AA35" s="383"/>
      <c r="AB35" s="384"/>
      <c r="AC35" s="367"/>
      <c r="AD35" s="368"/>
      <c r="AE35" s="368"/>
      <c r="AF35" s="368"/>
      <c r="AG35" s="368"/>
      <c r="AH35" s="369"/>
      <c r="AI35" s="330" t="str">
        <f>IF('Ａ　勤怠管理補助表'!R40 &lt;&gt;"",'Ａ　勤怠管理補助表'!R40,"")</f>
        <v/>
      </c>
      <c r="AJ35" s="331"/>
      <c r="AK35" s="331"/>
      <c r="AL35" s="331"/>
      <c r="AM35" s="331"/>
      <c r="AN35" s="331"/>
      <c r="AO35" s="331"/>
      <c r="AP35" s="331"/>
      <c r="AQ35" s="331"/>
      <c r="AR35" s="331"/>
      <c r="AS35" s="331"/>
      <c r="AT35" s="331"/>
      <c r="AU35" s="331"/>
      <c r="AV35" s="331"/>
      <c r="AW35" s="331"/>
      <c r="AX35" s="331"/>
      <c r="AY35" s="331"/>
      <c r="AZ35" s="331"/>
      <c r="BA35" s="331"/>
      <c r="BB35" s="331"/>
      <c r="BC35" s="331"/>
      <c r="BD35" s="331"/>
      <c r="BE35" s="331"/>
      <c r="BF35" s="331"/>
      <c r="BG35" s="331"/>
      <c r="BH35" s="331"/>
      <c r="BI35" s="332"/>
      <c r="BJ35" s="396">
        <f>SUM(AC34:AH48)</f>
        <v>0</v>
      </c>
      <c r="BK35" s="396"/>
      <c r="BL35" s="396"/>
      <c r="BM35" s="396"/>
      <c r="BN35" s="397"/>
      <c r="BO35" s="28" t="s">
        <v>72</v>
      </c>
      <c r="BR35" s="28" t="s">
        <v>75</v>
      </c>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40"/>
      <c r="EE35" s="40"/>
      <c r="EF35" s="40"/>
      <c r="EG35" s="40"/>
      <c r="EH35" s="40"/>
      <c r="EI35" s="40"/>
      <c r="EJ35" s="40"/>
      <c r="EK35" s="40"/>
      <c r="EL35" s="40"/>
      <c r="EM35" s="40"/>
      <c r="EN35" s="40"/>
      <c r="EO35" s="40"/>
      <c r="EP35" s="40"/>
      <c r="EQ35" s="40"/>
      <c r="ER35" s="40"/>
      <c r="ES35" s="40"/>
      <c r="ET35" s="40"/>
      <c r="EU35" s="40"/>
      <c r="EV35" s="40"/>
      <c r="EW35" s="40"/>
      <c r="EX35" s="40"/>
      <c r="EY35" s="40"/>
      <c r="EZ35" s="40"/>
      <c r="FA35" s="40"/>
    </row>
    <row r="36" spans="1:157" s="29" customFormat="1" x14ac:dyDescent="0.15">
      <c r="A36" s="42"/>
      <c r="B36" s="42"/>
      <c r="C36" s="42"/>
      <c r="D36" s="42"/>
      <c r="E36" s="42"/>
      <c r="F36" s="42"/>
      <c r="G36" s="42"/>
      <c r="H36" s="42"/>
      <c r="I36" s="42"/>
      <c r="J36" s="42"/>
      <c r="K36" s="42"/>
      <c r="L36" s="42"/>
      <c r="M36" s="42"/>
      <c r="N36" s="83">
        <v>3</v>
      </c>
      <c r="O36" s="373" t="str">
        <f>IF('Ａ　勤怠管理補助表'!A41 &lt;&gt;"",'Ａ　勤怠管理補助表'!A41,"")</f>
        <v/>
      </c>
      <c r="P36" s="374"/>
      <c r="Q36" s="374"/>
      <c r="R36" s="374"/>
      <c r="S36" s="375"/>
      <c r="T36" s="379" t="str">
        <f t="shared" si="2"/>
        <v/>
      </c>
      <c r="U36" s="380"/>
      <c r="V36" s="381"/>
      <c r="W36" s="382" t="str">
        <f>IF('Ａ　勤怠管理補助表'!L41 &lt;&gt;"",'Ａ　勤怠管理補助表'!L41,"")</f>
        <v/>
      </c>
      <c r="X36" s="383"/>
      <c r="Y36" s="383"/>
      <c r="Z36" s="383"/>
      <c r="AA36" s="383"/>
      <c r="AB36" s="384"/>
      <c r="AC36" s="367"/>
      <c r="AD36" s="368"/>
      <c r="AE36" s="368"/>
      <c r="AF36" s="368"/>
      <c r="AG36" s="368"/>
      <c r="AH36" s="369"/>
      <c r="AI36" s="330" t="str">
        <f>IF('Ａ　勤怠管理補助表'!R41 &lt;&gt;"",'Ａ　勤怠管理補助表'!R41,"")</f>
        <v/>
      </c>
      <c r="AJ36" s="331"/>
      <c r="AK36" s="331"/>
      <c r="AL36" s="331"/>
      <c r="AM36" s="331"/>
      <c r="AN36" s="331"/>
      <c r="AO36" s="331"/>
      <c r="AP36" s="331"/>
      <c r="AQ36" s="331"/>
      <c r="AR36" s="331"/>
      <c r="AS36" s="331"/>
      <c r="AT36" s="331"/>
      <c r="AU36" s="331"/>
      <c r="AV36" s="331"/>
      <c r="AW36" s="331"/>
      <c r="AX36" s="331"/>
      <c r="AY36" s="331"/>
      <c r="AZ36" s="331"/>
      <c r="BA36" s="331"/>
      <c r="BB36" s="331"/>
      <c r="BC36" s="331"/>
      <c r="BD36" s="331"/>
      <c r="BE36" s="331"/>
      <c r="BF36" s="331"/>
      <c r="BG36" s="331"/>
      <c r="BH36" s="331"/>
      <c r="BI36" s="332"/>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c r="DJ36" s="40"/>
      <c r="DK36" s="40"/>
      <c r="DL36" s="40"/>
      <c r="DM36" s="40"/>
      <c r="DN36" s="40"/>
      <c r="DO36" s="40"/>
      <c r="DP36" s="40"/>
      <c r="DQ36" s="40"/>
      <c r="DR36" s="40"/>
      <c r="DS36" s="40"/>
      <c r="DT36" s="40"/>
      <c r="DU36" s="40"/>
      <c r="DV36" s="40"/>
      <c r="DW36" s="40"/>
      <c r="DX36" s="40"/>
      <c r="DY36" s="40"/>
      <c r="DZ36" s="40"/>
      <c r="EA36" s="40"/>
      <c r="EB36" s="40"/>
      <c r="EC36" s="40"/>
      <c r="ED36" s="40"/>
      <c r="EE36" s="40"/>
      <c r="EF36" s="40"/>
      <c r="EG36" s="40"/>
      <c r="EH36" s="40"/>
      <c r="EI36" s="40"/>
      <c r="EJ36" s="40"/>
      <c r="EK36" s="40"/>
      <c r="EL36" s="40"/>
      <c r="EM36" s="40"/>
      <c r="EN36" s="40"/>
      <c r="EO36" s="40"/>
      <c r="EP36" s="40"/>
      <c r="EQ36" s="40"/>
      <c r="ER36" s="40"/>
      <c r="ES36" s="40"/>
      <c r="ET36" s="40"/>
      <c r="EU36" s="40"/>
      <c r="EV36" s="40"/>
      <c r="EW36" s="40"/>
      <c r="EX36" s="40"/>
      <c r="EY36" s="40"/>
      <c r="EZ36" s="40"/>
      <c r="FA36" s="40"/>
    </row>
    <row r="37" spans="1:157" s="29" customFormat="1" x14ac:dyDescent="0.15">
      <c r="A37" s="42"/>
      <c r="B37" s="42"/>
      <c r="C37" s="42"/>
      <c r="D37" s="42"/>
      <c r="E37" s="42"/>
      <c r="F37" s="42"/>
      <c r="G37" s="42"/>
      <c r="H37" s="42"/>
      <c r="I37" s="42"/>
      <c r="J37" s="42"/>
      <c r="K37" s="42"/>
      <c r="L37" s="42"/>
      <c r="M37" s="42"/>
      <c r="N37" s="83">
        <v>4</v>
      </c>
      <c r="O37" s="373" t="str">
        <f>IF('Ａ　勤怠管理補助表'!A42 &lt;&gt;"",'Ａ　勤怠管理補助表'!A42,"")</f>
        <v/>
      </c>
      <c r="P37" s="374"/>
      <c r="Q37" s="374"/>
      <c r="R37" s="374"/>
      <c r="S37" s="375"/>
      <c r="T37" s="379" t="str">
        <f t="shared" si="2"/>
        <v/>
      </c>
      <c r="U37" s="380"/>
      <c r="V37" s="381"/>
      <c r="W37" s="382" t="str">
        <f>IF('Ａ　勤怠管理補助表'!L42 &lt;&gt;"",'Ａ　勤怠管理補助表'!L42,"")</f>
        <v/>
      </c>
      <c r="X37" s="383"/>
      <c r="Y37" s="383"/>
      <c r="Z37" s="383"/>
      <c r="AA37" s="383"/>
      <c r="AB37" s="384"/>
      <c r="AC37" s="367"/>
      <c r="AD37" s="368"/>
      <c r="AE37" s="368"/>
      <c r="AF37" s="368"/>
      <c r="AG37" s="368"/>
      <c r="AH37" s="369"/>
      <c r="AI37" s="330" t="str">
        <f>IF('Ａ　勤怠管理補助表'!R42 &lt;&gt;"",'Ａ　勤怠管理補助表'!R42,"")</f>
        <v/>
      </c>
      <c r="AJ37" s="331"/>
      <c r="AK37" s="331"/>
      <c r="AL37" s="331"/>
      <c r="AM37" s="331"/>
      <c r="AN37" s="331"/>
      <c r="AO37" s="331"/>
      <c r="AP37" s="331"/>
      <c r="AQ37" s="331"/>
      <c r="AR37" s="331"/>
      <c r="AS37" s="331"/>
      <c r="AT37" s="331"/>
      <c r="AU37" s="331"/>
      <c r="AV37" s="331"/>
      <c r="AW37" s="331"/>
      <c r="AX37" s="331"/>
      <c r="AY37" s="331"/>
      <c r="AZ37" s="331"/>
      <c r="BA37" s="331"/>
      <c r="BB37" s="331"/>
      <c r="BC37" s="331"/>
      <c r="BD37" s="331"/>
      <c r="BE37" s="331"/>
      <c r="BF37" s="331"/>
      <c r="BG37" s="331"/>
      <c r="BH37" s="331"/>
      <c r="BI37" s="332"/>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c r="DJ37" s="40"/>
      <c r="DK37" s="40"/>
      <c r="DL37" s="40"/>
      <c r="DM37" s="40"/>
      <c r="DN37" s="40"/>
      <c r="DO37" s="40"/>
      <c r="DP37" s="40"/>
      <c r="DQ37" s="40"/>
      <c r="DR37" s="40"/>
      <c r="DS37" s="40"/>
      <c r="DT37" s="40"/>
      <c r="DU37" s="40"/>
      <c r="DV37" s="40"/>
      <c r="DW37" s="40"/>
      <c r="DX37" s="40"/>
      <c r="DY37" s="40"/>
      <c r="DZ37" s="40"/>
      <c r="EA37" s="40"/>
      <c r="EB37" s="40"/>
      <c r="EC37" s="40"/>
      <c r="ED37" s="40"/>
      <c r="EE37" s="40"/>
      <c r="EF37" s="40"/>
      <c r="EG37" s="40"/>
      <c r="EH37" s="40"/>
      <c r="EI37" s="40"/>
      <c r="EJ37" s="40"/>
      <c r="EK37" s="40"/>
      <c r="EL37" s="40"/>
      <c r="EM37" s="40"/>
      <c r="EN37" s="40"/>
      <c r="EO37" s="40"/>
      <c r="EP37" s="40"/>
      <c r="EQ37" s="40"/>
      <c r="ER37" s="40"/>
      <c r="ES37" s="40"/>
      <c r="ET37" s="40"/>
      <c r="EU37" s="40"/>
      <c r="EV37" s="40"/>
      <c r="EW37" s="40"/>
      <c r="EX37" s="40"/>
      <c r="EY37" s="40"/>
      <c r="EZ37" s="40"/>
      <c r="FA37" s="40"/>
    </row>
    <row r="38" spans="1:157" s="29" customFormat="1" x14ac:dyDescent="0.15">
      <c r="A38" s="42"/>
      <c r="B38" s="42"/>
      <c r="C38" s="42"/>
      <c r="D38" s="42"/>
      <c r="E38" s="42"/>
      <c r="F38" s="42"/>
      <c r="G38" s="42"/>
      <c r="H38" s="42"/>
      <c r="I38" s="42"/>
      <c r="J38" s="42"/>
      <c r="K38" s="42"/>
      <c r="L38" s="42"/>
      <c r="M38" s="42"/>
      <c r="N38" s="83">
        <v>5</v>
      </c>
      <c r="O38" s="373" t="str">
        <f>IF('Ａ　勤怠管理補助表'!A43 &lt;&gt;"",'Ａ　勤怠管理補助表'!A43,"")</f>
        <v/>
      </c>
      <c r="P38" s="374"/>
      <c r="Q38" s="374"/>
      <c r="R38" s="374"/>
      <c r="S38" s="375"/>
      <c r="T38" s="379" t="str">
        <f t="shared" si="2"/>
        <v/>
      </c>
      <c r="U38" s="380"/>
      <c r="V38" s="381"/>
      <c r="W38" s="382" t="str">
        <f>IF('Ａ　勤怠管理補助表'!L43 &lt;&gt;"",'Ａ　勤怠管理補助表'!L43,"")</f>
        <v/>
      </c>
      <c r="X38" s="383"/>
      <c r="Y38" s="383"/>
      <c r="Z38" s="383"/>
      <c r="AA38" s="383"/>
      <c r="AB38" s="384"/>
      <c r="AC38" s="367"/>
      <c r="AD38" s="368"/>
      <c r="AE38" s="368"/>
      <c r="AF38" s="368"/>
      <c r="AG38" s="368"/>
      <c r="AH38" s="369"/>
      <c r="AI38" s="330" t="str">
        <f>IF('Ａ　勤怠管理補助表'!R43 &lt;&gt;"",'Ａ　勤怠管理補助表'!R43,"")</f>
        <v/>
      </c>
      <c r="AJ38" s="331"/>
      <c r="AK38" s="331"/>
      <c r="AL38" s="331"/>
      <c r="AM38" s="331"/>
      <c r="AN38" s="331"/>
      <c r="AO38" s="331"/>
      <c r="AP38" s="331"/>
      <c r="AQ38" s="331"/>
      <c r="AR38" s="331"/>
      <c r="AS38" s="331"/>
      <c r="AT38" s="331"/>
      <c r="AU38" s="331"/>
      <c r="AV38" s="331"/>
      <c r="AW38" s="331"/>
      <c r="AX38" s="331"/>
      <c r="AY38" s="331"/>
      <c r="AZ38" s="331"/>
      <c r="BA38" s="331"/>
      <c r="BB38" s="331"/>
      <c r="BC38" s="331"/>
      <c r="BD38" s="331"/>
      <c r="BE38" s="331"/>
      <c r="BF38" s="331"/>
      <c r="BG38" s="331"/>
      <c r="BH38" s="331"/>
      <c r="BI38" s="332"/>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c r="DR38" s="40"/>
      <c r="DS38" s="40"/>
      <c r="DT38" s="40"/>
      <c r="DU38" s="40"/>
      <c r="DV38" s="40"/>
      <c r="DW38" s="40"/>
      <c r="DX38" s="40"/>
      <c r="DY38" s="40"/>
      <c r="DZ38" s="40"/>
      <c r="EA38" s="40"/>
      <c r="EB38" s="40"/>
      <c r="EC38" s="40"/>
      <c r="ED38" s="40"/>
      <c r="EE38" s="40"/>
      <c r="EF38" s="40"/>
      <c r="EG38" s="40"/>
      <c r="EH38" s="40"/>
      <c r="EI38" s="40"/>
      <c r="EJ38" s="40"/>
      <c r="EK38" s="40"/>
      <c r="EL38" s="40"/>
      <c r="EM38" s="40"/>
      <c r="EN38" s="40"/>
      <c r="EO38" s="40"/>
      <c r="EP38" s="40"/>
      <c r="EQ38" s="40"/>
      <c r="ER38" s="40"/>
      <c r="ES38" s="40"/>
      <c r="ET38" s="40"/>
      <c r="EU38" s="40"/>
      <c r="EV38" s="40"/>
      <c r="EW38" s="40"/>
      <c r="EX38" s="40"/>
      <c r="EY38" s="40"/>
      <c r="EZ38" s="40"/>
      <c r="FA38" s="40"/>
    </row>
    <row r="39" spans="1:157" s="29" customFormat="1" x14ac:dyDescent="0.15">
      <c r="A39" s="42"/>
      <c r="B39" s="42"/>
      <c r="C39" s="42"/>
      <c r="D39" s="42"/>
      <c r="E39" s="42"/>
      <c r="F39" s="42"/>
      <c r="G39" s="42"/>
      <c r="H39" s="42"/>
      <c r="I39" s="42"/>
      <c r="J39" s="42"/>
      <c r="K39" s="42"/>
      <c r="L39" s="42"/>
      <c r="M39" s="42"/>
      <c r="N39" s="83">
        <v>6</v>
      </c>
      <c r="O39" s="373" t="str">
        <f>IF('Ａ　勤怠管理補助表'!A44 &lt;&gt;"",'Ａ　勤怠管理補助表'!A44,"")</f>
        <v/>
      </c>
      <c r="P39" s="374"/>
      <c r="Q39" s="374"/>
      <c r="R39" s="374"/>
      <c r="S39" s="375"/>
      <c r="T39" s="379" t="str">
        <f t="shared" si="2"/>
        <v/>
      </c>
      <c r="U39" s="380"/>
      <c r="V39" s="381"/>
      <c r="W39" s="382" t="str">
        <f>IF('Ａ　勤怠管理補助表'!L44 &lt;&gt;"",'Ａ　勤怠管理補助表'!L44,"")</f>
        <v/>
      </c>
      <c r="X39" s="383"/>
      <c r="Y39" s="383"/>
      <c r="Z39" s="383"/>
      <c r="AA39" s="383"/>
      <c r="AB39" s="384"/>
      <c r="AC39" s="367"/>
      <c r="AD39" s="368"/>
      <c r="AE39" s="368"/>
      <c r="AF39" s="368"/>
      <c r="AG39" s="368"/>
      <c r="AH39" s="369"/>
      <c r="AI39" s="330" t="str">
        <f>IF('Ａ　勤怠管理補助表'!R44 &lt;&gt;"",'Ａ　勤怠管理補助表'!R44,"")</f>
        <v/>
      </c>
      <c r="AJ39" s="331"/>
      <c r="AK39" s="331"/>
      <c r="AL39" s="331"/>
      <c r="AM39" s="331"/>
      <c r="AN39" s="331"/>
      <c r="AO39" s="331"/>
      <c r="AP39" s="331"/>
      <c r="AQ39" s="331"/>
      <c r="AR39" s="331"/>
      <c r="AS39" s="331"/>
      <c r="AT39" s="331"/>
      <c r="AU39" s="331"/>
      <c r="AV39" s="331"/>
      <c r="AW39" s="331"/>
      <c r="AX39" s="331"/>
      <c r="AY39" s="331"/>
      <c r="AZ39" s="331"/>
      <c r="BA39" s="331"/>
      <c r="BB39" s="331"/>
      <c r="BC39" s="331"/>
      <c r="BD39" s="331"/>
      <c r="BE39" s="331"/>
      <c r="BF39" s="331"/>
      <c r="BG39" s="331"/>
      <c r="BH39" s="331"/>
      <c r="BI39" s="332"/>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c r="EI39" s="40"/>
      <c r="EJ39" s="40"/>
      <c r="EK39" s="40"/>
      <c r="EL39" s="40"/>
      <c r="EM39" s="40"/>
      <c r="EN39" s="40"/>
      <c r="EO39" s="40"/>
      <c r="EP39" s="40"/>
      <c r="EQ39" s="40"/>
      <c r="ER39" s="40"/>
      <c r="ES39" s="40"/>
      <c r="ET39" s="40"/>
      <c r="EU39" s="40"/>
      <c r="EV39" s="40"/>
      <c r="EW39" s="40"/>
      <c r="EX39" s="40"/>
      <c r="EY39" s="40"/>
      <c r="EZ39" s="40"/>
      <c r="FA39" s="40"/>
    </row>
    <row r="40" spans="1:157" s="29" customFormat="1" x14ac:dyDescent="0.15">
      <c r="A40" s="42"/>
      <c r="B40" s="42"/>
      <c r="C40" s="42"/>
      <c r="D40" s="42"/>
      <c r="E40" s="42"/>
      <c r="F40" s="42"/>
      <c r="G40" s="42"/>
      <c r="H40" s="42"/>
      <c r="I40" s="42"/>
      <c r="J40" s="42"/>
      <c r="K40" s="42"/>
      <c r="L40" s="42"/>
      <c r="M40" s="42"/>
      <c r="N40" s="83">
        <v>7</v>
      </c>
      <c r="O40" s="373" t="str">
        <f>IF('Ａ　勤怠管理補助表'!A45 &lt;&gt;"",'Ａ　勤怠管理補助表'!A45,"")</f>
        <v/>
      </c>
      <c r="P40" s="374"/>
      <c r="Q40" s="374"/>
      <c r="R40" s="374"/>
      <c r="S40" s="375"/>
      <c r="T40" s="379" t="str">
        <f t="shared" si="2"/>
        <v/>
      </c>
      <c r="U40" s="380"/>
      <c r="V40" s="381"/>
      <c r="W40" s="382" t="str">
        <f>IF('Ａ　勤怠管理補助表'!L45 &lt;&gt;"",'Ａ　勤怠管理補助表'!L45,"")</f>
        <v/>
      </c>
      <c r="X40" s="383"/>
      <c r="Y40" s="383"/>
      <c r="Z40" s="383"/>
      <c r="AA40" s="383"/>
      <c r="AB40" s="384"/>
      <c r="AC40" s="367"/>
      <c r="AD40" s="368"/>
      <c r="AE40" s="368"/>
      <c r="AF40" s="368"/>
      <c r="AG40" s="368"/>
      <c r="AH40" s="369"/>
      <c r="AI40" s="330" t="str">
        <f>IF('Ａ　勤怠管理補助表'!R45 &lt;&gt;"",'Ａ　勤怠管理補助表'!R45,"")</f>
        <v/>
      </c>
      <c r="AJ40" s="331"/>
      <c r="AK40" s="331"/>
      <c r="AL40" s="331"/>
      <c r="AM40" s="331"/>
      <c r="AN40" s="331"/>
      <c r="AO40" s="331"/>
      <c r="AP40" s="331"/>
      <c r="AQ40" s="331"/>
      <c r="AR40" s="331"/>
      <c r="AS40" s="331"/>
      <c r="AT40" s="331"/>
      <c r="AU40" s="331"/>
      <c r="AV40" s="331"/>
      <c r="AW40" s="331"/>
      <c r="AX40" s="331"/>
      <c r="AY40" s="331"/>
      <c r="AZ40" s="331"/>
      <c r="BA40" s="331"/>
      <c r="BB40" s="331"/>
      <c r="BC40" s="331"/>
      <c r="BD40" s="331"/>
      <c r="BE40" s="331"/>
      <c r="BF40" s="331"/>
      <c r="BG40" s="331"/>
      <c r="BH40" s="331"/>
      <c r="BI40" s="332"/>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c r="EI40" s="40"/>
      <c r="EJ40" s="40"/>
      <c r="EK40" s="40"/>
      <c r="EL40" s="40"/>
      <c r="EM40" s="40"/>
      <c r="EN40" s="40"/>
      <c r="EO40" s="40"/>
      <c r="EP40" s="40"/>
      <c r="EQ40" s="40"/>
      <c r="ER40" s="40"/>
      <c r="ES40" s="40"/>
      <c r="ET40" s="40"/>
      <c r="EU40" s="40"/>
      <c r="EV40" s="40"/>
      <c r="EW40" s="40"/>
      <c r="EX40" s="40"/>
      <c r="EY40" s="40"/>
      <c r="EZ40" s="40"/>
      <c r="FA40" s="40"/>
    </row>
    <row r="41" spans="1:157" s="29" customFormat="1" x14ac:dyDescent="0.15">
      <c r="A41" s="42"/>
      <c r="B41" s="42"/>
      <c r="C41" s="42"/>
      <c r="D41" s="42"/>
      <c r="E41" s="42"/>
      <c r="F41" s="42"/>
      <c r="G41" s="42"/>
      <c r="H41" s="42"/>
      <c r="I41" s="42"/>
      <c r="J41" s="42"/>
      <c r="K41" s="42"/>
      <c r="L41" s="42"/>
      <c r="M41" s="42"/>
      <c r="N41" s="83">
        <v>8</v>
      </c>
      <c r="O41" s="373" t="str">
        <f>IF('Ａ　勤怠管理補助表'!A46 &lt;&gt;"",'Ａ　勤怠管理補助表'!A46,"")</f>
        <v/>
      </c>
      <c r="P41" s="374"/>
      <c r="Q41" s="374"/>
      <c r="R41" s="374"/>
      <c r="S41" s="375"/>
      <c r="T41" s="379" t="str">
        <f t="shared" si="2"/>
        <v/>
      </c>
      <c r="U41" s="380"/>
      <c r="V41" s="381"/>
      <c r="W41" s="382" t="str">
        <f>IF('Ａ　勤怠管理補助表'!L46 &lt;&gt;"",'Ａ　勤怠管理補助表'!L46,"")</f>
        <v/>
      </c>
      <c r="X41" s="383"/>
      <c r="Y41" s="383"/>
      <c r="Z41" s="383"/>
      <c r="AA41" s="383"/>
      <c r="AB41" s="384"/>
      <c r="AC41" s="367"/>
      <c r="AD41" s="368"/>
      <c r="AE41" s="368"/>
      <c r="AF41" s="368"/>
      <c r="AG41" s="368"/>
      <c r="AH41" s="369"/>
      <c r="AI41" s="330" t="str">
        <f>IF('Ａ　勤怠管理補助表'!R46 &lt;&gt;"",'Ａ　勤怠管理補助表'!R46,"")</f>
        <v/>
      </c>
      <c r="AJ41" s="331"/>
      <c r="AK41" s="331"/>
      <c r="AL41" s="331"/>
      <c r="AM41" s="331"/>
      <c r="AN41" s="331"/>
      <c r="AO41" s="331"/>
      <c r="AP41" s="331"/>
      <c r="AQ41" s="331"/>
      <c r="AR41" s="331"/>
      <c r="AS41" s="331"/>
      <c r="AT41" s="331"/>
      <c r="AU41" s="331"/>
      <c r="AV41" s="331"/>
      <c r="AW41" s="331"/>
      <c r="AX41" s="331"/>
      <c r="AY41" s="331"/>
      <c r="AZ41" s="331"/>
      <c r="BA41" s="331"/>
      <c r="BB41" s="331"/>
      <c r="BC41" s="331"/>
      <c r="BD41" s="331"/>
      <c r="BE41" s="331"/>
      <c r="BF41" s="331"/>
      <c r="BG41" s="331"/>
      <c r="BH41" s="331"/>
      <c r="BI41" s="332"/>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c r="EI41" s="40"/>
      <c r="EJ41" s="40"/>
      <c r="EK41" s="40"/>
      <c r="EL41" s="40"/>
      <c r="EM41" s="40"/>
      <c r="EN41" s="40"/>
      <c r="EO41" s="40"/>
      <c r="EP41" s="40"/>
      <c r="EQ41" s="40"/>
      <c r="ER41" s="40"/>
      <c r="ES41" s="40"/>
      <c r="ET41" s="40"/>
      <c r="EU41" s="40"/>
      <c r="EV41" s="40"/>
      <c r="EW41" s="40"/>
      <c r="EX41" s="40"/>
      <c r="EY41" s="40"/>
      <c r="EZ41" s="40"/>
      <c r="FA41" s="40"/>
    </row>
    <row r="42" spans="1:157" s="29" customFormat="1" x14ac:dyDescent="0.15">
      <c r="A42" s="42"/>
      <c r="B42" s="42"/>
      <c r="C42" s="42"/>
      <c r="D42" s="42"/>
      <c r="E42" s="42"/>
      <c r="F42" s="42"/>
      <c r="G42" s="42"/>
      <c r="H42" s="42"/>
      <c r="I42" s="42"/>
      <c r="J42" s="42"/>
      <c r="K42" s="42"/>
      <c r="L42" s="42"/>
      <c r="M42" s="42"/>
      <c r="N42" s="83">
        <v>9</v>
      </c>
      <c r="O42" s="373" t="str">
        <f>IF('Ａ　勤怠管理補助表'!A47 &lt;&gt;"",'Ａ　勤怠管理補助表'!A47,"")</f>
        <v/>
      </c>
      <c r="P42" s="374"/>
      <c r="Q42" s="374"/>
      <c r="R42" s="374"/>
      <c r="S42" s="375"/>
      <c r="T42" s="379" t="str">
        <f t="shared" si="2"/>
        <v/>
      </c>
      <c r="U42" s="380"/>
      <c r="V42" s="381"/>
      <c r="W42" s="382" t="str">
        <f>IF('Ａ　勤怠管理補助表'!L47 &lt;&gt;"",'Ａ　勤怠管理補助表'!L47,"")</f>
        <v/>
      </c>
      <c r="X42" s="383"/>
      <c r="Y42" s="383"/>
      <c r="Z42" s="383"/>
      <c r="AA42" s="383"/>
      <c r="AB42" s="384"/>
      <c r="AC42" s="367"/>
      <c r="AD42" s="368"/>
      <c r="AE42" s="368"/>
      <c r="AF42" s="368"/>
      <c r="AG42" s="368"/>
      <c r="AH42" s="369"/>
      <c r="AI42" s="330" t="str">
        <f>IF('Ａ　勤怠管理補助表'!R47 &lt;&gt;"",'Ａ　勤怠管理補助表'!R47,"")</f>
        <v/>
      </c>
      <c r="AJ42" s="331"/>
      <c r="AK42" s="331"/>
      <c r="AL42" s="331"/>
      <c r="AM42" s="331"/>
      <c r="AN42" s="331"/>
      <c r="AO42" s="331"/>
      <c r="AP42" s="331"/>
      <c r="AQ42" s="331"/>
      <c r="AR42" s="331"/>
      <c r="AS42" s="331"/>
      <c r="AT42" s="331"/>
      <c r="AU42" s="331"/>
      <c r="AV42" s="331"/>
      <c r="AW42" s="331"/>
      <c r="AX42" s="331"/>
      <c r="AY42" s="331"/>
      <c r="AZ42" s="331"/>
      <c r="BA42" s="331"/>
      <c r="BB42" s="331"/>
      <c r="BC42" s="331"/>
      <c r="BD42" s="331"/>
      <c r="BE42" s="331"/>
      <c r="BF42" s="331"/>
      <c r="BG42" s="331"/>
      <c r="BH42" s="331"/>
      <c r="BI42" s="332"/>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c r="DR42" s="40"/>
      <c r="DS42" s="40"/>
      <c r="DT42" s="40"/>
      <c r="DU42" s="40"/>
      <c r="DV42" s="40"/>
      <c r="DW42" s="40"/>
      <c r="DX42" s="40"/>
      <c r="DY42" s="40"/>
      <c r="DZ42" s="40"/>
      <c r="EA42" s="40"/>
      <c r="EB42" s="40"/>
      <c r="EC42" s="40"/>
      <c r="ED42" s="40"/>
      <c r="EE42" s="40"/>
      <c r="EF42" s="40"/>
      <c r="EG42" s="40"/>
      <c r="EH42" s="40"/>
      <c r="EI42" s="40"/>
      <c r="EJ42" s="40"/>
      <c r="EK42" s="40"/>
      <c r="EL42" s="40"/>
      <c r="EM42" s="40"/>
      <c r="EN42" s="40"/>
      <c r="EO42" s="40"/>
      <c r="EP42" s="40"/>
      <c r="EQ42" s="40"/>
      <c r="ER42" s="40"/>
      <c r="ES42" s="40"/>
      <c r="ET42" s="40"/>
      <c r="EU42" s="40"/>
      <c r="EV42" s="40"/>
      <c r="EW42" s="40"/>
      <c r="EX42" s="40"/>
      <c r="EY42" s="40"/>
      <c r="EZ42" s="40"/>
      <c r="FA42" s="40"/>
    </row>
    <row r="43" spans="1:157" s="29" customFormat="1" x14ac:dyDescent="0.15">
      <c r="A43" s="42"/>
      <c r="B43" s="42"/>
      <c r="C43" s="42"/>
      <c r="D43" s="42"/>
      <c r="E43" s="42"/>
      <c r="F43" s="42"/>
      <c r="G43" s="42"/>
      <c r="H43" s="42"/>
      <c r="I43" s="42"/>
      <c r="J43" s="42"/>
      <c r="K43" s="42"/>
      <c r="L43" s="42"/>
      <c r="M43" s="42"/>
      <c r="N43" s="83">
        <v>10</v>
      </c>
      <c r="O43" s="373" t="str">
        <f>IF('Ａ　勤怠管理補助表'!A48 &lt;&gt;"",'Ａ　勤怠管理補助表'!A48,"")</f>
        <v/>
      </c>
      <c r="P43" s="374"/>
      <c r="Q43" s="374"/>
      <c r="R43" s="374"/>
      <c r="S43" s="375"/>
      <c r="T43" s="379" t="str">
        <f t="shared" si="2"/>
        <v/>
      </c>
      <c r="U43" s="380"/>
      <c r="V43" s="381"/>
      <c r="W43" s="382" t="str">
        <f>IF('Ａ　勤怠管理補助表'!L48 &lt;&gt;"",'Ａ　勤怠管理補助表'!L48,"")</f>
        <v/>
      </c>
      <c r="X43" s="383"/>
      <c r="Y43" s="383"/>
      <c r="Z43" s="383"/>
      <c r="AA43" s="383"/>
      <c r="AB43" s="384"/>
      <c r="AC43" s="367"/>
      <c r="AD43" s="368"/>
      <c r="AE43" s="368"/>
      <c r="AF43" s="368"/>
      <c r="AG43" s="368"/>
      <c r="AH43" s="369"/>
      <c r="AI43" s="330" t="str">
        <f>IF('Ａ　勤怠管理補助表'!R48 &lt;&gt;"",'Ａ　勤怠管理補助表'!R48,"")</f>
        <v/>
      </c>
      <c r="AJ43" s="331"/>
      <c r="AK43" s="331"/>
      <c r="AL43" s="331"/>
      <c r="AM43" s="331"/>
      <c r="AN43" s="331"/>
      <c r="AO43" s="331"/>
      <c r="AP43" s="331"/>
      <c r="AQ43" s="331"/>
      <c r="AR43" s="331"/>
      <c r="AS43" s="331"/>
      <c r="AT43" s="331"/>
      <c r="AU43" s="331"/>
      <c r="AV43" s="331"/>
      <c r="AW43" s="331"/>
      <c r="AX43" s="331"/>
      <c r="AY43" s="331"/>
      <c r="AZ43" s="331"/>
      <c r="BA43" s="331"/>
      <c r="BB43" s="331"/>
      <c r="BC43" s="331"/>
      <c r="BD43" s="331"/>
      <c r="BE43" s="331"/>
      <c r="BF43" s="331"/>
      <c r="BG43" s="331"/>
      <c r="BH43" s="331"/>
      <c r="BI43" s="332"/>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c r="DR43" s="40"/>
      <c r="DS43" s="40"/>
      <c r="DT43" s="40"/>
      <c r="DU43" s="40"/>
      <c r="DV43" s="40"/>
      <c r="DW43" s="40"/>
      <c r="DX43" s="40"/>
      <c r="DY43" s="40"/>
      <c r="DZ43" s="40"/>
      <c r="EA43" s="40"/>
      <c r="EB43" s="40"/>
      <c r="EC43" s="40"/>
      <c r="ED43" s="40"/>
      <c r="EE43" s="40"/>
      <c r="EF43" s="40"/>
      <c r="EG43" s="40"/>
      <c r="EH43" s="40"/>
      <c r="EI43" s="40"/>
      <c r="EJ43" s="40"/>
      <c r="EK43" s="40"/>
      <c r="EL43" s="40"/>
      <c r="EM43" s="40"/>
      <c r="EN43" s="40"/>
      <c r="EO43" s="40"/>
      <c r="EP43" s="40"/>
      <c r="EQ43" s="40"/>
      <c r="ER43" s="40"/>
      <c r="ES43" s="40"/>
      <c r="ET43" s="40"/>
      <c r="EU43" s="40"/>
      <c r="EV43" s="40"/>
      <c r="EW43" s="40"/>
      <c r="EX43" s="40"/>
      <c r="EY43" s="40"/>
      <c r="EZ43" s="40"/>
      <c r="FA43" s="40"/>
    </row>
    <row r="44" spans="1:157" s="29" customFormat="1" x14ac:dyDescent="0.15">
      <c r="A44" s="42"/>
      <c r="B44" s="42"/>
      <c r="C44" s="42"/>
      <c r="D44" s="42"/>
      <c r="E44" s="42"/>
      <c r="F44" s="42"/>
      <c r="G44" s="42"/>
      <c r="H44" s="42"/>
      <c r="I44" s="42"/>
      <c r="J44" s="42"/>
      <c r="K44" s="42"/>
      <c r="L44" s="42"/>
      <c r="M44" s="42"/>
      <c r="N44" s="83">
        <v>11</v>
      </c>
      <c r="O44" s="373" t="str">
        <f>IF('Ａ　勤怠管理補助表'!A49 &lt;&gt;"",'Ａ　勤怠管理補助表'!A49,"")</f>
        <v/>
      </c>
      <c r="P44" s="374"/>
      <c r="Q44" s="374"/>
      <c r="R44" s="374"/>
      <c r="S44" s="375"/>
      <c r="T44" s="379" t="str">
        <f t="shared" si="2"/>
        <v/>
      </c>
      <c r="U44" s="380"/>
      <c r="V44" s="381"/>
      <c r="W44" s="382" t="str">
        <f>IF('Ａ　勤怠管理補助表'!L49 &lt;&gt;"",'Ａ　勤怠管理補助表'!L49,"")</f>
        <v/>
      </c>
      <c r="X44" s="383"/>
      <c r="Y44" s="383"/>
      <c r="Z44" s="383"/>
      <c r="AA44" s="383"/>
      <c r="AB44" s="384"/>
      <c r="AC44" s="367"/>
      <c r="AD44" s="368"/>
      <c r="AE44" s="368"/>
      <c r="AF44" s="368"/>
      <c r="AG44" s="368"/>
      <c r="AH44" s="369"/>
      <c r="AI44" s="330" t="str">
        <f>IF('Ａ　勤怠管理補助表'!R49 &lt;&gt;"",'Ａ　勤怠管理補助表'!R49,"")</f>
        <v/>
      </c>
      <c r="AJ44" s="331"/>
      <c r="AK44" s="331"/>
      <c r="AL44" s="331"/>
      <c r="AM44" s="331"/>
      <c r="AN44" s="331"/>
      <c r="AO44" s="331"/>
      <c r="AP44" s="331"/>
      <c r="AQ44" s="331"/>
      <c r="AR44" s="331"/>
      <c r="AS44" s="331"/>
      <c r="AT44" s="331"/>
      <c r="AU44" s="331"/>
      <c r="AV44" s="331"/>
      <c r="AW44" s="331"/>
      <c r="AX44" s="331"/>
      <c r="AY44" s="331"/>
      <c r="AZ44" s="331"/>
      <c r="BA44" s="331"/>
      <c r="BB44" s="331"/>
      <c r="BC44" s="331"/>
      <c r="BD44" s="331"/>
      <c r="BE44" s="331"/>
      <c r="BF44" s="331"/>
      <c r="BG44" s="331"/>
      <c r="BH44" s="331"/>
      <c r="BI44" s="332"/>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c r="EI44" s="40"/>
      <c r="EJ44" s="40"/>
      <c r="EK44" s="40"/>
      <c r="EL44" s="40"/>
      <c r="EM44" s="40"/>
      <c r="EN44" s="40"/>
      <c r="EO44" s="40"/>
      <c r="EP44" s="40"/>
      <c r="EQ44" s="40"/>
      <c r="ER44" s="40"/>
      <c r="ES44" s="40"/>
      <c r="ET44" s="40"/>
      <c r="EU44" s="40"/>
      <c r="EV44" s="40"/>
      <c r="EW44" s="40"/>
      <c r="EX44" s="40"/>
      <c r="EY44" s="40"/>
      <c r="EZ44" s="40"/>
      <c r="FA44" s="40"/>
    </row>
    <row r="45" spans="1:157" s="29" customFormat="1" x14ac:dyDescent="0.15">
      <c r="A45" s="42"/>
      <c r="B45" s="42"/>
      <c r="C45" s="42"/>
      <c r="D45" s="42"/>
      <c r="E45" s="42"/>
      <c r="F45" s="42"/>
      <c r="G45" s="42"/>
      <c r="H45" s="42"/>
      <c r="I45" s="42"/>
      <c r="J45" s="42"/>
      <c r="K45" s="42"/>
      <c r="L45" s="42"/>
      <c r="M45" s="42"/>
      <c r="N45" s="83">
        <v>12</v>
      </c>
      <c r="O45" s="373" t="str">
        <f>IF('Ａ　勤怠管理補助表'!A50 &lt;&gt;"",'Ａ　勤怠管理補助表'!A50,"")</f>
        <v/>
      </c>
      <c r="P45" s="374"/>
      <c r="Q45" s="374"/>
      <c r="R45" s="374"/>
      <c r="S45" s="375"/>
      <c r="T45" s="379" t="str">
        <f t="shared" si="2"/>
        <v/>
      </c>
      <c r="U45" s="380"/>
      <c r="V45" s="381"/>
      <c r="W45" s="382" t="str">
        <f>IF('Ａ　勤怠管理補助表'!L50 &lt;&gt;"",'Ａ　勤怠管理補助表'!L50,"")</f>
        <v/>
      </c>
      <c r="X45" s="383"/>
      <c r="Y45" s="383"/>
      <c r="Z45" s="383"/>
      <c r="AA45" s="383"/>
      <c r="AB45" s="384"/>
      <c r="AC45" s="367"/>
      <c r="AD45" s="368"/>
      <c r="AE45" s="368"/>
      <c r="AF45" s="368"/>
      <c r="AG45" s="368"/>
      <c r="AH45" s="369"/>
      <c r="AI45" s="330" t="str">
        <f>IF('Ａ　勤怠管理補助表'!R50 &lt;&gt;"",'Ａ　勤怠管理補助表'!R50,"")</f>
        <v/>
      </c>
      <c r="AJ45" s="331"/>
      <c r="AK45" s="331"/>
      <c r="AL45" s="331"/>
      <c r="AM45" s="331"/>
      <c r="AN45" s="331"/>
      <c r="AO45" s="331"/>
      <c r="AP45" s="331"/>
      <c r="AQ45" s="331"/>
      <c r="AR45" s="331"/>
      <c r="AS45" s="331"/>
      <c r="AT45" s="331"/>
      <c r="AU45" s="331"/>
      <c r="AV45" s="331"/>
      <c r="AW45" s="331"/>
      <c r="AX45" s="331"/>
      <c r="AY45" s="331"/>
      <c r="AZ45" s="331"/>
      <c r="BA45" s="331"/>
      <c r="BB45" s="331"/>
      <c r="BC45" s="331"/>
      <c r="BD45" s="331"/>
      <c r="BE45" s="331"/>
      <c r="BF45" s="331"/>
      <c r="BG45" s="331"/>
      <c r="BH45" s="331"/>
      <c r="BI45" s="332"/>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0"/>
      <c r="EH45" s="40"/>
      <c r="EI45" s="40"/>
      <c r="EJ45" s="40"/>
      <c r="EK45" s="40"/>
      <c r="EL45" s="40"/>
      <c r="EM45" s="40"/>
      <c r="EN45" s="40"/>
      <c r="EO45" s="40"/>
      <c r="EP45" s="40"/>
      <c r="EQ45" s="40"/>
      <c r="ER45" s="40"/>
      <c r="ES45" s="40"/>
      <c r="ET45" s="40"/>
      <c r="EU45" s="40"/>
      <c r="EV45" s="40"/>
      <c r="EW45" s="40"/>
      <c r="EX45" s="40"/>
      <c r="EY45" s="40"/>
      <c r="EZ45" s="40"/>
      <c r="FA45" s="40"/>
    </row>
    <row r="46" spans="1:157" s="29" customFormat="1" x14ac:dyDescent="0.15">
      <c r="A46" s="42"/>
      <c r="B46" s="42"/>
      <c r="C46" s="42"/>
      <c r="D46" s="42"/>
      <c r="E46" s="42"/>
      <c r="F46" s="42"/>
      <c r="G46" s="42"/>
      <c r="H46" s="42"/>
      <c r="I46" s="42"/>
      <c r="J46" s="42"/>
      <c r="K46" s="42"/>
      <c r="L46" s="42"/>
      <c r="M46" s="42"/>
      <c r="N46" s="83">
        <v>13</v>
      </c>
      <c r="O46" s="373" t="str">
        <f>IF('Ａ　勤怠管理補助表'!A51 &lt;&gt;"",'Ａ　勤怠管理補助表'!A51,"")</f>
        <v/>
      </c>
      <c r="P46" s="374"/>
      <c r="Q46" s="374"/>
      <c r="R46" s="374"/>
      <c r="S46" s="375"/>
      <c r="T46" s="379" t="str">
        <f t="shared" si="2"/>
        <v/>
      </c>
      <c r="U46" s="380"/>
      <c r="V46" s="381"/>
      <c r="W46" s="382" t="str">
        <f>IF('Ａ　勤怠管理補助表'!L51 &lt;&gt;"",'Ａ　勤怠管理補助表'!L51,"")</f>
        <v/>
      </c>
      <c r="X46" s="383"/>
      <c r="Y46" s="383"/>
      <c r="Z46" s="383"/>
      <c r="AA46" s="383"/>
      <c r="AB46" s="384"/>
      <c r="AC46" s="367"/>
      <c r="AD46" s="368"/>
      <c r="AE46" s="368"/>
      <c r="AF46" s="368"/>
      <c r="AG46" s="368"/>
      <c r="AH46" s="369"/>
      <c r="AI46" s="330" t="str">
        <f>IF('Ａ　勤怠管理補助表'!R51 &lt;&gt;"",'Ａ　勤怠管理補助表'!R51,"")</f>
        <v/>
      </c>
      <c r="AJ46" s="331"/>
      <c r="AK46" s="331"/>
      <c r="AL46" s="331"/>
      <c r="AM46" s="331"/>
      <c r="AN46" s="331"/>
      <c r="AO46" s="331"/>
      <c r="AP46" s="331"/>
      <c r="AQ46" s="331"/>
      <c r="AR46" s="331"/>
      <c r="AS46" s="331"/>
      <c r="AT46" s="331"/>
      <c r="AU46" s="331"/>
      <c r="AV46" s="331"/>
      <c r="AW46" s="331"/>
      <c r="AX46" s="331"/>
      <c r="AY46" s="331"/>
      <c r="AZ46" s="331"/>
      <c r="BA46" s="331"/>
      <c r="BB46" s="331"/>
      <c r="BC46" s="331"/>
      <c r="BD46" s="331"/>
      <c r="BE46" s="331"/>
      <c r="BF46" s="331"/>
      <c r="BG46" s="331"/>
      <c r="BH46" s="331"/>
      <c r="BI46" s="332"/>
      <c r="CJ46" s="40"/>
      <c r="CK46" s="40"/>
      <c r="CL46" s="40"/>
      <c r="CM46" s="40"/>
      <c r="CN46" s="40"/>
      <c r="CO46" s="40"/>
      <c r="CP46" s="40"/>
      <c r="CQ46" s="40"/>
      <c r="CR46" s="40"/>
      <c r="CS46" s="40"/>
      <c r="CT46" s="40"/>
      <c r="CU46" s="40"/>
      <c r="CV46" s="40"/>
      <c r="CW46" s="40"/>
      <c r="CX46" s="40"/>
      <c r="CY46" s="40"/>
      <c r="CZ46" s="40"/>
      <c r="DA46" s="40"/>
      <c r="DB46" s="40"/>
      <c r="DC46" s="40"/>
      <c r="DD46" s="40"/>
      <c r="DE46" s="40"/>
      <c r="DF46" s="40"/>
      <c r="DG46" s="40"/>
      <c r="DH46" s="40"/>
      <c r="DI46" s="40"/>
      <c r="DJ46" s="40"/>
      <c r="DK46" s="40"/>
      <c r="DL46" s="40"/>
      <c r="DM46" s="40"/>
      <c r="DN46" s="40"/>
      <c r="DO46" s="40"/>
      <c r="DP46" s="40"/>
      <c r="DQ46" s="40"/>
      <c r="DR46" s="40"/>
      <c r="DS46" s="40"/>
      <c r="DT46" s="40"/>
      <c r="DU46" s="40"/>
      <c r="DV46" s="40"/>
      <c r="DW46" s="40"/>
      <c r="DX46" s="40"/>
      <c r="DY46" s="40"/>
      <c r="DZ46" s="40"/>
      <c r="EA46" s="40"/>
      <c r="EB46" s="40"/>
      <c r="EC46" s="40"/>
      <c r="ED46" s="40"/>
      <c r="EE46" s="40"/>
      <c r="EF46" s="40"/>
      <c r="EG46" s="40"/>
      <c r="EH46" s="40"/>
      <c r="EI46" s="40"/>
      <c r="EJ46" s="40"/>
      <c r="EK46" s="40"/>
      <c r="EL46" s="40"/>
      <c r="EM46" s="40"/>
      <c r="EN46" s="40"/>
      <c r="EO46" s="40"/>
      <c r="EP46" s="40"/>
      <c r="EQ46" s="40"/>
      <c r="ER46" s="40"/>
      <c r="ES46" s="40"/>
      <c r="ET46" s="40"/>
      <c r="EU46" s="40"/>
      <c r="EV46" s="40"/>
      <c r="EW46" s="40"/>
      <c r="EX46" s="40"/>
      <c r="EY46" s="40"/>
      <c r="EZ46" s="40"/>
      <c r="FA46" s="40"/>
    </row>
    <row r="47" spans="1:157" s="29" customFormat="1" x14ac:dyDescent="0.15">
      <c r="A47" s="42"/>
      <c r="B47" s="42"/>
      <c r="C47" s="42"/>
      <c r="D47" s="42"/>
      <c r="E47" s="42"/>
      <c r="F47" s="42"/>
      <c r="G47" s="42"/>
      <c r="H47" s="42"/>
      <c r="I47" s="42"/>
      <c r="J47" s="42"/>
      <c r="K47" s="42"/>
      <c r="L47" s="42"/>
      <c r="M47" s="42"/>
      <c r="N47" s="83">
        <v>14</v>
      </c>
      <c r="O47" s="373" t="str">
        <f>IF('Ａ　勤怠管理補助表'!A52 &lt;&gt;"",'Ａ　勤怠管理補助表'!A52,"")</f>
        <v/>
      </c>
      <c r="P47" s="374"/>
      <c r="Q47" s="374"/>
      <c r="R47" s="374"/>
      <c r="S47" s="375"/>
      <c r="T47" s="379" t="str">
        <f t="shared" si="2"/>
        <v/>
      </c>
      <c r="U47" s="380"/>
      <c r="V47" s="381"/>
      <c r="W47" s="382" t="str">
        <f>IF('Ａ　勤怠管理補助表'!L52 &lt;&gt;"",'Ａ　勤怠管理補助表'!L52,"")</f>
        <v/>
      </c>
      <c r="X47" s="383"/>
      <c r="Y47" s="383"/>
      <c r="Z47" s="383"/>
      <c r="AA47" s="383"/>
      <c r="AB47" s="384"/>
      <c r="AC47" s="367"/>
      <c r="AD47" s="368"/>
      <c r="AE47" s="368"/>
      <c r="AF47" s="368"/>
      <c r="AG47" s="368"/>
      <c r="AH47" s="369"/>
      <c r="AI47" s="330" t="str">
        <f>IF('Ａ　勤怠管理補助表'!R52 &lt;&gt;"",'Ａ　勤怠管理補助表'!R52,"")</f>
        <v/>
      </c>
      <c r="AJ47" s="331"/>
      <c r="AK47" s="331"/>
      <c r="AL47" s="331"/>
      <c r="AM47" s="331"/>
      <c r="AN47" s="331"/>
      <c r="AO47" s="331"/>
      <c r="AP47" s="331"/>
      <c r="AQ47" s="331"/>
      <c r="AR47" s="331"/>
      <c r="AS47" s="331"/>
      <c r="AT47" s="331"/>
      <c r="AU47" s="331"/>
      <c r="AV47" s="331"/>
      <c r="AW47" s="331"/>
      <c r="AX47" s="331"/>
      <c r="AY47" s="331"/>
      <c r="AZ47" s="331"/>
      <c r="BA47" s="331"/>
      <c r="BB47" s="331"/>
      <c r="BC47" s="331"/>
      <c r="BD47" s="331"/>
      <c r="BE47" s="331"/>
      <c r="BF47" s="331"/>
      <c r="BG47" s="331"/>
      <c r="BH47" s="331"/>
      <c r="BI47" s="332"/>
      <c r="CJ47" s="40"/>
      <c r="CK47" s="40"/>
      <c r="CL47" s="40"/>
      <c r="CM47" s="40"/>
      <c r="CN47" s="40"/>
      <c r="CO47" s="40"/>
      <c r="CP47" s="40"/>
      <c r="CQ47" s="40"/>
      <c r="CR47" s="40"/>
      <c r="CS47" s="40"/>
      <c r="CT47" s="40"/>
      <c r="CU47" s="40"/>
      <c r="CV47" s="40"/>
      <c r="CW47" s="40"/>
      <c r="CX47" s="40"/>
      <c r="CY47" s="40"/>
      <c r="CZ47" s="40"/>
      <c r="DA47" s="40"/>
      <c r="DB47" s="40"/>
      <c r="DC47" s="40"/>
      <c r="DD47" s="40"/>
      <c r="DE47" s="40"/>
      <c r="DF47" s="40"/>
      <c r="DG47" s="40"/>
      <c r="DH47" s="40"/>
      <c r="DI47" s="40"/>
      <c r="DJ47" s="40"/>
      <c r="DK47" s="40"/>
      <c r="DL47" s="40"/>
      <c r="DM47" s="40"/>
      <c r="DN47" s="40"/>
      <c r="DO47" s="40"/>
      <c r="DP47" s="40"/>
      <c r="DQ47" s="40"/>
      <c r="DR47" s="40"/>
      <c r="DS47" s="40"/>
      <c r="DT47" s="40"/>
      <c r="DU47" s="40"/>
      <c r="DV47" s="40"/>
      <c r="DW47" s="40"/>
      <c r="DX47" s="40"/>
      <c r="DY47" s="40"/>
      <c r="DZ47" s="40"/>
      <c r="EA47" s="40"/>
      <c r="EB47" s="40"/>
      <c r="EC47" s="40"/>
      <c r="ED47" s="40"/>
      <c r="EE47" s="40"/>
      <c r="EF47" s="40"/>
      <c r="EG47" s="40"/>
      <c r="EH47" s="40"/>
      <c r="EI47" s="40"/>
      <c r="EJ47" s="40"/>
      <c r="EK47" s="40"/>
      <c r="EL47" s="40"/>
      <c r="EM47" s="40"/>
      <c r="EN47" s="40"/>
      <c r="EO47" s="40"/>
      <c r="EP47" s="40"/>
      <c r="EQ47" s="40"/>
      <c r="ER47" s="40"/>
      <c r="ES47" s="40"/>
      <c r="ET47" s="40"/>
      <c r="EU47" s="40"/>
      <c r="EV47" s="40"/>
      <c r="EW47" s="40"/>
      <c r="EX47" s="40"/>
      <c r="EY47" s="40"/>
      <c r="EZ47" s="40"/>
      <c r="FA47" s="40"/>
    </row>
    <row r="48" spans="1:157" s="29" customFormat="1" ht="14.25" thickBot="1" x14ac:dyDescent="0.2">
      <c r="A48" s="42"/>
      <c r="B48" s="42"/>
      <c r="C48" s="42"/>
      <c r="D48" s="42"/>
      <c r="E48" s="42"/>
      <c r="F48" s="42"/>
      <c r="G48" s="42"/>
      <c r="H48" s="42"/>
      <c r="I48" s="42"/>
      <c r="J48" s="42"/>
      <c r="K48" s="42"/>
      <c r="L48" s="42"/>
      <c r="M48" s="42"/>
      <c r="N48" s="83">
        <v>15</v>
      </c>
      <c r="O48" s="376" t="str">
        <f>IF('Ａ　勤怠管理補助表'!A53 &lt;&gt;"",'Ａ　勤怠管理補助表'!A53,"")</f>
        <v/>
      </c>
      <c r="P48" s="377"/>
      <c r="Q48" s="377"/>
      <c r="R48" s="377"/>
      <c r="S48" s="378"/>
      <c r="T48" s="361" t="str">
        <f t="shared" si="2"/>
        <v/>
      </c>
      <c r="U48" s="362"/>
      <c r="V48" s="363"/>
      <c r="W48" s="358" t="str">
        <f>IF('Ａ　勤怠管理補助表'!L53 &lt;&gt;"",'Ａ　勤怠管理補助表'!L53,"")</f>
        <v/>
      </c>
      <c r="X48" s="359"/>
      <c r="Y48" s="359"/>
      <c r="Z48" s="359"/>
      <c r="AA48" s="359"/>
      <c r="AB48" s="360"/>
      <c r="AC48" s="370"/>
      <c r="AD48" s="371"/>
      <c r="AE48" s="371"/>
      <c r="AF48" s="371"/>
      <c r="AG48" s="371"/>
      <c r="AH48" s="372"/>
      <c r="AI48" s="333" t="str">
        <f>IF('Ａ　勤怠管理補助表'!R53 &lt;&gt;"",'Ａ　勤怠管理補助表'!R53,"")</f>
        <v/>
      </c>
      <c r="AJ48" s="334"/>
      <c r="AK48" s="334"/>
      <c r="AL48" s="334"/>
      <c r="AM48" s="334"/>
      <c r="AN48" s="334"/>
      <c r="AO48" s="334"/>
      <c r="AP48" s="334"/>
      <c r="AQ48" s="334"/>
      <c r="AR48" s="334"/>
      <c r="AS48" s="334"/>
      <c r="AT48" s="334"/>
      <c r="AU48" s="334"/>
      <c r="AV48" s="334"/>
      <c r="AW48" s="334"/>
      <c r="AX48" s="334"/>
      <c r="AY48" s="334"/>
      <c r="AZ48" s="334"/>
      <c r="BA48" s="334"/>
      <c r="BB48" s="334"/>
      <c r="BC48" s="334"/>
      <c r="BD48" s="334"/>
      <c r="BE48" s="334"/>
      <c r="BF48" s="334"/>
      <c r="BG48" s="334"/>
      <c r="BH48" s="334"/>
      <c r="BI48" s="335"/>
      <c r="CJ48" s="40"/>
      <c r="CK48" s="40"/>
      <c r="CL48" s="40"/>
      <c r="CM48" s="40"/>
      <c r="CN48" s="40"/>
      <c r="CO48" s="40"/>
      <c r="CP48" s="40"/>
      <c r="CQ48" s="40"/>
      <c r="CR48" s="40"/>
      <c r="CS48" s="40"/>
      <c r="CT48" s="40"/>
      <c r="CU48" s="40"/>
      <c r="CV48" s="40"/>
      <c r="CW48" s="40"/>
      <c r="CX48" s="40"/>
      <c r="CY48" s="40"/>
      <c r="CZ48" s="40"/>
      <c r="DA48" s="40"/>
      <c r="DB48" s="40"/>
      <c r="DC48" s="40"/>
      <c r="DD48" s="40"/>
      <c r="DE48" s="40"/>
      <c r="DF48" s="40"/>
      <c r="DG48" s="40"/>
      <c r="DH48" s="40"/>
      <c r="DI48" s="40"/>
      <c r="DJ48" s="40"/>
      <c r="DK48" s="40"/>
      <c r="DL48" s="40"/>
      <c r="DM48" s="40"/>
      <c r="DN48" s="40"/>
      <c r="DO48" s="40"/>
      <c r="DP48" s="40"/>
      <c r="DQ48" s="40"/>
      <c r="DR48" s="40"/>
      <c r="DS48" s="40"/>
      <c r="DT48" s="40"/>
      <c r="DU48" s="40"/>
      <c r="DV48" s="40"/>
      <c r="DW48" s="40"/>
      <c r="DX48" s="40"/>
      <c r="DY48" s="40"/>
      <c r="DZ48" s="40"/>
      <c r="EA48" s="40"/>
      <c r="EB48" s="40"/>
      <c r="EC48" s="40"/>
      <c r="ED48" s="40"/>
      <c r="EE48" s="40"/>
      <c r="EF48" s="40"/>
      <c r="EG48" s="40"/>
      <c r="EH48" s="40"/>
      <c r="EI48" s="40"/>
      <c r="EJ48" s="40"/>
      <c r="EK48" s="40"/>
      <c r="EL48" s="40"/>
      <c r="EM48" s="40"/>
      <c r="EN48" s="40"/>
      <c r="EO48" s="40"/>
      <c r="EP48" s="40"/>
      <c r="EQ48" s="40"/>
      <c r="ER48" s="40"/>
      <c r="ES48" s="40"/>
      <c r="ET48" s="40"/>
      <c r="EU48" s="40"/>
      <c r="EV48" s="40"/>
      <c r="EW48" s="40"/>
      <c r="EX48" s="40"/>
      <c r="EY48" s="40"/>
      <c r="EZ48" s="40"/>
      <c r="FA48" s="40"/>
    </row>
    <row r="49" spans="1:157" s="29" customFormat="1" ht="14.25" thickBot="1" x14ac:dyDescent="0.2">
      <c r="A49" s="42"/>
      <c r="B49" s="42"/>
      <c r="C49" s="42"/>
      <c r="D49" s="42"/>
      <c r="E49" s="42"/>
      <c r="F49" s="42"/>
      <c r="G49" s="42"/>
      <c r="H49" s="42"/>
      <c r="I49" s="42"/>
      <c r="J49" s="42"/>
      <c r="K49" s="42"/>
      <c r="L49" s="42"/>
      <c r="M49" s="42"/>
      <c r="N49" s="42"/>
      <c r="O49" s="42"/>
      <c r="P49" s="39"/>
      <c r="Q49" s="39"/>
      <c r="R49" s="39"/>
      <c r="S49" s="39"/>
      <c r="T49" s="39"/>
      <c r="U49" s="39"/>
      <c r="V49" s="42"/>
      <c r="W49" s="42"/>
      <c r="X49" s="42"/>
      <c r="Y49" s="42"/>
      <c r="Z49" s="42"/>
      <c r="AA49" s="42"/>
      <c r="AB49" s="39"/>
      <c r="AC49" s="39"/>
      <c r="AD49" s="39"/>
      <c r="AE49" s="39"/>
      <c r="AF49" s="39"/>
      <c r="AG49" s="39"/>
      <c r="AH49" s="39"/>
      <c r="AI49" s="39"/>
      <c r="AJ49" s="39"/>
      <c r="AK49" s="39"/>
      <c r="CJ49" s="40"/>
      <c r="CK49" s="40"/>
      <c r="CL49" s="40"/>
      <c r="CM49" s="40"/>
      <c r="CN49" s="40"/>
      <c r="CO49" s="40"/>
      <c r="CP49" s="40"/>
      <c r="CQ49" s="40"/>
      <c r="CR49" s="40"/>
      <c r="CS49" s="40"/>
      <c r="CT49" s="40"/>
      <c r="CU49" s="40"/>
      <c r="CV49" s="40"/>
      <c r="CW49" s="40"/>
      <c r="CX49" s="40"/>
      <c r="CY49" s="40"/>
      <c r="CZ49" s="40"/>
      <c r="DA49" s="40"/>
      <c r="DB49" s="40"/>
      <c r="DC49" s="40"/>
      <c r="DD49" s="40"/>
      <c r="DE49" s="40"/>
      <c r="DF49" s="40"/>
      <c r="DG49" s="40"/>
      <c r="DH49" s="40"/>
      <c r="DI49" s="40"/>
      <c r="DJ49" s="40"/>
      <c r="DK49" s="40"/>
      <c r="DL49" s="40"/>
      <c r="DM49" s="40"/>
      <c r="DN49" s="40"/>
      <c r="DO49" s="40"/>
      <c r="DP49" s="40"/>
      <c r="DQ49" s="40"/>
      <c r="DR49" s="40"/>
      <c r="DS49" s="40"/>
      <c r="DT49" s="40"/>
      <c r="DU49" s="40"/>
      <c r="DV49" s="40"/>
      <c r="DW49" s="40"/>
      <c r="DX49" s="40"/>
      <c r="DY49" s="40"/>
      <c r="DZ49" s="40"/>
      <c r="EA49" s="40"/>
      <c r="EB49" s="40"/>
      <c r="EC49" s="40"/>
      <c r="ED49" s="40"/>
      <c r="EE49" s="40"/>
      <c r="EF49" s="40"/>
      <c r="EG49" s="40"/>
      <c r="EH49" s="40"/>
      <c r="EI49" s="40"/>
      <c r="EJ49" s="40"/>
      <c r="EK49" s="40"/>
      <c r="EL49" s="40"/>
      <c r="EM49" s="40"/>
      <c r="EN49" s="40"/>
      <c r="EO49" s="40"/>
      <c r="EP49" s="40"/>
      <c r="EQ49" s="40"/>
      <c r="ER49" s="40"/>
      <c r="ES49" s="40"/>
      <c r="ET49" s="40"/>
      <c r="EU49" s="40"/>
      <c r="EV49" s="40"/>
      <c r="EW49" s="40"/>
      <c r="EX49" s="40"/>
      <c r="EY49" s="40"/>
      <c r="EZ49" s="40"/>
      <c r="FA49" s="40"/>
    </row>
    <row r="50" spans="1:157" s="29" customFormat="1" x14ac:dyDescent="0.15">
      <c r="A50" s="42"/>
      <c r="B50" s="42"/>
      <c r="C50" s="42"/>
      <c r="D50" s="42"/>
      <c r="E50" s="42"/>
      <c r="F50" s="42"/>
      <c r="G50" s="42"/>
      <c r="H50" s="42"/>
      <c r="I50" s="42"/>
      <c r="J50" s="42"/>
      <c r="K50" s="42"/>
      <c r="L50" s="42"/>
      <c r="M50" s="42"/>
      <c r="N50" s="42"/>
      <c r="O50" s="42"/>
      <c r="P50" s="39"/>
      <c r="Q50" s="39"/>
      <c r="R50" s="39"/>
      <c r="S50" s="39"/>
      <c r="T50" s="39"/>
      <c r="U50" s="39"/>
      <c r="V50" s="42"/>
      <c r="W50" s="42"/>
      <c r="X50" s="42"/>
      <c r="Y50" s="42"/>
      <c r="Z50" s="42"/>
      <c r="AA50" s="42"/>
      <c r="AB50" s="39"/>
      <c r="AC50" s="39"/>
      <c r="AD50" s="39"/>
      <c r="AE50" s="39"/>
      <c r="AF50" s="39"/>
      <c r="AG50" s="39"/>
      <c r="AH50" s="39"/>
      <c r="AI50" s="39"/>
      <c r="AJ50" s="39"/>
      <c r="AK50" s="39"/>
      <c r="AU50" s="402" t="str">
        <f>IF('Ｂ　“通勤手当”申請書'!E7 &lt;&gt;"",'Ｂ　“通勤手当”申請書'!E7,"")</f>
        <v>竹ノ塚</v>
      </c>
      <c r="AV50" s="399"/>
      <c r="AW50" s="399"/>
      <c r="AX50" s="399"/>
      <c r="AY50" s="401"/>
      <c r="AZ50" s="398" t="str">
        <f>IF('Ｂ　“通勤手当”申請書'!L12 &lt;&gt;"",'Ｂ　“通勤手当”申請書'!L12,"")</f>
        <v/>
      </c>
      <c r="BA50" s="399"/>
      <c r="BB50" s="399"/>
      <c r="BC50" s="399"/>
      <c r="BD50" s="401"/>
      <c r="BE50" s="398" t="str">
        <f>IF('Ｂ　“通勤手当”申請書'!T7 &lt;&gt;"",'Ｂ　“通勤手当”申請書'!T7,"")</f>
        <v>北千住</v>
      </c>
      <c r="BF50" s="399"/>
      <c r="BG50" s="399"/>
      <c r="BH50" s="399"/>
      <c r="BI50" s="400"/>
      <c r="BK50" s="28" t="s">
        <v>29</v>
      </c>
      <c r="CJ50" s="40"/>
      <c r="CK50" s="40"/>
      <c r="CL50" s="40"/>
      <c r="CM50" s="40"/>
      <c r="CN50" s="40"/>
      <c r="CO50" s="40"/>
      <c r="CP50" s="40"/>
      <c r="CQ50" s="40"/>
      <c r="CR50" s="40"/>
      <c r="CS50" s="40"/>
      <c r="CT50" s="40"/>
      <c r="CU50" s="40"/>
      <c r="CV50" s="40"/>
      <c r="CW50" s="40"/>
      <c r="CX50" s="40"/>
      <c r="CY50" s="40"/>
      <c r="CZ50" s="40"/>
      <c r="DA50" s="40"/>
      <c r="DB50" s="40"/>
      <c r="DC50" s="40"/>
      <c r="DD50" s="40"/>
      <c r="DE50" s="40"/>
      <c r="DF50" s="40"/>
      <c r="DG50" s="40"/>
      <c r="DH50" s="40"/>
      <c r="DI50" s="40"/>
      <c r="DJ50" s="40"/>
      <c r="DK50" s="40"/>
      <c r="DL50" s="40"/>
      <c r="DM50" s="40"/>
      <c r="DN50" s="40"/>
      <c r="DO50" s="40"/>
      <c r="DP50" s="40"/>
      <c r="DQ50" s="40"/>
      <c r="DR50" s="40"/>
      <c r="DS50" s="40"/>
      <c r="DT50" s="40"/>
      <c r="DU50" s="40"/>
      <c r="DV50" s="40"/>
      <c r="DW50" s="40"/>
      <c r="DX50" s="40"/>
      <c r="DY50" s="40"/>
      <c r="DZ50" s="40"/>
      <c r="EA50" s="40"/>
      <c r="EB50" s="40"/>
      <c r="EC50" s="40"/>
      <c r="ED50" s="40"/>
      <c r="EE50" s="40"/>
      <c r="EF50" s="40"/>
      <c r="EG50" s="40"/>
      <c r="EH50" s="40"/>
      <c r="EI50" s="40"/>
      <c r="EJ50" s="40"/>
      <c r="EK50" s="40"/>
      <c r="EL50" s="40"/>
      <c r="EM50" s="40"/>
      <c r="EN50" s="40"/>
      <c r="EO50" s="40"/>
      <c r="EP50" s="40"/>
      <c r="EQ50" s="40"/>
      <c r="ER50" s="40"/>
      <c r="ES50" s="40"/>
      <c r="ET50" s="40"/>
      <c r="EU50" s="40"/>
      <c r="EV50" s="40"/>
      <c r="EW50" s="40"/>
      <c r="EX50" s="40"/>
      <c r="EY50" s="40"/>
      <c r="EZ50" s="40"/>
      <c r="FA50" s="40"/>
    </row>
    <row r="51" spans="1:157" s="29" customFormat="1" x14ac:dyDescent="0.15">
      <c r="A51" s="42"/>
      <c r="B51" s="42"/>
      <c r="C51" s="42"/>
      <c r="D51" s="42"/>
      <c r="E51" s="42"/>
      <c r="F51" s="42"/>
      <c r="G51" s="42"/>
      <c r="H51" s="42"/>
      <c r="I51" s="42"/>
      <c r="J51" s="42"/>
      <c r="K51" s="42"/>
      <c r="L51" s="42"/>
      <c r="M51" s="42"/>
      <c r="N51" s="42"/>
      <c r="O51" s="42"/>
      <c r="P51" s="39"/>
      <c r="Q51" s="39"/>
      <c r="R51" s="39"/>
      <c r="S51" s="39"/>
      <c r="T51" s="39"/>
      <c r="U51" s="39"/>
      <c r="V51" s="42"/>
      <c r="W51" s="42"/>
      <c r="X51" s="42"/>
      <c r="Y51" s="42"/>
      <c r="Z51" s="42"/>
      <c r="AA51" s="42"/>
      <c r="AB51" s="39"/>
      <c r="AC51" s="39"/>
      <c r="AD51" s="39"/>
      <c r="AE51" s="39"/>
      <c r="AF51" s="39"/>
      <c r="AG51" s="39"/>
      <c r="AH51" s="39"/>
      <c r="AI51" s="39"/>
      <c r="AJ51" s="39"/>
      <c r="AK51" s="39"/>
      <c r="AU51" s="339" t="str">
        <f>IF('Ｂ　“通勤手当”申請書'!E8 &lt;&gt;"",'Ｂ　“通勤手当”申請書'!E8,"")</f>
        <v>北千住</v>
      </c>
      <c r="AV51" s="340"/>
      <c r="AW51" s="340"/>
      <c r="AX51" s="340"/>
      <c r="AY51" s="341"/>
      <c r="AZ51" s="342" t="str">
        <f>IF('Ｂ　“通勤手当”申請書'!L8 &lt;&gt;"",'Ｂ　“通勤手当”申請書'!L8,"")</f>
        <v>日比谷</v>
      </c>
      <c r="BA51" s="340"/>
      <c r="BB51" s="340"/>
      <c r="BC51" s="340"/>
      <c r="BD51" s="341"/>
      <c r="BE51" s="342" t="str">
        <f>IF('Ｂ　“通勤手当”申請書'!T8 &lt;&gt;"",'Ｂ　“通勤手当”申請書'!T8,"")</f>
        <v>秋葉原</v>
      </c>
      <c r="BF51" s="340"/>
      <c r="BG51" s="340"/>
      <c r="BH51" s="340"/>
      <c r="BI51" s="343"/>
      <c r="CJ51" s="40"/>
      <c r="CK51" s="40"/>
      <c r="CL51" s="40"/>
      <c r="CM51" s="40"/>
      <c r="CN51" s="40"/>
      <c r="CO51" s="40"/>
      <c r="CP51" s="40"/>
      <c r="CQ51" s="40"/>
      <c r="CR51" s="40"/>
      <c r="CS51" s="40"/>
      <c r="CT51" s="40"/>
      <c r="CU51" s="40"/>
      <c r="CV51" s="40"/>
      <c r="CW51" s="40"/>
      <c r="CX51" s="40"/>
      <c r="CY51" s="40"/>
      <c r="CZ51" s="40"/>
      <c r="DA51" s="40"/>
      <c r="DB51" s="40"/>
      <c r="DC51" s="40"/>
      <c r="DD51" s="40"/>
      <c r="DE51" s="40"/>
      <c r="DF51" s="40"/>
      <c r="DG51" s="40"/>
      <c r="DH51" s="40"/>
      <c r="DI51" s="40"/>
      <c r="DJ51" s="40"/>
      <c r="DK51" s="40"/>
      <c r="DL51" s="40"/>
      <c r="DM51" s="40"/>
      <c r="DN51" s="40"/>
      <c r="DO51" s="40"/>
      <c r="DP51" s="40"/>
      <c r="DQ51" s="40"/>
      <c r="DR51" s="40"/>
      <c r="DS51" s="40"/>
      <c r="DT51" s="40"/>
      <c r="DU51" s="40"/>
      <c r="DV51" s="40"/>
      <c r="DW51" s="40"/>
      <c r="DX51" s="40"/>
      <c r="DY51" s="40"/>
      <c r="DZ51" s="40"/>
      <c r="EA51" s="40"/>
      <c r="EB51" s="40"/>
      <c r="EC51" s="40"/>
      <c r="ED51" s="40"/>
      <c r="EE51" s="40"/>
      <c r="EF51" s="40"/>
      <c r="EG51" s="40"/>
      <c r="EH51" s="40"/>
      <c r="EI51" s="40"/>
      <c r="EJ51" s="40"/>
      <c r="EK51" s="40"/>
      <c r="EL51" s="40"/>
      <c r="EM51" s="40"/>
      <c r="EN51" s="40"/>
      <c r="EO51" s="40"/>
      <c r="EP51" s="40"/>
      <c r="EQ51" s="40"/>
      <c r="ER51" s="40"/>
      <c r="ES51" s="40"/>
      <c r="ET51" s="40"/>
      <c r="EU51" s="40"/>
      <c r="EV51" s="40"/>
      <c r="EW51" s="40"/>
      <c r="EX51" s="40"/>
      <c r="EY51" s="40"/>
      <c r="EZ51" s="40"/>
      <c r="FA51" s="40"/>
    </row>
    <row r="52" spans="1:157" s="29" customFormat="1" x14ac:dyDescent="0.15">
      <c r="A52" s="42"/>
      <c r="B52" s="42"/>
      <c r="C52" s="42"/>
      <c r="D52" s="42"/>
      <c r="E52" s="42"/>
      <c r="F52" s="42"/>
      <c r="G52" s="42"/>
      <c r="H52" s="42"/>
      <c r="I52" s="42"/>
      <c r="J52" s="42"/>
      <c r="K52" s="42"/>
      <c r="L52" s="42"/>
      <c r="M52" s="42"/>
      <c r="N52" s="42"/>
      <c r="O52" s="42"/>
      <c r="P52" s="39"/>
      <c r="Q52" s="39"/>
      <c r="R52" s="39"/>
      <c r="S52" s="39"/>
      <c r="T52" s="39"/>
      <c r="U52" s="39"/>
      <c r="V52" s="42"/>
      <c r="W52" s="42"/>
      <c r="X52" s="42"/>
      <c r="Y52" s="42"/>
      <c r="Z52" s="42"/>
      <c r="AA52" s="42"/>
      <c r="AB52" s="39"/>
      <c r="AC52" s="39"/>
      <c r="AD52" s="39"/>
      <c r="AE52" s="39"/>
      <c r="AF52" s="39"/>
      <c r="AG52" s="39"/>
      <c r="AH52" s="39"/>
      <c r="AI52" s="39"/>
      <c r="AJ52" s="39"/>
      <c r="AK52" s="39"/>
      <c r="AU52" s="339" t="str">
        <f>IF('Ｂ　“通勤手当”申請書'!E9 &lt;&gt;"",'Ｂ　“通勤手当”申請書'!E9,"")</f>
        <v/>
      </c>
      <c r="AV52" s="340"/>
      <c r="AW52" s="340"/>
      <c r="AX52" s="340"/>
      <c r="AY52" s="341"/>
      <c r="AZ52" s="342" t="str">
        <f>IF('Ｂ　“通勤手当”申請書'!L9 &lt;&gt;"",'Ｂ　“通勤手当”申請書'!L9,"")</f>
        <v/>
      </c>
      <c r="BA52" s="340"/>
      <c r="BB52" s="340"/>
      <c r="BC52" s="340"/>
      <c r="BD52" s="341"/>
      <c r="BE52" s="342" t="str">
        <f>IF('Ｂ　“通勤手当”申請書'!T9 &lt;&gt;"",'Ｂ　“通勤手当”申請書'!T9,"")</f>
        <v/>
      </c>
      <c r="BF52" s="340"/>
      <c r="BG52" s="340"/>
      <c r="BH52" s="340"/>
      <c r="BI52" s="343"/>
      <c r="CJ52" s="40"/>
      <c r="CK52" s="40"/>
      <c r="CL52" s="40"/>
      <c r="CM52" s="40"/>
      <c r="CN52" s="40"/>
      <c r="CO52" s="40"/>
      <c r="CP52" s="40"/>
      <c r="CQ52" s="40"/>
      <c r="CR52" s="40"/>
      <c r="CS52" s="40"/>
      <c r="CT52" s="40"/>
      <c r="CU52" s="40"/>
      <c r="CV52" s="40"/>
      <c r="CW52" s="40"/>
      <c r="CX52" s="40"/>
      <c r="CY52" s="40"/>
      <c r="CZ52" s="40"/>
      <c r="DA52" s="40"/>
      <c r="DB52" s="40"/>
      <c r="DC52" s="40"/>
      <c r="DD52" s="40"/>
      <c r="DE52" s="40"/>
      <c r="DF52" s="40"/>
      <c r="DG52" s="40"/>
      <c r="DH52" s="40"/>
      <c r="DI52" s="40"/>
      <c r="DJ52" s="40"/>
      <c r="DK52" s="40"/>
      <c r="DL52" s="40"/>
      <c r="DM52" s="40"/>
      <c r="DN52" s="40"/>
      <c r="DO52" s="40"/>
      <c r="DP52" s="40"/>
      <c r="DQ52" s="40"/>
      <c r="DR52" s="40"/>
      <c r="DS52" s="40"/>
      <c r="DT52" s="40"/>
      <c r="DU52" s="40"/>
      <c r="DV52" s="40"/>
      <c r="DW52" s="40"/>
      <c r="DX52" s="40"/>
      <c r="DY52" s="40"/>
      <c r="DZ52" s="40"/>
      <c r="EA52" s="40"/>
      <c r="EB52" s="40"/>
      <c r="EC52" s="40"/>
      <c r="ED52" s="40"/>
      <c r="EE52" s="40"/>
      <c r="EF52" s="40"/>
      <c r="EG52" s="40"/>
      <c r="EH52" s="40"/>
      <c r="EI52" s="40"/>
      <c r="EJ52" s="40"/>
      <c r="EK52" s="40"/>
      <c r="EL52" s="40"/>
      <c r="EM52" s="40"/>
      <c r="EN52" s="40"/>
      <c r="EO52" s="40"/>
      <c r="EP52" s="40"/>
      <c r="EQ52" s="40"/>
      <c r="ER52" s="40"/>
      <c r="ES52" s="40"/>
      <c r="ET52" s="40"/>
      <c r="EU52" s="40"/>
      <c r="EV52" s="40"/>
      <c r="EW52" s="40"/>
      <c r="EX52" s="40"/>
      <c r="EY52" s="40"/>
      <c r="EZ52" s="40"/>
      <c r="FA52" s="40"/>
    </row>
    <row r="53" spans="1:157" s="29" customFormat="1" x14ac:dyDescent="0.15">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39"/>
      <c r="AF53" s="39"/>
      <c r="AG53" s="39"/>
      <c r="AH53" s="39"/>
      <c r="AI53" s="39"/>
      <c r="AJ53" s="39"/>
      <c r="AK53" s="39"/>
      <c r="AU53" s="339" t="str">
        <f>IF('Ｂ　“通勤手当”申請書'!E10 &lt;&gt;"",'Ｂ　“通勤手当”申請書'!E10,"")</f>
        <v/>
      </c>
      <c r="AV53" s="340"/>
      <c r="AW53" s="340"/>
      <c r="AX53" s="340"/>
      <c r="AY53" s="341"/>
      <c r="AZ53" s="342" t="str">
        <f>IF('Ｂ　“通勤手当”申請書'!L10 &lt;&gt;"",'Ｂ　“通勤手当”申請書'!L10,"")</f>
        <v/>
      </c>
      <c r="BA53" s="340"/>
      <c r="BB53" s="340"/>
      <c r="BC53" s="340"/>
      <c r="BD53" s="341"/>
      <c r="BE53" s="342" t="str">
        <f>IF('Ｂ　“通勤手当”申請書'!T10 &lt;&gt;"",'Ｂ　“通勤手当”申請書'!T10,"")</f>
        <v/>
      </c>
      <c r="BF53" s="340"/>
      <c r="BG53" s="340"/>
      <c r="BH53" s="340"/>
      <c r="BI53" s="343"/>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s="40"/>
      <c r="DW53" s="40"/>
      <c r="DX53" s="40"/>
      <c r="DY53" s="40"/>
      <c r="DZ53" s="40"/>
      <c r="EA53" s="40"/>
      <c r="EB53" s="40"/>
      <c r="EC53" s="40"/>
      <c r="ED53" s="40"/>
      <c r="EE53" s="40"/>
      <c r="EF53" s="40"/>
      <c r="EG53" s="40"/>
      <c r="EH53" s="40"/>
      <c r="EI53" s="40"/>
      <c r="EJ53" s="40"/>
      <c r="EK53" s="40"/>
      <c r="EL53" s="40"/>
      <c r="EM53" s="40"/>
      <c r="EN53" s="40"/>
      <c r="EO53" s="40"/>
      <c r="EP53" s="40"/>
      <c r="EQ53" s="40"/>
      <c r="ER53" s="40"/>
      <c r="ES53" s="40"/>
      <c r="ET53" s="40"/>
      <c r="EU53" s="40"/>
      <c r="EV53" s="40"/>
      <c r="EW53" s="40"/>
      <c r="EX53" s="40"/>
      <c r="EY53" s="40"/>
      <c r="EZ53" s="40"/>
      <c r="FA53" s="40"/>
    </row>
    <row r="54" spans="1:157" s="29" customFormat="1" x14ac:dyDescent="0.15">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39"/>
      <c r="AF54" s="39"/>
      <c r="AG54" s="39"/>
      <c r="AH54" s="39"/>
      <c r="AI54" s="39"/>
      <c r="AJ54" s="39"/>
      <c r="AK54" s="39"/>
      <c r="AU54" s="339" t="str">
        <f>IF('Ｂ　“通勤手当”申請書'!E12 &lt;&gt;"",'Ｂ　“通勤手当”申請書'!E12,"")</f>
        <v/>
      </c>
      <c r="AV54" s="340"/>
      <c r="AW54" s="340"/>
      <c r="AX54" s="340"/>
      <c r="AY54" s="341"/>
      <c r="AZ54" s="342" t="str">
        <f>IF('Ｂ　“通勤手当”申請書'!L11 &lt;&gt;"",'Ｂ　“通勤手当”申請書'!L11,"")</f>
        <v/>
      </c>
      <c r="BA54" s="340"/>
      <c r="BB54" s="340"/>
      <c r="BC54" s="340"/>
      <c r="BD54" s="341"/>
      <c r="BE54" s="342" t="str">
        <f>IF('Ｂ　“通勤手当”申請書'!T11 &lt;&gt;"",'Ｂ　“通勤手当”申請書'!T11,"")</f>
        <v/>
      </c>
      <c r="BF54" s="340"/>
      <c r="BG54" s="340"/>
      <c r="BH54" s="340"/>
      <c r="BI54" s="343"/>
      <c r="CJ54" s="40"/>
      <c r="CK54" s="40"/>
      <c r="CL54" s="40"/>
      <c r="CM54" s="40"/>
      <c r="CN54" s="40"/>
      <c r="CO54" s="40"/>
      <c r="CP54" s="40"/>
      <c r="CQ54" s="40"/>
      <c r="CR54" s="40"/>
      <c r="CS54" s="40"/>
      <c r="CT54" s="40"/>
      <c r="CU54" s="40"/>
      <c r="CV54" s="40"/>
      <c r="CW54" s="40"/>
      <c r="CX54" s="40"/>
      <c r="CY54" s="40"/>
      <c r="CZ54" s="40"/>
      <c r="DA54" s="40"/>
      <c r="DB54" s="40"/>
      <c r="DC54" s="40"/>
      <c r="DD54" s="40"/>
      <c r="DE54" s="40"/>
      <c r="DF54" s="40"/>
      <c r="DG54" s="40"/>
      <c r="DH54" s="40"/>
      <c r="DI54" s="40"/>
      <c r="DJ54" s="40"/>
      <c r="DK54" s="40"/>
      <c r="DL54" s="40"/>
      <c r="DM54" s="40"/>
      <c r="DN54" s="40"/>
      <c r="DO54" s="40"/>
      <c r="DP54" s="40"/>
      <c r="DQ54" s="40"/>
      <c r="DR54" s="40"/>
      <c r="DS54" s="40"/>
      <c r="DT54" s="40"/>
      <c r="DU54" s="40"/>
      <c r="DV54" s="40"/>
      <c r="DW54" s="40"/>
      <c r="DX54" s="40"/>
      <c r="DY54" s="40"/>
      <c r="DZ54" s="40"/>
      <c r="EA54" s="40"/>
      <c r="EB54" s="40"/>
      <c r="EC54" s="40"/>
      <c r="ED54" s="40"/>
      <c r="EE54" s="40"/>
      <c r="EF54" s="40"/>
      <c r="EG54" s="40"/>
      <c r="EH54" s="40"/>
      <c r="EI54" s="40"/>
      <c r="EJ54" s="40"/>
      <c r="EK54" s="40"/>
      <c r="EL54" s="40"/>
      <c r="EM54" s="40"/>
      <c r="EN54" s="40"/>
      <c r="EO54" s="40"/>
      <c r="EP54" s="40"/>
      <c r="EQ54" s="40"/>
      <c r="ER54" s="40"/>
      <c r="ES54" s="40"/>
      <c r="ET54" s="40"/>
      <c r="EU54" s="40"/>
      <c r="EV54" s="40"/>
      <c r="EW54" s="40"/>
      <c r="EX54" s="40"/>
      <c r="EY54" s="40"/>
      <c r="EZ54" s="40"/>
      <c r="FA54" s="40"/>
    </row>
    <row r="55" spans="1:157" s="29" customFormat="1" ht="14.25" thickBot="1" x14ac:dyDescent="0.2">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U55" s="344" t="e">
        <f>IF('Ｂ　“通勤手当”申請書'!#REF! &lt;&gt;"",'Ｂ　“通勤手当”申請書'!#REF!,"")</f>
        <v>#REF!</v>
      </c>
      <c r="AV55" s="345"/>
      <c r="AW55" s="345"/>
      <c r="AX55" s="345"/>
      <c r="AY55" s="346"/>
      <c r="AZ55" s="347" t="e">
        <f>IF('Ｂ　“通勤手当”申請書'!#REF! &lt;&gt;"",'Ｂ　“通勤手当”申請書'!#REF!,"")</f>
        <v>#REF!</v>
      </c>
      <c r="BA55" s="345"/>
      <c r="BB55" s="345"/>
      <c r="BC55" s="345"/>
      <c r="BD55" s="346"/>
      <c r="BE55" s="347" t="str">
        <f>IF('Ｂ　“通勤手当”申請書'!T12 &lt;&gt;"",'Ｂ　“通勤手当”申請書'!T12,"")</f>
        <v/>
      </c>
      <c r="BF55" s="345"/>
      <c r="BG55" s="345"/>
      <c r="BH55" s="345"/>
      <c r="BI55" s="348"/>
      <c r="CJ55" s="40"/>
      <c r="CK55" s="40"/>
      <c r="CL55" s="40"/>
      <c r="CM55" s="40"/>
      <c r="CN55" s="40"/>
      <c r="CO55" s="40"/>
      <c r="CP55" s="40"/>
      <c r="CQ55" s="40"/>
      <c r="CR55" s="40"/>
      <c r="CS55" s="40"/>
      <c r="CT55" s="40"/>
      <c r="CU55" s="40"/>
      <c r="CV55" s="40"/>
      <c r="CW55" s="40"/>
      <c r="CX55" s="40"/>
      <c r="CY55" s="40"/>
      <c r="CZ55" s="40"/>
      <c r="DA55" s="40"/>
      <c r="DB55" s="40"/>
      <c r="DC55" s="40"/>
      <c r="DD55" s="40"/>
      <c r="DE55" s="40"/>
      <c r="DF55" s="40"/>
      <c r="DG55" s="40"/>
      <c r="DH55" s="40"/>
      <c r="DI55" s="40"/>
      <c r="DJ55" s="40"/>
      <c r="DK55" s="40"/>
      <c r="DL55" s="40"/>
      <c r="DM55" s="40"/>
      <c r="DN55" s="40"/>
      <c r="DO55" s="40"/>
      <c r="DP55" s="40"/>
      <c r="DQ55" s="40"/>
      <c r="DR55" s="40"/>
      <c r="DS55" s="40"/>
      <c r="DT55" s="40"/>
      <c r="DU55" s="40"/>
      <c r="DV55" s="40"/>
      <c r="DW55" s="40"/>
      <c r="DX55" s="40"/>
      <c r="DY55" s="40"/>
      <c r="DZ55" s="40"/>
      <c r="EA55" s="40"/>
      <c r="EB55" s="40"/>
      <c r="EC55" s="40"/>
      <c r="ED55" s="40"/>
      <c r="EE55" s="40"/>
      <c r="EF55" s="40"/>
      <c r="EG55" s="40"/>
      <c r="EH55" s="40"/>
      <c r="EI55" s="40"/>
      <c r="EJ55" s="40"/>
      <c r="EK55" s="40"/>
      <c r="EL55" s="40"/>
      <c r="EM55" s="40"/>
      <c r="EN55" s="40"/>
      <c r="EO55" s="40"/>
      <c r="EP55" s="40"/>
      <c r="EQ55" s="40"/>
      <c r="ER55" s="40"/>
      <c r="ES55" s="40"/>
      <c r="ET55" s="40"/>
      <c r="EU55" s="40"/>
      <c r="EV55" s="40"/>
      <c r="EW55" s="40"/>
      <c r="EX55" s="40"/>
      <c r="EY55" s="40"/>
      <c r="EZ55" s="40"/>
      <c r="FA55" s="40"/>
    </row>
    <row r="56" spans="1:157" ht="14.25" thickBot="1" x14ac:dyDescent="0.2"/>
    <row r="57" spans="1:157" ht="14.25" customHeight="1" thickBot="1" x14ac:dyDescent="0.2">
      <c r="B57" s="463" t="s">
        <v>10</v>
      </c>
      <c r="C57" s="464"/>
      <c r="D57" s="465"/>
      <c r="E57" s="466"/>
      <c r="F57" s="466"/>
      <c r="G57" s="465" t="s">
        <v>70</v>
      </c>
      <c r="H57" s="465"/>
      <c r="I57" s="466"/>
      <c r="J57" s="466"/>
      <c r="K57" s="465" t="s">
        <v>80</v>
      </c>
      <c r="L57" s="465"/>
      <c r="M57" s="466"/>
      <c r="N57" s="466"/>
      <c r="O57" s="467" t="s">
        <v>81</v>
      </c>
      <c r="P57" s="467"/>
      <c r="Q57" s="467"/>
      <c r="R57" s="467"/>
      <c r="S57" s="467"/>
      <c r="T57" s="467" t="s">
        <v>82</v>
      </c>
      <c r="U57" s="467"/>
      <c r="V57" s="467"/>
      <c r="W57" s="467"/>
      <c r="X57" s="467"/>
      <c r="Y57" s="465" t="s">
        <v>78</v>
      </c>
      <c r="Z57" s="465"/>
      <c r="AA57" s="466"/>
      <c r="AB57" s="466"/>
      <c r="AC57" s="465" t="s">
        <v>76</v>
      </c>
      <c r="AD57" s="465"/>
      <c r="AE57" s="466"/>
      <c r="AF57" s="466"/>
      <c r="AG57" s="468" t="s">
        <v>79</v>
      </c>
      <c r="AH57" s="468"/>
      <c r="AI57" s="469"/>
      <c r="AJ57" s="469"/>
      <c r="AK57" s="465" t="s">
        <v>50</v>
      </c>
      <c r="AL57" s="466"/>
      <c r="AM57" s="466"/>
      <c r="AN57" s="466"/>
      <c r="AO57" s="466"/>
      <c r="AP57" s="466"/>
      <c r="AQ57" s="466"/>
      <c r="AR57" s="466"/>
      <c r="AS57" s="466"/>
      <c r="AT57" s="466"/>
      <c r="AU57" s="466"/>
      <c r="AV57" s="466"/>
      <c r="AW57" s="466"/>
      <c r="AX57" s="466"/>
      <c r="AY57" s="466"/>
      <c r="AZ57" s="466"/>
      <c r="BA57" s="466"/>
      <c r="BB57" s="466"/>
      <c r="BC57" s="466"/>
      <c r="BD57" s="466"/>
      <c r="BE57" s="466"/>
      <c r="BF57" s="466"/>
      <c r="BG57" s="466"/>
      <c r="BH57" s="466"/>
      <c r="BI57" s="470"/>
    </row>
    <row r="58" spans="1:157" ht="15" thickTop="1" thickBot="1" x14ac:dyDescent="0.2">
      <c r="A58" s="105">
        <f>ROW()-57</f>
        <v>1</v>
      </c>
      <c r="B58" s="503">
        <f>IF('Ｂ　“通勤手当”申請書'!A16 &lt;&gt;"",'Ｂ　“通勤手当”申請書'!A16,"")</f>
        <v>43862</v>
      </c>
      <c r="C58" s="504"/>
      <c r="D58" s="504"/>
      <c r="E58" s="504"/>
      <c r="F58" s="505"/>
      <c r="G58" s="457">
        <f>B58</f>
        <v>43862</v>
      </c>
      <c r="H58" s="458"/>
      <c r="I58" s="458"/>
      <c r="J58" s="459"/>
      <c r="K58" s="497" t="str">
        <f>IF('Ｂ　“通勤手当”申請書'!F16 &lt;&gt;"",'Ｂ　“通勤手当”申請書'!F16,"")</f>
        <v>電車</v>
      </c>
      <c r="L58" s="498"/>
      <c r="M58" s="498"/>
      <c r="N58" s="499"/>
      <c r="O58" s="497" t="str">
        <f>IF('Ｂ　“通勤手当”申請書'!J16 &lt;&gt;"",'Ｂ　“通勤手当”申請書'!J16,"")</f>
        <v>竹ノ塚</v>
      </c>
      <c r="P58" s="498"/>
      <c r="Q58" s="498"/>
      <c r="R58" s="498"/>
      <c r="S58" s="499"/>
      <c r="T58" s="497" t="str">
        <f>IF('Ｂ　“通勤手当”申請書'!P16 &lt;&gt;"",'Ｂ　“通勤手当”申請書'!P16,"")</f>
        <v>秋葉原</v>
      </c>
      <c r="U58" s="498"/>
      <c r="V58" s="498"/>
      <c r="W58" s="498"/>
      <c r="X58" s="499"/>
      <c r="Y58" s="500">
        <f>IF('Ｂ　“通勤手当”申請書'!V16 &lt;&gt;"",'Ｂ　“通勤手当”申請書'!V16,"")</f>
        <v>14220</v>
      </c>
      <c r="Z58" s="501"/>
      <c r="AA58" s="501"/>
      <c r="AB58" s="502"/>
      <c r="AC58" s="330" t="str">
        <f>IF('Ｂ　“通勤手当”申請書'!Z16 &lt;&gt;"",'Ｂ　“通勤手当”申請書'!Z16,"")</f>
        <v>定期</v>
      </c>
      <c r="AD58" s="331"/>
      <c r="AE58" s="331"/>
      <c r="AF58" s="478"/>
      <c r="AG58" s="349">
        <f>IF('Ｂ　“通勤手当”申請書'!AD16 &lt;&gt;"",'Ｂ　“通勤手当”申請書'!AD16,"")</f>
        <v>14220</v>
      </c>
      <c r="AH58" s="350"/>
      <c r="AI58" s="350"/>
      <c r="AJ58" s="351"/>
      <c r="AK58" s="330" t="str">
        <f>IF('Ｂ　“通勤手当”申請書'!AI16 &lt;&gt;"",'Ｂ　“通勤手当”申請書'!AI16,"")</f>
        <v>2/1～2/29</v>
      </c>
      <c r="AL58" s="331"/>
      <c r="AM58" s="331"/>
      <c r="AN58" s="331"/>
      <c r="AO58" s="331"/>
      <c r="AP58" s="331"/>
      <c r="AQ58" s="331"/>
      <c r="AR58" s="331"/>
      <c r="AS58" s="331"/>
      <c r="AT58" s="331"/>
      <c r="AU58" s="331"/>
      <c r="AV58" s="331"/>
      <c r="AW58" s="331"/>
      <c r="AX58" s="331"/>
      <c r="AY58" s="331"/>
      <c r="AZ58" s="331"/>
      <c r="BA58" s="331"/>
      <c r="BB58" s="331"/>
      <c r="BC58" s="331"/>
      <c r="BD58" s="331"/>
      <c r="BE58" s="331"/>
      <c r="BF58" s="331"/>
      <c r="BG58" s="331"/>
      <c r="BH58" s="331"/>
      <c r="BI58" s="332"/>
      <c r="BJ58" s="506">
        <f>SUM(AG58:AJ100)</f>
        <v>14220</v>
      </c>
      <c r="BK58" s="506"/>
      <c r="BL58" s="506"/>
      <c r="BM58" s="506"/>
      <c r="BN58" s="507"/>
      <c r="BO58" s="28" t="s">
        <v>78</v>
      </c>
      <c r="BP58" s="29"/>
      <c r="BQ58" s="29"/>
      <c r="BR58" s="28" t="s">
        <v>53</v>
      </c>
      <c r="BS58" s="29"/>
    </row>
    <row r="59" spans="1:157" x14ac:dyDescent="0.15">
      <c r="A59" s="105">
        <f t="shared" ref="A59:A100" si="3">ROW()-57</f>
        <v>2</v>
      </c>
      <c r="B59" s="503" t="str">
        <f>IF('Ｂ　“通勤手当”申請書'!A17 &lt;&gt;"",'Ｂ　“通勤手当”申請書'!A17,"")</f>
        <v/>
      </c>
      <c r="C59" s="504"/>
      <c r="D59" s="504"/>
      <c r="E59" s="504"/>
      <c r="F59" s="505"/>
      <c r="G59" s="436" t="str">
        <f t="shared" ref="G59:G91" si="4">B59</f>
        <v/>
      </c>
      <c r="H59" s="437"/>
      <c r="I59" s="437"/>
      <c r="J59" s="438"/>
      <c r="K59" s="427" t="str">
        <f>IF('Ｂ　“通勤手当”申請書'!F17 &lt;&gt;"",'Ｂ　“通勤手当”申請書'!F17,"")</f>
        <v/>
      </c>
      <c r="L59" s="428"/>
      <c r="M59" s="428"/>
      <c r="N59" s="429"/>
      <c r="O59" s="497" t="str">
        <f>IF('Ｂ　“通勤手当”申請書'!J17 &lt;&gt;"",'Ｂ　“通勤手当”申請書'!J17,"")</f>
        <v/>
      </c>
      <c r="P59" s="498"/>
      <c r="Q59" s="498"/>
      <c r="R59" s="498"/>
      <c r="S59" s="499"/>
      <c r="T59" s="497" t="str">
        <f>IF('Ｂ　“通勤手当”申請書'!P17 &lt;&gt;"",'Ｂ　“通勤手当”申請書'!P17,"")</f>
        <v/>
      </c>
      <c r="U59" s="498"/>
      <c r="V59" s="498"/>
      <c r="W59" s="498"/>
      <c r="X59" s="499"/>
      <c r="Y59" s="500" t="str">
        <f>IF('Ｂ　“通勤手当”申請書'!V17 &lt;&gt;"",'Ｂ　“通勤手当”申請書'!V17,"")</f>
        <v/>
      </c>
      <c r="Z59" s="501"/>
      <c r="AA59" s="501"/>
      <c r="AB59" s="502"/>
      <c r="AC59" s="330" t="str">
        <f>IF('Ｂ　“通勤手当”申請書'!Z17 &lt;&gt;"",'Ｂ　“通勤手当”申請書'!Z17,"")</f>
        <v/>
      </c>
      <c r="AD59" s="331"/>
      <c r="AE59" s="331"/>
      <c r="AF59" s="478"/>
      <c r="AG59" s="349" t="str">
        <f>IF('Ｂ　“通勤手当”申請書'!AD17 &lt;&gt;"",'Ｂ　“通勤手当”申請書'!AD17,"")</f>
        <v/>
      </c>
      <c r="AH59" s="350"/>
      <c r="AI59" s="350"/>
      <c r="AJ59" s="351"/>
      <c r="AK59" s="330" t="str">
        <f>IF('Ｂ　“通勤手当”申請書'!AI17 &lt;&gt;"",'Ｂ　“通勤手当”申請書'!AI17,"")</f>
        <v/>
      </c>
      <c r="AL59" s="331"/>
      <c r="AM59" s="331"/>
      <c r="AN59" s="331"/>
      <c r="AO59" s="331"/>
      <c r="AP59" s="331"/>
      <c r="AQ59" s="331"/>
      <c r="AR59" s="331"/>
      <c r="AS59" s="331"/>
      <c r="AT59" s="331"/>
      <c r="AU59" s="331"/>
      <c r="AV59" s="331"/>
      <c r="AW59" s="331"/>
      <c r="AX59" s="331"/>
      <c r="AY59" s="331"/>
      <c r="AZ59" s="331"/>
      <c r="BA59" s="331"/>
      <c r="BB59" s="331"/>
      <c r="BC59" s="331"/>
      <c r="BD59" s="331"/>
      <c r="BE59" s="331"/>
      <c r="BF59" s="331"/>
      <c r="BG59" s="331"/>
      <c r="BH59" s="331"/>
      <c r="BI59" s="332"/>
      <c r="BJ59" s="29"/>
      <c r="BK59" s="29"/>
      <c r="BL59" s="29"/>
      <c r="BM59" s="29"/>
      <c r="BN59" s="29"/>
      <c r="BO59" s="29"/>
      <c r="BP59" s="29"/>
      <c r="BQ59" s="29"/>
      <c r="BR59" s="28"/>
      <c r="BS59" s="29"/>
    </row>
    <row r="60" spans="1:157" x14ac:dyDescent="0.15">
      <c r="A60" s="105">
        <f t="shared" si="3"/>
        <v>3</v>
      </c>
      <c r="B60" s="503" t="str">
        <f>IF('Ｂ　“通勤手当”申請書'!A18 &lt;&gt;"",'Ｂ　“通勤手当”申請書'!A18,"")</f>
        <v/>
      </c>
      <c r="C60" s="504"/>
      <c r="D60" s="504"/>
      <c r="E60" s="504"/>
      <c r="F60" s="505"/>
      <c r="G60" s="426" t="str">
        <f t="shared" si="4"/>
        <v/>
      </c>
      <c r="H60" s="426"/>
      <c r="I60" s="426"/>
      <c r="J60" s="426"/>
      <c r="K60" s="427" t="str">
        <f>IF('Ｂ　“通勤手当”申請書'!F18 &lt;&gt;"",'Ｂ　“通勤手当”申請書'!F18,"")</f>
        <v/>
      </c>
      <c r="L60" s="428"/>
      <c r="M60" s="428"/>
      <c r="N60" s="429"/>
      <c r="O60" s="497" t="str">
        <f>IF('Ｂ　“通勤手当”申請書'!J18 &lt;&gt;"",'Ｂ　“通勤手当”申請書'!J18,"")</f>
        <v/>
      </c>
      <c r="P60" s="498"/>
      <c r="Q60" s="498"/>
      <c r="R60" s="498"/>
      <c r="S60" s="499"/>
      <c r="T60" s="497" t="str">
        <f>IF('Ｂ　“通勤手当”申請書'!P18 &lt;&gt;"",'Ｂ　“通勤手当”申請書'!P18,"")</f>
        <v/>
      </c>
      <c r="U60" s="498"/>
      <c r="V60" s="498"/>
      <c r="W60" s="498"/>
      <c r="X60" s="499"/>
      <c r="Y60" s="500" t="str">
        <f>IF('Ｂ　“通勤手当”申請書'!V18 &lt;&gt;"",'Ｂ　“通勤手当”申請書'!V18,"")</f>
        <v/>
      </c>
      <c r="Z60" s="501"/>
      <c r="AA60" s="501"/>
      <c r="AB60" s="502"/>
      <c r="AC60" s="330" t="str">
        <f>IF('Ｂ　“通勤手当”申請書'!Z18 &lt;&gt;"",'Ｂ　“通勤手当”申請書'!Z18,"")</f>
        <v/>
      </c>
      <c r="AD60" s="331"/>
      <c r="AE60" s="331"/>
      <c r="AF60" s="478"/>
      <c r="AG60" s="349" t="str">
        <f>IF('Ｂ　“通勤手当”申請書'!AD18 &lt;&gt;"",'Ｂ　“通勤手当”申請書'!AD18,"")</f>
        <v/>
      </c>
      <c r="AH60" s="350"/>
      <c r="AI60" s="350"/>
      <c r="AJ60" s="351"/>
      <c r="AK60" s="330" t="str">
        <f>IF('Ｂ　“通勤手当”申請書'!AI18 &lt;&gt;"",'Ｂ　“通勤手当”申請書'!AI18,"")</f>
        <v/>
      </c>
      <c r="AL60" s="331"/>
      <c r="AM60" s="331"/>
      <c r="AN60" s="331"/>
      <c r="AO60" s="331"/>
      <c r="AP60" s="331"/>
      <c r="AQ60" s="331"/>
      <c r="AR60" s="331"/>
      <c r="AS60" s="331"/>
      <c r="AT60" s="331"/>
      <c r="AU60" s="331"/>
      <c r="AV60" s="331"/>
      <c r="AW60" s="331"/>
      <c r="AX60" s="331"/>
      <c r="AY60" s="331"/>
      <c r="AZ60" s="331"/>
      <c r="BA60" s="331"/>
      <c r="BB60" s="331"/>
      <c r="BC60" s="331"/>
      <c r="BD60" s="331"/>
      <c r="BE60" s="331"/>
      <c r="BF60" s="331"/>
      <c r="BG60" s="331"/>
      <c r="BH60" s="331"/>
      <c r="BI60" s="332"/>
    </row>
    <row r="61" spans="1:157" x14ac:dyDescent="0.15">
      <c r="A61" s="105">
        <f t="shared" si="3"/>
        <v>4</v>
      </c>
      <c r="B61" s="503" t="str">
        <f>IF('Ｂ　“通勤手当”申請書'!A19 &lt;&gt;"",'Ｂ　“通勤手当”申請書'!A19,"")</f>
        <v/>
      </c>
      <c r="C61" s="504"/>
      <c r="D61" s="504"/>
      <c r="E61" s="504"/>
      <c r="F61" s="505"/>
      <c r="G61" s="426" t="str">
        <f t="shared" si="4"/>
        <v/>
      </c>
      <c r="H61" s="426"/>
      <c r="I61" s="426"/>
      <c r="J61" s="426"/>
      <c r="K61" s="427" t="str">
        <f>IF('Ｂ　“通勤手当”申請書'!F19 &lt;&gt;"",'Ｂ　“通勤手当”申請書'!F19,"")</f>
        <v/>
      </c>
      <c r="L61" s="428"/>
      <c r="M61" s="428"/>
      <c r="N61" s="429"/>
      <c r="O61" s="497" t="str">
        <f>IF('Ｂ　“通勤手当”申請書'!J19 &lt;&gt;"",'Ｂ　“通勤手当”申請書'!J19,"")</f>
        <v/>
      </c>
      <c r="P61" s="498"/>
      <c r="Q61" s="498"/>
      <c r="R61" s="498"/>
      <c r="S61" s="499"/>
      <c r="T61" s="497" t="str">
        <f>IF('Ｂ　“通勤手当”申請書'!P19 &lt;&gt;"",'Ｂ　“通勤手当”申請書'!P19,"")</f>
        <v/>
      </c>
      <c r="U61" s="498"/>
      <c r="V61" s="498"/>
      <c r="W61" s="498"/>
      <c r="X61" s="499"/>
      <c r="Y61" s="500" t="str">
        <f>IF('Ｂ　“通勤手当”申請書'!V19 &lt;&gt;"",'Ｂ　“通勤手当”申請書'!V19,"")</f>
        <v/>
      </c>
      <c r="Z61" s="501"/>
      <c r="AA61" s="501"/>
      <c r="AB61" s="502"/>
      <c r="AC61" s="330" t="str">
        <f>IF('Ｂ　“通勤手当”申請書'!Z19 &lt;&gt;"",'Ｂ　“通勤手当”申請書'!Z19,"")</f>
        <v/>
      </c>
      <c r="AD61" s="331"/>
      <c r="AE61" s="331"/>
      <c r="AF61" s="478"/>
      <c r="AG61" s="349" t="str">
        <f>IF('Ｂ　“通勤手当”申請書'!AD19 &lt;&gt;"",'Ｂ　“通勤手当”申請書'!AD19,"")</f>
        <v/>
      </c>
      <c r="AH61" s="350"/>
      <c r="AI61" s="350"/>
      <c r="AJ61" s="351"/>
      <c r="AK61" s="330" t="str">
        <f>IF('Ｂ　“通勤手当”申請書'!AI19 &lt;&gt;"",'Ｂ　“通勤手当”申請書'!AI19,"")</f>
        <v/>
      </c>
      <c r="AL61" s="331"/>
      <c r="AM61" s="331"/>
      <c r="AN61" s="331"/>
      <c r="AO61" s="331"/>
      <c r="AP61" s="331"/>
      <c r="AQ61" s="331"/>
      <c r="AR61" s="331"/>
      <c r="AS61" s="331"/>
      <c r="AT61" s="331"/>
      <c r="AU61" s="331"/>
      <c r="AV61" s="331"/>
      <c r="AW61" s="331"/>
      <c r="AX61" s="331"/>
      <c r="AY61" s="331"/>
      <c r="AZ61" s="331"/>
      <c r="BA61" s="331"/>
      <c r="BB61" s="331"/>
      <c r="BC61" s="331"/>
      <c r="BD61" s="331"/>
      <c r="BE61" s="331"/>
      <c r="BF61" s="331"/>
      <c r="BG61" s="331"/>
      <c r="BH61" s="331"/>
      <c r="BI61" s="332"/>
    </row>
    <row r="62" spans="1:157" x14ac:dyDescent="0.15">
      <c r="A62" s="105">
        <f t="shared" si="3"/>
        <v>5</v>
      </c>
      <c r="B62" s="503" t="str">
        <f>IF('Ｂ　“通勤手当”申請書'!A20 &lt;&gt;"",'Ｂ　“通勤手当”申請書'!A20,"")</f>
        <v/>
      </c>
      <c r="C62" s="504"/>
      <c r="D62" s="504"/>
      <c r="E62" s="504"/>
      <c r="F62" s="505"/>
      <c r="G62" s="426" t="str">
        <f t="shared" si="4"/>
        <v/>
      </c>
      <c r="H62" s="426"/>
      <c r="I62" s="426"/>
      <c r="J62" s="426"/>
      <c r="K62" s="427" t="str">
        <f>IF('Ｂ　“通勤手当”申請書'!F20 &lt;&gt;"",'Ｂ　“通勤手当”申請書'!F20,"")</f>
        <v/>
      </c>
      <c r="L62" s="428"/>
      <c r="M62" s="428"/>
      <c r="N62" s="429"/>
      <c r="O62" s="497" t="str">
        <f>IF('Ｂ　“通勤手当”申請書'!J20 &lt;&gt;"",'Ｂ　“通勤手当”申請書'!J20,"")</f>
        <v/>
      </c>
      <c r="P62" s="498"/>
      <c r="Q62" s="498"/>
      <c r="R62" s="498"/>
      <c r="S62" s="499"/>
      <c r="T62" s="497" t="str">
        <f>IF('Ｂ　“通勤手当”申請書'!P20 &lt;&gt;"",'Ｂ　“通勤手当”申請書'!P20,"")</f>
        <v/>
      </c>
      <c r="U62" s="498"/>
      <c r="V62" s="498"/>
      <c r="W62" s="498"/>
      <c r="X62" s="499"/>
      <c r="Y62" s="500" t="str">
        <f>IF('Ｂ　“通勤手当”申請書'!V20 &lt;&gt;"",'Ｂ　“通勤手当”申請書'!V20,"")</f>
        <v/>
      </c>
      <c r="Z62" s="501"/>
      <c r="AA62" s="501"/>
      <c r="AB62" s="502"/>
      <c r="AC62" s="330" t="str">
        <f>IF('Ｂ　“通勤手当”申請書'!Z20 &lt;&gt;"",'Ｂ　“通勤手当”申請書'!Z20,"")</f>
        <v/>
      </c>
      <c r="AD62" s="331"/>
      <c r="AE62" s="331"/>
      <c r="AF62" s="478"/>
      <c r="AG62" s="349" t="str">
        <f>IF('Ｂ　“通勤手当”申請書'!AD20 &lt;&gt;"",'Ｂ　“通勤手当”申請書'!AD20,"")</f>
        <v/>
      </c>
      <c r="AH62" s="350"/>
      <c r="AI62" s="350"/>
      <c r="AJ62" s="351"/>
      <c r="AK62" s="330" t="str">
        <f>IF('Ｂ　“通勤手当”申請書'!AI20 &lt;&gt;"",'Ｂ　“通勤手当”申請書'!AI20,"")</f>
        <v/>
      </c>
      <c r="AL62" s="331"/>
      <c r="AM62" s="331"/>
      <c r="AN62" s="331"/>
      <c r="AO62" s="331"/>
      <c r="AP62" s="331"/>
      <c r="AQ62" s="331"/>
      <c r="AR62" s="331"/>
      <c r="AS62" s="331"/>
      <c r="AT62" s="331"/>
      <c r="AU62" s="331"/>
      <c r="AV62" s="331"/>
      <c r="AW62" s="331"/>
      <c r="AX62" s="331"/>
      <c r="AY62" s="331"/>
      <c r="AZ62" s="331"/>
      <c r="BA62" s="331"/>
      <c r="BB62" s="331"/>
      <c r="BC62" s="331"/>
      <c r="BD62" s="331"/>
      <c r="BE62" s="331"/>
      <c r="BF62" s="331"/>
      <c r="BG62" s="331"/>
      <c r="BH62" s="331"/>
      <c r="BI62" s="332"/>
    </row>
    <row r="63" spans="1:157" x14ac:dyDescent="0.15">
      <c r="A63" s="105">
        <f t="shared" si="3"/>
        <v>6</v>
      </c>
      <c r="B63" s="503" t="str">
        <f>IF('Ｂ　“通勤手当”申請書'!A21 &lt;&gt;"",'Ｂ　“通勤手当”申請書'!A21,"")</f>
        <v/>
      </c>
      <c r="C63" s="504"/>
      <c r="D63" s="504"/>
      <c r="E63" s="504"/>
      <c r="F63" s="505"/>
      <c r="G63" s="426" t="str">
        <f t="shared" ref="G63:G83" si="5">B63</f>
        <v/>
      </c>
      <c r="H63" s="426"/>
      <c r="I63" s="426"/>
      <c r="J63" s="426"/>
      <c r="K63" s="427" t="str">
        <f>IF('Ｂ　“通勤手当”申請書'!F21 &lt;&gt;"",'Ｂ　“通勤手当”申請書'!F21,"")</f>
        <v/>
      </c>
      <c r="L63" s="428"/>
      <c r="M63" s="428"/>
      <c r="N63" s="429"/>
      <c r="O63" s="497" t="str">
        <f>IF('Ｂ　“通勤手当”申請書'!J21 &lt;&gt;"",'Ｂ　“通勤手当”申請書'!J21,"")</f>
        <v/>
      </c>
      <c r="P63" s="498"/>
      <c r="Q63" s="498"/>
      <c r="R63" s="498"/>
      <c r="S63" s="499"/>
      <c r="T63" s="497" t="str">
        <f>IF('Ｂ　“通勤手当”申請書'!P21 &lt;&gt;"",'Ｂ　“通勤手当”申請書'!P21,"")</f>
        <v/>
      </c>
      <c r="U63" s="498"/>
      <c r="V63" s="498"/>
      <c r="W63" s="498"/>
      <c r="X63" s="499"/>
      <c r="Y63" s="500" t="str">
        <f>IF('Ｂ　“通勤手当”申請書'!V21 &lt;&gt;"",'Ｂ　“通勤手当”申請書'!V21,"")</f>
        <v/>
      </c>
      <c r="Z63" s="501"/>
      <c r="AA63" s="501"/>
      <c r="AB63" s="502"/>
      <c r="AC63" s="330" t="str">
        <f>IF('Ｂ　“通勤手当”申請書'!Z21 &lt;&gt;"",'Ｂ　“通勤手当”申請書'!Z21,"")</f>
        <v/>
      </c>
      <c r="AD63" s="331"/>
      <c r="AE63" s="331"/>
      <c r="AF63" s="478"/>
      <c r="AG63" s="349" t="str">
        <f>IF('Ｂ　“通勤手当”申請書'!AD21 &lt;&gt;"",'Ｂ　“通勤手当”申請書'!AD21,"")</f>
        <v/>
      </c>
      <c r="AH63" s="350"/>
      <c r="AI63" s="350"/>
      <c r="AJ63" s="351"/>
      <c r="AK63" s="330" t="str">
        <f>IF('Ｂ　“通勤手当”申請書'!AI21 &lt;&gt;"",'Ｂ　“通勤手当”申請書'!AI21,"")</f>
        <v/>
      </c>
      <c r="AL63" s="331"/>
      <c r="AM63" s="331"/>
      <c r="AN63" s="331"/>
      <c r="AO63" s="331"/>
      <c r="AP63" s="331"/>
      <c r="AQ63" s="331"/>
      <c r="AR63" s="331"/>
      <c r="AS63" s="331"/>
      <c r="AT63" s="331"/>
      <c r="AU63" s="331"/>
      <c r="AV63" s="331"/>
      <c r="AW63" s="331"/>
      <c r="AX63" s="331"/>
      <c r="AY63" s="331"/>
      <c r="AZ63" s="331"/>
      <c r="BA63" s="331"/>
      <c r="BB63" s="331"/>
      <c r="BC63" s="331"/>
      <c r="BD63" s="331"/>
      <c r="BE63" s="331"/>
      <c r="BF63" s="331"/>
      <c r="BG63" s="331"/>
      <c r="BH63" s="331"/>
      <c r="BI63" s="332"/>
    </row>
    <row r="64" spans="1:157" x14ac:dyDescent="0.15">
      <c r="A64" s="105">
        <f t="shared" si="3"/>
        <v>7</v>
      </c>
      <c r="B64" s="503" t="str">
        <f>IF('Ｂ　“通勤手当”申請書'!A22 &lt;&gt;"",'Ｂ　“通勤手当”申請書'!A22,"")</f>
        <v/>
      </c>
      <c r="C64" s="504"/>
      <c r="D64" s="504"/>
      <c r="E64" s="504"/>
      <c r="F64" s="505"/>
      <c r="G64" s="426" t="str">
        <f t="shared" si="5"/>
        <v/>
      </c>
      <c r="H64" s="426"/>
      <c r="I64" s="426"/>
      <c r="J64" s="426"/>
      <c r="K64" s="427" t="str">
        <f>IF('Ｂ　“通勤手当”申請書'!F22 &lt;&gt;"",'Ｂ　“通勤手当”申請書'!F22,"")</f>
        <v/>
      </c>
      <c r="L64" s="428"/>
      <c r="M64" s="428"/>
      <c r="N64" s="429"/>
      <c r="O64" s="497" t="str">
        <f>IF('Ｂ　“通勤手当”申請書'!J22 &lt;&gt;"",'Ｂ　“通勤手当”申請書'!J22,"")</f>
        <v/>
      </c>
      <c r="P64" s="498"/>
      <c r="Q64" s="498"/>
      <c r="R64" s="498"/>
      <c r="S64" s="499"/>
      <c r="T64" s="497" t="str">
        <f>IF('Ｂ　“通勤手当”申請書'!P22 &lt;&gt;"",'Ｂ　“通勤手当”申請書'!P22,"")</f>
        <v/>
      </c>
      <c r="U64" s="498"/>
      <c r="V64" s="498"/>
      <c r="W64" s="498"/>
      <c r="X64" s="499"/>
      <c r="Y64" s="500" t="str">
        <f>IF('Ｂ　“通勤手当”申請書'!V22 &lt;&gt;"",'Ｂ　“通勤手当”申請書'!V22,"")</f>
        <v/>
      </c>
      <c r="Z64" s="501"/>
      <c r="AA64" s="501"/>
      <c r="AB64" s="502"/>
      <c r="AC64" s="330" t="str">
        <f>IF('Ｂ　“通勤手当”申請書'!Z22 &lt;&gt;"",'Ｂ　“通勤手当”申請書'!Z22,"")</f>
        <v/>
      </c>
      <c r="AD64" s="331"/>
      <c r="AE64" s="331"/>
      <c r="AF64" s="478"/>
      <c r="AG64" s="349" t="str">
        <f>IF('Ｂ　“通勤手当”申請書'!AD22 &lt;&gt;"",'Ｂ　“通勤手当”申請書'!AD22,"")</f>
        <v/>
      </c>
      <c r="AH64" s="350"/>
      <c r="AI64" s="350"/>
      <c r="AJ64" s="351"/>
      <c r="AK64" s="330" t="str">
        <f>IF('Ｂ　“通勤手当”申請書'!AI22 &lt;&gt;"",'Ｂ　“通勤手当”申請書'!AI22,"")</f>
        <v/>
      </c>
      <c r="AL64" s="331"/>
      <c r="AM64" s="331"/>
      <c r="AN64" s="331"/>
      <c r="AO64" s="331"/>
      <c r="AP64" s="331"/>
      <c r="AQ64" s="331"/>
      <c r="AR64" s="331"/>
      <c r="AS64" s="331"/>
      <c r="AT64" s="331"/>
      <c r="AU64" s="331"/>
      <c r="AV64" s="331"/>
      <c r="AW64" s="331"/>
      <c r="AX64" s="331"/>
      <c r="AY64" s="331"/>
      <c r="AZ64" s="331"/>
      <c r="BA64" s="331"/>
      <c r="BB64" s="331"/>
      <c r="BC64" s="331"/>
      <c r="BD64" s="331"/>
      <c r="BE64" s="331"/>
      <c r="BF64" s="331"/>
      <c r="BG64" s="331"/>
      <c r="BH64" s="331"/>
      <c r="BI64" s="332"/>
    </row>
    <row r="65" spans="1:61" x14ac:dyDescent="0.15">
      <c r="A65" s="105">
        <f t="shared" si="3"/>
        <v>8</v>
      </c>
      <c r="B65" s="503" t="str">
        <f>IF('Ｂ　“通勤手当”申請書'!A23 &lt;&gt;"",'Ｂ　“通勤手当”申請書'!A23,"")</f>
        <v/>
      </c>
      <c r="C65" s="504"/>
      <c r="D65" s="504"/>
      <c r="E65" s="504"/>
      <c r="F65" s="505"/>
      <c r="G65" s="426" t="str">
        <f t="shared" si="5"/>
        <v/>
      </c>
      <c r="H65" s="426"/>
      <c r="I65" s="426"/>
      <c r="J65" s="426"/>
      <c r="K65" s="427" t="str">
        <f>IF('Ｂ　“通勤手当”申請書'!F23 &lt;&gt;"",'Ｂ　“通勤手当”申請書'!F23,"")</f>
        <v/>
      </c>
      <c r="L65" s="428"/>
      <c r="M65" s="428"/>
      <c r="N65" s="429"/>
      <c r="O65" s="497" t="str">
        <f>IF('Ｂ　“通勤手当”申請書'!J23 &lt;&gt;"",'Ｂ　“通勤手当”申請書'!J23,"")</f>
        <v/>
      </c>
      <c r="P65" s="498"/>
      <c r="Q65" s="498"/>
      <c r="R65" s="498"/>
      <c r="S65" s="499"/>
      <c r="T65" s="497" t="str">
        <f>IF('Ｂ　“通勤手当”申請書'!P23 &lt;&gt;"",'Ｂ　“通勤手当”申請書'!P23,"")</f>
        <v/>
      </c>
      <c r="U65" s="498"/>
      <c r="V65" s="498"/>
      <c r="W65" s="498"/>
      <c r="X65" s="499"/>
      <c r="Y65" s="500" t="str">
        <f>IF('Ｂ　“通勤手当”申請書'!V23 &lt;&gt;"",'Ｂ　“通勤手当”申請書'!V23,"")</f>
        <v/>
      </c>
      <c r="Z65" s="501"/>
      <c r="AA65" s="501"/>
      <c r="AB65" s="502"/>
      <c r="AC65" s="330" t="str">
        <f>IF('Ｂ　“通勤手当”申請書'!Z23 &lt;&gt;"",'Ｂ　“通勤手当”申請書'!Z23,"")</f>
        <v/>
      </c>
      <c r="AD65" s="331"/>
      <c r="AE65" s="331"/>
      <c r="AF65" s="478"/>
      <c r="AG65" s="349" t="str">
        <f>IF('Ｂ　“通勤手当”申請書'!AD23 &lt;&gt;"",'Ｂ　“通勤手当”申請書'!AD23,"")</f>
        <v/>
      </c>
      <c r="AH65" s="350"/>
      <c r="AI65" s="350"/>
      <c r="AJ65" s="351"/>
      <c r="AK65" s="330" t="str">
        <f>IF('Ｂ　“通勤手当”申請書'!AI23 &lt;&gt;"",'Ｂ　“通勤手当”申請書'!AI23,"")</f>
        <v/>
      </c>
      <c r="AL65" s="331"/>
      <c r="AM65" s="331"/>
      <c r="AN65" s="331"/>
      <c r="AO65" s="331"/>
      <c r="AP65" s="331"/>
      <c r="AQ65" s="331"/>
      <c r="AR65" s="331"/>
      <c r="AS65" s="331"/>
      <c r="AT65" s="331"/>
      <c r="AU65" s="331"/>
      <c r="AV65" s="331"/>
      <c r="AW65" s="331"/>
      <c r="AX65" s="331"/>
      <c r="AY65" s="331"/>
      <c r="AZ65" s="331"/>
      <c r="BA65" s="331"/>
      <c r="BB65" s="331"/>
      <c r="BC65" s="331"/>
      <c r="BD65" s="331"/>
      <c r="BE65" s="331"/>
      <c r="BF65" s="331"/>
      <c r="BG65" s="331"/>
      <c r="BH65" s="331"/>
      <c r="BI65" s="332"/>
    </row>
    <row r="66" spans="1:61" x14ac:dyDescent="0.15">
      <c r="A66" s="105">
        <f t="shared" si="3"/>
        <v>9</v>
      </c>
      <c r="B66" s="503" t="str">
        <f>IF('Ｂ　“通勤手当”申請書'!A24 &lt;&gt;"",'Ｂ　“通勤手当”申請書'!A24,"")</f>
        <v/>
      </c>
      <c r="C66" s="504"/>
      <c r="D66" s="504"/>
      <c r="E66" s="504"/>
      <c r="F66" s="505"/>
      <c r="G66" s="426" t="str">
        <f t="shared" si="5"/>
        <v/>
      </c>
      <c r="H66" s="426"/>
      <c r="I66" s="426"/>
      <c r="J66" s="426"/>
      <c r="K66" s="427" t="str">
        <f>IF('Ｂ　“通勤手当”申請書'!F24 &lt;&gt;"",'Ｂ　“通勤手当”申請書'!F24,"")</f>
        <v/>
      </c>
      <c r="L66" s="428"/>
      <c r="M66" s="428"/>
      <c r="N66" s="429"/>
      <c r="O66" s="497" t="str">
        <f>IF('Ｂ　“通勤手当”申請書'!J24 &lt;&gt;"",'Ｂ　“通勤手当”申請書'!J24,"")</f>
        <v/>
      </c>
      <c r="P66" s="498"/>
      <c r="Q66" s="498"/>
      <c r="R66" s="498"/>
      <c r="S66" s="499"/>
      <c r="T66" s="497" t="str">
        <f>IF('Ｂ　“通勤手当”申請書'!P24 &lt;&gt;"",'Ｂ　“通勤手当”申請書'!P24,"")</f>
        <v/>
      </c>
      <c r="U66" s="498"/>
      <c r="V66" s="498"/>
      <c r="W66" s="498"/>
      <c r="X66" s="499"/>
      <c r="Y66" s="500" t="str">
        <f>IF('Ｂ　“通勤手当”申請書'!V24 &lt;&gt;"",'Ｂ　“通勤手当”申請書'!V24,"")</f>
        <v/>
      </c>
      <c r="Z66" s="501"/>
      <c r="AA66" s="501"/>
      <c r="AB66" s="502"/>
      <c r="AC66" s="330" t="str">
        <f>IF('Ｂ　“通勤手当”申請書'!Z24 &lt;&gt;"",'Ｂ　“通勤手当”申請書'!Z24,"")</f>
        <v/>
      </c>
      <c r="AD66" s="331"/>
      <c r="AE66" s="331"/>
      <c r="AF66" s="478"/>
      <c r="AG66" s="349" t="str">
        <f>IF('Ｂ　“通勤手当”申請書'!AD24 &lt;&gt;"",'Ｂ　“通勤手当”申請書'!AD24,"")</f>
        <v/>
      </c>
      <c r="AH66" s="350"/>
      <c r="AI66" s="350"/>
      <c r="AJ66" s="351"/>
      <c r="AK66" s="330" t="str">
        <f>IF('Ｂ　“通勤手当”申請書'!AI24 &lt;&gt;"",'Ｂ　“通勤手当”申請書'!AI24,"")</f>
        <v/>
      </c>
      <c r="AL66" s="331"/>
      <c r="AM66" s="331"/>
      <c r="AN66" s="331"/>
      <c r="AO66" s="331"/>
      <c r="AP66" s="331"/>
      <c r="AQ66" s="331"/>
      <c r="AR66" s="331"/>
      <c r="AS66" s="331"/>
      <c r="AT66" s="331"/>
      <c r="AU66" s="331"/>
      <c r="AV66" s="331"/>
      <c r="AW66" s="331"/>
      <c r="AX66" s="331"/>
      <c r="AY66" s="331"/>
      <c r="AZ66" s="331"/>
      <c r="BA66" s="331"/>
      <c r="BB66" s="331"/>
      <c r="BC66" s="331"/>
      <c r="BD66" s="331"/>
      <c r="BE66" s="331"/>
      <c r="BF66" s="331"/>
      <c r="BG66" s="331"/>
      <c r="BH66" s="331"/>
      <c r="BI66" s="332"/>
    </row>
    <row r="67" spans="1:61" x14ac:dyDescent="0.15">
      <c r="A67" s="105">
        <f t="shared" si="3"/>
        <v>10</v>
      </c>
      <c r="B67" s="503" t="str">
        <f>IF('Ｂ　“通勤手当”申請書'!A25 &lt;&gt;"",'Ｂ　“通勤手当”申請書'!A25,"")</f>
        <v/>
      </c>
      <c r="C67" s="504"/>
      <c r="D67" s="504"/>
      <c r="E67" s="504"/>
      <c r="F67" s="505"/>
      <c r="G67" s="426" t="str">
        <f t="shared" si="5"/>
        <v/>
      </c>
      <c r="H67" s="426"/>
      <c r="I67" s="426"/>
      <c r="J67" s="426"/>
      <c r="K67" s="427" t="str">
        <f>IF('Ｂ　“通勤手当”申請書'!F25 &lt;&gt;"",'Ｂ　“通勤手当”申請書'!F25,"")</f>
        <v/>
      </c>
      <c r="L67" s="428"/>
      <c r="M67" s="428"/>
      <c r="N67" s="429"/>
      <c r="O67" s="497" t="str">
        <f>IF('Ｂ　“通勤手当”申請書'!J25 &lt;&gt;"",'Ｂ　“通勤手当”申請書'!J25,"")</f>
        <v/>
      </c>
      <c r="P67" s="498"/>
      <c r="Q67" s="498"/>
      <c r="R67" s="498"/>
      <c r="S67" s="499"/>
      <c r="T67" s="497" t="str">
        <f>IF('Ｂ　“通勤手当”申請書'!P25 &lt;&gt;"",'Ｂ　“通勤手当”申請書'!P25,"")</f>
        <v/>
      </c>
      <c r="U67" s="498"/>
      <c r="V67" s="498"/>
      <c r="W67" s="498"/>
      <c r="X67" s="499"/>
      <c r="Y67" s="500" t="str">
        <f>IF('Ｂ　“通勤手当”申請書'!V25 &lt;&gt;"",'Ｂ　“通勤手当”申請書'!V25,"")</f>
        <v/>
      </c>
      <c r="Z67" s="501"/>
      <c r="AA67" s="501"/>
      <c r="AB67" s="502"/>
      <c r="AC67" s="330" t="str">
        <f>IF('Ｂ　“通勤手当”申請書'!Z25 &lt;&gt;"",'Ｂ　“通勤手当”申請書'!Z25,"")</f>
        <v/>
      </c>
      <c r="AD67" s="331"/>
      <c r="AE67" s="331"/>
      <c r="AF67" s="478"/>
      <c r="AG67" s="349" t="str">
        <f>IF('Ｂ　“通勤手当”申請書'!AD25 &lt;&gt;"",'Ｂ　“通勤手当”申請書'!AD25,"")</f>
        <v/>
      </c>
      <c r="AH67" s="350"/>
      <c r="AI67" s="350"/>
      <c r="AJ67" s="351"/>
      <c r="AK67" s="330" t="str">
        <f>IF('Ｂ　“通勤手当”申請書'!AI25 &lt;&gt;"",'Ｂ　“通勤手当”申請書'!AI25,"")</f>
        <v/>
      </c>
      <c r="AL67" s="331"/>
      <c r="AM67" s="331"/>
      <c r="AN67" s="331"/>
      <c r="AO67" s="331"/>
      <c r="AP67" s="331"/>
      <c r="AQ67" s="331"/>
      <c r="AR67" s="331"/>
      <c r="AS67" s="331"/>
      <c r="AT67" s="331"/>
      <c r="AU67" s="331"/>
      <c r="AV67" s="331"/>
      <c r="AW67" s="331"/>
      <c r="AX67" s="331"/>
      <c r="AY67" s="331"/>
      <c r="AZ67" s="331"/>
      <c r="BA67" s="331"/>
      <c r="BB67" s="331"/>
      <c r="BC67" s="331"/>
      <c r="BD67" s="331"/>
      <c r="BE67" s="331"/>
      <c r="BF67" s="331"/>
      <c r="BG67" s="331"/>
      <c r="BH67" s="331"/>
      <c r="BI67" s="332"/>
    </row>
    <row r="68" spans="1:61" x14ac:dyDescent="0.15">
      <c r="A68" s="105">
        <f t="shared" si="3"/>
        <v>11</v>
      </c>
      <c r="B68" s="503" t="str">
        <f>IF('Ｂ　“通勤手当”申請書'!A26 &lt;&gt;"",'Ｂ　“通勤手当”申請書'!A26,"")</f>
        <v/>
      </c>
      <c r="C68" s="504"/>
      <c r="D68" s="504"/>
      <c r="E68" s="504"/>
      <c r="F68" s="505"/>
      <c r="G68" s="426" t="str">
        <f t="shared" si="5"/>
        <v/>
      </c>
      <c r="H68" s="426"/>
      <c r="I68" s="426"/>
      <c r="J68" s="426"/>
      <c r="K68" s="427" t="str">
        <f>IF('Ｂ　“通勤手当”申請書'!F26 &lt;&gt;"",'Ｂ　“通勤手当”申請書'!F26,"")</f>
        <v/>
      </c>
      <c r="L68" s="428"/>
      <c r="M68" s="428"/>
      <c r="N68" s="429"/>
      <c r="O68" s="497" t="str">
        <f>IF('Ｂ　“通勤手当”申請書'!J26 &lt;&gt;"",'Ｂ　“通勤手当”申請書'!J26,"")</f>
        <v/>
      </c>
      <c r="P68" s="498"/>
      <c r="Q68" s="498"/>
      <c r="R68" s="498"/>
      <c r="S68" s="499"/>
      <c r="T68" s="497" t="str">
        <f>IF('Ｂ　“通勤手当”申請書'!P26 &lt;&gt;"",'Ｂ　“通勤手当”申請書'!P26,"")</f>
        <v/>
      </c>
      <c r="U68" s="498"/>
      <c r="V68" s="498"/>
      <c r="W68" s="498"/>
      <c r="X68" s="499"/>
      <c r="Y68" s="500" t="str">
        <f>IF('Ｂ　“通勤手当”申請書'!V26 &lt;&gt;"",'Ｂ　“通勤手当”申請書'!V26,"")</f>
        <v/>
      </c>
      <c r="Z68" s="501"/>
      <c r="AA68" s="501"/>
      <c r="AB68" s="502"/>
      <c r="AC68" s="330" t="str">
        <f>IF('Ｂ　“通勤手当”申請書'!Z26 &lt;&gt;"",'Ｂ　“通勤手当”申請書'!Z26,"")</f>
        <v/>
      </c>
      <c r="AD68" s="331"/>
      <c r="AE68" s="331"/>
      <c r="AF68" s="478"/>
      <c r="AG68" s="349" t="str">
        <f>IF('Ｂ　“通勤手当”申請書'!AD26 &lt;&gt;"",'Ｂ　“通勤手当”申請書'!AD26,"")</f>
        <v/>
      </c>
      <c r="AH68" s="350"/>
      <c r="AI68" s="350"/>
      <c r="AJ68" s="351"/>
      <c r="AK68" s="330" t="str">
        <f>IF('Ｂ　“通勤手当”申請書'!AI26 &lt;&gt;"",'Ｂ　“通勤手当”申請書'!AI26,"")</f>
        <v/>
      </c>
      <c r="AL68" s="331"/>
      <c r="AM68" s="331"/>
      <c r="AN68" s="331"/>
      <c r="AO68" s="331"/>
      <c r="AP68" s="331"/>
      <c r="AQ68" s="331"/>
      <c r="AR68" s="331"/>
      <c r="AS68" s="331"/>
      <c r="AT68" s="331"/>
      <c r="AU68" s="331"/>
      <c r="AV68" s="331"/>
      <c r="AW68" s="331"/>
      <c r="AX68" s="331"/>
      <c r="AY68" s="331"/>
      <c r="AZ68" s="331"/>
      <c r="BA68" s="331"/>
      <c r="BB68" s="331"/>
      <c r="BC68" s="331"/>
      <c r="BD68" s="331"/>
      <c r="BE68" s="331"/>
      <c r="BF68" s="331"/>
      <c r="BG68" s="331"/>
      <c r="BH68" s="331"/>
      <c r="BI68" s="332"/>
    </row>
    <row r="69" spans="1:61" x14ac:dyDescent="0.15">
      <c r="A69" s="105">
        <f t="shared" si="3"/>
        <v>12</v>
      </c>
      <c r="B69" s="503" t="str">
        <f>IF('Ｂ　“通勤手当”申請書'!A27 &lt;&gt;"",'Ｂ　“通勤手当”申請書'!A27,"")</f>
        <v/>
      </c>
      <c r="C69" s="504"/>
      <c r="D69" s="504"/>
      <c r="E69" s="504"/>
      <c r="F69" s="505"/>
      <c r="G69" s="426" t="str">
        <f t="shared" si="5"/>
        <v/>
      </c>
      <c r="H69" s="426"/>
      <c r="I69" s="426"/>
      <c r="J69" s="426"/>
      <c r="K69" s="427" t="str">
        <f>IF('Ｂ　“通勤手当”申請書'!F27 &lt;&gt;"",'Ｂ　“通勤手当”申請書'!F27,"")</f>
        <v/>
      </c>
      <c r="L69" s="428"/>
      <c r="M69" s="428"/>
      <c r="N69" s="429"/>
      <c r="O69" s="497" t="str">
        <f>IF('Ｂ　“通勤手当”申請書'!J27 &lt;&gt;"",'Ｂ　“通勤手当”申請書'!J27,"")</f>
        <v/>
      </c>
      <c r="P69" s="498"/>
      <c r="Q69" s="498"/>
      <c r="R69" s="498"/>
      <c r="S69" s="499"/>
      <c r="T69" s="497" t="str">
        <f>IF('Ｂ　“通勤手当”申請書'!P27 &lt;&gt;"",'Ｂ　“通勤手当”申請書'!P27,"")</f>
        <v/>
      </c>
      <c r="U69" s="498"/>
      <c r="V69" s="498"/>
      <c r="W69" s="498"/>
      <c r="X69" s="499"/>
      <c r="Y69" s="500" t="str">
        <f>IF('Ｂ　“通勤手当”申請書'!V27 &lt;&gt;"",'Ｂ　“通勤手当”申請書'!V27,"")</f>
        <v/>
      </c>
      <c r="Z69" s="501"/>
      <c r="AA69" s="501"/>
      <c r="AB69" s="502"/>
      <c r="AC69" s="330" t="str">
        <f>IF('Ｂ　“通勤手当”申請書'!Z27 &lt;&gt;"",'Ｂ　“通勤手当”申請書'!Z27,"")</f>
        <v/>
      </c>
      <c r="AD69" s="331"/>
      <c r="AE69" s="331"/>
      <c r="AF69" s="478"/>
      <c r="AG69" s="349" t="str">
        <f>IF('Ｂ　“通勤手当”申請書'!AD27 &lt;&gt;"",'Ｂ　“通勤手当”申請書'!AD27,"")</f>
        <v/>
      </c>
      <c r="AH69" s="350"/>
      <c r="AI69" s="350"/>
      <c r="AJ69" s="351"/>
      <c r="AK69" s="330" t="str">
        <f>IF('Ｂ　“通勤手当”申請書'!AI27 &lt;&gt;"",'Ｂ　“通勤手当”申請書'!AI27,"")</f>
        <v/>
      </c>
      <c r="AL69" s="331"/>
      <c r="AM69" s="331"/>
      <c r="AN69" s="331"/>
      <c r="AO69" s="331"/>
      <c r="AP69" s="331"/>
      <c r="AQ69" s="331"/>
      <c r="AR69" s="331"/>
      <c r="AS69" s="331"/>
      <c r="AT69" s="331"/>
      <c r="AU69" s="331"/>
      <c r="AV69" s="331"/>
      <c r="AW69" s="331"/>
      <c r="AX69" s="331"/>
      <c r="AY69" s="331"/>
      <c r="AZ69" s="331"/>
      <c r="BA69" s="331"/>
      <c r="BB69" s="331"/>
      <c r="BC69" s="331"/>
      <c r="BD69" s="331"/>
      <c r="BE69" s="331"/>
      <c r="BF69" s="331"/>
      <c r="BG69" s="331"/>
      <c r="BH69" s="331"/>
      <c r="BI69" s="332"/>
    </row>
    <row r="70" spans="1:61" x14ac:dyDescent="0.15">
      <c r="A70" s="105">
        <f t="shared" si="3"/>
        <v>13</v>
      </c>
      <c r="B70" s="503" t="str">
        <f>IF('Ｂ　“通勤手当”申請書'!A28 &lt;&gt;"",'Ｂ　“通勤手当”申請書'!A28,"")</f>
        <v/>
      </c>
      <c r="C70" s="504"/>
      <c r="D70" s="504"/>
      <c r="E70" s="504"/>
      <c r="F70" s="505"/>
      <c r="G70" s="426" t="str">
        <f t="shared" si="5"/>
        <v/>
      </c>
      <c r="H70" s="426"/>
      <c r="I70" s="426"/>
      <c r="J70" s="426"/>
      <c r="K70" s="427" t="str">
        <f>IF('Ｂ　“通勤手当”申請書'!F28 &lt;&gt;"",'Ｂ　“通勤手当”申請書'!F28,"")</f>
        <v/>
      </c>
      <c r="L70" s="428"/>
      <c r="M70" s="428"/>
      <c r="N70" s="429"/>
      <c r="O70" s="497" t="str">
        <f>IF('Ｂ　“通勤手当”申請書'!J28 &lt;&gt;"",'Ｂ　“通勤手当”申請書'!J28,"")</f>
        <v/>
      </c>
      <c r="P70" s="498"/>
      <c r="Q70" s="498"/>
      <c r="R70" s="498"/>
      <c r="S70" s="499"/>
      <c r="T70" s="497" t="str">
        <f>IF('Ｂ　“通勤手当”申請書'!P28 &lt;&gt;"",'Ｂ　“通勤手当”申請書'!P28,"")</f>
        <v/>
      </c>
      <c r="U70" s="498"/>
      <c r="V70" s="498"/>
      <c r="W70" s="498"/>
      <c r="X70" s="499"/>
      <c r="Y70" s="500" t="str">
        <f>IF('Ｂ　“通勤手当”申請書'!V28 &lt;&gt;"",'Ｂ　“通勤手当”申請書'!V28,"")</f>
        <v/>
      </c>
      <c r="Z70" s="501"/>
      <c r="AA70" s="501"/>
      <c r="AB70" s="502"/>
      <c r="AC70" s="330" t="str">
        <f>IF('Ｂ　“通勤手当”申請書'!Z28 &lt;&gt;"",'Ｂ　“通勤手当”申請書'!Z28,"")</f>
        <v/>
      </c>
      <c r="AD70" s="331"/>
      <c r="AE70" s="331"/>
      <c r="AF70" s="478"/>
      <c r="AG70" s="349" t="str">
        <f>IF('Ｂ　“通勤手当”申請書'!AD28 &lt;&gt;"",'Ｂ　“通勤手当”申請書'!AD28,"")</f>
        <v/>
      </c>
      <c r="AH70" s="350"/>
      <c r="AI70" s="350"/>
      <c r="AJ70" s="351"/>
      <c r="AK70" s="330" t="str">
        <f>IF('Ｂ　“通勤手当”申請書'!AI28 &lt;&gt;"",'Ｂ　“通勤手当”申請書'!AI28,"")</f>
        <v/>
      </c>
      <c r="AL70" s="331"/>
      <c r="AM70" s="331"/>
      <c r="AN70" s="331"/>
      <c r="AO70" s="331"/>
      <c r="AP70" s="331"/>
      <c r="AQ70" s="331"/>
      <c r="AR70" s="331"/>
      <c r="AS70" s="331"/>
      <c r="AT70" s="331"/>
      <c r="AU70" s="331"/>
      <c r="AV70" s="331"/>
      <c r="AW70" s="331"/>
      <c r="AX70" s="331"/>
      <c r="AY70" s="331"/>
      <c r="AZ70" s="331"/>
      <c r="BA70" s="331"/>
      <c r="BB70" s="331"/>
      <c r="BC70" s="331"/>
      <c r="BD70" s="331"/>
      <c r="BE70" s="331"/>
      <c r="BF70" s="331"/>
      <c r="BG70" s="331"/>
      <c r="BH70" s="331"/>
      <c r="BI70" s="332"/>
    </row>
    <row r="71" spans="1:61" x14ac:dyDescent="0.15">
      <c r="A71" s="105">
        <f t="shared" si="3"/>
        <v>14</v>
      </c>
      <c r="B71" s="503" t="str">
        <f>IF('Ｂ　“通勤手当”申請書'!A29 &lt;&gt;"",'Ｂ　“通勤手当”申請書'!A29,"")</f>
        <v/>
      </c>
      <c r="C71" s="504"/>
      <c r="D71" s="504"/>
      <c r="E71" s="504"/>
      <c r="F71" s="505"/>
      <c r="G71" s="426" t="str">
        <f t="shared" si="5"/>
        <v/>
      </c>
      <c r="H71" s="426"/>
      <c r="I71" s="426"/>
      <c r="J71" s="426"/>
      <c r="K71" s="427" t="str">
        <f>IF('Ｂ　“通勤手当”申請書'!F29 &lt;&gt;"",'Ｂ　“通勤手当”申請書'!F29,"")</f>
        <v/>
      </c>
      <c r="L71" s="428"/>
      <c r="M71" s="428"/>
      <c r="N71" s="429"/>
      <c r="O71" s="497" t="str">
        <f>IF('Ｂ　“通勤手当”申請書'!J29 &lt;&gt;"",'Ｂ　“通勤手当”申請書'!J29,"")</f>
        <v/>
      </c>
      <c r="P71" s="498"/>
      <c r="Q71" s="498"/>
      <c r="R71" s="498"/>
      <c r="S71" s="499"/>
      <c r="T71" s="497" t="str">
        <f>IF('Ｂ　“通勤手当”申請書'!P29 &lt;&gt;"",'Ｂ　“通勤手当”申請書'!P29,"")</f>
        <v/>
      </c>
      <c r="U71" s="498"/>
      <c r="V71" s="498"/>
      <c r="W71" s="498"/>
      <c r="X71" s="499"/>
      <c r="Y71" s="500" t="str">
        <f>IF('Ｂ　“通勤手当”申請書'!V29 &lt;&gt;"",'Ｂ　“通勤手当”申請書'!V29,"")</f>
        <v/>
      </c>
      <c r="Z71" s="501"/>
      <c r="AA71" s="501"/>
      <c r="AB71" s="502"/>
      <c r="AC71" s="330" t="str">
        <f>IF('Ｂ　“通勤手当”申請書'!Z29 &lt;&gt;"",'Ｂ　“通勤手当”申請書'!Z29,"")</f>
        <v/>
      </c>
      <c r="AD71" s="331"/>
      <c r="AE71" s="331"/>
      <c r="AF71" s="478"/>
      <c r="AG71" s="349" t="str">
        <f>IF('Ｂ　“通勤手当”申請書'!AD29 &lt;&gt;"",'Ｂ　“通勤手当”申請書'!AD29,"")</f>
        <v/>
      </c>
      <c r="AH71" s="350"/>
      <c r="AI71" s="350"/>
      <c r="AJ71" s="351"/>
      <c r="AK71" s="330" t="str">
        <f>IF('Ｂ　“通勤手当”申請書'!AI29 &lt;&gt;"",'Ｂ　“通勤手当”申請書'!AI29,"")</f>
        <v/>
      </c>
      <c r="AL71" s="331"/>
      <c r="AM71" s="331"/>
      <c r="AN71" s="331"/>
      <c r="AO71" s="331"/>
      <c r="AP71" s="331"/>
      <c r="AQ71" s="331"/>
      <c r="AR71" s="331"/>
      <c r="AS71" s="331"/>
      <c r="AT71" s="331"/>
      <c r="AU71" s="331"/>
      <c r="AV71" s="331"/>
      <c r="AW71" s="331"/>
      <c r="AX71" s="331"/>
      <c r="AY71" s="331"/>
      <c r="AZ71" s="331"/>
      <c r="BA71" s="331"/>
      <c r="BB71" s="331"/>
      <c r="BC71" s="331"/>
      <c r="BD71" s="331"/>
      <c r="BE71" s="331"/>
      <c r="BF71" s="331"/>
      <c r="BG71" s="331"/>
      <c r="BH71" s="331"/>
      <c r="BI71" s="332"/>
    </row>
    <row r="72" spans="1:61" x14ac:dyDescent="0.15">
      <c r="A72" s="105">
        <f t="shared" si="3"/>
        <v>15</v>
      </c>
      <c r="B72" s="503" t="str">
        <f>IF('Ｂ　“通勤手当”申請書'!A30 &lt;&gt;"",'Ｂ　“通勤手当”申請書'!A30,"")</f>
        <v/>
      </c>
      <c r="C72" s="504"/>
      <c r="D72" s="504"/>
      <c r="E72" s="504"/>
      <c r="F72" s="505"/>
      <c r="G72" s="426" t="str">
        <f t="shared" si="5"/>
        <v/>
      </c>
      <c r="H72" s="426"/>
      <c r="I72" s="426"/>
      <c r="J72" s="426"/>
      <c r="K72" s="427" t="str">
        <f>IF('Ｂ　“通勤手当”申請書'!F30 &lt;&gt;"",'Ｂ　“通勤手当”申請書'!F30,"")</f>
        <v/>
      </c>
      <c r="L72" s="428"/>
      <c r="M72" s="428"/>
      <c r="N72" s="429"/>
      <c r="O72" s="497" t="str">
        <f>IF('Ｂ　“通勤手当”申請書'!J30 &lt;&gt;"",'Ｂ　“通勤手当”申請書'!J30,"")</f>
        <v/>
      </c>
      <c r="P72" s="498"/>
      <c r="Q72" s="498"/>
      <c r="R72" s="498"/>
      <c r="S72" s="499"/>
      <c r="T72" s="497" t="str">
        <f>IF('Ｂ　“通勤手当”申請書'!P30 &lt;&gt;"",'Ｂ　“通勤手当”申請書'!P30,"")</f>
        <v/>
      </c>
      <c r="U72" s="498"/>
      <c r="V72" s="498"/>
      <c r="W72" s="498"/>
      <c r="X72" s="499"/>
      <c r="Y72" s="500" t="str">
        <f>IF('Ｂ　“通勤手当”申請書'!V30 &lt;&gt;"",'Ｂ　“通勤手当”申請書'!V30,"")</f>
        <v/>
      </c>
      <c r="Z72" s="501"/>
      <c r="AA72" s="501"/>
      <c r="AB72" s="502"/>
      <c r="AC72" s="330" t="str">
        <f>IF('Ｂ　“通勤手当”申請書'!Z30 &lt;&gt;"",'Ｂ　“通勤手当”申請書'!Z30,"")</f>
        <v/>
      </c>
      <c r="AD72" s="331"/>
      <c r="AE72" s="331"/>
      <c r="AF72" s="478"/>
      <c r="AG72" s="349" t="str">
        <f>IF('Ｂ　“通勤手当”申請書'!AD30 &lt;&gt;"",'Ｂ　“通勤手当”申請書'!AD30,"")</f>
        <v/>
      </c>
      <c r="AH72" s="350"/>
      <c r="AI72" s="350"/>
      <c r="AJ72" s="351"/>
      <c r="AK72" s="330" t="str">
        <f>IF('Ｂ　“通勤手当”申請書'!AI30 &lt;&gt;"",'Ｂ　“通勤手当”申請書'!AI30,"")</f>
        <v/>
      </c>
      <c r="AL72" s="331"/>
      <c r="AM72" s="331"/>
      <c r="AN72" s="331"/>
      <c r="AO72" s="331"/>
      <c r="AP72" s="331"/>
      <c r="AQ72" s="331"/>
      <c r="AR72" s="331"/>
      <c r="AS72" s="331"/>
      <c r="AT72" s="331"/>
      <c r="AU72" s="331"/>
      <c r="AV72" s="331"/>
      <c r="AW72" s="331"/>
      <c r="AX72" s="331"/>
      <c r="AY72" s="331"/>
      <c r="AZ72" s="331"/>
      <c r="BA72" s="331"/>
      <c r="BB72" s="331"/>
      <c r="BC72" s="331"/>
      <c r="BD72" s="331"/>
      <c r="BE72" s="331"/>
      <c r="BF72" s="331"/>
      <c r="BG72" s="331"/>
      <c r="BH72" s="331"/>
      <c r="BI72" s="332"/>
    </row>
    <row r="73" spans="1:61" hidden="1" x14ac:dyDescent="0.15">
      <c r="A73" s="105">
        <f t="shared" si="3"/>
        <v>16</v>
      </c>
      <c r="B73" s="503" t="str">
        <f>IF('Ｂ　“通勤手当”申請書'!A31 &lt;&gt;"",'Ｂ　“通勤手当”申請書'!A31,"")</f>
        <v/>
      </c>
      <c r="C73" s="504"/>
      <c r="D73" s="504"/>
      <c r="E73" s="504"/>
      <c r="F73" s="505"/>
      <c r="G73" s="426" t="str">
        <f t="shared" si="5"/>
        <v/>
      </c>
      <c r="H73" s="426"/>
      <c r="I73" s="426"/>
      <c r="J73" s="426"/>
      <c r="K73" s="427" t="str">
        <f>IF('Ｂ　“通勤手当”申請書'!F31 &lt;&gt;"",'Ｂ　“通勤手当”申請書'!F31,"")</f>
        <v/>
      </c>
      <c r="L73" s="428"/>
      <c r="M73" s="428"/>
      <c r="N73" s="429"/>
      <c r="O73" s="497" t="str">
        <f>IF('Ｂ　“通勤手当”申請書'!J31 &lt;&gt;"",'Ｂ　“通勤手当”申請書'!J31,"")</f>
        <v/>
      </c>
      <c r="P73" s="498"/>
      <c r="Q73" s="498"/>
      <c r="R73" s="498"/>
      <c r="S73" s="499"/>
      <c r="T73" s="497" t="str">
        <f>IF('Ｂ　“通勤手当”申請書'!P31 &lt;&gt;"",'Ｂ　“通勤手当”申請書'!P31,"")</f>
        <v/>
      </c>
      <c r="U73" s="498"/>
      <c r="V73" s="498"/>
      <c r="W73" s="498"/>
      <c r="X73" s="499"/>
      <c r="Y73" s="500" t="str">
        <f>IF('Ｂ　“通勤手当”申請書'!V31 &lt;&gt;"",'Ｂ　“通勤手当”申請書'!V31,"")</f>
        <v/>
      </c>
      <c r="Z73" s="501"/>
      <c r="AA73" s="501"/>
      <c r="AB73" s="502"/>
      <c r="AC73" s="330" t="str">
        <f>IF('Ｂ　“通勤手当”申請書'!Z31 &lt;&gt;"",'Ｂ　“通勤手当”申請書'!Z31,"")</f>
        <v/>
      </c>
      <c r="AD73" s="331"/>
      <c r="AE73" s="331"/>
      <c r="AF73" s="478"/>
      <c r="AG73" s="349" t="str">
        <f>IF('Ｂ　“通勤手当”申請書'!AD31 &lt;&gt;"",'Ｂ　“通勤手当”申請書'!AD31,"")</f>
        <v/>
      </c>
      <c r="AH73" s="350"/>
      <c r="AI73" s="350"/>
      <c r="AJ73" s="351"/>
      <c r="AK73" s="330" t="str">
        <f>IF('Ｂ　“通勤手当”申請書'!AI31 &lt;&gt;"",'Ｂ　“通勤手当”申請書'!AI31,"")</f>
        <v/>
      </c>
      <c r="AL73" s="331"/>
      <c r="AM73" s="331"/>
      <c r="AN73" s="331"/>
      <c r="AO73" s="331"/>
      <c r="AP73" s="331"/>
      <c r="AQ73" s="331"/>
      <c r="AR73" s="331"/>
      <c r="AS73" s="331"/>
      <c r="AT73" s="331"/>
      <c r="AU73" s="331"/>
      <c r="AV73" s="331"/>
      <c r="AW73" s="331"/>
      <c r="AX73" s="331"/>
      <c r="AY73" s="331"/>
      <c r="AZ73" s="331"/>
      <c r="BA73" s="331"/>
      <c r="BB73" s="331"/>
      <c r="BC73" s="331"/>
      <c r="BD73" s="331"/>
      <c r="BE73" s="331"/>
      <c r="BF73" s="331"/>
      <c r="BG73" s="331"/>
      <c r="BH73" s="331"/>
      <c r="BI73" s="332"/>
    </row>
    <row r="74" spans="1:61" hidden="1" x14ac:dyDescent="0.15">
      <c r="A74" s="105">
        <f t="shared" si="3"/>
        <v>17</v>
      </c>
      <c r="B74" s="503" t="str">
        <f>IF('Ｂ　“通勤手当”申請書'!A32 &lt;&gt;"",'Ｂ　“通勤手当”申請書'!A32,"")</f>
        <v/>
      </c>
      <c r="C74" s="504"/>
      <c r="D74" s="504"/>
      <c r="E74" s="504"/>
      <c r="F74" s="505"/>
      <c r="G74" s="426" t="str">
        <f t="shared" si="5"/>
        <v/>
      </c>
      <c r="H74" s="426"/>
      <c r="I74" s="426"/>
      <c r="J74" s="426"/>
      <c r="K74" s="427" t="str">
        <f>IF('Ｂ　“通勤手当”申請書'!F32 &lt;&gt;"",'Ｂ　“通勤手当”申請書'!F32,"")</f>
        <v/>
      </c>
      <c r="L74" s="428"/>
      <c r="M74" s="428"/>
      <c r="N74" s="429"/>
      <c r="O74" s="497" t="str">
        <f>IF('Ｂ　“通勤手当”申請書'!J32 &lt;&gt;"",'Ｂ　“通勤手当”申請書'!J32,"")</f>
        <v/>
      </c>
      <c r="P74" s="498"/>
      <c r="Q74" s="498"/>
      <c r="R74" s="498"/>
      <c r="S74" s="499"/>
      <c r="T74" s="497" t="str">
        <f>IF('Ｂ　“通勤手当”申請書'!P32 &lt;&gt;"",'Ｂ　“通勤手当”申請書'!P32,"")</f>
        <v/>
      </c>
      <c r="U74" s="498"/>
      <c r="V74" s="498"/>
      <c r="W74" s="498"/>
      <c r="X74" s="499"/>
      <c r="Y74" s="500" t="str">
        <f>IF('Ｂ　“通勤手当”申請書'!V32 &lt;&gt;"",'Ｂ　“通勤手当”申請書'!V32,"")</f>
        <v/>
      </c>
      <c r="Z74" s="501"/>
      <c r="AA74" s="501"/>
      <c r="AB74" s="502"/>
      <c r="AC74" s="330" t="str">
        <f>IF('Ｂ　“通勤手当”申請書'!Z32 &lt;&gt;"",'Ｂ　“通勤手当”申請書'!Z32,"")</f>
        <v/>
      </c>
      <c r="AD74" s="331"/>
      <c r="AE74" s="331"/>
      <c r="AF74" s="478"/>
      <c r="AG74" s="349" t="str">
        <f>IF('Ｂ　“通勤手当”申請書'!AD32 &lt;&gt;"",'Ｂ　“通勤手当”申請書'!AD32,"")</f>
        <v/>
      </c>
      <c r="AH74" s="350"/>
      <c r="AI74" s="350"/>
      <c r="AJ74" s="351"/>
      <c r="AK74" s="330" t="str">
        <f>IF('Ｂ　“通勤手当”申請書'!AI32 &lt;&gt;"",'Ｂ　“通勤手当”申請書'!AI32,"")</f>
        <v/>
      </c>
      <c r="AL74" s="331"/>
      <c r="AM74" s="331"/>
      <c r="AN74" s="331"/>
      <c r="AO74" s="331"/>
      <c r="AP74" s="331"/>
      <c r="AQ74" s="331"/>
      <c r="AR74" s="331"/>
      <c r="AS74" s="331"/>
      <c r="AT74" s="331"/>
      <c r="AU74" s="331"/>
      <c r="AV74" s="331"/>
      <c r="AW74" s="331"/>
      <c r="AX74" s="331"/>
      <c r="AY74" s="331"/>
      <c r="AZ74" s="331"/>
      <c r="BA74" s="331"/>
      <c r="BB74" s="331"/>
      <c r="BC74" s="331"/>
      <c r="BD74" s="331"/>
      <c r="BE74" s="331"/>
      <c r="BF74" s="331"/>
      <c r="BG74" s="331"/>
      <c r="BH74" s="331"/>
      <c r="BI74" s="332"/>
    </row>
    <row r="75" spans="1:61" hidden="1" x14ac:dyDescent="0.15">
      <c r="A75" s="105">
        <f t="shared" si="3"/>
        <v>18</v>
      </c>
      <c r="B75" s="503" t="str">
        <f>IF('Ｂ　“通勤手当”申請書'!A33 &lt;&gt;"",'Ｂ　“通勤手当”申請書'!A33,"")</f>
        <v/>
      </c>
      <c r="C75" s="504"/>
      <c r="D75" s="504"/>
      <c r="E75" s="504"/>
      <c r="F75" s="505"/>
      <c r="G75" s="426" t="str">
        <f t="shared" si="5"/>
        <v/>
      </c>
      <c r="H75" s="426"/>
      <c r="I75" s="426"/>
      <c r="J75" s="426"/>
      <c r="K75" s="427" t="str">
        <f>IF('Ｂ　“通勤手当”申請書'!F33 &lt;&gt;"",'Ｂ　“通勤手当”申請書'!F33,"")</f>
        <v/>
      </c>
      <c r="L75" s="428"/>
      <c r="M75" s="428"/>
      <c r="N75" s="429"/>
      <c r="O75" s="497" t="str">
        <f>IF('Ｂ　“通勤手当”申請書'!J33 &lt;&gt;"",'Ｂ　“通勤手当”申請書'!J33,"")</f>
        <v/>
      </c>
      <c r="P75" s="498"/>
      <c r="Q75" s="498"/>
      <c r="R75" s="498"/>
      <c r="S75" s="499"/>
      <c r="T75" s="497" t="str">
        <f>IF('Ｂ　“通勤手当”申請書'!P33 &lt;&gt;"",'Ｂ　“通勤手当”申請書'!P33,"")</f>
        <v/>
      </c>
      <c r="U75" s="498"/>
      <c r="V75" s="498"/>
      <c r="W75" s="498"/>
      <c r="X75" s="499"/>
      <c r="Y75" s="500" t="str">
        <f>IF('Ｂ　“通勤手当”申請書'!V33 &lt;&gt;"",'Ｂ　“通勤手当”申請書'!V33,"")</f>
        <v/>
      </c>
      <c r="Z75" s="501"/>
      <c r="AA75" s="501"/>
      <c r="AB75" s="502"/>
      <c r="AC75" s="330" t="str">
        <f>IF('Ｂ　“通勤手当”申請書'!Z33 &lt;&gt;"",'Ｂ　“通勤手当”申請書'!Z33,"")</f>
        <v/>
      </c>
      <c r="AD75" s="331"/>
      <c r="AE75" s="331"/>
      <c r="AF75" s="478"/>
      <c r="AG75" s="349" t="str">
        <f>IF('Ｂ　“通勤手当”申請書'!AD33 &lt;&gt;"",'Ｂ　“通勤手当”申請書'!AD33,"")</f>
        <v/>
      </c>
      <c r="AH75" s="350"/>
      <c r="AI75" s="350"/>
      <c r="AJ75" s="351"/>
      <c r="AK75" s="330" t="str">
        <f>IF('Ｂ　“通勤手当”申請書'!AI33 &lt;&gt;"",'Ｂ　“通勤手当”申請書'!AI33,"")</f>
        <v/>
      </c>
      <c r="AL75" s="331"/>
      <c r="AM75" s="331"/>
      <c r="AN75" s="331"/>
      <c r="AO75" s="331"/>
      <c r="AP75" s="331"/>
      <c r="AQ75" s="331"/>
      <c r="AR75" s="331"/>
      <c r="AS75" s="331"/>
      <c r="AT75" s="331"/>
      <c r="AU75" s="331"/>
      <c r="AV75" s="331"/>
      <c r="AW75" s="331"/>
      <c r="AX75" s="331"/>
      <c r="AY75" s="331"/>
      <c r="AZ75" s="331"/>
      <c r="BA75" s="331"/>
      <c r="BB75" s="331"/>
      <c r="BC75" s="331"/>
      <c r="BD75" s="331"/>
      <c r="BE75" s="331"/>
      <c r="BF75" s="331"/>
      <c r="BG75" s="331"/>
      <c r="BH75" s="331"/>
      <c r="BI75" s="332"/>
    </row>
    <row r="76" spans="1:61" hidden="1" x14ac:dyDescent="0.15">
      <c r="A76" s="105">
        <f t="shared" si="3"/>
        <v>19</v>
      </c>
      <c r="B76" s="503" t="str">
        <f>IF('Ｂ　“通勤手当”申請書'!A34 &lt;&gt;"",'Ｂ　“通勤手当”申請書'!A34,"")</f>
        <v/>
      </c>
      <c r="C76" s="504"/>
      <c r="D76" s="504"/>
      <c r="E76" s="504"/>
      <c r="F76" s="505"/>
      <c r="G76" s="426" t="str">
        <f t="shared" si="5"/>
        <v/>
      </c>
      <c r="H76" s="426"/>
      <c r="I76" s="426"/>
      <c r="J76" s="426"/>
      <c r="K76" s="427" t="str">
        <f>IF('Ｂ　“通勤手当”申請書'!F34 &lt;&gt;"",'Ｂ　“通勤手当”申請書'!F34,"")</f>
        <v/>
      </c>
      <c r="L76" s="428"/>
      <c r="M76" s="428"/>
      <c r="N76" s="429"/>
      <c r="O76" s="497" t="str">
        <f>IF('Ｂ　“通勤手当”申請書'!J34 &lt;&gt;"",'Ｂ　“通勤手当”申請書'!J34,"")</f>
        <v/>
      </c>
      <c r="P76" s="498"/>
      <c r="Q76" s="498"/>
      <c r="R76" s="498"/>
      <c r="S76" s="499"/>
      <c r="T76" s="497" t="str">
        <f>IF('Ｂ　“通勤手当”申請書'!P34 &lt;&gt;"",'Ｂ　“通勤手当”申請書'!P34,"")</f>
        <v/>
      </c>
      <c r="U76" s="498"/>
      <c r="V76" s="498"/>
      <c r="W76" s="498"/>
      <c r="X76" s="499"/>
      <c r="Y76" s="500" t="str">
        <f>IF('Ｂ　“通勤手当”申請書'!V34 &lt;&gt;"",'Ｂ　“通勤手当”申請書'!V34,"")</f>
        <v/>
      </c>
      <c r="Z76" s="501"/>
      <c r="AA76" s="501"/>
      <c r="AB76" s="502"/>
      <c r="AC76" s="330" t="str">
        <f>IF('Ｂ　“通勤手当”申請書'!Z34 &lt;&gt;"",'Ｂ　“通勤手当”申請書'!Z34,"")</f>
        <v/>
      </c>
      <c r="AD76" s="331"/>
      <c r="AE76" s="331"/>
      <c r="AF76" s="478"/>
      <c r="AG76" s="349" t="str">
        <f>IF('Ｂ　“通勤手当”申請書'!AD34 &lt;&gt;"",'Ｂ　“通勤手当”申請書'!AD34,"")</f>
        <v/>
      </c>
      <c r="AH76" s="350"/>
      <c r="AI76" s="350"/>
      <c r="AJ76" s="351"/>
      <c r="AK76" s="330" t="str">
        <f>IF('Ｂ　“通勤手当”申請書'!AI34 &lt;&gt;"",'Ｂ　“通勤手当”申請書'!AI34,"")</f>
        <v/>
      </c>
      <c r="AL76" s="331"/>
      <c r="AM76" s="331"/>
      <c r="AN76" s="331"/>
      <c r="AO76" s="331"/>
      <c r="AP76" s="331"/>
      <c r="AQ76" s="331"/>
      <c r="AR76" s="331"/>
      <c r="AS76" s="331"/>
      <c r="AT76" s="331"/>
      <c r="AU76" s="331"/>
      <c r="AV76" s="331"/>
      <c r="AW76" s="331"/>
      <c r="AX76" s="331"/>
      <c r="AY76" s="331"/>
      <c r="AZ76" s="331"/>
      <c r="BA76" s="331"/>
      <c r="BB76" s="331"/>
      <c r="BC76" s="331"/>
      <c r="BD76" s="331"/>
      <c r="BE76" s="331"/>
      <c r="BF76" s="331"/>
      <c r="BG76" s="331"/>
      <c r="BH76" s="331"/>
      <c r="BI76" s="332"/>
    </row>
    <row r="77" spans="1:61" hidden="1" x14ac:dyDescent="0.15">
      <c r="A77" s="105">
        <f t="shared" si="3"/>
        <v>20</v>
      </c>
      <c r="B77" s="503" t="str">
        <f>IF('Ｂ　“通勤手当”申請書'!A35 &lt;&gt;"",'Ｂ　“通勤手当”申請書'!A35,"")</f>
        <v/>
      </c>
      <c r="C77" s="504"/>
      <c r="D77" s="504"/>
      <c r="E77" s="504"/>
      <c r="F77" s="505"/>
      <c r="G77" s="426" t="str">
        <f t="shared" si="5"/>
        <v/>
      </c>
      <c r="H77" s="426"/>
      <c r="I77" s="426"/>
      <c r="J77" s="426"/>
      <c r="K77" s="427" t="str">
        <f>IF('Ｂ　“通勤手当”申請書'!F35 &lt;&gt;"",'Ｂ　“通勤手当”申請書'!F35,"")</f>
        <v/>
      </c>
      <c r="L77" s="428"/>
      <c r="M77" s="428"/>
      <c r="N77" s="429"/>
      <c r="O77" s="497" t="str">
        <f>IF('Ｂ　“通勤手当”申請書'!J35 &lt;&gt;"",'Ｂ　“通勤手当”申請書'!J35,"")</f>
        <v/>
      </c>
      <c r="P77" s="498"/>
      <c r="Q77" s="498"/>
      <c r="R77" s="498"/>
      <c r="S77" s="499"/>
      <c r="T77" s="497" t="str">
        <f>IF('Ｂ　“通勤手当”申請書'!P35 &lt;&gt;"",'Ｂ　“通勤手当”申請書'!P35,"")</f>
        <v/>
      </c>
      <c r="U77" s="498"/>
      <c r="V77" s="498"/>
      <c r="W77" s="498"/>
      <c r="X77" s="499"/>
      <c r="Y77" s="500" t="str">
        <f>IF('Ｂ　“通勤手当”申請書'!V35 &lt;&gt;"",'Ｂ　“通勤手当”申請書'!V35,"")</f>
        <v/>
      </c>
      <c r="Z77" s="501"/>
      <c r="AA77" s="501"/>
      <c r="AB77" s="502"/>
      <c r="AC77" s="330" t="str">
        <f>IF('Ｂ　“通勤手当”申請書'!Z35 &lt;&gt;"",'Ｂ　“通勤手当”申請書'!Z35,"")</f>
        <v/>
      </c>
      <c r="AD77" s="331"/>
      <c r="AE77" s="331"/>
      <c r="AF77" s="478"/>
      <c r="AG77" s="349" t="str">
        <f>IF('Ｂ　“通勤手当”申請書'!AD35 &lt;&gt;"",'Ｂ　“通勤手当”申請書'!AD35,"")</f>
        <v/>
      </c>
      <c r="AH77" s="350"/>
      <c r="AI77" s="350"/>
      <c r="AJ77" s="351"/>
      <c r="AK77" s="330" t="str">
        <f>IF('Ｂ　“通勤手当”申請書'!AI35 &lt;&gt;"",'Ｂ　“通勤手当”申請書'!AI35,"")</f>
        <v/>
      </c>
      <c r="AL77" s="331"/>
      <c r="AM77" s="331"/>
      <c r="AN77" s="331"/>
      <c r="AO77" s="331"/>
      <c r="AP77" s="331"/>
      <c r="AQ77" s="331"/>
      <c r="AR77" s="331"/>
      <c r="AS77" s="331"/>
      <c r="AT77" s="331"/>
      <c r="AU77" s="331"/>
      <c r="AV77" s="331"/>
      <c r="AW77" s="331"/>
      <c r="AX77" s="331"/>
      <c r="AY77" s="331"/>
      <c r="AZ77" s="331"/>
      <c r="BA77" s="331"/>
      <c r="BB77" s="331"/>
      <c r="BC77" s="331"/>
      <c r="BD77" s="331"/>
      <c r="BE77" s="331"/>
      <c r="BF77" s="331"/>
      <c r="BG77" s="331"/>
      <c r="BH77" s="331"/>
      <c r="BI77" s="332"/>
    </row>
    <row r="78" spans="1:61" hidden="1" x14ac:dyDescent="0.15">
      <c r="A78" s="105">
        <f t="shared" si="3"/>
        <v>21</v>
      </c>
      <c r="B78" s="503" t="str">
        <f>IF('Ｂ　“通勤手当”申請書'!A36 &lt;&gt;"",'Ｂ　“通勤手当”申請書'!A36,"")</f>
        <v/>
      </c>
      <c r="C78" s="504"/>
      <c r="D78" s="504"/>
      <c r="E78" s="504"/>
      <c r="F78" s="505"/>
      <c r="G78" s="426" t="str">
        <f t="shared" si="5"/>
        <v/>
      </c>
      <c r="H78" s="426"/>
      <c r="I78" s="426"/>
      <c r="J78" s="426"/>
      <c r="K78" s="427" t="str">
        <f>IF('Ｂ　“通勤手当”申請書'!F36 &lt;&gt;"",'Ｂ　“通勤手当”申請書'!F36,"")</f>
        <v/>
      </c>
      <c r="L78" s="428"/>
      <c r="M78" s="428"/>
      <c r="N78" s="429"/>
      <c r="O78" s="497" t="str">
        <f>IF('Ｂ　“通勤手当”申請書'!J36 &lt;&gt;"",'Ｂ　“通勤手当”申請書'!J36,"")</f>
        <v/>
      </c>
      <c r="P78" s="498"/>
      <c r="Q78" s="498"/>
      <c r="R78" s="498"/>
      <c r="S78" s="499"/>
      <c r="T78" s="497" t="str">
        <f>IF('Ｂ　“通勤手当”申請書'!P36 &lt;&gt;"",'Ｂ　“通勤手当”申請書'!P36,"")</f>
        <v/>
      </c>
      <c r="U78" s="498"/>
      <c r="V78" s="498"/>
      <c r="W78" s="498"/>
      <c r="X78" s="499"/>
      <c r="Y78" s="500" t="str">
        <f>IF('Ｂ　“通勤手当”申請書'!V36 &lt;&gt;"",'Ｂ　“通勤手当”申請書'!V36,"")</f>
        <v/>
      </c>
      <c r="Z78" s="501"/>
      <c r="AA78" s="501"/>
      <c r="AB78" s="502"/>
      <c r="AC78" s="330" t="str">
        <f>IF('Ｂ　“通勤手当”申請書'!Z36 &lt;&gt;"",'Ｂ　“通勤手当”申請書'!Z36,"")</f>
        <v/>
      </c>
      <c r="AD78" s="331"/>
      <c r="AE78" s="331"/>
      <c r="AF78" s="478"/>
      <c r="AG78" s="349" t="str">
        <f>IF('Ｂ　“通勤手当”申請書'!AD36 &lt;&gt;"",'Ｂ　“通勤手当”申請書'!AD36,"")</f>
        <v/>
      </c>
      <c r="AH78" s="350"/>
      <c r="AI78" s="350"/>
      <c r="AJ78" s="351"/>
      <c r="AK78" s="330" t="str">
        <f>IF('Ｂ　“通勤手当”申請書'!AI36 &lt;&gt;"",'Ｂ　“通勤手当”申請書'!AI36,"")</f>
        <v/>
      </c>
      <c r="AL78" s="331"/>
      <c r="AM78" s="331"/>
      <c r="AN78" s="331"/>
      <c r="AO78" s="331"/>
      <c r="AP78" s="331"/>
      <c r="AQ78" s="331"/>
      <c r="AR78" s="331"/>
      <c r="AS78" s="331"/>
      <c r="AT78" s="331"/>
      <c r="AU78" s="331"/>
      <c r="AV78" s="331"/>
      <c r="AW78" s="331"/>
      <c r="AX78" s="331"/>
      <c r="AY78" s="331"/>
      <c r="AZ78" s="331"/>
      <c r="BA78" s="331"/>
      <c r="BB78" s="331"/>
      <c r="BC78" s="331"/>
      <c r="BD78" s="331"/>
      <c r="BE78" s="331"/>
      <c r="BF78" s="331"/>
      <c r="BG78" s="331"/>
      <c r="BH78" s="331"/>
      <c r="BI78" s="332"/>
    </row>
    <row r="79" spans="1:61" hidden="1" x14ac:dyDescent="0.15">
      <c r="A79" s="105">
        <f t="shared" si="3"/>
        <v>22</v>
      </c>
      <c r="B79" s="503" t="str">
        <f>IF('Ｂ　“通勤手当”申請書'!A37 &lt;&gt;"",'Ｂ　“通勤手当”申請書'!A37,"")</f>
        <v/>
      </c>
      <c r="C79" s="504"/>
      <c r="D79" s="504"/>
      <c r="E79" s="504"/>
      <c r="F79" s="505"/>
      <c r="G79" s="426" t="str">
        <f t="shared" si="5"/>
        <v/>
      </c>
      <c r="H79" s="426"/>
      <c r="I79" s="426"/>
      <c r="J79" s="426"/>
      <c r="K79" s="427" t="str">
        <f>IF('Ｂ　“通勤手当”申請書'!F37 &lt;&gt;"",'Ｂ　“通勤手当”申請書'!F37,"")</f>
        <v/>
      </c>
      <c r="L79" s="428"/>
      <c r="M79" s="428"/>
      <c r="N79" s="429"/>
      <c r="O79" s="497" t="str">
        <f>IF('Ｂ　“通勤手当”申請書'!J37 &lt;&gt;"",'Ｂ　“通勤手当”申請書'!J37,"")</f>
        <v/>
      </c>
      <c r="P79" s="498"/>
      <c r="Q79" s="498"/>
      <c r="R79" s="498"/>
      <c r="S79" s="499"/>
      <c r="T79" s="497" t="str">
        <f>IF('Ｂ　“通勤手当”申請書'!P37 &lt;&gt;"",'Ｂ　“通勤手当”申請書'!P37,"")</f>
        <v/>
      </c>
      <c r="U79" s="498"/>
      <c r="V79" s="498"/>
      <c r="W79" s="498"/>
      <c r="X79" s="499"/>
      <c r="Y79" s="500" t="str">
        <f>IF('Ｂ　“通勤手当”申請書'!V37 &lt;&gt;"",'Ｂ　“通勤手当”申請書'!V37,"")</f>
        <v/>
      </c>
      <c r="Z79" s="501"/>
      <c r="AA79" s="501"/>
      <c r="AB79" s="502"/>
      <c r="AC79" s="330" t="str">
        <f>IF('Ｂ　“通勤手当”申請書'!Z37 &lt;&gt;"",'Ｂ　“通勤手当”申請書'!Z37,"")</f>
        <v/>
      </c>
      <c r="AD79" s="331"/>
      <c r="AE79" s="331"/>
      <c r="AF79" s="478"/>
      <c r="AG79" s="349" t="str">
        <f>IF('Ｂ　“通勤手当”申請書'!AD37 &lt;&gt;"",'Ｂ　“通勤手当”申請書'!AD37,"")</f>
        <v/>
      </c>
      <c r="AH79" s="350"/>
      <c r="AI79" s="350"/>
      <c r="AJ79" s="351"/>
      <c r="AK79" s="330" t="str">
        <f>IF('Ｂ　“通勤手当”申請書'!AI37 &lt;&gt;"",'Ｂ　“通勤手当”申請書'!AI37,"")</f>
        <v/>
      </c>
      <c r="AL79" s="331"/>
      <c r="AM79" s="331"/>
      <c r="AN79" s="331"/>
      <c r="AO79" s="331"/>
      <c r="AP79" s="331"/>
      <c r="AQ79" s="331"/>
      <c r="AR79" s="331"/>
      <c r="AS79" s="331"/>
      <c r="AT79" s="331"/>
      <c r="AU79" s="331"/>
      <c r="AV79" s="331"/>
      <c r="AW79" s="331"/>
      <c r="AX79" s="331"/>
      <c r="AY79" s="331"/>
      <c r="AZ79" s="331"/>
      <c r="BA79" s="331"/>
      <c r="BB79" s="331"/>
      <c r="BC79" s="331"/>
      <c r="BD79" s="331"/>
      <c r="BE79" s="331"/>
      <c r="BF79" s="331"/>
      <c r="BG79" s="331"/>
      <c r="BH79" s="331"/>
      <c r="BI79" s="332"/>
    </row>
    <row r="80" spans="1:61" hidden="1" x14ac:dyDescent="0.15">
      <c r="A80" s="105">
        <f t="shared" si="3"/>
        <v>23</v>
      </c>
      <c r="B80" s="503" t="str">
        <f>IF('Ｂ　“通勤手当”申請書'!A38 &lt;&gt;"",'Ｂ　“通勤手当”申請書'!A38,"")</f>
        <v/>
      </c>
      <c r="C80" s="504"/>
      <c r="D80" s="504"/>
      <c r="E80" s="504"/>
      <c r="F80" s="505"/>
      <c r="G80" s="426" t="str">
        <f t="shared" si="5"/>
        <v/>
      </c>
      <c r="H80" s="426"/>
      <c r="I80" s="426"/>
      <c r="J80" s="426"/>
      <c r="K80" s="427" t="str">
        <f>IF('Ｂ　“通勤手当”申請書'!F38 &lt;&gt;"",'Ｂ　“通勤手当”申請書'!F38,"")</f>
        <v/>
      </c>
      <c r="L80" s="428"/>
      <c r="M80" s="428"/>
      <c r="N80" s="429"/>
      <c r="O80" s="497" t="str">
        <f>IF('Ｂ　“通勤手当”申請書'!J38 &lt;&gt;"",'Ｂ　“通勤手当”申請書'!J38,"")</f>
        <v/>
      </c>
      <c r="P80" s="498"/>
      <c r="Q80" s="498"/>
      <c r="R80" s="498"/>
      <c r="S80" s="499"/>
      <c r="T80" s="497" t="str">
        <f>IF('Ｂ　“通勤手当”申請書'!P38 &lt;&gt;"",'Ｂ　“通勤手当”申請書'!P38,"")</f>
        <v/>
      </c>
      <c r="U80" s="498"/>
      <c r="V80" s="498"/>
      <c r="W80" s="498"/>
      <c r="X80" s="499"/>
      <c r="Y80" s="500" t="str">
        <f>IF('Ｂ　“通勤手当”申請書'!V38 &lt;&gt;"",'Ｂ　“通勤手当”申請書'!V38,"")</f>
        <v/>
      </c>
      <c r="Z80" s="501"/>
      <c r="AA80" s="501"/>
      <c r="AB80" s="502"/>
      <c r="AC80" s="330" t="str">
        <f>IF('Ｂ　“通勤手当”申請書'!Z38 &lt;&gt;"",'Ｂ　“通勤手当”申請書'!Z38,"")</f>
        <v/>
      </c>
      <c r="AD80" s="331"/>
      <c r="AE80" s="331"/>
      <c r="AF80" s="478"/>
      <c r="AG80" s="349" t="str">
        <f>IF('Ｂ　“通勤手当”申請書'!AD38 &lt;&gt;"",'Ｂ　“通勤手当”申請書'!AD38,"")</f>
        <v/>
      </c>
      <c r="AH80" s="350"/>
      <c r="AI80" s="350"/>
      <c r="AJ80" s="351"/>
      <c r="AK80" s="330" t="str">
        <f>IF('Ｂ　“通勤手当”申請書'!AI38 &lt;&gt;"",'Ｂ　“通勤手当”申請書'!AI38,"")</f>
        <v/>
      </c>
      <c r="AL80" s="331"/>
      <c r="AM80" s="331"/>
      <c r="AN80" s="331"/>
      <c r="AO80" s="331"/>
      <c r="AP80" s="331"/>
      <c r="AQ80" s="331"/>
      <c r="AR80" s="331"/>
      <c r="AS80" s="331"/>
      <c r="AT80" s="331"/>
      <c r="AU80" s="331"/>
      <c r="AV80" s="331"/>
      <c r="AW80" s="331"/>
      <c r="AX80" s="331"/>
      <c r="AY80" s="331"/>
      <c r="AZ80" s="331"/>
      <c r="BA80" s="331"/>
      <c r="BB80" s="331"/>
      <c r="BC80" s="331"/>
      <c r="BD80" s="331"/>
      <c r="BE80" s="331"/>
      <c r="BF80" s="331"/>
      <c r="BG80" s="331"/>
      <c r="BH80" s="331"/>
      <c r="BI80" s="332"/>
    </row>
    <row r="81" spans="1:61" hidden="1" x14ac:dyDescent="0.15">
      <c r="A81" s="105">
        <f t="shared" si="3"/>
        <v>24</v>
      </c>
      <c r="B81" s="503" t="str">
        <f>IF('Ｂ　“通勤手当”申請書'!A39 &lt;&gt;"",'Ｂ　“通勤手当”申請書'!A39,"")</f>
        <v/>
      </c>
      <c r="C81" s="504"/>
      <c r="D81" s="504"/>
      <c r="E81" s="504"/>
      <c r="F81" s="505"/>
      <c r="G81" s="426" t="str">
        <f t="shared" si="5"/>
        <v/>
      </c>
      <c r="H81" s="426"/>
      <c r="I81" s="426"/>
      <c r="J81" s="426"/>
      <c r="K81" s="427" t="str">
        <f>IF('Ｂ　“通勤手当”申請書'!F39 &lt;&gt;"",'Ｂ　“通勤手当”申請書'!F39,"")</f>
        <v/>
      </c>
      <c r="L81" s="428"/>
      <c r="M81" s="428"/>
      <c r="N81" s="429"/>
      <c r="O81" s="497" t="str">
        <f>IF('Ｂ　“通勤手当”申請書'!J39 &lt;&gt;"",'Ｂ　“通勤手当”申請書'!J39,"")</f>
        <v/>
      </c>
      <c r="P81" s="498"/>
      <c r="Q81" s="498"/>
      <c r="R81" s="498"/>
      <c r="S81" s="499"/>
      <c r="T81" s="497" t="str">
        <f>IF('Ｂ　“通勤手当”申請書'!P39 &lt;&gt;"",'Ｂ　“通勤手当”申請書'!P39,"")</f>
        <v/>
      </c>
      <c r="U81" s="498"/>
      <c r="V81" s="498"/>
      <c r="W81" s="498"/>
      <c r="X81" s="499"/>
      <c r="Y81" s="500" t="str">
        <f>IF('Ｂ　“通勤手当”申請書'!V39 &lt;&gt;"",'Ｂ　“通勤手当”申請書'!V39,"")</f>
        <v/>
      </c>
      <c r="Z81" s="501"/>
      <c r="AA81" s="501"/>
      <c r="AB81" s="502"/>
      <c r="AC81" s="330" t="str">
        <f>IF('Ｂ　“通勤手当”申請書'!Z39 &lt;&gt;"",'Ｂ　“通勤手当”申請書'!Z39,"")</f>
        <v/>
      </c>
      <c r="AD81" s="331"/>
      <c r="AE81" s="331"/>
      <c r="AF81" s="478"/>
      <c r="AG81" s="349" t="str">
        <f>IF('Ｂ　“通勤手当”申請書'!AD39 &lt;&gt;"",'Ｂ　“通勤手当”申請書'!AD39,"")</f>
        <v/>
      </c>
      <c r="AH81" s="350"/>
      <c r="AI81" s="350"/>
      <c r="AJ81" s="351"/>
      <c r="AK81" s="330" t="str">
        <f>IF('Ｂ　“通勤手当”申請書'!AI39 &lt;&gt;"",'Ｂ　“通勤手当”申請書'!AI39,"")</f>
        <v/>
      </c>
      <c r="AL81" s="331"/>
      <c r="AM81" s="331"/>
      <c r="AN81" s="331"/>
      <c r="AO81" s="331"/>
      <c r="AP81" s="331"/>
      <c r="AQ81" s="331"/>
      <c r="AR81" s="331"/>
      <c r="AS81" s="331"/>
      <c r="AT81" s="331"/>
      <c r="AU81" s="331"/>
      <c r="AV81" s="331"/>
      <c r="AW81" s="331"/>
      <c r="AX81" s="331"/>
      <c r="AY81" s="331"/>
      <c r="AZ81" s="331"/>
      <c r="BA81" s="331"/>
      <c r="BB81" s="331"/>
      <c r="BC81" s="331"/>
      <c r="BD81" s="331"/>
      <c r="BE81" s="331"/>
      <c r="BF81" s="331"/>
      <c r="BG81" s="331"/>
      <c r="BH81" s="331"/>
      <c r="BI81" s="332"/>
    </row>
    <row r="82" spans="1:61" hidden="1" x14ac:dyDescent="0.15">
      <c r="A82" s="105">
        <f t="shared" si="3"/>
        <v>25</v>
      </c>
      <c r="B82" s="503" t="str">
        <f>IF('Ｂ　“通勤手当”申請書'!A40 &lt;&gt;"",'Ｂ　“通勤手当”申請書'!A40,"")</f>
        <v/>
      </c>
      <c r="C82" s="504"/>
      <c r="D82" s="504"/>
      <c r="E82" s="504"/>
      <c r="F82" s="505"/>
      <c r="G82" s="426" t="str">
        <f t="shared" si="5"/>
        <v/>
      </c>
      <c r="H82" s="426"/>
      <c r="I82" s="426"/>
      <c r="J82" s="426"/>
      <c r="K82" s="427" t="str">
        <f>IF('Ｂ　“通勤手当”申請書'!F40 &lt;&gt;"",'Ｂ　“通勤手当”申請書'!F40,"")</f>
        <v/>
      </c>
      <c r="L82" s="428"/>
      <c r="M82" s="428"/>
      <c r="N82" s="429"/>
      <c r="O82" s="497" t="str">
        <f>IF('Ｂ　“通勤手当”申請書'!J40 &lt;&gt;"",'Ｂ　“通勤手当”申請書'!J40,"")</f>
        <v/>
      </c>
      <c r="P82" s="498"/>
      <c r="Q82" s="498"/>
      <c r="R82" s="498"/>
      <c r="S82" s="499"/>
      <c r="T82" s="497" t="str">
        <f>IF('Ｂ　“通勤手当”申請書'!P40 &lt;&gt;"",'Ｂ　“通勤手当”申請書'!P40,"")</f>
        <v/>
      </c>
      <c r="U82" s="498"/>
      <c r="V82" s="498"/>
      <c r="W82" s="498"/>
      <c r="X82" s="499"/>
      <c r="Y82" s="500" t="str">
        <f>IF('Ｂ　“通勤手当”申請書'!V40 &lt;&gt;"",'Ｂ　“通勤手当”申請書'!V40,"")</f>
        <v/>
      </c>
      <c r="Z82" s="501"/>
      <c r="AA82" s="501"/>
      <c r="AB82" s="502"/>
      <c r="AC82" s="330" t="str">
        <f>IF('Ｂ　“通勤手当”申請書'!Z40 &lt;&gt;"",'Ｂ　“通勤手当”申請書'!Z40,"")</f>
        <v/>
      </c>
      <c r="AD82" s="331"/>
      <c r="AE82" s="331"/>
      <c r="AF82" s="478"/>
      <c r="AG82" s="349" t="str">
        <f>IF('Ｂ　“通勤手当”申請書'!AD40 &lt;&gt;"",'Ｂ　“通勤手当”申請書'!AD40,"")</f>
        <v/>
      </c>
      <c r="AH82" s="350"/>
      <c r="AI82" s="350"/>
      <c r="AJ82" s="351"/>
      <c r="AK82" s="330" t="str">
        <f>IF('Ｂ　“通勤手当”申請書'!AI40 &lt;&gt;"",'Ｂ　“通勤手当”申請書'!AI40,"")</f>
        <v/>
      </c>
      <c r="AL82" s="331"/>
      <c r="AM82" s="331"/>
      <c r="AN82" s="331"/>
      <c r="AO82" s="331"/>
      <c r="AP82" s="331"/>
      <c r="AQ82" s="331"/>
      <c r="AR82" s="331"/>
      <c r="AS82" s="331"/>
      <c r="AT82" s="331"/>
      <c r="AU82" s="331"/>
      <c r="AV82" s="331"/>
      <c r="AW82" s="331"/>
      <c r="AX82" s="331"/>
      <c r="AY82" s="331"/>
      <c r="AZ82" s="331"/>
      <c r="BA82" s="331"/>
      <c r="BB82" s="331"/>
      <c r="BC82" s="331"/>
      <c r="BD82" s="331"/>
      <c r="BE82" s="331"/>
      <c r="BF82" s="331"/>
      <c r="BG82" s="331"/>
      <c r="BH82" s="331"/>
      <c r="BI82" s="332"/>
    </row>
    <row r="83" spans="1:61" hidden="1" x14ac:dyDescent="0.15">
      <c r="A83" s="105">
        <f t="shared" si="3"/>
        <v>26</v>
      </c>
      <c r="B83" s="503" t="str">
        <f>IF('Ｂ　“通勤手当”申請書'!A41 &lt;&gt;"",'Ｂ　“通勤手当”申請書'!A41,"")</f>
        <v/>
      </c>
      <c r="C83" s="504"/>
      <c r="D83" s="504"/>
      <c r="E83" s="504"/>
      <c r="F83" s="505"/>
      <c r="G83" s="426" t="str">
        <f t="shared" si="5"/>
        <v/>
      </c>
      <c r="H83" s="426"/>
      <c r="I83" s="426"/>
      <c r="J83" s="426"/>
      <c r="K83" s="427" t="str">
        <f>IF('Ｂ　“通勤手当”申請書'!F41 &lt;&gt;"",'Ｂ　“通勤手当”申請書'!F41,"")</f>
        <v/>
      </c>
      <c r="L83" s="428"/>
      <c r="M83" s="428"/>
      <c r="N83" s="429"/>
      <c r="O83" s="497" t="str">
        <f>IF('Ｂ　“通勤手当”申請書'!J41 &lt;&gt;"",'Ｂ　“通勤手当”申請書'!J41,"")</f>
        <v/>
      </c>
      <c r="P83" s="498"/>
      <c r="Q83" s="498"/>
      <c r="R83" s="498"/>
      <c r="S83" s="499"/>
      <c r="T83" s="497" t="str">
        <f>IF('Ｂ　“通勤手当”申請書'!P41 &lt;&gt;"",'Ｂ　“通勤手当”申請書'!P41,"")</f>
        <v/>
      </c>
      <c r="U83" s="498"/>
      <c r="V83" s="498"/>
      <c r="W83" s="498"/>
      <c r="X83" s="499"/>
      <c r="Y83" s="500" t="str">
        <f>IF('Ｂ　“通勤手当”申請書'!V41 &lt;&gt;"",'Ｂ　“通勤手当”申請書'!V41,"")</f>
        <v/>
      </c>
      <c r="Z83" s="501"/>
      <c r="AA83" s="501"/>
      <c r="AB83" s="502"/>
      <c r="AC83" s="330" t="str">
        <f>IF('Ｂ　“通勤手当”申請書'!Z41 &lt;&gt;"",'Ｂ　“通勤手当”申請書'!Z41,"")</f>
        <v/>
      </c>
      <c r="AD83" s="331"/>
      <c r="AE83" s="331"/>
      <c r="AF83" s="478"/>
      <c r="AG83" s="349" t="str">
        <f>IF('Ｂ　“通勤手当”申請書'!AD41 &lt;&gt;"",'Ｂ　“通勤手当”申請書'!AD41,"")</f>
        <v/>
      </c>
      <c r="AH83" s="350"/>
      <c r="AI83" s="350"/>
      <c r="AJ83" s="351"/>
      <c r="AK83" s="330" t="str">
        <f>IF('Ｂ　“通勤手当”申請書'!AI41 &lt;&gt;"",'Ｂ　“通勤手当”申請書'!AI41,"")</f>
        <v/>
      </c>
      <c r="AL83" s="331"/>
      <c r="AM83" s="331"/>
      <c r="AN83" s="331"/>
      <c r="AO83" s="331"/>
      <c r="AP83" s="331"/>
      <c r="AQ83" s="331"/>
      <c r="AR83" s="331"/>
      <c r="AS83" s="331"/>
      <c r="AT83" s="331"/>
      <c r="AU83" s="331"/>
      <c r="AV83" s="331"/>
      <c r="AW83" s="331"/>
      <c r="AX83" s="331"/>
      <c r="AY83" s="331"/>
      <c r="AZ83" s="331"/>
      <c r="BA83" s="331"/>
      <c r="BB83" s="331"/>
      <c r="BC83" s="331"/>
      <c r="BD83" s="331"/>
      <c r="BE83" s="331"/>
      <c r="BF83" s="331"/>
      <c r="BG83" s="331"/>
      <c r="BH83" s="331"/>
      <c r="BI83" s="332"/>
    </row>
    <row r="84" spans="1:61" hidden="1" x14ac:dyDescent="0.15">
      <c r="A84" s="105">
        <f t="shared" si="3"/>
        <v>27</v>
      </c>
      <c r="B84" s="503" t="str">
        <f>IF('Ｂ　“通勤手当”申請書'!A42 &lt;&gt;"",'Ｂ　“通勤手当”申請書'!A42,"")</f>
        <v/>
      </c>
      <c r="C84" s="504"/>
      <c r="D84" s="504"/>
      <c r="E84" s="504"/>
      <c r="F84" s="505"/>
      <c r="G84" s="426" t="str">
        <f t="shared" si="4"/>
        <v/>
      </c>
      <c r="H84" s="426"/>
      <c r="I84" s="426"/>
      <c r="J84" s="426"/>
      <c r="K84" s="427" t="str">
        <f>IF('Ｂ　“通勤手当”申請書'!F42 &lt;&gt;"",'Ｂ　“通勤手当”申請書'!F42,"")</f>
        <v/>
      </c>
      <c r="L84" s="428"/>
      <c r="M84" s="428"/>
      <c r="N84" s="429"/>
      <c r="O84" s="497" t="str">
        <f>IF('Ｂ　“通勤手当”申請書'!J42 &lt;&gt;"",'Ｂ　“通勤手当”申請書'!J42,"")</f>
        <v/>
      </c>
      <c r="P84" s="498"/>
      <c r="Q84" s="498"/>
      <c r="R84" s="498"/>
      <c r="S84" s="499"/>
      <c r="T84" s="497" t="str">
        <f>IF('Ｂ　“通勤手当”申請書'!P42 &lt;&gt;"",'Ｂ　“通勤手当”申請書'!P42,"")</f>
        <v/>
      </c>
      <c r="U84" s="498"/>
      <c r="V84" s="498"/>
      <c r="W84" s="498"/>
      <c r="X84" s="499"/>
      <c r="Y84" s="500" t="str">
        <f>IF('Ｂ　“通勤手当”申請書'!V42 &lt;&gt;"",'Ｂ　“通勤手当”申請書'!V42,"")</f>
        <v/>
      </c>
      <c r="Z84" s="501"/>
      <c r="AA84" s="501"/>
      <c r="AB84" s="502"/>
      <c r="AC84" s="330" t="str">
        <f>IF('Ｂ　“通勤手当”申請書'!Z42 &lt;&gt;"",'Ｂ　“通勤手当”申請書'!Z42,"")</f>
        <v/>
      </c>
      <c r="AD84" s="331"/>
      <c r="AE84" s="331"/>
      <c r="AF84" s="478"/>
      <c r="AG84" s="349" t="str">
        <f>IF('Ｂ　“通勤手当”申請書'!AD42 &lt;&gt;"",'Ｂ　“通勤手当”申請書'!AD42,"")</f>
        <v/>
      </c>
      <c r="AH84" s="350"/>
      <c r="AI84" s="350"/>
      <c r="AJ84" s="351"/>
      <c r="AK84" s="330" t="str">
        <f>IF('Ｂ　“通勤手当”申請書'!AI42 &lt;&gt;"",'Ｂ　“通勤手当”申請書'!AI42,"")</f>
        <v/>
      </c>
      <c r="AL84" s="331"/>
      <c r="AM84" s="331"/>
      <c r="AN84" s="331"/>
      <c r="AO84" s="331"/>
      <c r="AP84" s="331"/>
      <c r="AQ84" s="331"/>
      <c r="AR84" s="331"/>
      <c r="AS84" s="331"/>
      <c r="AT84" s="331"/>
      <c r="AU84" s="331"/>
      <c r="AV84" s="331"/>
      <c r="AW84" s="331"/>
      <c r="AX84" s="331"/>
      <c r="AY84" s="331"/>
      <c r="AZ84" s="331"/>
      <c r="BA84" s="331"/>
      <c r="BB84" s="331"/>
      <c r="BC84" s="331"/>
      <c r="BD84" s="331"/>
      <c r="BE84" s="331"/>
      <c r="BF84" s="331"/>
      <c r="BG84" s="331"/>
      <c r="BH84" s="331"/>
      <c r="BI84" s="332"/>
    </row>
    <row r="85" spans="1:61" hidden="1" x14ac:dyDescent="0.15">
      <c r="A85" s="105">
        <f t="shared" si="3"/>
        <v>28</v>
      </c>
      <c r="B85" s="503" t="str">
        <f>IF('Ｂ　“通勤手当”申請書'!A43 &lt;&gt;"",'Ｂ　“通勤手当”申請書'!A43,"")</f>
        <v/>
      </c>
      <c r="C85" s="504"/>
      <c r="D85" s="504"/>
      <c r="E85" s="504"/>
      <c r="F85" s="505"/>
      <c r="G85" s="426" t="str">
        <f t="shared" si="4"/>
        <v/>
      </c>
      <c r="H85" s="426"/>
      <c r="I85" s="426"/>
      <c r="J85" s="426"/>
      <c r="K85" s="427" t="str">
        <f>IF('Ｂ　“通勤手当”申請書'!F43 &lt;&gt;"",'Ｂ　“通勤手当”申請書'!F43,"")</f>
        <v/>
      </c>
      <c r="L85" s="428"/>
      <c r="M85" s="428"/>
      <c r="N85" s="429"/>
      <c r="O85" s="497" t="str">
        <f>IF('Ｂ　“通勤手当”申請書'!J43 &lt;&gt;"",'Ｂ　“通勤手当”申請書'!J43,"")</f>
        <v/>
      </c>
      <c r="P85" s="498"/>
      <c r="Q85" s="498"/>
      <c r="R85" s="498"/>
      <c r="S85" s="499"/>
      <c r="T85" s="497" t="str">
        <f>IF('Ｂ　“通勤手当”申請書'!P43 &lt;&gt;"",'Ｂ　“通勤手当”申請書'!P43,"")</f>
        <v/>
      </c>
      <c r="U85" s="498"/>
      <c r="V85" s="498"/>
      <c r="W85" s="498"/>
      <c r="X85" s="499"/>
      <c r="Y85" s="500" t="str">
        <f>IF('Ｂ　“通勤手当”申請書'!V43 &lt;&gt;"",'Ｂ　“通勤手当”申請書'!V43,"")</f>
        <v/>
      </c>
      <c r="Z85" s="501"/>
      <c r="AA85" s="501"/>
      <c r="AB85" s="502"/>
      <c r="AC85" s="330" t="str">
        <f>IF('Ｂ　“通勤手当”申請書'!Z43 &lt;&gt;"",'Ｂ　“通勤手当”申請書'!Z43,"")</f>
        <v/>
      </c>
      <c r="AD85" s="331"/>
      <c r="AE85" s="331"/>
      <c r="AF85" s="478"/>
      <c r="AG85" s="349" t="str">
        <f>IF('Ｂ　“通勤手当”申請書'!AD43 &lt;&gt;"",'Ｂ　“通勤手当”申請書'!AD43,"")</f>
        <v/>
      </c>
      <c r="AH85" s="350"/>
      <c r="AI85" s="350"/>
      <c r="AJ85" s="351"/>
      <c r="AK85" s="330" t="str">
        <f>IF('Ｂ　“通勤手当”申請書'!AI43 &lt;&gt;"",'Ｂ　“通勤手当”申請書'!AI43,"")</f>
        <v/>
      </c>
      <c r="AL85" s="331"/>
      <c r="AM85" s="331"/>
      <c r="AN85" s="331"/>
      <c r="AO85" s="331"/>
      <c r="AP85" s="331"/>
      <c r="AQ85" s="331"/>
      <c r="AR85" s="331"/>
      <c r="AS85" s="331"/>
      <c r="AT85" s="331"/>
      <c r="AU85" s="331"/>
      <c r="AV85" s="331"/>
      <c r="AW85" s="331"/>
      <c r="AX85" s="331"/>
      <c r="AY85" s="331"/>
      <c r="AZ85" s="331"/>
      <c r="BA85" s="331"/>
      <c r="BB85" s="331"/>
      <c r="BC85" s="331"/>
      <c r="BD85" s="331"/>
      <c r="BE85" s="331"/>
      <c r="BF85" s="331"/>
      <c r="BG85" s="331"/>
      <c r="BH85" s="331"/>
      <c r="BI85" s="332"/>
    </row>
    <row r="86" spans="1:61" hidden="1" x14ac:dyDescent="0.15">
      <c r="A86" s="105">
        <f t="shared" si="3"/>
        <v>29</v>
      </c>
      <c r="B86" s="503" t="str">
        <f>IF('Ｂ　“通勤手当”申請書'!A44 &lt;&gt;"",'Ｂ　“通勤手当”申請書'!A44,"")</f>
        <v/>
      </c>
      <c r="C86" s="504"/>
      <c r="D86" s="504"/>
      <c r="E86" s="504"/>
      <c r="F86" s="505"/>
      <c r="G86" s="426" t="str">
        <f t="shared" si="4"/>
        <v/>
      </c>
      <c r="H86" s="426"/>
      <c r="I86" s="426"/>
      <c r="J86" s="426"/>
      <c r="K86" s="427" t="str">
        <f>IF('Ｂ　“通勤手当”申請書'!F44 &lt;&gt;"",'Ｂ　“通勤手当”申請書'!F44,"")</f>
        <v/>
      </c>
      <c r="L86" s="428"/>
      <c r="M86" s="428"/>
      <c r="N86" s="429"/>
      <c r="O86" s="497" t="str">
        <f>IF('Ｂ　“通勤手当”申請書'!J44 &lt;&gt;"",'Ｂ　“通勤手当”申請書'!J44,"")</f>
        <v/>
      </c>
      <c r="P86" s="498"/>
      <c r="Q86" s="498"/>
      <c r="R86" s="498"/>
      <c r="S86" s="499"/>
      <c r="T86" s="497" t="str">
        <f>IF('Ｂ　“通勤手当”申請書'!P44 &lt;&gt;"",'Ｂ　“通勤手当”申請書'!P44,"")</f>
        <v/>
      </c>
      <c r="U86" s="498"/>
      <c r="V86" s="498"/>
      <c r="W86" s="498"/>
      <c r="X86" s="499"/>
      <c r="Y86" s="500" t="str">
        <f>IF('Ｂ　“通勤手当”申請書'!V44 &lt;&gt;"",'Ｂ　“通勤手当”申請書'!V44,"")</f>
        <v/>
      </c>
      <c r="Z86" s="501"/>
      <c r="AA86" s="501"/>
      <c r="AB86" s="502"/>
      <c r="AC86" s="330" t="str">
        <f>IF('Ｂ　“通勤手当”申請書'!Z44 &lt;&gt;"",'Ｂ　“通勤手当”申請書'!Z44,"")</f>
        <v/>
      </c>
      <c r="AD86" s="331"/>
      <c r="AE86" s="331"/>
      <c r="AF86" s="478"/>
      <c r="AG86" s="349" t="str">
        <f>IF('Ｂ　“通勤手当”申請書'!AD44 &lt;&gt;"",'Ｂ　“通勤手当”申請書'!AD44,"")</f>
        <v/>
      </c>
      <c r="AH86" s="350"/>
      <c r="AI86" s="350"/>
      <c r="AJ86" s="351"/>
      <c r="AK86" s="330" t="str">
        <f>IF('Ｂ　“通勤手当”申請書'!AI44 &lt;&gt;"",'Ｂ　“通勤手当”申請書'!AI44,"")</f>
        <v/>
      </c>
      <c r="AL86" s="331"/>
      <c r="AM86" s="331"/>
      <c r="AN86" s="331"/>
      <c r="AO86" s="331"/>
      <c r="AP86" s="331"/>
      <c r="AQ86" s="331"/>
      <c r="AR86" s="331"/>
      <c r="AS86" s="331"/>
      <c r="AT86" s="331"/>
      <c r="AU86" s="331"/>
      <c r="AV86" s="331"/>
      <c r="AW86" s="331"/>
      <c r="AX86" s="331"/>
      <c r="AY86" s="331"/>
      <c r="AZ86" s="331"/>
      <c r="BA86" s="331"/>
      <c r="BB86" s="331"/>
      <c r="BC86" s="331"/>
      <c r="BD86" s="331"/>
      <c r="BE86" s="331"/>
      <c r="BF86" s="331"/>
      <c r="BG86" s="331"/>
      <c r="BH86" s="331"/>
      <c r="BI86" s="332"/>
    </row>
    <row r="87" spans="1:61" hidden="1" x14ac:dyDescent="0.15">
      <c r="A87" s="105">
        <f t="shared" si="3"/>
        <v>30</v>
      </c>
      <c r="B87" s="503" t="str">
        <f>IF('Ｂ　“通勤手当”申請書'!A45 &lt;&gt;"",'Ｂ　“通勤手当”申請書'!A45,"")</f>
        <v/>
      </c>
      <c r="C87" s="504"/>
      <c r="D87" s="504"/>
      <c r="E87" s="504"/>
      <c r="F87" s="505"/>
      <c r="G87" s="426" t="str">
        <f t="shared" si="4"/>
        <v/>
      </c>
      <c r="H87" s="426"/>
      <c r="I87" s="426"/>
      <c r="J87" s="426"/>
      <c r="K87" s="427" t="str">
        <f>IF('Ｂ　“通勤手当”申請書'!F45 &lt;&gt;"",'Ｂ　“通勤手当”申請書'!F45,"")</f>
        <v/>
      </c>
      <c r="L87" s="428"/>
      <c r="M87" s="428"/>
      <c r="N87" s="429"/>
      <c r="O87" s="497" t="str">
        <f>IF('Ｂ　“通勤手当”申請書'!J45 &lt;&gt;"",'Ｂ　“通勤手当”申請書'!J45,"")</f>
        <v/>
      </c>
      <c r="P87" s="498"/>
      <c r="Q87" s="498"/>
      <c r="R87" s="498"/>
      <c r="S87" s="499"/>
      <c r="T87" s="497" t="str">
        <f>IF('Ｂ　“通勤手当”申請書'!P45 &lt;&gt;"",'Ｂ　“通勤手当”申請書'!P45,"")</f>
        <v/>
      </c>
      <c r="U87" s="498"/>
      <c r="V87" s="498"/>
      <c r="W87" s="498"/>
      <c r="X87" s="499"/>
      <c r="Y87" s="500" t="str">
        <f>IF('Ｂ　“通勤手当”申請書'!V45 &lt;&gt;"",'Ｂ　“通勤手当”申請書'!V45,"")</f>
        <v/>
      </c>
      <c r="Z87" s="501"/>
      <c r="AA87" s="501"/>
      <c r="AB87" s="502"/>
      <c r="AC87" s="330" t="str">
        <f>IF('Ｂ　“通勤手当”申請書'!Z45 &lt;&gt;"",'Ｂ　“通勤手当”申請書'!Z45,"")</f>
        <v/>
      </c>
      <c r="AD87" s="331"/>
      <c r="AE87" s="331"/>
      <c r="AF87" s="478"/>
      <c r="AG87" s="349" t="str">
        <f>IF('Ｂ　“通勤手当”申請書'!AD45 &lt;&gt;"",'Ｂ　“通勤手当”申請書'!AD45,"")</f>
        <v/>
      </c>
      <c r="AH87" s="350"/>
      <c r="AI87" s="350"/>
      <c r="AJ87" s="351"/>
      <c r="AK87" s="330" t="str">
        <f>IF('Ｂ　“通勤手当”申請書'!AI45 &lt;&gt;"",'Ｂ　“通勤手当”申請書'!AI45,"")</f>
        <v/>
      </c>
      <c r="AL87" s="331"/>
      <c r="AM87" s="331"/>
      <c r="AN87" s="331"/>
      <c r="AO87" s="331"/>
      <c r="AP87" s="331"/>
      <c r="AQ87" s="331"/>
      <c r="AR87" s="331"/>
      <c r="AS87" s="331"/>
      <c r="AT87" s="331"/>
      <c r="AU87" s="331"/>
      <c r="AV87" s="331"/>
      <c r="AW87" s="331"/>
      <c r="AX87" s="331"/>
      <c r="AY87" s="331"/>
      <c r="AZ87" s="331"/>
      <c r="BA87" s="331"/>
      <c r="BB87" s="331"/>
      <c r="BC87" s="331"/>
      <c r="BD87" s="331"/>
      <c r="BE87" s="331"/>
      <c r="BF87" s="331"/>
      <c r="BG87" s="331"/>
      <c r="BH87" s="331"/>
      <c r="BI87" s="332"/>
    </row>
    <row r="88" spans="1:61" hidden="1" x14ac:dyDescent="0.15">
      <c r="A88" s="105">
        <f t="shared" si="3"/>
        <v>31</v>
      </c>
      <c r="B88" s="503" t="str">
        <f>IF('Ｂ　“通勤手当”申請書'!A46 &lt;&gt;"",'Ｂ　“通勤手当”申請書'!A46,"")</f>
        <v/>
      </c>
      <c r="C88" s="504"/>
      <c r="D88" s="504"/>
      <c r="E88" s="504"/>
      <c r="F88" s="505"/>
      <c r="G88" s="426" t="str">
        <f t="shared" si="4"/>
        <v/>
      </c>
      <c r="H88" s="426"/>
      <c r="I88" s="426"/>
      <c r="J88" s="426"/>
      <c r="K88" s="427" t="str">
        <f>IF('Ｂ　“通勤手当”申請書'!F46 &lt;&gt;"",'Ｂ　“通勤手当”申請書'!F46,"")</f>
        <v/>
      </c>
      <c r="L88" s="428"/>
      <c r="M88" s="428"/>
      <c r="N88" s="429"/>
      <c r="O88" s="497" t="str">
        <f>IF('Ｂ　“通勤手当”申請書'!J46 &lt;&gt;"",'Ｂ　“通勤手当”申請書'!J46,"")</f>
        <v/>
      </c>
      <c r="P88" s="498"/>
      <c r="Q88" s="498"/>
      <c r="R88" s="498"/>
      <c r="S88" s="499"/>
      <c r="T88" s="497" t="str">
        <f>IF('Ｂ　“通勤手当”申請書'!P46 &lt;&gt;"",'Ｂ　“通勤手当”申請書'!P46,"")</f>
        <v/>
      </c>
      <c r="U88" s="498"/>
      <c r="V88" s="498"/>
      <c r="W88" s="498"/>
      <c r="X88" s="499"/>
      <c r="Y88" s="500" t="str">
        <f>IF('Ｂ　“通勤手当”申請書'!V46 &lt;&gt;"",'Ｂ　“通勤手当”申請書'!V46,"")</f>
        <v/>
      </c>
      <c r="Z88" s="501"/>
      <c r="AA88" s="501"/>
      <c r="AB88" s="502"/>
      <c r="AC88" s="330" t="str">
        <f>IF('Ｂ　“通勤手当”申請書'!Z46 &lt;&gt;"",'Ｂ　“通勤手当”申請書'!Z46,"")</f>
        <v/>
      </c>
      <c r="AD88" s="331"/>
      <c r="AE88" s="331"/>
      <c r="AF88" s="478"/>
      <c r="AG88" s="349" t="str">
        <f>IF('Ｂ　“通勤手当”申請書'!AD46 &lt;&gt;"",'Ｂ　“通勤手当”申請書'!AD46,"")</f>
        <v/>
      </c>
      <c r="AH88" s="350"/>
      <c r="AI88" s="350"/>
      <c r="AJ88" s="351"/>
      <c r="AK88" s="330" t="str">
        <f>IF('Ｂ　“通勤手当”申請書'!AI46 &lt;&gt;"",'Ｂ　“通勤手当”申請書'!AI46,"")</f>
        <v/>
      </c>
      <c r="AL88" s="331"/>
      <c r="AM88" s="331"/>
      <c r="AN88" s="331"/>
      <c r="AO88" s="331"/>
      <c r="AP88" s="331"/>
      <c r="AQ88" s="331"/>
      <c r="AR88" s="331"/>
      <c r="AS88" s="331"/>
      <c r="AT88" s="331"/>
      <c r="AU88" s="331"/>
      <c r="AV88" s="331"/>
      <c r="AW88" s="331"/>
      <c r="AX88" s="331"/>
      <c r="AY88" s="331"/>
      <c r="AZ88" s="331"/>
      <c r="BA88" s="331"/>
      <c r="BB88" s="331"/>
      <c r="BC88" s="331"/>
      <c r="BD88" s="331"/>
      <c r="BE88" s="331"/>
      <c r="BF88" s="331"/>
      <c r="BG88" s="331"/>
      <c r="BH88" s="331"/>
      <c r="BI88" s="332"/>
    </row>
    <row r="89" spans="1:61" hidden="1" x14ac:dyDescent="0.15">
      <c r="A89" s="105">
        <f t="shared" si="3"/>
        <v>32</v>
      </c>
      <c r="B89" s="503" t="str">
        <f>IF('Ｂ　“通勤手当”申請書'!A47 &lt;&gt;"",'Ｂ　“通勤手当”申請書'!A47,"")</f>
        <v/>
      </c>
      <c r="C89" s="504"/>
      <c r="D89" s="504"/>
      <c r="E89" s="504"/>
      <c r="F89" s="505"/>
      <c r="G89" s="426" t="str">
        <f t="shared" si="4"/>
        <v/>
      </c>
      <c r="H89" s="426"/>
      <c r="I89" s="426"/>
      <c r="J89" s="426"/>
      <c r="K89" s="427" t="str">
        <f>IF('Ｂ　“通勤手当”申請書'!F47 &lt;&gt;"",'Ｂ　“通勤手当”申請書'!F47,"")</f>
        <v/>
      </c>
      <c r="L89" s="428"/>
      <c r="M89" s="428"/>
      <c r="N89" s="429"/>
      <c r="O89" s="497" t="str">
        <f>IF('Ｂ　“通勤手当”申請書'!J47 &lt;&gt;"",'Ｂ　“通勤手当”申請書'!J47,"")</f>
        <v/>
      </c>
      <c r="P89" s="498"/>
      <c r="Q89" s="498"/>
      <c r="R89" s="498"/>
      <c r="S89" s="499"/>
      <c r="T89" s="497" t="str">
        <f>IF('Ｂ　“通勤手当”申請書'!P47 &lt;&gt;"",'Ｂ　“通勤手当”申請書'!P47,"")</f>
        <v/>
      </c>
      <c r="U89" s="498"/>
      <c r="V89" s="498"/>
      <c r="W89" s="498"/>
      <c r="X89" s="499"/>
      <c r="Y89" s="500" t="str">
        <f>IF('Ｂ　“通勤手当”申請書'!V47 &lt;&gt;"",'Ｂ　“通勤手当”申請書'!V47,"")</f>
        <v/>
      </c>
      <c r="Z89" s="501"/>
      <c r="AA89" s="501"/>
      <c r="AB89" s="502"/>
      <c r="AC89" s="330" t="str">
        <f>IF('Ｂ　“通勤手当”申請書'!Z47 &lt;&gt;"",'Ｂ　“通勤手当”申請書'!Z47,"")</f>
        <v/>
      </c>
      <c r="AD89" s="331"/>
      <c r="AE89" s="331"/>
      <c r="AF89" s="478"/>
      <c r="AG89" s="349" t="str">
        <f>IF('Ｂ　“通勤手当”申請書'!AD47 &lt;&gt;"",'Ｂ　“通勤手当”申請書'!AD47,"")</f>
        <v/>
      </c>
      <c r="AH89" s="350"/>
      <c r="AI89" s="350"/>
      <c r="AJ89" s="351"/>
      <c r="AK89" s="330" t="str">
        <f>IF('Ｂ　“通勤手当”申請書'!AI47 &lt;&gt;"",'Ｂ　“通勤手当”申請書'!AI47,"")</f>
        <v/>
      </c>
      <c r="AL89" s="331"/>
      <c r="AM89" s="331"/>
      <c r="AN89" s="331"/>
      <c r="AO89" s="331"/>
      <c r="AP89" s="331"/>
      <c r="AQ89" s="331"/>
      <c r="AR89" s="331"/>
      <c r="AS89" s="331"/>
      <c r="AT89" s="331"/>
      <c r="AU89" s="331"/>
      <c r="AV89" s="331"/>
      <c r="AW89" s="331"/>
      <c r="AX89" s="331"/>
      <c r="AY89" s="331"/>
      <c r="AZ89" s="331"/>
      <c r="BA89" s="331"/>
      <c r="BB89" s="331"/>
      <c r="BC89" s="331"/>
      <c r="BD89" s="331"/>
      <c r="BE89" s="331"/>
      <c r="BF89" s="331"/>
      <c r="BG89" s="331"/>
      <c r="BH89" s="331"/>
      <c r="BI89" s="332"/>
    </row>
    <row r="90" spans="1:61" hidden="1" x14ac:dyDescent="0.15">
      <c r="A90" s="105">
        <f t="shared" si="3"/>
        <v>33</v>
      </c>
      <c r="B90" s="503" t="str">
        <f>IF('Ｂ　“通勤手当”申請書'!A48 &lt;&gt;"",'Ｂ　“通勤手当”申請書'!A48,"")</f>
        <v/>
      </c>
      <c r="C90" s="504"/>
      <c r="D90" s="504"/>
      <c r="E90" s="504"/>
      <c r="F90" s="505"/>
      <c r="G90" s="426" t="str">
        <f t="shared" si="4"/>
        <v/>
      </c>
      <c r="H90" s="426"/>
      <c r="I90" s="426"/>
      <c r="J90" s="426"/>
      <c r="K90" s="427" t="str">
        <f>IF('Ｂ　“通勤手当”申請書'!F48 &lt;&gt;"",'Ｂ　“通勤手当”申請書'!F48,"")</f>
        <v/>
      </c>
      <c r="L90" s="428"/>
      <c r="M90" s="428"/>
      <c r="N90" s="429"/>
      <c r="O90" s="497" t="str">
        <f>IF('Ｂ　“通勤手当”申請書'!J48 &lt;&gt;"",'Ｂ　“通勤手当”申請書'!J48,"")</f>
        <v/>
      </c>
      <c r="P90" s="498"/>
      <c r="Q90" s="498"/>
      <c r="R90" s="498"/>
      <c r="S90" s="499"/>
      <c r="T90" s="497" t="str">
        <f>IF('Ｂ　“通勤手当”申請書'!P48 &lt;&gt;"",'Ｂ　“通勤手当”申請書'!P48,"")</f>
        <v/>
      </c>
      <c r="U90" s="498"/>
      <c r="V90" s="498"/>
      <c r="W90" s="498"/>
      <c r="X90" s="499"/>
      <c r="Y90" s="500" t="str">
        <f>IF('Ｂ　“通勤手当”申請書'!V48 &lt;&gt;"",'Ｂ　“通勤手当”申請書'!V48,"")</f>
        <v/>
      </c>
      <c r="Z90" s="501"/>
      <c r="AA90" s="501"/>
      <c r="AB90" s="502"/>
      <c r="AC90" s="330" t="str">
        <f>IF('Ｂ　“通勤手当”申請書'!Z48 &lt;&gt;"",'Ｂ　“通勤手当”申請書'!Z48,"")</f>
        <v/>
      </c>
      <c r="AD90" s="331"/>
      <c r="AE90" s="331"/>
      <c r="AF90" s="478"/>
      <c r="AG90" s="349" t="str">
        <f>IF('Ｂ　“通勤手当”申請書'!AD48 &lt;&gt;"",'Ｂ　“通勤手当”申請書'!AD48,"")</f>
        <v/>
      </c>
      <c r="AH90" s="350"/>
      <c r="AI90" s="350"/>
      <c r="AJ90" s="351"/>
      <c r="AK90" s="330" t="str">
        <f>IF('Ｂ　“通勤手当”申請書'!AI48 &lt;&gt;"",'Ｂ　“通勤手当”申請書'!AI48,"")</f>
        <v/>
      </c>
      <c r="AL90" s="331"/>
      <c r="AM90" s="331"/>
      <c r="AN90" s="331"/>
      <c r="AO90" s="331"/>
      <c r="AP90" s="331"/>
      <c r="AQ90" s="331"/>
      <c r="AR90" s="331"/>
      <c r="AS90" s="331"/>
      <c r="AT90" s="331"/>
      <c r="AU90" s="331"/>
      <c r="AV90" s="331"/>
      <c r="AW90" s="331"/>
      <c r="AX90" s="331"/>
      <c r="AY90" s="331"/>
      <c r="AZ90" s="331"/>
      <c r="BA90" s="331"/>
      <c r="BB90" s="331"/>
      <c r="BC90" s="331"/>
      <c r="BD90" s="331"/>
      <c r="BE90" s="331"/>
      <c r="BF90" s="331"/>
      <c r="BG90" s="331"/>
      <c r="BH90" s="331"/>
      <c r="BI90" s="332"/>
    </row>
    <row r="91" spans="1:61" hidden="1" x14ac:dyDescent="0.15">
      <c r="A91" s="105">
        <f t="shared" si="3"/>
        <v>34</v>
      </c>
      <c r="B91" s="503" t="str">
        <f>IF('Ｂ　“通勤手当”申請書'!A49 &lt;&gt;"",'Ｂ　“通勤手当”申請書'!A49,"")</f>
        <v/>
      </c>
      <c r="C91" s="504"/>
      <c r="D91" s="504"/>
      <c r="E91" s="504"/>
      <c r="F91" s="505"/>
      <c r="G91" s="426" t="str">
        <f t="shared" si="4"/>
        <v/>
      </c>
      <c r="H91" s="426"/>
      <c r="I91" s="426"/>
      <c r="J91" s="426"/>
      <c r="K91" s="427" t="str">
        <f>IF('Ｂ　“通勤手当”申請書'!F49 &lt;&gt;"",'Ｂ　“通勤手当”申請書'!F49,"")</f>
        <v/>
      </c>
      <c r="L91" s="428"/>
      <c r="M91" s="428"/>
      <c r="N91" s="429"/>
      <c r="O91" s="497" t="str">
        <f>IF('Ｂ　“通勤手当”申請書'!J49 &lt;&gt;"",'Ｂ　“通勤手当”申請書'!J49,"")</f>
        <v/>
      </c>
      <c r="P91" s="498"/>
      <c r="Q91" s="498"/>
      <c r="R91" s="498"/>
      <c r="S91" s="499"/>
      <c r="T91" s="497" t="str">
        <f>IF('Ｂ　“通勤手当”申請書'!P49 &lt;&gt;"",'Ｂ　“通勤手当”申請書'!P49,"")</f>
        <v/>
      </c>
      <c r="U91" s="498"/>
      <c r="V91" s="498"/>
      <c r="W91" s="498"/>
      <c r="X91" s="499"/>
      <c r="Y91" s="500" t="str">
        <f>IF('Ｂ　“通勤手当”申請書'!V49 &lt;&gt;"",'Ｂ　“通勤手当”申請書'!V49,"")</f>
        <v/>
      </c>
      <c r="Z91" s="501"/>
      <c r="AA91" s="501"/>
      <c r="AB91" s="502"/>
      <c r="AC91" s="330" t="str">
        <f>IF('Ｂ　“通勤手当”申請書'!Z49 &lt;&gt;"",'Ｂ　“通勤手当”申請書'!Z49,"")</f>
        <v/>
      </c>
      <c r="AD91" s="331"/>
      <c r="AE91" s="331"/>
      <c r="AF91" s="478"/>
      <c r="AG91" s="349" t="str">
        <f>IF('Ｂ　“通勤手当”申請書'!AD49 &lt;&gt;"",'Ｂ　“通勤手当”申請書'!AD49,"")</f>
        <v/>
      </c>
      <c r="AH91" s="350"/>
      <c r="AI91" s="350"/>
      <c r="AJ91" s="351"/>
      <c r="AK91" s="330" t="str">
        <f>IF('Ｂ　“通勤手当”申請書'!AI49 &lt;&gt;"",'Ｂ　“通勤手当”申請書'!AI49,"")</f>
        <v/>
      </c>
      <c r="AL91" s="331"/>
      <c r="AM91" s="331"/>
      <c r="AN91" s="331"/>
      <c r="AO91" s="331"/>
      <c r="AP91" s="331"/>
      <c r="AQ91" s="331"/>
      <c r="AR91" s="331"/>
      <c r="AS91" s="331"/>
      <c r="AT91" s="331"/>
      <c r="AU91" s="331"/>
      <c r="AV91" s="331"/>
      <c r="AW91" s="331"/>
      <c r="AX91" s="331"/>
      <c r="AY91" s="331"/>
      <c r="AZ91" s="331"/>
      <c r="BA91" s="331"/>
      <c r="BB91" s="331"/>
      <c r="BC91" s="331"/>
      <c r="BD91" s="331"/>
      <c r="BE91" s="331"/>
      <c r="BF91" s="331"/>
      <c r="BG91" s="331"/>
      <c r="BH91" s="331"/>
      <c r="BI91" s="332"/>
    </row>
    <row r="92" spans="1:61" hidden="1" x14ac:dyDescent="0.15">
      <c r="A92" s="105">
        <f t="shared" si="3"/>
        <v>35</v>
      </c>
      <c r="B92" s="503" t="str">
        <f>IF('Ｂ　“通勤手当”申請書'!A50 &lt;&gt;"",'Ｂ　“通勤手当”申請書'!A50,"")</f>
        <v/>
      </c>
      <c r="C92" s="504"/>
      <c r="D92" s="504"/>
      <c r="E92" s="504"/>
      <c r="F92" s="505"/>
      <c r="G92" s="426" t="str">
        <f t="shared" ref="G92:G99" si="6">B92</f>
        <v/>
      </c>
      <c r="H92" s="426"/>
      <c r="I92" s="426"/>
      <c r="J92" s="426"/>
      <c r="K92" s="427" t="str">
        <f>IF('Ｂ　“通勤手当”申請書'!F50 &lt;&gt;"",'Ｂ　“通勤手当”申請書'!F50,"")</f>
        <v/>
      </c>
      <c r="L92" s="428"/>
      <c r="M92" s="428"/>
      <c r="N92" s="429"/>
      <c r="O92" s="497" t="str">
        <f>IF('Ｂ　“通勤手当”申請書'!J50 &lt;&gt;"",'Ｂ　“通勤手当”申請書'!J50,"")</f>
        <v/>
      </c>
      <c r="P92" s="498"/>
      <c r="Q92" s="498"/>
      <c r="R92" s="498"/>
      <c r="S92" s="499"/>
      <c r="T92" s="497" t="str">
        <f>IF('Ｂ　“通勤手当”申請書'!P50 &lt;&gt;"",'Ｂ　“通勤手当”申請書'!P50,"")</f>
        <v/>
      </c>
      <c r="U92" s="498"/>
      <c r="V92" s="498"/>
      <c r="W92" s="498"/>
      <c r="X92" s="499"/>
      <c r="Y92" s="500" t="str">
        <f>IF('Ｂ　“通勤手当”申請書'!V50 &lt;&gt;"",'Ｂ　“通勤手当”申請書'!V50,"")</f>
        <v/>
      </c>
      <c r="Z92" s="501"/>
      <c r="AA92" s="501"/>
      <c r="AB92" s="502"/>
      <c r="AC92" s="330" t="str">
        <f>IF('Ｂ　“通勤手当”申請書'!Z50 &lt;&gt;"",'Ｂ　“通勤手当”申請書'!Z50,"")</f>
        <v/>
      </c>
      <c r="AD92" s="331"/>
      <c r="AE92" s="331"/>
      <c r="AF92" s="478"/>
      <c r="AG92" s="349" t="str">
        <f>IF('Ｂ　“通勤手当”申請書'!AD50 &lt;&gt;"",'Ｂ　“通勤手当”申請書'!AD50,"")</f>
        <v/>
      </c>
      <c r="AH92" s="350"/>
      <c r="AI92" s="350"/>
      <c r="AJ92" s="351"/>
      <c r="AK92" s="330" t="str">
        <f>IF('Ｂ　“通勤手当”申請書'!AI50 &lt;&gt;"",'Ｂ　“通勤手当”申請書'!AI50,"")</f>
        <v/>
      </c>
      <c r="AL92" s="331"/>
      <c r="AM92" s="331"/>
      <c r="AN92" s="331"/>
      <c r="AO92" s="331"/>
      <c r="AP92" s="331"/>
      <c r="AQ92" s="331"/>
      <c r="AR92" s="331"/>
      <c r="AS92" s="331"/>
      <c r="AT92" s="331"/>
      <c r="AU92" s="331"/>
      <c r="AV92" s="331"/>
      <c r="AW92" s="331"/>
      <c r="AX92" s="331"/>
      <c r="AY92" s="331"/>
      <c r="AZ92" s="331"/>
      <c r="BA92" s="331"/>
      <c r="BB92" s="331"/>
      <c r="BC92" s="331"/>
      <c r="BD92" s="331"/>
      <c r="BE92" s="331"/>
      <c r="BF92" s="331"/>
      <c r="BG92" s="331"/>
      <c r="BH92" s="331"/>
      <c r="BI92" s="332"/>
    </row>
    <row r="93" spans="1:61" hidden="1" x14ac:dyDescent="0.15">
      <c r="A93" s="105">
        <f t="shared" si="3"/>
        <v>36</v>
      </c>
      <c r="B93" s="503" t="str">
        <f>IF('Ｂ　“通勤手当”申請書'!A51 &lt;&gt;"",'Ｂ　“通勤手当”申請書'!A51,"")</f>
        <v/>
      </c>
      <c r="C93" s="504"/>
      <c r="D93" s="504"/>
      <c r="E93" s="504"/>
      <c r="F93" s="505"/>
      <c r="G93" s="426" t="str">
        <f t="shared" si="6"/>
        <v/>
      </c>
      <c r="H93" s="426"/>
      <c r="I93" s="426"/>
      <c r="J93" s="426"/>
      <c r="K93" s="427" t="str">
        <f>IF('Ｂ　“通勤手当”申請書'!F51 &lt;&gt;"",'Ｂ　“通勤手当”申請書'!F51,"")</f>
        <v/>
      </c>
      <c r="L93" s="428"/>
      <c r="M93" s="428"/>
      <c r="N93" s="429"/>
      <c r="O93" s="497" t="str">
        <f>IF('Ｂ　“通勤手当”申請書'!J51 &lt;&gt;"",'Ｂ　“通勤手当”申請書'!J51,"")</f>
        <v/>
      </c>
      <c r="P93" s="498"/>
      <c r="Q93" s="498"/>
      <c r="R93" s="498"/>
      <c r="S93" s="499"/>
      <c r="T93" s="497" t="str">
        <f>IF('Ｂ　“通勤手当”申請書'!P51 &lt;&gt;"",'Ｂ　“通勤手当”申請書'!P51,"")</f>
        <v/>
      </c>
      <c r="U93" s="498"/>
      <c r="V93" s="498"/>
      <c r="W93" s="498"/>
      <c r="X93" s="499"/>
      <c r="Y93" s="500" t="str">
        <f>IF('Ｂ　“通勤手当”申請書'!V51 &lt;&gt;"",'Ｂ　“通勤手当”申請書'!V51,"")</f>
        <v/>
      </c>
      <c r="Z93" s="501"/>
      <c r="AA93" s="501"/>
      <c r="AB93" s="502"/>
      <c r="AC93" s="330" t="str">
        <f>IF('Ｂ　“通勤手当”申請書'!Z51 &lt;&gt;"",'Ｂ　“通勤手当”申請書'!Z51,"")</f>
        <v/>
      </c>
      <c r="AD93" s="331"/>
      <c r="AE93" s="331"/>
      <c r="AF93" s="478"/>
      <c r="AG93" s="349" t="str">
        <f>IF('Ｂ　“通勤手当”申請書'!AD51 &lt;&gt;"",'Ｂ　“通勤手当”申請書'!AD51,"")</f>
        <v/>
      </c>
      <c r="AH93" s="350"/>
      <c r="AI93" s="350"/>
      <c r="AJ93" s="351"/>
      <c r="AK93" s="330" t="str">
        <f>IF('Ｂ　“通勤手当”申請書'!AI51 &lt;&gt;"",'Ｂ　“通勤手当”申請書'!AI51,"")</f>
        <v/>
      </c>
      <c r="AL93" s="331"/>
      <c r="AM93" s="331"/>
      <c r="AN93" s="331"/>
      <c r="AO93" s="331"/>
      <c r="AP93" s="331"/>
      <c r="AQ93" s="331"/>
      <c r="AR93" s="331"/>
      <c r="AS93" s="331"/>
      <c r="AT93" s="331"/>
      <c r="AU93" s="331"/>
      <c r="AV93" s="331"/>
      <c r="AW93" s="331"/>
      <c r="AX93" s="331"/>
      <c r="AY93" s="331"/>
      <c r="AZ93" s="331"/>
      <c r="BA93" s="331"/>
      <c r="BB93" s="331"/>
      <c r="BC93" s="331"/>
      <c r="BD93" s="331"/>
      <c r="BE93" s="331"/>
      <c r="BF93" s="331"/>
      <c r="BG93" s="331"/>
      <c r="BH93" s="331"/>
      <c r="BI93" s="332"/>
    </row>
    <row r="94" spans="1:61" hidden="1" x14ac:dyDescent="0.15">
      <c r="A94" s="105">
        <f t="shared" si="3"/>
        <v>37</v>
      </c>
      <c r="B94" s="503" t="str">
        <f>IF('Ｂ　“通勤手当”申請書'!A52 &lt;&gt;"",'Ｂ　“通勤手当”申請書'!A52,"")</f>
        <v/>
      </c>
      <c r="C94" s="504"/>
      <c r="D94" s="504"/>
      <c r="E94" s="504"/>
      <c r="F94" s="505"/>
      <c r="G94" s="426" t="str">
        <f t="shared" si="6"/>
        <v/>
      </c>
      <c r="H94" s="426"/>
      <c r="I94" s="426"/>
      <c r="J94" s="426"/>
      <c r="K94" s="427" t="str">
        <f>IF('Ｂ　“通勤手当”申請書'!F52 &lt;&gt;"",'Ｂ　“通勤手当”申請書'!F52,"")</f>
        <v/>
      </c>
      <c r="L94" s="428"/>
      <c r="M94" s="428"/>
      <c r="N94" s="429"/>
      <c r="O94" s="497" t="str">
        <f>IF('Ｂ　“通勤手当”申請書'!J52 &lt;&gt;"",'Ｂ　“通勤手当”申請書'!J52,"")</f>
        <v/>
      </c>
      <c r="P94" s="498"/>
      <c r="Q94" s="498"/>
      <c r="R94" s="498"/>
      <c r="S94" s="499"/>
      <c r="T94" s="497" t="str">
        <f>IF('Ｂ　“通勤手当”申請書'!P52 &lt;&gt;"",'Ｂ　“通勤手当”申請書'!P52,"")</f>
        <v/>
      </c>
      <c r="U94" s="498"/>
      <c r="V94" s="498"/>
      <c r="W94" s="498"/>
      <c r="X94" s="499"/>
      <c r="Y94" s="500" t="str">
        <f>IF('Ｂ　“通勤手当”申請書'!V52 &lt;&gt;"",'Ｂ　“通勤手当”申請書'!V52,"")</f>
        <v/>
      </c>
      <c r="Z94" s="501"/>
      <c r="AA94" s="501"/>
      <c r="AB94" s="502"/>
      <c r="AC94" s="330" t="str">
        <f>IF('Ｂ　“通勤手当”申請書'!Z52 &lt;&gt;"",'Ｂ　“通勤手当”申請書'!Z52,"")</f>
        <v/>
      </c>
      <c r="AD94" s="331"/>
      <c r="AE94" s="331"/>
      <c r="AF94" s="478"/>
      <c r="AG94" s="349" t="str">
        <f>IF('Ｂ　“通勤手当”申請書'!AD52 &lt;&gt;"",'Ｂ　“通勤手当”申請書'!AD52,"")</f>
        <v/>
      </c>
      <c r="AH94" s="350"/>
      <c r="AI94" s="350"/>
      <c r="AJ94" s="351"/>
      <c r="AK94" s="330" t="str">
        <f>IF('Ｂ　“通勤手当”申請書'!AI52 &lt;&gt;"",'Ｂ　“通勤手当”申請書'!AI52,"")</f>
        <v/>
      </c>
      <c r="AL94" s="331"/>
      <c r="AM94" s="331"/>
      <c r="AN94" s="331"/>
      <c r="AO94" s="331"/>
      <c r="AP94" s="331"/>
      <c r="AQ94" s="331"/>
      <c r="AR94" s="331"/>
      <c r="AS94" s="331"/>
      <c r="AT94" s="331"/>
      <c r="AU94" s="331"/>
      <c r="AV94" s="331"/>
      <c r="AW94" s="331"/>
      <c r="AX94" s="331"/>
      <c r="AY94" s="331"/>
      <c r="AZ94" s="331"/>
      <c r="BA94" s="331"/>
      <c r="BB94" s="331"/>
      <c r="BC94" s="331"/>
      <c r="BD94" s="331"/>
      <c r="BE94" s="331"/>
      <c r="BF94" s="331"/>
      <c r="BG94" s="331"/>
      <c r="BH94" s="331"/>
      <c r="BI94" s="332"/>
    </row>
    <row r="95" spans="1:61" hidden="1" x14ac:dyDescent="0.15">
      <c r="A95" s="105">
        <f t="shared" si="3"/>
        <v>38</v>
      </c>
      <c r="B95" s="503" t="str">
        <f>IF('Ｂ　“通勤手当”申請書'!A53 &lt;&gt;"",'Ｂ　“通勤手当”申請書'!A53,"")</f>
        <v/>
      </c>
      <c r="C95" s="504"/>
      <c r="D95" s="504"/>
      <c r="E95" s="504"/>
      <c r="F95" s="505"/>
      <c r="G95" s="426" t="str">
        <f t="shared" si="6"/>
        <v/>
      </c>
      <c r="H95" s="426"/>
      <c r="I95" s="426"/>
      <c r="J95" s="426"/>
      <c r="K95" s="427" t="str">
        <f>IF('Ｂ　“通勤手当”申請書'!F53 &lt;&gt;"",'Ｂ　“通勤手当”申請書'!F53,"")</f>
        <v/>
      </c>
      <c r="L95" s="428"/>
      <c r="M95" s="428"/>
      <c r="N95" s="429"/>
      <c r="O95" s="497" t="str">
        <f>IF('Ｂ　“通勤手当”申請書'!J53 &lt;&gt;"",'Ｂ　“通勤手当”申請書'!J53,"")</f>
        <v/>
      </c>
      <c r="P95" s="498"/>
      <c r="Q95" s="498"/>
      <c r="R95" s="498"/>
      <c r="S95" s="499"/>
      <c r="T95" s="497" t="str">
        <f>IF('Ｂ　“通勤手当”申請書'!P53 &lt;&gt;"",'Ｂ　“通勤手当”申請書'!P53,"")</f>
        <v/>
      </c>
      <c r="U95" s="498"/>
      <c r="V95" s="498"/>
      <c r="W95" s="498"/>
      <c r="X95" s="499"/>
      <c r="Y95" s="500" t="str">
        <f>IF('Ｂ　“通勤手当”申請書'!V53 &lt;&gt;"",'Ｂ　“通勤手当”申請書'!V53,"")</f>
        <v/>
      </c>
      <c r="Z95" s="501"/>
      <c r="AA95" s="501"/>
      <c r="AB95" s="502"/>
      <c r="AC95" s="330" t="str">
        <f>IF('Ｂ　“通勤手当”申請書'!Z53 &lt;&gt;"",'Ｂ　“通勤手当”申請書'!Z53,"")</f>
        <v/>
      </c>
      <c r="AD95" s="331"/>
      <c r="AE95" s="331"/>
      <c r="AF95" s="478"/>
      <c r="AG95" s="349" t="str">
        <f>IF('Ｂ　“通勤手当”申請書'!AD53 &lt;&gt;"",'Ｂ　“通勤手当”申請書'!AD53,"")</f>
        <v/>
      </c>
      <c r="AH95" s="350"/>
      <c r="AI95" s="350"/>
      <c r="AJ95" s="351"/>
      <c r="AK95" s="330" t="str">
        <f>IF('Ｂ　“通勤手当”申請書'!AI53 &lt;&gt;"",'Ｂ　“通勤手当”申請書'!AI53,"")</f>
        <v/>
      </c>
      <c r="AL95" s="331"/>
      <c r="AM95" s="331"/>
      <c r="AN95" s="331"/>
      <c r="AO95" s="331"/>
      <c r="AP95" s="331"/>
      <c r="AQ95" s="331"/>
      <c r="AR95" s="331"/>
      <c r="AS95" s="331"/>
      <c r="AT95" s="331"/>
      <c r="AU95" s="331"/>
      <c r="AV95" s="331"/>
      <c r="AW95" s="331"/>
      <c r="AX95" s="331"/>
      <c r="AY95" s="331"/>
      <c r="AZ95" s="331"/>
      <c r="BA95" s="331"/>
      <c r="BB95" s="331"/>
      <c r="BC95" s="331"/>
      <c r="BD95" s="331"/>
      <c r="BE95" s="331"/>
      <c r="BF95" s="331"/>
      <c r="BG95" s="331"/>
      <c r="BH95" s="331"/>
      <c r="BI95" s="332"/>
    </row>
    <row r="96" spans="1:61" hidden="1" x14ac:dyDescent="0.15">
      <c r="A96" s="105">
        <f t="shared" si="3"/>
        <v>39</v>
      </c>
      <c r="B96" s="503" t="str">
        <f>IF('Ｂ　“通勤手当”申請書'!A54 &lt;&gt;"",'Ｂ　“通勤手当”申請書'!A54,"")</f>
        <v/>
      </c>
      <c r="C96" s="504"/>
      <c r="D96" s="504"/>
      <c r="E96" s="504"/>
      <c r="F96" s="505"/>
      <c r="G96" s="426" t="str">
        <f t="shared" si="6"/>
        <v/>
      </c>
      <c r="H96" s="426"/>
      <c r="I96" s="426"/>
      <c r="J96" s="426"/>
      <c r="K96" s="427" t="str">
        <f>IF('Ｂ　“通勤手当”申請書'!F54 &lt;&gt;"",'Ｂ　“通勤手当”申請書'!F54,"")</f>
        <v/>
      </c>
      <c r="L96" s="428"/>
      <c r="M96" s="428"/>
      <c r="N96" s="429"/>
      <c r="O96" s="497" t="str">
        <f>IF('Ｂ　“通勤手当”申請書'!J54 &lt;&gt;"",'Ｂ　“通勤手当”申請書'!J54,"")</f>
        <v/>
      </c>
      <c r="P96" s="498"/>
      <c r="Q96" s="498"/>
      <c r="R96" s="498"/>
      <c r="S96" s="499"/>
      <c r="T96" s="497" t="str">
        <f>IF('Ｂ　“通勤手当”申請書'!P54 &lt;&gt;"",'Ｂ　“通勤手当”申請書'!P54,"")</f>
        <v/>
      </c>
      <c r="U96" s="498"/>
      <c r="V96" s="498"/>
      <c r="W96" s="498"/>
      <c r="X96" s="499"/>
      <c r="Y96" s="500" t="str">
        <f>IF('Ｂ　“通勤手当”申請書'!V54 &lt;&gt;"",'Ｂ　“通勤手当”申請書'!V54,"")</f>
        <v/>
      </c>
      <c r="Z96" s="501"/>
      <c r="AA96" s="501"/>
      <c r="AB96" s="502"/>
      <c r="AC96" s="330" t="str">
        <f>IF('Ｂ　“通勤手当”申請書'!Z54 &lt;&gt;"",'Ｂ　“通勤手当”申請書'!Z54,"")</f>
        <v/>
      </c>
      <c r="AD96" s="331"/>
      <c r="AE96" s="331"/>
      <c r="AF96" s="478"/>
      <c r="AG96" s="349" t="str">
        <f>IF('Ｂ　“通勤手当”申請書'!AD54 &lt;&gt;"",'Ｂ　“通勤手当”申請書'!AD54,"")</f>
        <v/>
      </c>
      <c r="AH96" s="350"/>
      <c r="AI96" s="350"/>
      <c r="AJ96" s="351"/>
      <c r="AK96" s="330" t="str">
        <f>IF('Ｂ　“通勤手当”申請書'!AI54 &lt;&gt;"",'Ｂ　“通勤手当”申請書'!AI54,"")</f>
        <v/>
      </c>
      <c r="AL96" s="331"/>
      <c r="AM96" s="331"/>
      <c r="AN96" s="331"/>
      <c r="AO96" s="331"/>
      <c r="AP96" s="331"/>
      <c r="AQ96" s="331"/>
      <c r="AR96" s="331"/>
      <c r="AS96" s="331"/>
      <c r="AT96" s="331"/>
      <c r="AU96" s="331"/>
      <c r="AV96" s="331"/>
      <c r="AW96" s="331"/>
      <c r="AX96" s="331"/>
      <c r="AY96" s="331"/>
      <c r="AZ96" s="331"/>
      <c r="BA96" s="331"/>
      <c r="BB96" s="331"/>
      <c r="BC96" s="331"/>
      <c r="BD96" s="331"/>
      <c r="BE96" s="331"/>
      <c r="BF96" s="331"/>
      <c r="BG96" s="331"/>
      <c r="BH96" s="331"/>
      <c r="BI96" s="332"/>
    </row>
    <row r="97" spans="1:71" hidden="1" x14ac:dyDescent="0.15">
      <c r="A97" s="105">
        <f t="shared" si="3"/>
        <v>40</v>
      </c>
      <c r="B97" s="503" t="str">
        <f>IF('Ｂ　“通勤手当”申請書'!A55 &lt;&gt;"",'Ｂ　“通勤手当”申請書'!A55,"")</f>
        <v/>
      </c>
      <c r="C97" s="504"/>
      <c r="D97" s="504"/>
      <c r="E97" s="504"/>
      <c r="F97" s="505"/>
      <c r="G97" s="426" t="str">
        <f t="shared" si="6"/>
        <v/>
      </c>
      <c r="H97" s="426"/>
      <c r="I97" s="426"/>
      <c r="J97" s="426"/>
      <c r="K97" s="427" t="str">
        <f>IF('Ｂ　“通勤手当”申請書'!F55 &lt;&gt;"",'Ｂ　“通勤手当”申請書'!F55,"")</f>
        <v/>
      </c>
      <c r="L97" s="428"/>
      <c r="M97" s="428"/>
      <c r="N97" s="429"/>
      <c r="O97" s="497" t="str">
        <f>IF('Ｂ　“通勤手当”申請書'!J55 &lt;&gt;"",'Ｂ　“通勤手当”申請書'!J55,"")</f>
        <v/>
      </c>
      <c r="P97" s="498"/>
      <c r="Q97" s="498"/>
      <c r="R97" s="498"/>
      <c r="S97" s="499"/>
      <c r="T97" s="497" t="str">
        <f>IF('Ｂ　“通勤手当”申請書'!P55 &lt;&gt;"",'Ｂ　“通勤手当”申請書'!P55,"")</f>
        <v/>
      </c>
      <c r="U97" s="498"/>
      <c r="V97" s="498"/>
      <c r="W97" s="498"/>
      <c r="X97" s="499"/>
      <c r="Y97" s="500" t="str">
        <f>IF('Ｂ　“通勤手当”申請書'!V55 &lt;&gt;"",'Ｂ　“通勤手当”申請書'!V55,"")</f>
        <v/>
      </c>
      <c r="Z97" s="501"/>
      <c r="AA97" s="501"/>
      <c r="AB97" s="502"/>
      <c r="AC97" s="330" t="str">
        <f>IF('Ｂ　“通勤手当”申請書'!Z55 &lt;&gt;"",'Ｂ　“通勤手当”申請書'!Z55,"")</f>
        <v/>
      </c>
      <c r="AD97" s="331"/>
      <c r="AE97" s="331"/>
      <c r="AF97" s="478"/>
      <c r="AG97" s="349" t="str">
        <f>IF('Ｂ　“通勤手当”申請書'!AD55 &lt;&gt;"",'Ｂ　“通勤手当”申請書'!AD55,"")</f>
        <v/>
      </c>
      <c r="AH97" s="350"/>
      <c r="AI97" s="350"/>
      <c r="AJ97" s="351"/>
      <c r="AK97" s="330" t="str">
        <f>IF('Ｂ　“通勤手当”申請書'!AI55 &lt;&gt;"",'Ｂ　“通勤手当”申請書'!AI55,"")</f>
        <v/>
      </c>
      <c r="AL97" s="331"/>
      <c r="AM97" s="331"/>
      <c r="AN97" s="331"/>
      <c r="AO97" s="331"/>
      <c r="AP97" s="331"/>
      <c r="AQ97" s="331"/>
      <c r="AR97" s="331"/>
      <c r="AS97" s="331"/>
      <c r="AT97" s="331"/>
      <c r="AU97" s="331"/>
      <c r="AV97" s="331"/>
      <c r="AW97" s="331"/>
      <c r="AX97" s="331"/>
      <c r="AY97" s="331"/>
      <c r="AZ97" s="331"/>
      <c r="BA97" s="331"/>
      <c r="BB97" s="331"/>
      <c r="BC97" s="331"/>
      <c r="BD97" s="331"/>
      <c r="BE97" s="331"/>
      <c r="BF97" s="331"/>
      <c r="BG97" s="331"/>
      <c r="BH97" s="331"/>
      <c r="BI97" s="332"/>
    </row>
    <row r="98" spans="1:71" hidden="1" x14ac:dyDescent="0.15">
      <c r="A98" s="105">
        <f t="shared" si="3"/>
        <v>41</v>
      </c>
      <c r="B98" s="503" t="str">
        <f>IF('Ｂ　“通勤手当”申請書'!A56 &lt;&gt;"",'Ｂ　“通勤手当”申請書'!A56,"")</f>
        <v/>
      </c>
      <c r="C98" s="504"/>
      <c r="D98" s="504"/>
      <c r="E98" s="504"/>
      <c r="F98" s="505"/>
      <c r="G98" s="426" t="str">
        <f t="shared" si="6"/>
        <v/>
      </c>
      <c r="H98" s="426"/>
      <c r="I98" s="426"/>
      <c r="J98" s="426"/>
      <c r="K98" s="427" t="str">
        <f>IF('Ｂ　“通勤手当”申請書'!F56 &lt;&gt;"",'Ｂ　“通勤手当”申請書'!F56,"")</f>
        <v/>
      </c>
      <c r="L98" s="428"/>
      <c r="M98" s="428"/>
      <c r="N98" s="429"/>
      <c r="O98" s="497" t="str">
        <f>IF('Ｂ　“通勤手当”申請書'!J56 &lt;&gt;"",'Ｂ　“通勤手当”申請書'!J56,"")</f>
        <v/>
      </c>
      <c r="P98" s="498"/>
      <c r="Q98" s="498"/>
      <c r="R98" s="498"/>
      <c r="S98" s="499"/>
      <c r="T98" s="497" t="str">
        <f>IF('Ｂ　“通勤手当”申請書'!P56 &lt;&gt;"",'Ｂ　“通勤手当”申請書'!P56,"")</f>
        <v/>
      </c>
      <c r="U98" s="498"/>
      <c r="V98" s="498"/>
      <c r="W98" s="498"/>
      <c r="X98" s="499"/>
      <c r="Y98" s="500" t="str">
        <f>IF('Ｂ　“通勤手当”申請書'!V56 &lt;&gt;"",'Ｂ　“通勤手当”申請書'!V56,"")</f>
        <v/>
      </c>
      <c r="Z98" s="501"/>
      <c r="AA98" s="501"/>
      <c r="AB98" s="502"/>
      <c r="AC98" s="330" t="str">
        <f>IF('Ｂ　“通勤手当”申請書'!Z56 &lt;&gt;"",'Ｂ　“通勤手当”申請書'!Z56,"")</f>
        <v/>
      </c>
      <c r="AD98" s="331"/>
      <c r="AE98" s="331"/>
      <c r="AF98" s="478"/>
      <c r="AG98" s="349" t="str">
        <f>IF('Ｂ　“通勤手当”申請書'!AD56 &lt;&gt;"",'Ｂ　“通勤手当”申請書'!AD56,"")</f>
        <v/>
      </c>
      <c r="AH98" s="350"/>
      <c r="AI98" s="350"/>
      <c r="AJ98" s="351"/>
      <c r="AK98" s="330" t="str">
        <f>IF('Ｂ　“通勤手当”申請書'!AI56 &lt;&gt;"",'Ｂ　“通勤手当”申請書'!AI56,"")</f>
        <v/>
      </c>
      <c r="AL98" s="331"/>
      <c r="AM98" s="331"/>
      <c r="AN98" s="331"/>
      <c r="AO98" s="331"/>
      <c r="AP98" s="331"/>
      <c r="AQ98" s="331"/>
      <c r="AR98" s="331"/>
      <c r="AS98" s="331"/>
      <c r="AT98" s="331"/>
      <c r="AU98" s="331"/>
      <c r="AV98" s="331"/>
      <c r="AW98" s="331"/>
      <c r="AX98" s="331"/>
      <c r="AY98" s="331"/>
      <c r="AZ98" s="331"/>
      <c r="BA98" s="331"/>
      <c r="BB98" s="331"/>
      <c r="BC98" s="331"/>
      <c r="BD98" s="331"/>
      <c r="BE98" s="331"/>
      <c r="BF98" s="331"/>
      <c r="BG98" s="331"/>
      <c r="BH98" s="331"/>
      <c r="BI98" s="332"/>
    </row>
    <row r="99" spans="1:71" hidden="1" x14ac:dyDescent="0.15">
      <c r="A99" s="105">
        <f t="shared" si="3"/>
        <v>42</v>
      </c>
      <c r="B99" s="503" t="str">
        <f>IF('Ｂ　“通勤手当”申請書'!A57 &lt;&gt;"",'Ｂ　“通勤手当”申請書'!A57,"")</f>
        <v/>
      </c>
      <c r="C99" s="504"/>
      <c r="D99" s="504"/>
      <c r="E99" s="504"/>
      <c r="F99" s="505"/>
      <c r="G99" s="426" t="str">
        <f t="shared" si="6"/>
        <v/>
      </c>
      <c r="H99" s="426"/>
      <c r="I99" s="426"/>
      <c r="J99" s="426"/>
      <c r="K99" s="427" t="str">
        <f>IF('Ｂ　“通勤手当”申請書'!F57 &lt;&gt;"",'Ｂ　“通勤手当”申請書'!F57,"")</f>
        <v/>
      </c>
      <c r="L99" s="428"/>
      <c r="M99" s="428"/>
      <c r="N99" s="429"/>
      <c r="O99" s="497" t="str">
        <f>IF('Ｂ　“通勤手当”申請書'!J57 &lt;&gt;"",'Ｂ　“通勤手当”申請書'!J57,"")</f>
        <v/>
      </c>
      <c r="P99" s="498"/>
      <c r="Q99" s="498"/>
      <c r="R99" s="498"/>
      <c r="S99" s="499"/>
      <c r="T99" s="497" t="str">
        <f>IF('Ｂ　“通勤手当”申請書'!P57 &lt;&gt;"",'Ｂ　“通勤手当”申請書'!P57,"")</f>
        <v/>
      </c>
      <c r="U99" s="498"/>
      <c r="V99" s="498"/>
      <c r="W99" s="498"/>
      <c r="X99" s="499"/>
      <c r="Y99" s="500" t="str">
        <f>IF('Ｂ　“通勤手当”申請書'!V57 &lt;&gt;"",'Ｂ　“通勤手当”申請書'!V57,"")</f>
        <v/>
      </c>
      <c r="Z99" s="501"/>
      <c r="AA99" s="501"/>
      <c r="AB99" s="502"/>
      <c r="AC99" s="330" t="str">
        <f>IF('Ｂ　“通勤手当”申請書'!Z57 &lt;&gt;"",'Ｂ　“通勤手当”申請書'!Z57,"")</f>
        <v/>
      </c>
      <c r="AD99" s="331"/>
      <c r="AE99" s="331"/>
      <c r="AF99" s="478"/>
      <c r="AG99" s="349" t="str">
        <f>IF('Ｂ　“通勤手当”申請書'!AD57 &lt;&gt;"",'Ｂ　“通勤手当”申請書'!AD57,"")</f>
        <v/>
      </c>
      <c r="AH99" s="350"/>
      <c r="AI99" s="350"/>
      <c r="AJ99" s="351"/>
      <c r="AK99" s="330" t="str">
        <f>IF('Ｂ　“通勤手当”申請書'!AI57 &lt;&gt;"",'Ｂ　“通勤手当”申請書'!AI57,"")</f>
        <v/>
      </c>
      <c r="AL99" s="331"/>
      <c r="AM99" s="331"/>
      <c r="AN99" s="331"/>
      <c r="AO99" s="331"/>
      <c r="AP99" s="331"/>
      <c r="AQ99" s="331"/>
      <c r="AR99" s="331"/>
      <c r="AS99" s="331"/>
      <c r="AT99" s="331"/>
      <c r="AU99" s="331"/>
      <c r="AV99" s="331"/>
      <c r="AW99" s="331"/>
      <c r="AX99" s="331"/>
      <c r="AY99" s="331"/>
      <c r="AZ99" s="331"/>
      <c r="BA99" s="331"/>
      <c r="BB99" s="331"/>
      <c r="BC99" s="331"/>
      <c r="BD99" s="331"/>
      <c r="BE99" s="331"/>
      <c r="BF99" s="331"/>
      <c r="BG99" s="331"/>
      <c r="BH99" s="331"/>
      <c r="BI99" s="332"/>
    </row>
    <row r="100" spans="1:71" ht="14.25" hidden="1" thickBot="1" x14ac:dyDescent="0.2">
      <c r="A100" s="105">
        <f t="shared" si="3"/>
        <v>43</v>
      </c>
      <c r="B100" s="517" t="str">
        <f>IF('Ｂ　“通勤手当”申請書'!A58 &lt;&gt;"",'Ｂ　“通勤手当”申請書'!A58,"")</f>
        <v/>
      </c>
      <c r="C100" s="518"/>
      <c r="D100" s="518"/>
      <c r="E100" s="518"/>
      <c r="F100" s="519"/>
      <c r="G100" s="410" t="str">
        <f t="shared" ref="G100" si="7">B100</f>
        <v/>
      </c>
      <c r="H100" s="410"/>
      <c r="I100" s="410"/>
      <c r="J100" s="410"/>
      <c r="K100" s="411" t="str">
        <f>IF('Ｂ　“通勤手当”申請書'!F58 &lt;&gt;"",'Ｂ　“通勤手当”申請書'!F58,"")</f>
        <v/>
      </c>
      <c r="L100" s="412"/>
      <c r="M100" s="412"/>
      <c r="N100" s="413"/>
      <c r="O100" s="508" t="str">
        <f>IF('Ｂ　“通勤手当”申請書'!J58 &lt;&gt;"",'Ｂ　“通勤手当”申請書'!J58,"")</f>
        <v/>
      </c>
      <c r="P100" s="509"/>
      <c r="Q100" s="509"/>
      <c r="R100" s="509"/>
      <c r="S100" s="510"/>
      <c r="T100" s="508" t="str">
        <f>IF('Ｂ　“通勤手当”申請書'!P58 &lt;&gt;"",'Ｂ　“通勤手当”申請書'!P58,"")</f>
        <v/>
      </c>
      <c r="U100" s="509"/>
      <c r="V100" s="509"/>
      <c r="W100" s="509"/>
      <c r="X100" s="510"/>
      <c r="Y100" s="511" t="str">
        <f>IF('Ｂ　“通勤手当”申請書'!V58 &lt;&gt;"",'Ｂ　“通勤手当”申請書'!V58,"")</f>
        <v/>
      </c>
      <c r="Z100" s="512"/>
      <c r="AA100" s="512"/>
      <c r="AB100" s="513"/>
      <c r="AC100" s="333" t="str">
        <f>IF('Ｂ　“通勤手当”申請書'!Z58 &lt;&gt;"",'Ｂ　“通勤手当”申請書'!Z58,"")</f>
        <v/>
      </c>
      <c r="AD100" s="334"/>
      <c r="AE100" s="334"/>
      <c r="AF100" s="484"/>
      <c r="AG100" s="514" t="str">
        <f>IF('Ｂ　“通勤手当”申請書'!AD58 &lt;&gt;"",'Ｂ　“通勤手当”申請書'!AD58,"")</f>
        <v/>
      </c>
      <c r="AH100" s="515"/>
      <c r="AI100" s="515"/>
      <c r="AJ100" s="516"/>
      <c r="AK100" s="333" t="str">
        <f>IF('Ｂ　“通勤手当”申請書'!AI58 &lt;&gt;"",'Ｂ　“通勤手当”申請書'!AI58,"")</f>
        <v/>
      </c>
      <c r="AL100" s="334"/>
      <c r="AM100" s="334"/>
      <c r="AN100" s="334"/>
      <c r="AO100" s="334"/>
      <c r="AP100" s="334"/>
      <c r="AQ100" s="334"/>
      <c r="AR100" s="334"/>
      <c r="AS100" s="334"/>
      <c r="AT100" s="334"/>
      <c r="AU100" s="334"/>
      <c r="AV100" s="334"/>
      <c r="AW100" s="334"/>
      <c r="AX100" s="334"/>
      <c r="AY100" s="334"/>
      <c r="AZ100" s="334"/>
      <c r="BA100" s="334"/>
      <c r="BB100" s="334"/>
      <c r="BC100" s="334"/>
      <c r="BD100" s="334"/>
      <c r="BE100" s="334"/>
      <c r="BF100" s="334"/>
      <c r="BG100" s="334"/>
      <c r="BH100" s="334"/>
      <c r="BI100" s="335"/>
    </row>
    <row r="101" spans="1:71" ht="14.25" thickBot="1" x14ac:dyDescent="0.2"/>
    <row r="102" spans="1:71" ht="14.25" customHeight="1" thickBot="1" x14ac:dyDescent="0.2">
      <c r="B102" s="463" t="s">
        <v>10</v>
      </c>
      <c r="C102" s="464"/>
      <c r="D102" s="465"/>
      <c r="E102" s="466"/>
      <c r="F102" s="466"/>
      <c r="G102" s="465" t="s">
        <v>70</v>
      </c>
      <c r="H102" s="465"/>
      <c r="I102" s="466"/>
      <c r="J102" s="466"/>
      <c r="K102" s="465" t="s">
        <v>80</v>
      </c>
      <c r="L102" s="465"/>
      <c r="M102" s="466"/>
      <c r="N102" s="466"/>
      <c r="O102" s="467" t="s">
        <v>81</v>
      </c>
      <c r="P102" s="467"/>
      <c r="Q102" s="467"/>
      <c r="R102" s="467"/>
      <c r="S102" s="467"/>
      <c r="T102" s="467" t="s">
        <v>82</v>
      </c>
      <c r="U102" s="467"/>
      <c r="V102" s="467"/>
      <c r="W102" s="467"/>
      <c r="X102" s="467"/>
      <c r="Y102" s="465" t="s">
        <v>78</v>
      </c>
      <c r="Z102" s="465"/>
      <c r="AA102" s="466"/>
      <c r="AB102" s="466"/>
      <c r="AC102" s="465" t="s">
        <v>76</v>
      </c>
      <c r="AD102" s="465"/>
      <c r="AE102" s="466"/>
      <c r="AF102" s="466"/>
      <c r="AG102" s="468" t="s">
        <v>79</v>
      </c>
      <c r="AH102" s="468"/>
      <c r="AI102" s="469"/>
      <c r="AJ102" s="469"/>
      <c r="AK102" s="465" t="s">
        <v>50</v>
      </c>
      <c r="AL102" s="466"/>
      <c r="AM102" s="466"/>
      <c r="AN102" s="466"/>
      <c r="AO102" s="466"/>
      <c r="AP102" s="466"/>
      <c r="AQ102" s="466"/>
      <c r="AR102" s="466"/>
      <c r="AS102" s="466"/>
      <c r="AT102" s="466"/>
      <c r="AU102" s="466"/>
      <c r="AV102" s="466"/>
      <c r="AW102" s="466"/>
      <c r="AX102" s="466"/>
      <c r="AY102" s="466"/>
      <c r="AZ102" s="466"/>
      <c r="BA102" s="466"/>
      <c r="BB102" s="466"/>
      <c r="BC102" s="466"/>
      <c r="BD102" s="466"/>
      <c r="BE102" s="466"/>
      <c r="BF102" s="466"/>
      <c r="BG102" s="466"/>
      <c r="BH102" s="466"/>
      <c r="BI102" s="470"/>
    </row>
    <row r="103" spans="1:71" ht="14.25" thickTop="1" x14ac:dyDescent="0.15">
      <c r="A103" s="105">
        <f>ROW()-102</f>
        <v>1</v>
      </c>
      <c r="B103" s="439">
        <f>IF('Ｃ　“通勤外”　移動交通費申請書'!A11 &lt;&gt;"",'Ｃ　“通勤外”　移動交通費申請書'!A11,"")</f>
        <v>43871</v>
      </c>
      <c r="C103" s="440"/>
      <c r="D103" s="440"/>
      <c r="E103" s="440"/>
      <c r="F103" s="441"/>
      <c r="G103" s="457">
        <f>B103</f>
        <v>43871</v>
      </c>
      <c r="H103" s="458"/>
      <c r="I103" s="458"/>
      <c r="J103" s="459"/>
      <c r="K103" s="442" t="str">
        <f>IF('Ｃ　“通勤外”　移動交通費申請書'!F11 &lt;&gt;"",'Ｃ　“通勤外”　移動交通費申請書'!F11,"")</f>
        <v>電車</v>
      </c>
      <c r="L103" s="443"/>
      <c r="M103" s="443"/>
      <c r="N103" s="444"/>
      <c r="O103" s="442" t="str">
        <f>IF('Ｃ　“通勤外”　移動交通費申請書'!J11 &lt;&gt;"",'Ｃ　“通勤外”　移動交通費申請書'!J11,"")</f>
        <v>秋葉原</v>
      </c>
      <c r="P103" s="443"/>
      <c r="Q103" s="443"/>
      <c r="R103" s="443"/>
      <c r="S103" s="444"/>
      <c r="T103" s="442" t="str">
        <f>IF('Ｃ　“通勤外”　移動交通費申請書'!P11 &lt;&gt;"",'Ｃ　“通勤外”　移動交通費申請書'!P11,"")</f>
        <v>日比谷</v>
      </c>
      <c r="U103" s="443"/>
      <c r="V103" s="443"/>
      <c r="W103" s="443"/>
      <c r="X103" s="444"/>
      <c r="Y103" s="445">
        <f>IF('Ｃ　“通勤外”　移動交通費申請書'!V11 &lt;&gt;"",'Ｃ　“通勤外”　移動交通費申請書'!V11,"")</f>
        <v>168</v>
      </c>
      <c r="Z103" s="446"/>
      <c r="AA103" s="446"/>
      <c r="AB103" s="447"/>
      <c r="AC103" s="448" t="str">
        <f>IF('Ｃ　“通勤外”　移動交通費申請書'!Z11 &lt;&gt;"",'Ｃ　“通勤外”　移動交通費申請書'!Z11,"")</f>
        <v>往復</v>
      </c>
      <c r="AD103" s="449"/>
      <c r="AE103" s="449"/>
      <c r="AF103" s="450"/>
      <c r="AG103" s="451">
        <f>IF('Ｃ　“通勤外”　移動交通費申請書'!AD11 &lt;&gt;"",'Ｃ　“通勤外”　移動交通費申請書'!AD11,"")</f>
        <v>336</v>
      </c>
      <c r="AH103" s="452"/>
      <c r="AI103" s="452"/>
      <c r="AJ103" s="453"/>
      <c r="AK103" s="460" t="str">
        <f>IF('Ｃ　“通勤外”　移動交通費申請書'!AI11 &lt;&gt;"",'Ｃ　“通勤外”　移動交通費申請書'!AI11,"")</f>
        <v>外部研修</v>
      </c>
      <c r="AL103" s="461"/>
      <c r="AM103" s="461"/>
      <c r="AN103" s="461"/>
      <c r="AO103" s="461"/>
      <c r="AP103" s="461"/>
      <c r="AQ103" s="461"/>
      <c r="AR103" s="461"/>
      <c r="AS103" s="461"/>
      <c r="AT103" s="461"/>
      <c r="AU103" s="461"/>
      <c r="AV103" s="461"/>
      <c r="AW103" s="461"/>
      <c r="AX103" s="461"/>
      <c r="AY103" s="461"/>
      <c r="AZ103" s="461"/>
      <c r="BA103" s="461"/>
      <c r="BB103" s="461"/>
      <c r="BC103" s="461"/>
      <c r="BD103" s="461"/>
      <c r="BE103" s="461"/>
      <c r="BF103" s="461"/>
      <c r="BG103" s="461"/>
      <c r="BH103" s="461"/>
      <c r="BI103" s="462"/>
      <c r="BJ103" s="454">
        <f>SUM(AG103:AJ132)</f>
        <v>616</v>
      </c>
      <c r="BK103" s="455"/>
      <c r="BL103" s="455"/>
      <c r="BM103" s="455"/>
      <c r="BN103" s="456"/>
      <c r="BO103" s="119" t="s">
        <v>78</v>
      </c>
      <c r="BP103" s="29"/>
      <c r="BQ103" s="29"/>
      <c r="BR103" s="28" t="s">
        <v>83</v>
      </c>
      <c r="BS103" s="29"/>
    </row>
    <row r="104" spans="1:71" x14ac:dyDescent="0.15">
      <c r="A104" s="105">
        <f t="shared" ref="A104:A132" si="8">ROW()-102</f>
        <v>2</v>
      </c>
      <c r="B104" s="423">
        <f>IF('Ｃ　“通勤外”　移動交通費申請書'!A12 &lt;&gt;"",'Ｃ　“通勤外”　移動交通費申請書'!A12,"")</f>
        <v>43880</v>
      </c>
      <c r="C104" s="424"/>
      <c r="D104" s="424"/>
      <c r="E104" s="424"/>
      <c r="F104" s="425"/>
      <c r="G104" s="436">
        <f t="shared" ref="G104:G132" si="9">B104</f>
        <v>43880</v>
      </c>
      <c r="H104" s="437"/>
      <c r="I104" s="437"/>
      <c r="J104" s="438"/>
      <c r="K104" s="427" t="str">
        <f>IF('Ｃ　“通勤外”　移動交通費申請書'!F12 &lt;&gt;"",'Ｃ　“通勤外”　移動交通費申請書'!F12,"")</f>
        <v>電車</v>
      </c>
      <c r="L104" s="428"/>
      <c r="M104" s="428"/>
      <c r="N104" s="429"/>
      <c r="O104" s="427" t="str">
        <f>IF('Ｃ　“通勤外”　移動交通費申請書'!J12 &lt;&gt;"",'Ｃ　“通勤外”　移動交通費申請書'!J12,"")</f>
        <v>秋葉原</v>
      </c>
      <c r="P104" s="428"/>
      <c r="Q104" s="428"/>
      <c r="R104" s="428"/>
      <c r="S104" s="429"/>
      <c r="T104" s="427" t="str">
        <f>IF('Ｃ　“通勤外”　移動交通費申請書'!P12 &lt;&gt;"",'Ｃ　“通勤外”　移動交通費申請書'!P12,"")</f>
        <v>東京</v>
      </c>
      <c r="U104" s="428"/>
      <c r="V104" s="428"/>
      <c r="W104" s="428"/>
      <c r="X104" s="429"/>
      <c r="Y104" s="430">
        <f>IF('Ｃ　“通勤外”　移動交通費申請書'!V12 &lt;&gt;"",'Ｃ　“通勤外”　移動交通費申請書'!V12,"")</f>
        <v>140</v>
      </c>
      <c r="Z104" s="431"/>
      <c r="AA104" s="431"/>
      <c r="AB104" s="432"/>
      <c r="AC104" s="342" t="str">
        <f>IF('Ｃ　“通勤外”　移動交通費申請書'!Z12 &lt;&gt;"",'Ｃ　“通勤外”　移動交通費申請書'!Z12,"")</f>
        <v>往復</v>
      </c>
      <c r="AD104" s="340"/>
      <c r="AE104" s="340"/>
      <c r="AF104" s="341"/>
      <c r="AG104" s="433">
        <f>IF('Ｃ　“通勤外”　移動交通費申請書'!AD12 &lt;&gt;"",'Ｃ　“通勤外”　移動交通費申請書'!AD12,"")</f>
        <v>280</v>
      </c>
      <c r="AH104" s="434"/>
      <c r="AI104" s="434"/>
      <c r="AJ104" s="435"/>
      <c r="AK104" s="352" t="str">
        <f>IF('Ｃ　“通勤外”　移動交通費申請書'!AI12 &lt;&gt;"",'Ｃ　“通勤外”　移動交通費申請書'!AI12,"")</f>
        <v>AWS資格テスト</v>
      </c>
      <c r="AL104" s="353"/>
      <c r="AM104" s="353"/>
      <c r="AN104" s="353"/>
      <c r="AO104" s="353"/>
      <c r="AP104" s="353"/>
      <c r="AQ104" s="353"/>
      <c r="AR104" s="353"/>
      <c r="AS104" s="353"/>
      <c r="AT104" s="353"/>
      <c r="AU104" s="353"/>
      <c r="AV104" s="353"/>
      <c r="AW104" s="353"/>
      <c r="AX104" s="353"/>
      <c r="AY104" s="353"/>
      <c r="AZ104" s="353"/>
      <c r="BA104" s="353"/>
      <c r="BB104" s="353"/>
      <c r="BC104" s="353"/>
      <c r="BD104" s="353"/>
      <c r="BE104" s="353"/>
      <c r="BF104" s="353"/>
      <c r="BG104" s="353"/>
      <c r="BH104" s="353"/>
      <c r="BI104" s="354"/>
      <c r="BJ104" s="29"/>
      <c r="BK104" s="29"/>
      <c r="BL104" s="29"/>
      <c r="BM104" s="29"/>
      <c r="BN104" s="120"/>
      <c r="BO104" s="29"/>
      <c r="BP104" s="29"/>
      <c r="BQ104" s="29"/>
      <c r="BR104" s="28" t="s">
        <v>84</v>
      </c>
      <c r="BS104" s="29"/>
    </row>
    <row r="105" spans="1:71" x14ac:dyDescent="0.15">
      <c r="A105" s="105">
        <f t="shared" si="8"/>
        <v>3</v>
      </c>
      <c r="B105" s="423" t="str">
        <f>IF('Ｃ　“通勤外”　移動交通費申請書'!A13 &lt;&gt;"",'Ｃ　“通勤外”　移動交通費申請書'!A13,"")</f>
        <v/>
      </c>
      <c r="C105" s="424"/>
      <c r="D105" s="424"/>
      <c r="E105" s="424"/>
      <c r="F105" s="425"/>
      <c r="G105" s="426" t="str">
        <f t="shared" si="9"/>
        <v/>
      </c>
      <c r="H105" s="426"/>
      <c r="I105" s="426"/>
      <c r="J105" s="426"/>
      <c r="K105" s="427" t="str">
        <f>IF('Ｃ　“通勤外”　移動交通費申請書'!F13 &lt;&gt;"",'Ｃ　“通勤外”　移動交通費申請書'!F13,"")</f>
        <v/>
      </c>
      <c r="L105" s="428"/>
      <c r="M105" s="428"/>
      <c r="N105" s="429"/>
      <c r="O105" s="427" t="str">
        <f>IF('Ｃ　“通勤外”　移動交通費申請書'!J13 &lt;&gt;"",'Ｃ　“通勤外”　移動交通費申請書'!J13,"")</f>
        <v/>
      </c>
      <c r="P105" s="428"/>
      <c r="Q105" s="428"/>
      <c r="R105" s="428"/>
      <c r="S105" s="429"/>
      <c r="T105" s="427" t="str">
        <f>IF('Ｃ　“通勤外”　移動交通費申請書'!P13 &lt;&gt;"",'Ｃ　“通勤外”　移動交通費申請書'!P13,"")</f>
        <v/>
      </c>
      <c r="U105" s="428"/>
      <c r="V105" s="428"/>
      <c r="W105" s="428"/>
      <c r="X105" s="429"/>
      <c r="Y105" s="430" t="str">
        <f>IF('Ｃ　“通勤外”　移動交通費申請書'!V13 &lt;&gt;"",'Ｃ　“通勤外”　移動交通費申請書'!V13,"")</f>
        <v/>
      </c>
      <c r="Z105" s="431"/>
      <c r="AA105" s="431"/>
      <c r="AB105" s="432"/>
      <c r="AC105" s="342" t="str">
        <f>IF('Ｃ　“通勤外”　移動交通費申請書'!Z13 &lt;&gt;"",'Ｃ　“通勤外”　移動交通費申請書'!Z13,"")</f>
        <v/>
      </c>
      <c r="AD105" s="340"/>
      <c r="AE105" s="340"/>
      <c r="AF105" s="341"/>
      <c r="AG105" s="433" t="str">
        <f>IF('Ｃ　“通勤外”　移動交通費申請書'!AD13 &lt;&gt;"",'Ｃ　“通勤外”　移動交通費申請書'!AD13,"")</f>
        <v/>
      </c>
      <c r="AH105" s="434"/>
      <c r="AI105" s="434"/>
      <c r="AJ105" s="435"/>
      <c r="AK105" s="352" t="str">
        <f>IF('Ｃ　“通勤外”　移動交通費申請書'!AI13 &lt;&gt;"",'Ｃ　“通勤外”　移動交通費申請書'!AI13,"")</f>
        <v/>
      </c>
      <c r="AL105" s="353"/>
      <c r="AM105" s="353"/>
      <c r="AN105" s="353"/>
      <c r="AO105" s="353"/>
      <c r="AP105" s="353"/>
      <c r="AQ105" s="353"/>
      <c r="AR105" s="353"/>
      <c r="AS105" s="353"/>
      <c r="AT105" s="353"/>
      <c r="AU105" s="353"/>
      <c r="AV105" s="353"/>
      <c r="AW105" s="353"/>
      <c r="AX105" s="353"/>
      <c r="AY105" s="353"/>
      <c r="AZ105" s="353"/>
      <c r="BA105" s="353"/>
      <c r="BB105" s="353"/>
      <c r="BC105" s="353"/>
      <c r="BD105" s="353"/>
      <c r="BE105" s="353"/>
      <c r="BF105" s="353"/>
      <c r="BG105" s="353"/>
      <c r="BH105" s="353"/>
      <c r="BI105" s="354"/>
    </row>
    <row r="106" spans="1:71" x14ac:dyDescent="0.15">
      <c r="A106" s="105">
        <f t="shared" si="8"/>
        <v>4</v>
      </c>
      <c r="B106" s="423" t="str">
        <f>IF('Ｃ　“通勤外”　移動交通費申請書'!A14 &lt;&gt;"",'Ｃ　“通勤外”　移動交通費申請書'!A14,"")</f>
        <v/>
      </c>
      <c r="C106" s="424"/>
      <c r="D106" s="424"/>
      <c r="E106" s="424"/>
      <c r="F106" s="425"/>
      <c r="G106" s="426" t="str">
        <f t="shared" ref="G106:G115" si="10">B106</f>
        <v/>
      </c>
      <c r="H106" s="426"/>
      <c r="I106" s="426"/>
      <c r="J106" s="426"/>
      <c r="K106" s="427" t="str">
        <f>IF('Ｃ　“通勤外”　移動交通費申請書'!F14 &lt;&gt;"",'Ｃ　“通勤外”　移動交通費申請書'!F14,"")</f>
        <v/>
      </c>
      <c r="L106" s="428"/>
      <c r="M106" s="428"/>
      <c r="N106" s="429"/>
      <c r="O106" s="427" t="str">
        <f>IF('Ｃ　“通勤外”　移動交通費申請書'!J14 &lt;&gt;"",'Ｃ　“通勤外”　移動交通費申請書'!J14,"")</f>
        <v/>
      </c>
      <c r="P106" s="428"/>
      <c r="Q106" s="428"/>
      <c r="R106" s="428"/>
      <c r="S106" s="429"/>
      <c r="T106" s="427" t="str">
        <f>IF('Ｃ　“通勤外”　移動交通費申請書'!P14 &lt;&gt;"",'Ｃ　“通勤外”　移動交通費申請書'!P14,"")</f>
        <v/>
      </c>
      <c r="U106" s="428"/>
      <c r="V106" s="428"/>
      <c r="W106" s="428"/>
      <c r="X106" s="429"/>
      <c r="Y106" s="430" t="str">
        <f>IF('Ｃ　“通勤外”　移動交通費申請書'!V14 &lt;&gt;"",'Ｃ　“通勤外”　移動交通費申請書'!V14,"")</f>
        <v/>
      </c>
      <c r="Z106" s="431"/>
      <c r="AA106" s="431"/>
      <c r="AB106" s="432"/>
      <c r="AC106" s="342" t="str">
        <f>IF('Ｃ　“通勤外”　移動交通費申請書'!Z14 &lt;&gt;"",'Ｃ　“通勤外”　移動交通費申請書'!Z14,"")</f>
        <v/>
      </c>
      <c r="AD106" s="340"/>
      <c r="AE106" s="340"/>
      <c r="AF106" s="341"/>
      <c r="AG106" s="433" t="str">
        <f>IF('Ｃ　“通勤外”　移動交通費申請書'!AD14 &lt;&gt;"",'Ｃ　“通勤外”　移動交通費申請書'!AD14,"")</f>
        <v/>
      </c>
      <c r="AH106" s="434"/>
      <c r="AI106" s="434"/>
      <c r="AJ106" s="435"/>
      <c r="AK106" s="352" t="str">
        <f>IF('Ｃ　“通勤外”　移動交通費申請書'!AI14 &lt;&gt;"",'Ｃ　“通勤外”　移動交通費申請書'!AI14,"")</f>
        <v/>
      </c>
      <c r="AL106" s="353"/>
      <c r="AM106" s="353"/>
      <c r="AN106" s="353"/>
      <c r="AO106" s="353"/>
      <c r="AP106" s="353"/>
      <c r="AQ106" s="353"/>
      <c r="AR106" s="353"/>
      <c r="AS106" s="353"/>
      <c r="AT106" s="353"/>
      <c r="AU106" s="353"/>
      <c r="AV106" s="353"/>
      <c r="AW106" s="353"/>
      <c r="AX106" s="353"/>
      <c r="AY106" s="353"/>
      <c r="AZ106" s="353"/>
      <c r="BA106" s="353"/>
      <c r="BB106" s="353"/>
      <c r="BC106" s="353"/>
      <c r="BD106" s="353"/>
      <c r="BE106" s="353"/>
      <c r="BF106" s="353"/>
      <c r="BG106" s="353"/>
      <c r="BH106" s="353"/>
      <c r="BI106" s="354"/>
    </row>
    <row r="107" spans="1:71" x14ac:dyDescent="0.15">
      <c r="A107" s="105">
        <f t="shared" si="8"/>
        <v>5</v>
      </c>
      <c r="B107" s="423" t="str">
        <f>IF('Ｃ　“通勤外”　移動交通費申請書'!A15 &lt;&gt;"",'Ｃ　“通勤外”　移動交通費申請書'!A15,"")</f>
        <v/>
      </c>
      <c r="C107" s="424"/>
      <c r="D107" s="424"/>
      <c r="E107" s="424"/>
      <c r="F107" s="425"/>
      <c r="G107" s="426" t="str">
        <f t="shared" si="10"/>
        <v/>
      </c>
      <c r="H107" s="426"/>
      <c r="I107" s="426"/>
      <c r="J107" s="426"/>
      <c r="K107" s="427" t="str">
        <f>IF('Ｃ　“通勤外”　移動交通費申請書'!F15 &lt;&gt;"",'Ｃ　“通勤外”　移動交通費申請書'!F15,"")</f>
        <v/>
      </c>
      <c r="L107" s="428"/>
      <c r="M107" s="428"/>
      <c r="N107" s="429"/>
      <c r="O107" s="427" t="str">
        <f>IF('Ｃ　“通勤外”　移動交通費申請書'!J15 &lt;&gt;"",'Ｃ　“通勤外”　移動交通費申請書'!J15,"")</f>
        <v/>
      </c>
      <c r="P107" s="428"/>
      <c r="Q107" s="428"/>
      <c r="R107" s="428"/>
      <c r="S107" s="429"/>
      <c r="T107" s="427" t="str">
        <f>IF('Ｃ　“通勤外”　移動交通費申請書'!P15 &lt;&gt;"",'Ｃ　“通勤外”　移動交通費申請書'!P15,"")</f>
        <v/>
      </c>
      <c r="U107" s="428"/>
      <c r="V107" s="428"/>
      <c r="W107" s="428"/>
      <c r="X107" s="429"/>
      <c r="Y107" s="430" t="str">
        <f>IF('Ｃ　“通勤外”　移動交通費申請書'!V15 &lt;&gt;"",'Ｃ　“通勤外”　移動交通費申請書'!V15,"")</f>
        <v/>
      </c>
      <c r="Z107" s="431"/>
      <c r="AA107" s="431"/>
      <c r="AB107" s="432"/>
      <c r="AC107" s="342" t="str">
        <f>IF('Ｃ　“通勤外”　移動交通費申請書'!Z15 &lt;&gt;"",'Ｃ　“通勤外”　移動交通費申請書'!Z15,"")</f>
        <v/>
      </c>
      <c r="AD107" s="340"/>
      <c r="AE107" s="340"/>
      <c r="AF107" s="341"/>
      <c r="AG107" s="433" t="str">
        <f>IF('Ｃ　“通勤外”　移動交通費申請書'!AD15 &lt;&gt;"",'Ｃ　“通勤外”　移動交通費申請書'!AD15,"")</f>
        <v/>
      </c>
      <c r="AH107" s="434"/>
      <c r="AI107" s="434"/>
      <c r="AJ107" s="435"/>
      <c r="AK107" s="352" t="str">
        <f>IF('Ｃ　“通勤外”　移動交通費申請書'!AI15 &lt;&gt;"",'Ｃ　“通勤外”　移動交通費申請書'!AI15,"")</f>
        <v/>
      </c>
      <c r="AL107" s="353"/>
      <c r="AM107" s="353"/>
      <c r="AN107" s="353"/>
      <c r="AO107" s="353"/>
      <c r="AP107" s="353"/>
      <c r="AQ107" s="353"/>
      <c r="AR107" s="353"/>
      <c r="AS107" s="353"/>
      <c r="AT107" s="353"/>
      <c r="AU107" s="353"/>
      <c r="AV107" s="353"/>
      <c r="AW107" s="353"/>
      <c r="AX107" s="353"/>
      <c r="AY107" s="353"/>
      <c r="AZ107" s="353"/>
      <c r="BA107" s="353"/>
      <c r="BB107" s="353"/>
      <c r="BC107" s="353"/>
      <c r="BD107" s="353"/>
      <c r="BE107" s="353"/>
      <c r="BF107" s="353"/>
      <c r="BG107" s="353"/>
      <c r="BH107" s="353"/>
      <c r="BI107" s="354"/>
    </row>
    <row r="108" spans="1:71" x14ac:dyDescent="0.15">
      <c r="A108" s="105">
        <f t="shared" si="8"/>
        <v>6</v>
      </c>
      <c r="B108" s="423" t="str">
        <f>IF('Ｃ　“通勤外”　移動交通費申請書'!A16 &lt;&gt;"",'Ｃ　“通勤外”　移動交通費申請書'!A16,"")</f>
        <v/>
      </c>
      <c r="C108" s="424"/>
      <c r="D108" s="424"/>
      <c r="E108" s="424"/>
      <c r="F108" s="425"/>
      <c r="G108" s="426" t="str">
        <f t="shared" si="10"/>
        <v/>
      </c>
      <c r="H108" s="426"/>
      <c r="I108" s="426"/>
      <c r="J108" s="426"/>
      <c r="K108" s="427" t="str">
        <f>IF('Ｃ　“通勤外”　移動交通費申請書'!F16 &lt;&gt;"",'Ｃ　“通勤外”　移動交通費申請書'!F16,"")</f>
        <v/>
      </c>
      <c r="L108" s="428"/>
      <c r="M108" s="428"/>
      <c r="N108" s="429"/>
      <c r="O108" s="427" t="str">
        <f>IF('Ｃ　“通勤外”　移動交通費申請書'!J16 &lt;&gt;"",'Ｃ　“通勤外”　移動交通費申請書'!J16,"")</f>
        <v/>
      </c>
      <c r="P108" s="428"/>
      <c r="Q108" s="428"/>
      <c r="R108" s="428"/>
      <c r="S108" s="429"/>
      <c r="T108" s="427" t="str">
        <f>IF('Ｃ　“通勤外”　移動交通費申請書'!P16 &lt;&gt;"",'Ｃ　“通勤外”　移動交通費申請書'!P16,"")</f>
        <v/>
      </c>
      <c r="U108" s="428"/>
      <c r="V108" s="428"/>
      <c r="W108" s="428"/>
      <c r="X108" s="429"/>
      <c r="Y108" s="430" t="str">
        <f>IF('Ｃ　“通勤外”　移動交通費申請書'!V16 &lt;&gt;"",'Ｃ　“通勤外”　移動交通費申請書'!V16,"")</f>
        <v/>
      </c>
      <c r="Z108" s="431"/>
      <c r="AA108" s="431"/>
      <c r="AB108" s="432"/>
      <c r="AC108" s="342" t="str">
        <f>IF('Ｃ　“通勤外”　移動交通費申請書'!Z16 &lt;&gt;"",'Ｃ　“通勤外”　移動交通費申請書'!Z16,"")</f>
        <v/>
      </c>
      <c r="AD108" s="340"/>
      <c r="AE108" s="340"/>
      <c r="AF108" s="341"/>
      <c r="AG108" s="433" t="str">
        <f>IF('Ｃ　“通勤外”　移動交通費申請書'!AD16 &lt;&gt;"",'Ｃ　“通勤外”　移動交通費申請書'!AD16,"")</f>
        <v/>
      </c>
      <c r="AH108" s="434"/>
      <c r="AI108" s="434"/>
      <c r="AJ108" s="435"/>
      <c r="AK108" s="352" t="str">
        <f>IF('Ｃ　“通勤外”　移動交通費申請書'!AI16 &lt;&gt;"",'Ｃ　“通勤外”　移動交通費申請書'!AI16,"")</f>
        <v/>
      </c>
      <c r="AL108" s="353"/>
      <c r="AM108" s="353"/>
      <c r="AN108" s="353"/>
      <c r="AO108" s="353"/>
      <c r="AP108" s="353"/>
      <c r="AQ108" s="353"/>
      <c r="AR108" s="353"/>
      <c r="AS108" s="353"/>
      <c r="AT108" s="353"/>
      <c r="AU108" s="353"/>
      <c r="AV108" s="353"/>
      <c r="AW108" s="353"/>
      <c r="AX108" s="353"/>
      <c r="AY108" s="353"/>
      <c r="AZ108" s="353"/>
      <c r="BA108" s="353"/>
      <c r="BB108" s="353"/>
      <c r="BC108" s="353"/>
      <c r="BD108" s="353"/>
      <c r="BE108" s="353"/>
      <c r="BF108" s="353"/>
      <c r="BG108" s="353"/>
      <c r="BH108" s="353"/>
      <c r="BI108" s="354"/>
    </row>
    <row r="109" spans="1:71" x14ac:dyDescent="0.15">
      <c r="A109" s="105">
        <f t="shared" si="8"/>
        <v>7</v>
      </c>
      <c r="B109" s="423" t="str">
        <f>IF('Ｃ　“通勤外”　移動交通費申請書'!A17 &lt;&gt;"",'Ｃ　“通勤外”　移動交通費申請書'!A17,"")</f>
        <v/>
      </c>
      <c r="C109" s="424"/>
      <c r="D109" s="424"/>
      <c r="E109" s="424"/>
      <c r="F109" s="425"/>
      <c r="G109" s="426" t="str">
        <f t="shared" si="10"/>
        <v/>
      </c>
      <c r="H109" s="426"/>
      <c r="I109" s="426"/>
      <c r="J109" s="426"/>
      <c r="K109" s="427" t="str">
        <f>IF('Ｃ　“通勤外”　移動交通費申請書'!F17 &lt;&gt;"",'Ｃ　“通勤外”　移動交通費申請書'!F17,"")</f>
        <v/>
      </c>
      <c r="L109" s="428"/>
      <c r="M109" s="428"/>
      <c r="N109" s="429"/>
      <c r="O109" s="427" t="str">
        <f>IF('Ｃ　“通勤外”　移動交通費申請書'!J17 &lt;&gt;"",'Ｃ　“通勤外”　移動交通費申請書'!J17,"")</f>
        <v/>
      </c>
      <c r="P109" s="428"/>
      <c r="Q109" s="428"/>
      <c r="R109" s="428"/>
      <c r="S109" s="429"/>
      <c r="T109" s="427" t="str">
        <f>IF('Ｃ　“通勤外”　移動交通費申請書'!P17 &lt;&gt;"",'Ｃ　“通勤外”　移動交通費申請書'!P17,"")</f>
        <v/>
      </c>
      <c r="U109" s="428"/>
      <c r="V109" s="428"/>
      <c r="W109" s="428"/>
      <c r="X109" s="429"/>
      <c r="Y109" s="430" t="str">
        <f>IF('Ｃ　“通勤外”　移動交通費申請書'!V17 &lt;&gt;"",'Ｃ　“通勤外”　移動交通費申請書'!V17,"")</f>
        <v/>
      </c>
      <c r="Z109" s="431"/>
      <c r="AA109" s="431"/>
      <c r="AB109" s="432"/>
      <c r="AC109" s="342" t="str">
        <f>IF('Ｃ　“通勤外”　移動交通費申請書'!Z17 &lt;&gt;"",'Ｃ　“通勤外”　移動交通費申請書'!Z17,"")</f>
        <v/>
      </c>
      <c r="AD109" s="340"/>
      <c r="AE109" s="340"/>
      <c r="AF109" s="341"/>
      <c r="AG109" s="433" t="str">
        <f>IF('Ｃ　“通勤外”　移動交通費申請書'!AD17 &lt;&gt;"",'Ｃ　“通勤外”　移動交通費申請書'!AD17,"")</f>
        <v/>
      </c>
      <c r="AH109" s="434"/>
      <c r="AI109" s="434"/>
      <c r="AJ109" s="435"/>
      <c r="AK109" s="352" t="str">
        <f>IF('Ｃ　“通勤外”　移動交通費申請書'!AI17 &lt;&gt;"",'Ｃ　“通勤外”　移動交通費申請書'!AI17,"")</f>
        <v/>
      </c>
      <c r="AL109" s="353"/>
      <c r="AM109" s="353"/>
      <c r="AN109" s="353"/>
      <c r="AO109" s="353"/>
      <c r="AP109" s="353"/>
      <c r="AQ109" s="353"/>
      <c r="AR109" s="353"/>
      <c r="AS109" s="353"/>
      <c r="AT109" s="353"/>
      <c r="AU109" s="353"/>
      <c r="AV109" s="353"/>
      <c r="AW109" s="353"/>
      <c r="AX109" s="353"/>
      <c r="AY109" s="353"/>
      <c r="AZ109" s="353"/>
      <c r="BA109" s="353"/>
      <c r="BB109" s="353"/>
      <c r="BC109" s="353"/>
      <c r="BD109" s="353"/>
      <c r="BE109" s="353"/>
      <c r="BF109" s="353"/>
      <c r="BG109" s="353"/>
      <c r="BH109" s="353"/>
      <c r="BI109" s="354"/>
    </row>
    <row r="110" spans="1:71" x14ac:dyDescent="0.15">
      <c r="A110" s="105">
        <f t="shared" si="8"/>
        <v>8</v>
      </c>
      <c r="B110" s="423" t="str">
        <f>IF('Ｃ　“通勤外”　移動交通費申請書'!A18 &lt;&gt;"",'Ｃ　“通勤外”　移動交通費申請書'!A18,"")</f>
        <v/>
      </c>
      <c r="C110" s="424"/>
      <c r="D110" s="424"/>
      <c r="E110" s="424"/>
      <c r="F110" s="425"/>
      <c r="G110" s="426" t="str">
        <f t="shared" ref="G110:G113" si="11">B110</f>
        <v/>
      </c>
      <c r="H110" s="426"/>
      <c r="I110" s="426"/>
      <c r="J110" s="426"/>
      <c r="K110" s="427" t="str">
        <f>IF('Ｃ　“通勤外”　移動交通費申請書'!F18 &lt;&gt;"",'Ｃ　“通勤外”　移動交通費申請書'!F18,"")</f>
        <v/>
      </c>
      <c r="L110" s="428"/>
      <c r="M110" s="428"/>
      <c r="N110" s="429"/>
      <c r="O110" s="427" t="str">
        <f>IF('Ｃ　“通勤外”　移動交通費申請書'!J18 &lt;&gt;"",'Ｃ　“通勤外”　移動交通費申請書'!J18,"")</f>
        <v/>
      </c>
      <c r="P110" s="428"/>
      <c r="Q110" s="428"/>
      <c r="R110" s="428"/>
      <c r="S110" s="429"/>
      <c r="T110" s="427" t="str">
        <f>IF('Ｃ　“通勤外”　移動交通費申請書'!P18 &lt;&gt;"",'Ｃ　“通勤外”　移動交通費申請書'!P18,"")</f>
        <v/>
      </c>
      <c r="U110" s="428"/>
      <c r="V110" s="428"/>
      <c r="W110" s="428"/>
      <c r="X110" s="429"/>
      <c r="Y110" s="430" t="str">
        <f>IF('Ｃ　“通勤外”　移動交通費申請書'!V18 &lt;&gt;"",'Ｃ　“通勤外”　移動交通費申請書'!V18,"")</f>
        <v/>
      </c>
      <c r="Z110" s="431"/>
      <c r="AA110" s="431"/>
      <c r="AB110" s="432"/>
      <c r="AC110" s="342" t="str">
        <f>IF('Ｃ　“通勤外”　移動交通費申請書'!Z18 &lt;&gt;"",'Ｃ　“通勤外”　移動交通費申請書'!Z18,"")</f>
        <v/>
      </c>
      <c r="AD110" s="340"/>
      <c r="AE110" s="340"/>
      <c r="AF110" s="341"/>
      <c r="AG110" s="433" t="str">
        <f>IF('Ｃ　“通勤外”　移動交通費申請書'!AD18 &lt;&gt;"",'Ｃ　“通勤外”　移動交通費申請書'!AD18,"")</f>
        <v/>
      </c>
      <c r="AH110" s="434"/>
      <c r="AI110" s="434"/>
      <c r="AJ110" s="435"/>
      <c r="AK110" s="352" t="str">
        <f>IF('Ｃ　“通勤外”　移動交通費申請書'!AI18 &lt;&gt;"",'Ｃ　“通勤外”　移動交通費申請書'!AI18,"")</f>
        <v/>
      </c>
      <c r="AL110" s="353"/>
      <c r="AM110" s="353"/>
      <c r="AN110" s="353"/>
      <c r="AO110" s="353"/>
      <c r="AP110" s="353"/>
      <c r="AQ110" s="353"/>
      <c r="AR110" s="353"/>
      <c r="AS110" s="353"/>
      <c r="AT110" s="353"/>
      <c r="AU110" s="353"/>
      <c r="AV110" s="353"/>
      <c r="AW110" s="353"/>
      <c r="AX110" s="353"/>
      <c r="AY110" s="353"/>
      <c r="AZ110" s="353"/>
      <c r="BA110" s="353"/>
      <c r="BB110" s="353"/>
      <c r="BC110" s="353"/>
      <c r="BD110" s="353"/>
      <c r="BE110" s="353"/>
      <c r="BF110" s="353"/>
      <c r="BG110" s="353"/>
      <c r="BH110" s="353"/>
      <c r="BI110" s="354"/>
    </row>
    <row r="111" spans="1:71" x14ac:dyDescent="0.15">
      <c r="A111" s="105">
        <f t="shared" si="8"/>
        <v>9</v>
      </c>
      <c r="B111" s="423" t="str">
        <f>IF('Ｃ　“通勤外”　移動交通費申請書'!A19 &lt;&gt;"",'Ｃ　“通勤外”　移動交通費申請書'!A19,"")</f>
        <v/>
      </c>
      <c r="C111" s="424"/>
      <c r="D111" s="424"/>
      <c r="E111" s="424"/>
      <c r="F111" s="425"/>
      <c r="G111" s="426" t="str">
        <f t="shared" si="11"/>
        <v/>
      </c>
      <c r="H111" s="426"/>
      <c r="I111" s="426"/>
      <c r="J111" s="426"/>
      <c r="K111" s="427" t="str">
        <f>IF('Ｃ　“通勤外”　移動交通費申請書'!F19 &lt;&gt;"",'Ｃ　“通勤外”　移動交通費申請書'!F19,"")</f>
        <v/>
      </c>
      <c r="L111" s="428"/>
      <c r="M111" s="428"/>
      <c r="N111" s="429"/>
      <c r="O111" s="427" t="str">
        <f>IF('Ｃ　“通勤外”　移動交通費申請書'!J19 &lt;&gt;"",'Ｃ　“通勤外”　移動交通費申請書'!J19,"")</f>
        <v/>
      </c>
      <c r="P111" s="428"/>
      <c r="Q111" s="428"/>
      <c r="R111" s="428"/>
      <c r="S111" s="429"/>
      <c r="T111" s="427" t="str">
        <f>IF('Ｃ　“通勤外”　移動交通費申請書'!P19 &lt;&gt;"",'Ｃ　“通勤外”　移動交通費申請書'!P19,"")</f>
        <v/>
      </c>
      <c r="U111" s="428"/>
      <c r="V111" s="428"/>
      <c r="W111" s="428"/>
      <c r="X111" s="429"/>
      <c r="Y111" s="430" t="str">
        <f>IF('Ｃ　“通勤外”　移動交通費申請書'!V19 &lt;&gt;"",'Ｃ　“通勤外”　移動交通費申請書'!V19,"")</f>
        <v/>
      </c>
      <c r="Z111" s="431"/>
      <c r="AA111" s="431"/>
      <c r="AB111" s="432"/>
      <c r="AC111" s="342" t="str">
        <f>IF('Ｃ　“通勤外”　移動交通費申請書'!Z19 &lt;&gt;"",'Ｃ　“通勤外”　移動交通費申請書'!Z19,"")</f>
        <v/>
      </c>
      <c r="AD111" s="340"/>
      <c r="AE111" s="340"/>
      <c r="AF111" s="341"/>
      <c r="AG111" s="433" t="str">
        <f>IF('Ｃ　“通勤外”　移動交通費申請書'!AD19 &lt;&gt;"",'Ｃ　“通勤外”　移動交通費申請書'!AD19,"")</f>
        <v/>
      </c>
      <c r="AH111" s="434"/>
      <c r="AI111" s="434"/>
      <c r="AJ111" s="435"/>
      <c r="AK111" s="352" t="str">
        <f>IF('Ｃ　“通勤外”　移動交通費申請書'!AI19 &lt;&gt;"",'Ｃ　“通勤外”　移動交通費申請書'!AI19,"")</f>
        <v/>
      </c>
      <c r="AL111" s="353"/>
      <c r="AM111" s="353"/>
      <c r="AN111" s="353"/>
      <c r="AO111" s="353"/>
      <c r="AP111" s="353"/>
      <c r="AQ111" s="353"/>
      <c r="AR111" s="353"/>
      <c r="AS111" s="353"/>
      <c r="AT111" s="353"/>
      <c r="AU111" s="353"/>
      <c r="AV111" s="353"/>
      <c r="AW111" s="353"/>
      <c r="AX111" s="353"/>
      <c r="AY111" s="353"/>
      <c r="AZ111" s="353"/>
      <c r="BA111" s="353"/>
      <c r="BB111" s="353"/>
      <c r="BC111" s="353"/>
      <c r="BD111" s="353"/>
      <c r="BE111" s="353"/>
      <c r="BF111" s="353"/>
      <c r="BG111" s="353"/>
      <c r="BH111" s="353"/>
      <c r="BI111" s="354"/>
    </row>
    <row r="112" spans="1:71" x14ac:dyDescent="0.15">
      <c r="A112" s="105">
        <f t="shared" si="8"/>
        <v>10</v>
      </c>
      <c r="B112" s="423" t="str">
        <f>IF('Ｃ　“通勤外”　移動交通費申請書'!A20 &lt;&gt;"",'Ｃ　“通勤外”　移動交通費申請書'!A20,"")</f>
        <v/>
      </c>
      <c r="C112" s="424"/>
      <c r="D112" s="424"/>
      <c r="E112" s="424"/>
      <c r="F112" s="425"/>
      <c r="G112" s="426" t="str">
        <f t="shared" si="11"/>
        <v/>
      </c>
      <c r="H112" s="426"/>
      <c r="I112" s="426"/>
      <c r="J112" s="426"/>
      <c r="K112" s="427" t="str">
        <f>IF('Ｃ　“通勤外”　移動交通費申請書'!F20 &lt;&gt;"",'Ｃ　“通勤外”　移動交通費申請書'!F20,"")</f>
        <v/>
      </c>
      <c r="L112" s="428"/>
      <c r="M112" s="428"/>
      <c r="N112" s="429"/>
      <c r="O112" s="427" t="str">
        <f>IF('Ｃ　“通勤外”　移動交通費申請書'!J20 &lt;&gt;"",'Ｃ　“通勤外”　移動交通費申請書'!J20,"")</f>
        <v/>
      </c>
      <c r="P112" s="428"/>
      <c r="Q112" s="428"/>
      <c r="R112" s="428"/>
      <c r="S112" s="429"/>
      <c r="T112" s="427" t="str">
        <f>IF('Ｃ　“通勤外”　移動交通費申請書'!P20 &lt;&gt;"",'Ｃ　“通勤外”　移動交通費申請書'!P20,"")</f>
        <v/>
      </c>
      <c r="U112" s="428"/>
      <c r="V112" s="428"/>
      <c r="W112" s="428"/>
      <c r="X112" s="429"/>
      <c r="Y112" s="430" t="str">
        <f>IF('Ｃ　“通勤外”　移動交通費申請書'!V20 &lt;&gt;"",'Ｃ　“通勤外”　移動交通費申請書'!V20,"")</f>
        <v/>
      </c>
      <c r="Z112" s="431"/>
      <c r="AA112" s="431"/>
      <c r="AB112" s="432"/>
      <c r="AC112" s="342" t="str">
        <f>IF('Ｃ　“通勤外”　移動交通費申請書'!Z20 &lt;&gt;"",'Ｃ　“通勤外”　移動交通費申請書'!Z20,"")</f>
        <v/>
      </c>
      <c r="AD112" s="340"/>
      <c r="AE112" s="340"/>
      <c r="AF112" s="341"/>
      <c r="AG112" s="433" t="str">
        <f>IF('Ｃ　“通勤外”　移動交通費申請書'!AD20 &lt;&gt;"",'Ｃ　“通勤外”　移動交通費申請書'!AD20,"")</f>
        <v/>
      </c>
      <c r="AH112" s="434"/>
      <c r="AI112" s="434"/>
      <c r="AJ112" s="435"/>
      <c r="AK112" s="352" t="str">
        <f>IF('Ｃ　“通勤外”　移動交通費申請書'!AI20 &lt;&gt;"",'Ｃ　“通勤外”　移動交通費申請書'!AI20,"")</f>
        <v/>
      </c>
      <c r="AL112" s="353"/>
      <c r="AM112" s="353"/>
      <c r="AN112" s="353"/>
      <c r="AO112" s="353"/>
      <c r="AP112" s="353"/>
      <c r="AQ112" s="353"/>
      <c r="AR112" s="353"/>
      <c r="AS112" s="353"/>
      <c r="AT112" s="353"/>
      <c r="AU112" s="353"/>
      <c r="AV112" s="353"/>
      <c r="AW112" s="353"/>
      <c r="AX112" s="353"/>
      <c r="AY112" s="353"/>
      <c r="AZ112" s="353"/>
      <c r="BA112" s="353"/>
      <c r="BB112" s="353"/>
      <c r="BC112" s="353"/>
      <c r="BD112" s="353"/>
      <c r="BE112" s="353"/>
      <c r="BF112" s="353"/>
      <c r="BG112" s="353"/>
      <c r="BH112" s="353"/>
      <c r="BI112" s="354"/>
    </row>
    <row r="113" spans="1:61" x14ac:dyDescent="0.15">
      <c r="A113" s="105">
        <f t="shared" si="8"/>
        <v>11</v>
      </c>
      <c r="B113" s="423" t="str">
        <f>IF('Ｃ　“通勤外”　移動交通費申請書'!A21 &lt;&gt;"",'Ｃ　“通勤外”　移動交通費申請書'!A21,"")</f>
        <v/>
      </c>
      <c r="C113" s="424"/>
      <c r="D113" s="424"/>
      <c r="E113" s="424"/>
      <c r="F113" s="425"/>
      <c r="G113" s="426" t="str">
        <f t="shared" si="11"/>
        <v/>
      </c>
      <c r="H113" s="426"/>
      <c r="I113" s="426"/>
      <c r="J113" s="426"/>
      <c r="K113" s="427" t="str">
        <f>IF('Ｃ　“通勤外”　移動交通費申請書'!F21 &lt;&gt;"",'Ｃ　“通勤外”　移動交通費申請書'!F21,"")</f>
        <v/>
      </c>
      <c r="L113" s="428"/>
      <c r="M113" s="428"/>
      <c r="N113" s="429"/>
      <c r="O113" s="427" t="str">
        <f>IF('Ｃ　“通勤外”　移動交通費申請書'!J21 &lt;&gt;"",'Ｃ　“通勤外”　移動交通費申請書'!J21,"")</f>
        <v/>
      </c>
      <c r="P113" s="428"/>
      <c r="Q113" s="428"/>
      <c r="R113" s="428"/>
      <c r="S113" s="429"/>
      <c r="T113" s="427" t="str">
        <f>IF('Ｃ　“通勤外”　移動交通費申請書'!P21 &lt;&gt;"",'Ｃ　“通勤外”　移動交通費申請書'!P21,"")</f>
        <v/>
      </c>
      <c r="U113" s="428"/>
      <c r="V113" s="428"/>
      <c r="W113" s="428"/>
      <c r="X113" s="429"/>
      <c r="Y113" s="430" t="str">
        <f>IF('Ｃ　“通勤外”　移動交通費申請書'!V21 &lt;&gt;"",'Ｃ　“通勤外”　移動交通費申請書'!V21,"")</f>
        <v/>
      </c>
      <c r="Z113" s="431"/>
      <c r="AA113" s="431"/>
      <c r="AB113" s="432"/>
      <c r="AC113" s="342" t="str">
        <f>IF('Ｃ　“通勤外”　移動交通費申請書'!Z21 &lt;&gt;"",'Ｃ　“通勤外”　移動交通費申請書'!Z21,"")</f>
        <v/>
      </c>
      <c r="AD113" s="340"/>
      <c r="AE113" s="340"/>
      <c r="AF113" s="341"/>
      <c r="AG113" s="433" t="str">
        <f>IF('Ｃ　“通勤外”　移動交通費申請書'!AD21 &lt;&gt;"",'Ｃ　“通勤外”　移動交通費申請書'!AD21,"")</f>
        <v/>
      </c>
      <c r="AH113" s="434"/>
      <c r="AI113" s="434"/>
      <c r="AJ113" s="435"/>
      <c r="AK113" s="352" t="str">
        <f>IF('Ｃ　“通勤外”　移動交通費申請書'!AI21 &lt;&gt;"",'Ｃ　“通勤外”　移動交通費申請書'!AI21,"")</f>
        <v/>
      </c>
      <c r="AL113" s="353"/>
      <c r="AM113" s="353"/>
      <c r="AN113" s="353"/>
      <c r="AO113" s="353"/>
      <c r="AP113" s="353"/>
      <c r="AQ113" s="353"/>
      <c r="AR113" s="353"/>
      <c r="AS113" s="353"/>
      <c r="AT113" s="353"/>
      <c r="AU113" s="353"/>
      <c r="AV113" s="353"/>
      <c r="AW113" s="353"/>
      <c r="AX113" s="353"/>
      <c r="AY113" s="353"/>
      <c r="AZ113" s="353"/>
      <c r="BA113" s="353"/>
      <c r="BB113" s="353"/>
      <c r="BC113" s="353"/>
      <c r="BD113" s="353"/>
      <c r="BE113" s="353"/>
      <c r="BF113" s="353"/>
      <c r="BG113" s="353"/>
      <c r="BH113" s="353"/>
      <c r="BI113" s="354"/>
    </row>
    <row r="114" spans="1:61" x14ac:dyDescent="0.15">
      <c r="A114" s="105">
        <f t="shared" si="8"/>
        <v>12</v>
      </c>
      <c r="B114" s="423" t="str">
        <f>IF('Ｃ　“通勤外”　移動交通費申請書'!A22 &lt;&gt;"",'Ｃ　“通勤外”　移動交通費申請書'!A22,"")</f>
        <v/>
      </c>
      <c r="C114" s="424"/>
      <c r="D114" s="424"/>
      <c r="E114" s="424"/>
      <c r="F114" s="425"/>
      <c r="G114" s="426" t="str">
        <f t="shared" si="10"/>
        <v/>
      </c>
      <c r="H114" s="426"/>
      <c r="I114" s="426"/>
      <c r="J114" s="426"/>
      <c r="K114" s="427" t="str">
        <f>IF('Ｃ　“通勤外”　移動交通費申請書'!F22 &lt;&gt;"",'Ｃ　“通勤外”　移動交通費申請書'!F22,"")</f>
        <v/>
      </c>
      <c r="L114" s="428"/>
      <c r="M114" s="428"/>
      <c r="N114" s="429"/>
      <c r="O114" s="427" t="str">
        <f>IF('Ｃ　“通勤外”　移動交通費申請書'!J22 &lt;&gt;"",'Ｃ　“通勤外”　移動交通費申請書'!J22,"")</f>
        <v/>
      </c>
      <c r="P114" s="428"/>
      <c r="Q114" s="428"/>
      <c r="R114" s="428"/>
      <c r="S114" s="429"/>
      <c r="T114" s="427" t="str">
        <f>IF('Ｃ　“通勤外”　移動交通費申請書'!P22 &lt;&gt;"",'Ｃ　“通勤外”　移動交通費申請書'!P22,"")</f>
        <v/>
      </c>
      <c r="U114" s="428"/>
      <c r="V114" s="428"/>
      <c r="W114" s="428"/>
      <c r="X114" s="429"/>
      <c r="Y114" s="430" t="str">
        <f>IF('Ｃ　“通勤外”　移動交通費申請書'!V22 &lt;&gt;"",'Ｃ　“通勤外”　移動交通費申請書'!V22,"")</f>
        <v/>
      </c>
      <c r="Z114" s="431"/>
      <c r="AA114" s="431"/>
      <c r="AB114" s="432"/>
      <c r="AC114" s="342" t="str">
        <f>IF('Ｃ　“通勤外”　移動交通費申請書'!Z22 &lt;&gt;"",'Ｃ　“通勤外”　移動交通費申請書'!Z22,"")</f>
        <v/>
      </c>
      <c r="AD114" s="340"/>
      <c r="AE114" s="340"/>
      <c r="AF114" s="341"/>
      <c r="AG114" s="433" t="str">
        <f>IF('Ｃ　“通勤外”　移動交通費申請書'!AD22 &lt;&gt;"",'Ｃ　“通勤外”　移動交通費申請書'!AD22,"")</f>
        <v/>
      </c>
      <c r="AH114" s="434"/>
      <c r="AI114" s="434"/>
      <c r="AJ114" s="435"/>
      <c r="AK114" s="352" t="str">
        <f>IF('Ｃ　“通勤外”　移動交通費申請書'!AI22 &lt;&gt;"",'Ｃ　“通勤外”　移動交通費申請書'!AI22,"")</f>
        <v/>
      </c>
      <c r="AL114" s="353"/>
      <c r="AM114" s="353"/>
      <c r="AN114" s="353"/>
      <c r="AO114" s="353"/>
      <c r="AP114" s="353"/>
      <c r="AQ114" s="353"/>
      <c r="AR114" s="353"/>
      <c r="AS114" s="353"/>
      <c r="AT114" s="353"/>
      <c r="AU114" s="353"/>
      <c r="AV114" s="353"/>
      <c r="AW114" s="353"/>
      <c r="AX114" s="353"/>
      <c r="AY114" s="353"/>
      <c r="AZ114" s="353"/>
      <c r="BA114" s="353"/>
      <c r="BB114" s="353"/>
      <c r="BC114" s="353"/>
      <c r="BD114" s="353"/>
      <c r="BE114" s="353"/>
      <c r="BF114" s="353"/>
      <c r="BG114" s="353"/>
      <c r="BH114" s="353"/>
      <c r="BI114" s="354"/>
    </row>
    <row r="115" spans="1:61" x14ac:dyDescent="0.15">
      <c r="A115" s="105">
        <f t="shared" si="8"/>
        <v>13</v>
      </c>
      <c r="B115" s="423" t="str">
        <f>IF('Ｃ　“通勤外”　移動交通費申請書'!A23 &lt;&gt;"",'Ｃ　“通勤外”　移動交通費申請書'!A23,"")</f>
        <v/>
      </c>
      <c r="C115" s="424"/>
      <c r="D115" s="424"/>
      <c r="E115" s="424"/>
      <c r="F115" s="425"/>
      <c r="G115" s="426" t="str">
        <f t="shared" si="10"/>
        <v/>
      </c>
      <c r="H115" s="426"/>
      <c r="I115" s="426"/>
      <c r="J115" s="426"/>
      <c r="K115" s="427" t="str">
        <f>IF('Ｃ　“通勤外”　移動交通費申請書'!F23 &lt;&gt;"",'Ｃ　“通勤外”　移動交通費申請書'!F23,"")</f>
        <v/>
      </c>
      <c r="L115" s="428"/>
      <c r="M115" s="428"/>
      <c r="N115" s="429"/>
      <c r="O115" s="427" t="str">
        <f>IF('Ｃ　“通勤外”　移動交通費申請書'!J23 &lt;&gt;"",'Ｃ　“通勤外”　移動交通費申請書'!J23,"")</f>
        <v/>
      </c>
      <c r="P115" s="428"/>
      <c r="Q115" s="428"/>
      <c r="R115" s="428"/>
      <c r="S115" s="429"/>
      <c r="T115" s="427" t="str">
        <f>IF('Ｃ　“通勤外”　移動交通費申請書'!P23 &lt;&gt;"",'Ｃ　“通勤外”　移動交通費申請書'!P23,"")</f>
        <v/>
      </c>
      <c r="U115" s="428"/>
      <c r="V115" s="428"/>
      <c r="W115" s="428"/>
      <c r="X115" s="429"/>
      <c r="Y115" s="430" t="str">
        <f>IF('Ｃ　“通勤外”　移動交通費申請書'!V23 &lt;&gt;"",'Ｃ　“通勤外”　移動交通費申請書'!V23,"")</f>
        <v/>
      </c>
      <c r="Z115" s="431"/>
      <c r="AA115" s="431"/>
      <c r="AB115" s="432"/>
      <c r="AC115" s="342" t="str">
        <f>IF('Ｃ　“通勤外”　移動交通費申請書'!Z23 &lt;&gt;"",'Ｃ　“通勤外”　移動交通費申請書'!Z23,"")</f>
        <v/>
      </c>
      <c r="AD115" s="340"/>
      <c r="AE115" s="340"/>
      <c r="AF115" s="341"/>
      <c r="AG115" s="433" t="str">
        <f>IF('Ｃ　“通勤外”　移動交通費申請書'!AD23 &lt;&gt;"",'Ｃ　“通勤外”　移動交通費申請書'!AD23,"")</f>
        <v/>
      </c>
      <c r="AH115" s="434"/>
      <c r="AI115" s="434"/>
      <c r="AJ115" s="435"/>
      <c r="AK115" s="352" t="str">
        <f>IF('Ｃ　“通勤外”　移動交通費申請書'!AI23 &lt;&gt;"",'Ｃ　“通勤外”　移動交通費申請書'!AI23,"")</f>
        <v/>
      </c>
      <c r="AL115" s="353"/>
      <c r="AM115" s="353"/>
      <c r="AN115" s="353"/>
      <c r="AO115" s="353"/>
      <c r="AP115" s="353"/>
      <c r="AQ115" s="353"/>
      <c r="AR115" s="353"/>
      <c r="AS115" s="353"/>
      <c r="AT115" s="353"/>
      <c r="AU115" s="353"/>
      <c r="AV115" s="353"/>
      <c r="AW115" s="353"/>
      <c r="AX115" s="353"/>
      <c r="AY115" s="353"/>
      <c r="AZ115" s="353"/>
      <c r="BA115" s="353"/>
      <c r="BB115" s="353"/>
      <c r="BC115" s="353"/>
      <c r="BD115" s="353"/>
      <c r="BE115" s="353"/>
      <c r="BF115" s="353"/>
      <c r="BG115" s="353"/>
      <c r="BH115" s="353"/>
      <c r="BI115" s="354"/>
    </row>
    <row r="116" spans="1:61" x14ac:dyDescent="0.15">
      <c r="A116" s="105">
        <f t="shared" si="8"/>
        <v>14</v>
      </c>
      <c r="B116" s="423" t="str">
        <f>IF('Ｃ　“通勤外”　移動交通費申請書'!A24 &lt;&gt;"",'Ｃ　“通勤外”　移動交通費申請書'!A24,"")</f>
        <v/>
      </c>
      <c r="C116" s="424"/>
      <c r="D116" s="424"/>
      <c r="E116" s="424"/>
      <c r="F116" s="425"/>
      <c r="G116" s="426" t="str">
        <f t="shared" si="9"/>
        <v/>
      </c>
      <c r="H116" s="426"/>
      <c r="I116" s="426"/>
      <c r="J116" s="426"/>
      <c r="K116" s="427" t="str">
        <f>IF('Ｃ　“通勤外”　移動交通費申請書'!F24 &lt;&gt;"",'Ｃ　“通勤外”　移動交通費申請書'!F24,"")</f>
        <v/>
      </c>
      <c r="L116" s="428"/>
      <c r="M116" s="428"/>
      <c r="N116" s="429"/>
      <c r="O116" s="427" t="str">
        <f>IF('Ｃ　“通勤外”　移動交通費申請書'!J24 &lt;&gt;"",'Ｃ　“通勤外”　移動交通費申請書'!J24,"")</f>
        <v/>
      </c>
      <c r="P116" s="428"/>
      <c r="Q116" s="428"/>
      <c r="R116" s="428"/>
      <c r="S116" s="429"/>
      <c r="T116" s="427" t="str">
        <f>IF('Ｃ　“通勤外”　移動交通費申請書'!P24 &lt;&gt;"",'Ｃ　“通勤外”　移動交通費申請書'!P24,"")</f>
        <v/>
      </c>
      <c r="U116" s="428"/>
      <c r="V116" s="428"/>
      <c r="W116" s="428"/>
      <c r="X116" s="429"/>
      <c r="Y116" s="430" t="str">
        <f>IF('Ｃ　“通勤外”　移動交通費申請書'!V24 &lt;&gt;"",'Ｃ　“通勤外”　移動交通費申請書'!V24,"")</f>
        <v/>
      </c>
      <c r="Z116" s="431"/>
      <c r="AA116" s="431"/>
      <c r="AB116" s="432"/>
      <c r="AC116" s="342" t="str">
        <f>IF('Ｃ　“通勤外”　移動交通費申請書'!Z24 &lt;&gt;"",'Ｃ　“通勤外”　移動交通費申請書'!Z24,"")</f>
        <v/>
      </c>
      <c r="AD116" s="340"/>
      <c r="AE116" s="340"/>
      <c r="AF116" s="341"/>
      <c r="AG116" s="433" t="str">
        <f>IF('Ｃ　“通勤外”　移動交通費申請書'!AD24 &lt;&gt;"",'Ｃ　“通勤外”　移動交通費申請書'!AD24,"")</f>
        <v/>
      </c>
      <c r="AH116" s="434"/>
      <c r="AI116" s="434"/>
      <c r="AJ116" s="435"/>
      <c r="AK116" s="352" t="str">
        <f>IF('Ｃ　“通勤外”　移動交通費申請書'!AI24 &lt;&gt;"",'Ｃ　“通勤外”　移動交通費申請書'!AI24,"")</f>
        <v/>
      </c>
      <c r="AL116" s="353"/>
      <c r="AM116" s="353"/>
      <c r="AN116" s="353"/>
      <c r="AO116" s="353"/>
      <c r="AP116" s="353"/>
      <c r="AQ116" s="353"/>
      <c r="AR116" s="353"/>
      <c r="AS116" s="353"/>
      <c r="AT116" s="353"/>
      <c r="AU116" s="353"/>
      <c r="AV116" s="353"/>
      <c r="AW116" s="353"/>
      <c r="AX116" s="353"/>
      <c r="AY116" s="353"/>
      <c r="AZ116" s="353"/>
      <c r="BA116" s="353"/>
      <c r="BB116" s="353"/>
      <c r="BC116" s="353"/>
      <c r="BD116" s="353"/>
      <c r="BE116" s="353"/>
      <c r="BF116" s="353"/>
      <c r="BG116" s="353"/>
      <c r="BH116" s="353"/>
      <c r="BI116" s="354"/>
    </row>
    <row r="117" spans="1:61" x14ac:dyDescent="0.15">
      <c r="A117" s="105">
        <f t="shared" si="8"/>
        <v>15</v>
      </c>
      <c r="B117" s="423" t="str">
        <f>IF('Ｃ　“通勤外”　移動交通費申請書'!A25 &lt;&gt;"",'Ｃ　“通勤外”　移動交通費申請書'!A25,"")</f>
        <v/>
      </c>
      <c r="C117" s="424"/>
      <c r="D117" s="424"/>
      <c r="E117" s="424"/>
      <c r="F117" s="425"/>
      <c r="G117" s="426" t="str">
        <f t="shared" ref="G117:G122" si="12">B117</f>
        <v/>
      </c>
      <c r="H117" s="426"/>
      <c r="I117" s="426"/>
      <c r="J117" s="426"/>
      <c r="K117" s="427" t="str">
        <f>IF('Ｃ　“通勤外”　移動交通費申請書'!F25 &lt;&gt;"",'Ｃ　“通勤外”　移動交通費申請書'!F25,"")</f>
        <v/>
      </c>
      <c r="L117" s="428"/>
      <c r="M117" s="428"/>
      <c r="N117" s="429"/>
      <c r="O117" s="427" t="str">
        <f>IF('Ｃ　“通勤外”　移動交通費申請書'!J25 &lt;&gt;"",'Ｃ　“通勤外”　移動交通費申請書'!J25,"")</f>
        <v/>
      </c>
      <c r="P117" s="428"/>
      <c r="Q117" s="428"/>
      <c r="R117" s="428"/>
      <c r="S117" s="429"/>
      <c r="T117" s="427" t="str">
        <f>IF('Ｃ　“通勤外”　移動交通費申請書'!P25 &lt;&gt;"",'Ｃ　“通勤外”　移動交通費申請書'!P25,"")</f>
        <v/>
      </c>
      <c r="U117" s="428"/>
      <c r="V117" s="428"/>
      <c r="W117" s="428"/>
      <c r="X117" s="429"/>
      <c r="Y117" s="430" t="str">
        <f>IF('Ｃ　“通勤外”　移動交通費申請書'!V25 &lt;&gt;"",'Ｃ　“通勤外”　移動交通費申請書'!V25,"")</f>
        <v/>
      </c>
      <c r="Z117" s="431"/>
      <c r="AA117" s="431"/>
      <c r="AB117" s="432"/>
      <c r="AC117" s="342" t="str">
        <f>IF('Ｃ　“通勤外”　移動交通費申請書'!Z25 &lt;&gt;"",'Ｃ　“通勤外”　移動交通費申請書'!Z25,"")</f>
        <v/>
      </c>
      <c r="AD117" s="340"/>
      <c r="AE117" s="340"/>
      <c r="AF117" s="341"/>
      <c r="AG117" s="433" t="str">
        <f>IF('Ｃ　“通勤外”　移動交通費申請書'!AD25 &lt;&gt;"",'Ｃ　“通勤外”　移動交通費申請書'!AD25,"")</f>
        <v/>
      </c>
      <c r="AH117" s="434"/>
      <c r="AI117" s="434"/>
      <c r="AJ117" s="435"/>
      <c r="AK117" s="352" t="str">
        <f>IF('Ｃ　“通勤外”　移動交通費申請書'!AI25 &lt;&gt;"",'Ｃ　“通勤外”　移動交通費申請書'!AI25,"")</f>
        <v/>
      </c>
      <c r="AL117" s="353"/>
      <c r="AM117" s="353"/>
      <c r="AN117" s="353"/>
      <c r="AO117" s="353"/>
      <c r="AP117" s="353"/>
      <c r="AQ117" s="353"/>
      <c r="AR117" s="353"/>
      <c r="AS117" s="353"/>
      <c r="AT117" s="353"/>
      <c r="AU117" s="353"/>
      <c r="AV117" s="353"/>
      <c r="AW117" s="353"/>
      <c r="AX117" s="353"/>
      <c r="AY117" s="353"/>
      <c r="AZ117" s="353"/>
      <c r="BA117" s="353"/>
      <c r="BB117" s="353"/>
      <c r="BC117" s="353"/>
      <c r="BD117" s="353"/>
      <c r="BE117" s="353"/>
      <c r="BF117" s="353"/>
      <c r="BG117" s="353"/>
      <c r="BH117" s="353"/>
      <c r="BI117" s="354"/>
    </row>
    <row r="118" spans="1:61" hidden="1" x14ac:dyDescent="0.15">
      <c r="A118" s="105">
        <f t="shared" si="8"/>
        <v>16</v>
      </c>
      <c r="B118" s="423" t="str">
        <f>IF('Ｃ　“通勤外”　移動交通費申請書'!A26 &lt;&gt;"",'Ｃ　“通勤外”　移動交通費申請書'!A26,"")</f>
        <v/>
      </c>
      <c r="C118" s="424"/>
      <c r="D118" s="424"/>
      <c r="E118" s="424"/>
      <c r="F118" s="425"/>
      <c r="G118" s="426" t="str">
        <f t="shared" si="12"/>
        <v/>
      </c>
      <c r="H118" s="426"/>
      <c r="I118" s="426"/>
      <c r="J118" s="426"/>
      <c r="K118" s="427" t="str">
        <f>IF('Ｃ　“通勤外”　移動交通費申請書'!F26 &lt;&gt;"",'Ｃ　“通勤外”　移動交通費申請書'!F26,"")</f>
        <v/>
      </c>
      <c r="L118" s="428"/>
      <c r="M118" s="428"/>
      <c r="N118" s="429"/>
      <c r="O118" s="427" t="str">
        <f>IF('Ｃ　“通勤外”　移動交通費申請書'!J26 &lt;&gt;"",'Ｃ　“通勤外”　移動交通費申請書'!J26,"")</f>
        <v/>
      </c>
      <c r="P118" s="428"/>
      <c r="Q118" s="428"/>
      <c r="R118" s="428"/>
      <c r="S118" s="429"/>
      <c r="T118" s="427" t="str">
        <f>IF('Ｃ　“通勤外”　移動交通費申請書'!P26 &lt;&gt;"",'Ｃ　“通勤外”　移動交通費申請書'!P26,"")</f>
        <v/>
      </c>
      <c r="U118" s="428"/>
      <c r="V118" s="428"/>
      <c r="W118" s="428"/>
      <c r="X118" s="429"/>
      <c r="Y118" s="430" t="str">
        <f>IF('Ｃ　“通勤外”　移動交通費申請書'!V26 &lt;&gt;"",'Ｃ　“通勤外”　移動交通費申請書'!V26,"")</f>
        <v/>
      </c>
      <c r="Z118" s="431"/>
      <c r="AA118" s="431"/>
      <c r="AB118" s="432"/>
      <c r="AC118" s="342" t="str">
        <f>IF('Ｃ　“通勤外”　移動交通費申請書'!Z26 &lt;&gt;"",'Ｃ　“通勤外”　移動交通費申請書'!Z26,"")</f>
        <v/>
      </c>
      <c r="AD118" s="340"/>
      <c r="AE118" s="340"/>
      <c r="AF118" s="341"/>
      <c r="AG118" s="433" t="str">
        <f>IF('Ｃ　“通勤外”　移動交通費申請書'!AD26 &lt;&gt;"",'Ｃ　“通勤外”　移動交通費申請書'!AD26,"")</f>
        <v/>
      </c>
      <c r="AH118" s="434"/>
      <c r="AI118" s="434"/>
      <c r="AJ118" s="435"/>
      <c r="AK118" s="352" t="str">
        <f>IF('Ｃ　“通勤外”　移動交通費申請書'!AI26 &lt;&gt;"",'Ｃ　“通勤外”　移動交通費申請書'!AI26,"")</f>
        <v/>
      </c>
      <c r="AL118" s="353"/>
      <c r="AM118" s="353"/>
      <c r="AN118" s="353"/>
      <c r="AO118" s="353"/>
      <c r="AP118" s="353"/>
      <c r="AQ118" s="353"/>
      <c r="AR118" s="353"/>
      <c r="AS118" s="353"/>
      <c r="AT118" s="353"/>
      <c r="AU118" s="353"/>
      <c r="AV118" s="353"/>
      <c r="AW118" s="353"/>
      <c r="AX118" s="353"/>
      <c r="AY118" s="353"/>
      <c r="AZ118" s="353"/>
      <c r="BA118" s="353"/>
      <c r="BB118" s="353"/>
      <c r="BC118" s="353"/>
      <c r="BD118" s="353"/>
      <c r="BE118" s="353"/>
      <c r="BF118" s="353"/>
      <c r="BG118" s="353"/>
      <c r="BH118" s="353"/>
      <c r="BI118" s="354"/>
    </row>
    <row r="119" spans="1:61" hidden="1" x14ac:dyDescent="0.15">
      <c r="A119" s="105">
        <f t="shared" si="8"/>
        <v>17</v>
      </c>
      <c r="B119" s="423" t="str">
        <f>IF('Ｃ　“通勤外”　移動交通費申請書'!A27 &lt;&gt;"",'Ｃ　“通勤外”　移動交通費申請書'!A27,"")</f>
        <v/>
      </c>
      <c r="C119" s="424"/>
      <c r="D119" s="424"/>
      <c r="E119" s="424"/>
      <c r="F119" s="425"/>
      <c r="G119" s="426" t="str">
        <f t="shared" si="12"/>
        <v/>
      </c>
      <c r="H119" s="426"/>
      <c r="I119" s="426"/>
      <c r="J119" s="426"/>
      <c r="K119" s="427" t="str">
        <f>IF('Ｃ　“通勤外”　移動交通費申請書'!F27 &lt;&gt;"",'Ｃ　“通勤外”　移動交通費申請書'!F27,"")</f>
        <v/>
      </c>
      <c r="L119" s="428"/>
      <c r="M119" s="428"/>
      <c r="N119" s="429"/>
      <c r="O119" s="427" t="str">
        <f>IF('Ｃ　“通勤外”　移動交通費申請書'!J27 &lt;&gt;"",'Ｃ　“通勤外”　移動交通費申請書'!J27,"")</f>
        <v/>
      </c>
      <c r="P119" s="428"/>
      <c r="Q119" s="428"/>
      <c r="R119" s="428"/>
      <c r="S119" s="429"/>
      <c r="T119" s="427" t="str">
        <f>IF('Ｃ　“通勤外”　移動交通費申請書'!P27 &lt;&gt;"",'Ｃ　“通勤外”　移動交通費申請書'!P27,"")</f>
        <v/>
      </c>
      <c r="U119" s="428"/>
      <c r="V119" s="428"/>
      <c r="W119" s="428"/>
      <c r="X119" s="429"/>
      <c r="Y119" s="430" t="str">
        <f>IF('Ｃ　“通勤外”　移動交通費申請書'!V27 &lt;&gt;"",'Ｃ　“通勤外”　移動交通費申請書'!V27,"")</f>
        <v/>
      </c>
      <c r="Z119" s="431"/>
      <c r="AA119" s="431"/>
      <c r="AB119" s="432"/>
      <c r="AC119" s="342" t="str">
        <f>IF('Ｃ　“通勤外”　移動交通費申請書'!Z27 &lt;&gt;"",'Ｃ　“通勤外”　移動交通費申請書'!Z27,"")</f>
        <v/>
      </c>
      <c r="AD119" s="340"/>
      <c r="AE119" s="340"/>
      <c r="AF119" s="341"/>
      <c r="AG119" s="433" t="str">
        <f>IF('Ｃ　“通勤外”　移動交通費申請書'!AD27 &lt;&gt;"",'Ｃ　“通勤外”　移動交通費申請書'!AD27,"")</f>
        <v/>
      </c>
      <c r="AH119" s="434"/>
      <c r="AI119" s="434"/>
      <c r="AJ119" s="435"/>
      <c r="AK119" s="352" t="str">
        <f>IF('Ｃ　“通勤外”　移動交通費申請書'!AI27 &lt;&gt;"",'Ｃ　“通勤外”　移動交通費申請書'!AI27,"")</f>
        <v/>
      </c>
      <c r="AL119" s="353"/>
      <c r="AM119" s="353"/>
      <c r="AN119" s="353"/>
      <c r="AO119" s="353"/>
      <c r="AP119" s="353"/>
      <c r="AQ119" s="353"/>
      <c r="AR119" s="353"/>
      <c r="AS119" s="353"/>
      <c r="AT119" s="353"/>
      <c r="AU119" s="353"/>
      <c r="AV119" s="353"/>
      <c r="AW119" s="353"/>
      <c r="AX119" s="353"/>
      <c r="AY119" s="353"/>
      <c r="AZ119" s="353"/>
      <c r="BA119" s="353"/>
      <c r="BB119" s="353"/>
      <c r="BC119" s="353"/>
      <c r="BD119" s="353"/>
      <c r="BE119" s="353"/>
      <c r="BF119" s="353"/>
      <c r="BG119" s="353"/>
      <c r="BH119" s="353"/>
      <c r="BI119" s="354"/>
    </row>
    <row r="120" spans="1:61" hidden="1" x14ac:dyDescent="0.15">
      <c r="A120" s="105">
        <f t="shared" si="8"/>
        <v>18</v>
      </c>
      <c r="B120" s="423" t="str">
        <f>IF('Ｃ　“通勤外”　移動交通費申請書'!A28 &lt;&gt;"",'Ｃ　“通勤外”　移動交通費申請書'!A28,"")</f>
        <v/>
      </c>
      <c r="C120" s="424"/>
      <c r="D120" s="424"/>
      <c r="E120" s="424"/>
      <c r="F120" s="425"/>
      <c r="G120" s="426" t="str">
        <f t="shared" si="12"/>
        <v/>
      </c>
      <c r="H120" s="426"/>
      <c r="I120" s="426"/>
      <c r="J120" s="426"/>
      <c r="K120" s="427" t="str">
        <f>IF('Ｃ　“通勤外”　移動交通費申請書'!F28 &lt;&gt;"",'Ｃ　“通勤外”　移動交通費申請書'!F28,"")</f>
        <v/>
      </c>
      <c r="L120" s="428"/>
      <c r="M120" s="428"/>
      <c r="N120" s="429"/>
      <c r="O120" s="427" t="str">
        <f>IF('Ｃ　“通勤外”　移動交通費申請書'!J28 &lt;&gt;"",'Ｃ　“通勤外”　移動交通費申請書'!J28,"")</f>
        <v/>
      </c>
      <c r="P120" s="428"/>
      <c r="Q120" s="428"/>
      <c r="R120" s="428"/>
      <c r="S120" s="429"/>
      <c r="T120" s="427" t="str">
        <f>IF('Ｃ　“通勤外”　移動交通費申請書'!P28 &lt;&gt;"",'Ｃ　“通勤外”　移動交通費申請書'!P28,"")</f>
        <v/>
      </c>
      <c r="U120" s="428"/>
      <c r="V120" s="428"/>
      <c r="W120" s="428"/>
      <c r="X120" s="429"/>
      <c r="Y120" s="430" t="str">
        <f>IF('Ｃ　“通勤外”　移動交通費申請書'!V28 &lt;&gt;"",'Ｃ　“通勤外”　移動交通費申請書'!V28,"")</f>
        <v/>
      </c>
      <c r="Z120" s="431"/>
      <c r="AA120" s="431"/>
      <c r="AB120" s="432"/>
      <c r="AC120" s="342" t="str">
        <f>IF('Ｃ　“通勤外”　移動交通費申請書'!Z28 &lt;&gt;"",'Ｃ　“通勤外”　移動交通費申請書'!Z28,"")</f>
        <v/>
      </c>
      <c r="AD120" s="340"/>
      <c r="AE120" s="340"/>
      <c r="AF120" s="341"/>
      <c r="AG120" s="433" t="str">
        <f>IF('Ｃ　“通勤外”　移動交通費申請書'!AD28 &lt;&gt;"",'Ｃ　“通勤外”　移動交通費申請書'!AD28,"")</f>
        <v/>
      </c>
      <c r="AH120" s="434"/>
      <c r="AI120" s="434"/>
      <c r="AJ120" s="435"/>
      <c r="AK120" s="352" t="str">
        <f>IF('Ｃ　“通勤外”　移動交通費申請書'!AI28 &lt;&gt;"",'Ｃ　“通勤外”　移動交通費申請書'!AI28,"")</f>
        <v/>
      </c>
      <c r="AL120" s="353"/>
      <c r="AM120" s="353"/>
      <c r="AN120" s="353"/>
      <c r="AO120" s="353"/>
      <c r="AP120" s="353"/>
      <c r="AQ120" s="353"/>
      <c r="AR120" s="353"/>
      <c r="AS120" s="353"/>
      <c r="AT120" s="353"/>
      <c r="AU120" s="353"/>
      <c r="AV120" s="353"/>
      <c r="AW120" s="353"/>
      <c r="AX120" s="353"/>
      <c r="AY120" s="353"/>
      <c r="AZ120" s="353"/>
      <c r="BA120" s="353"/>
      <c r="BB120" s="353"/>
      <c r="BC120" s="353"/>
      <c r="BD120" s="353"/>
      <c r="BE120" s="353"/>
      <c r="BF120" s="353"/>
      <c r="BG120" s="353"/>
      <c r="BH120" s="353"/>
      <c r="BI120" s="354"/>
    </row>
    <row r="121" spans="1:61" hidden="1" x14ac:dyDescent="0.15">
      <c r="A121" s="105">
        <f t="shared" si="8"/>
        <v>19</v>
      </c>
      <c r="B121" s="423" t="str">
        <f>IF('Ｃ　“通勤外”　移動交通費申請書'!A29 &lt;&gt;"",'Ｃ　“通勤外”　移動交通費申請書'!A29,"")</f>
        <v/>
      </c>
      <c r="C121" s="424"/>
      <c r="D121" s="424"/>
      <c r="E121" s="424"/>
      <c r="F121" s="425"/>
      <c r="G121" s="426" t="str">
        <f t="shared" si="12"/>
        <v/>
      </c>
      <c r="H121" s="426"/>
      <c r="I121" s="426"/>
      <c r="J121" s="426"/>
      <c r="K121" s="427" t="str">
        <f>IF('Ｃ　“通勤外”　移動交通費申請書'!F29 &lt;&gt;"",'Ｃ　“通勤外”　移動交通費申請書'!F29,"")</f>
        <v/>
      </c>
      <c r="L121" s="428"/>
      <c r="M121" s="428"/>
      <c r="N121" s="429"/>
      <c r="O121" s="427" t="str">
        <f>IF('Ｃ　“通勤外”　移動交通費申請書'!J29 &lt;&gt;"",'Ｃ　“通勤外”　移動交通費申請書'!J29,"")</f>
        <v/>
      </c>
      <c r="P121" s="428"/>
      <c r="Q121" s="428"/>
      <c r="R121" s="428"/>
      <c r="S121" s="429"/>
      <c r="T121" s="427" t="str">
        <f>IF('Ｃ　“通勤外”　移動交通費申請書'!P29 &lt;&gt;"",'Ｃ　“通勤外”　移動交通費申請書'!P29,"")</f>
        <v/>
      </c>
      <c r="U121" s="428"/>
      <c r="V121" s="428"/>
      <c r="W121" s="428"/>
      <c r="X121" s="429"/>
      <c r="Y121" s="430" t="str">
        <f>IF('Ｃ　“通勤外”　移動交通費申請書'!V29 &lt;&gt;"",'Ｃ　“通勤外”　移動交通費申請書'!V29,"")</f>
        <v/>
      </c>
      <c r="Z121" s="431"/>
      <c r="AA121" s="431"/>
      <c r="AB121" s="432"/>
      <c r="AC121" s="342" t="str">
        <f>IF('Ｃ　“通勤外”　移動交通費申請書'!Z29 &lt;&gt;"",'Ｃ　“通勤外”　移動交通費申請書'!Z29,"")</f>
        <v/>
      </c>
      <c r="AD121" s="340"/>
      <c r="AE121" s="340"/>
      <c r="AF121" s="341"/>
      <c r="AG121" s="433" t="str">
        <f>IF('Ｃ　“通勤外”　移動交通費申請書'!AD29 &lt;&gt;"",'Ｃ　“通勤外”　移動交通費申請書'!AD29,"")</f>
        <v/>
      </c>
      <c r="AH121" s="434"/>
      <c r="AI121" s="434"/>
      <c r="AJ121" s="435"/>
      <c r="AK121" s="352" t="str">
        <f>IF('Ｃ　“通勤外”　移動交通費申請書'!AI29 &lt;&gt;"",'Ｃ　“通勤外”　移動交通費申請書'!AI29,"")</f>
        <v/>
      </c>
      <c r="AL121" s="353"/>
      <c r="AM121" s="353"/>
      <c r="AN121" s="353"/>
      <c r="AO121" s="353"/>
      <c r="AP121" s="353"/>
      <c r="AQ121" s="353"/>
      <c r="AR121" s="353"/>
      <c r="AS121" s="353"/>
      <c r="AT121" s="353"/>
      <c r="AU121" s="353"/>
      <c r="AV121" s="353"/>
      <c r="AW121" s="353"/>
      <c r="AX121" s="353"/>
      <c r="AY121" s="353"/>
      <c r="AZ121" s="353"/>
      <c r="BA121" s="353"/>
      <c r="BB121" s="353"/>
      <c r="BC121" s="353"/>
      <c r="BD121" s="353"/>
      <c r="BE121" s="353"/>
      <c r="BF121" s="353"/>
      <c r="BG121" s="353"/>
      <c r="BH121" s="353"/>
      <c r="BI121" s="354"/>
    </row>
    <row r="122" spans="1:61" hidden="1" x14ac:dyDescent="0.15">
      <c r="A122" s="105">
        <f t="shared" si="8"/>
        <v>20</v>
      </c>
      <c r="B122" s="423" t="str">
        <f>IF('Ｃ　“通勤外”　移動交通費申請書'!A30 &lt;&gt;"",'Ｃ　“通勤外”　移動交通費申請書'!A30,"")</f>
        <v/>
      </c>
      <c r="C122" s="424"/>
      <c r="D122" s="424"/>
      <c r="E122" s="424"/>
      <c r="F122" s="425"/>
      <c r="G122" s="426" t="str">
        <f t="shared" si="12"/>
        <v/>
      </c>
      <c r="H122" s="426"/>
      <c r="I122" s="426"/>
      <c r="J122" s="426"/>
      <c r="K122" s="427" t="str">
        <f>IF('Ｃ　“通勤外”　移動交通費申請書'!F30 &lt;&gt;"",'Ｃ　“通勤外”　移動交通費申請書'!F30,"")</f>
        <v/>
      </c>
      <c r="L122" s="428"/>
      <c r="M122" s="428"/>
      <c r="N122" s="429"/>
      <c r="O122" s="427" t="str">
        <f>IF('Ｃ　“通勤外”　移動交通費申請書'!J30 &lt;&gt;"",'Ｃ　“通勤外”　移動交通費申請書'!J30,"")</f>
        <v/>
      </c>
      <c r="P122" s="428"/>
      <c r="Q122" s="428"/>
      <c r="R122" s="428"/>
      <c r="S122" s="429"/>
      <c r="T122" s="427" t="str">
        <f>IF('Ｃ　“通勤外”　移動交通費申請書'!P30 &lt;&gt;"",'Ｃ　“通勤外”　移動交通費申請書'!P30,"")</f>
        <v/>
      </c>
      <c r="U122" s="428"/>
      <c r="V122" s="428"/>
      <c r="W122" s="428"/>
      <c r="X122" s="429"/>
      <c r="Y122" s="430" t="str">
        <f>IF('Ｃ　“通勤外”　移動交通費申請書'!V30 &lt;&gt;"",'Ｃ　“通勤外”　移動交通費申請書'!V30,"")</f>
        <v/>
      </c>
      <c r="Z122" s="431"/>
      <c r="AA122" s="431"/>
      <c r="AB122" s="432"/>
      <c r="AC122" s="342" t="str">
        <f>IF('Ｃ　“通勤外”　移動交通費申請書'!Z30 &lt;&gt;"",'Ｃ　“通勤外”　移動交通費申請書'!Z30,"")</f>
        <v/>
      </c>
      <c r="AD122" s="340"/>
      <c r="AE122" s="340"/>
      <c r="AF122" s="341"/>
      <c r="AG122" s="433" t="str">
        <f>IF('Ｃ　“通勤外”　移動交通費申請書'!AD30 &lt;&gt;"",'Ｃ　“通勤外”　移動交通費申請書'!AD30,"")</f>
        <v/>
      </c>
      <c r="AH122" s="434"/>
      <c r="AI122" s="434"/>
      <c r="AJ122" s="435"/>
      <c r="AK122" s="352" t="str">
        <f>IF('Ｃ　“通勤外”　移動交通費申請書'!AI30 &lt;&gt;"",'Ｃ　“通勤外”　移動交通費申請書'!AI30,"")</f>
        <v/>
      </c>
      <c r="AL122" s="353"/>
      <c r="AM122" s="353"/>
      <c r="AN122" s="353"/>
      <c r="AO122" s="353"/>
      <c r="AP122" s="353"/>
      <c r="AQ122" s="353"/>
      <c r="AR122" s="353"/>
      <c r="AS122" s="353"/>
      <c r="AT122" s="353"/>
      <c r="AU122" s="353"/>
      <c r="AV122" s="353"/>
      <c r="AW122" s="353"/>
      <c r="AX122" s="353"/>
      <c r="AY122" s="353"/>
      <c r="AZ122" s="353"/>
      <c r="BA122" s="353"/>
      <c r="BB122" s="353"/>
      <c r="BC122" s="353"/>
      <c r="BD122" s="353"/>
      <c r="BE122" s="353"/>
      <c r="BF122" s="353"/>
      <c r="BG122" s="353"/>
      <c r="BH122" s="353"/>
      <c r="BI122" s="354"/>
    </row>
    <row r="123" spans="1:61" hidden="1" x14ac:dyDescent="0.15">
      <c r="A123" s="105">
        <f t="shared" si="8"/>
        <v>21</v>
      </c>
      <c r="B123" s="423" t="str">
        <f>IF('Ｃ　“通勤外”　移動交通費申請書'!A31 &lt;&gt;"",'Ｃ　“通勤外”　移動交通費申請書'!A31,"")</f>
        <v/>
      </c>
      <c r="C123" s="424"/>
      <c r="D123" s="424"/>
      <c r="E123" s="424"/>
      <c r="F123" s="425"/>
      <c r="G123" s="426" t="str">
        <f t="shared" si="9"/>
        <v/>
      </c>
      <c r="H123" s="426"/>
      <c r="I123" s="426"/>
      <c r="J123" s="426"/>
      <c r="K123" s="427" t="str">
        <f>IF('Ｃ　“通勤外”　移動交通費申請書'!F31 &lt;&gt;"",'Ｃ　“通勤外”　移動交通費申請書'!F31,"")</f>
        <v/>
      </c>
      <c r="L123" s="428"/>
      <c r="M123" s="428"/>
      <c r="N123" s="429"/>
      <c r="O123" s="427" t="str">
        <f>IF('Ｃ　“通勤外”　移動交通費申請書'!J31 &lt;&gt;"",'Ｃ　“通勤外”　移動交通費申請書'!J31,"")</f>
        <v/>
      </c>
      <c r="P123" s="428"/>
      <c r="Q123" s="428"/>
      <c r="R123" s="428"/>
      <c r="S123" s="429"/>
      <c r="T123" s="427" t="str">
        <f>IF('Ｃ　“通勤外”　移動交通費申請書'!P31 &lt;&gt;"",'Ｃ　“通勤外”　移動交通費申請書'!P31,"")</f>
        <v/>
      </c>
      <c r="U123" s="428"/>
      <c r="V123" s="428"/>
      <c r="W123" s="428"/>
      <c r="X123" s="429"/>
      <c r="Y123" s="430" t="str">
        <f>IF('Ｃ　“通勤外”　移動交通費申請書'!V31 &lt;&gt;"",'Ｃ　“通勤外”　移動交通費申請書'!V31,"")</f>
        <v/>
      </c>
      <c r="Z123" s="431"/>
      <c r="AA123" s="431"/>
      <c r="AB123" s="432"/>
      <c r="AC123" s="342" t="str">
        <f>IF('Ｃ　“通勤外”　移動交通費申請書'!Z31 &lt;&gt;"",'Ｃ　“通勤外”　移動交通費申請書'!Z31,"")</f>
        <v/>
      </c>
      <c r="AD123" s="340"/>
      <c r="AE123" s="340"/>
      <c r="AF123" s="341"/>
      <c r="AG123" s="433" t="str">
        <f>IF('Ｃ　“通勤外”　移動交通費申請書'!AD31 &lt;&gt;"",'Ｃ　“通勤外”　移動交通費申請書'!AD31,"")</f>
        <v/>
      </c>
      <c r="AH123" s="434"/>
      <c r="AI123" s="434"/>
      <c r="AJ123" s="435"/>
      <c r="AK123" s="352" t="str">
        <f>IF('Ｃ　“通勤外”　移動交通費申請書'!AI31 &lt;&gt;"",'Ｃ　“通勤外”　移動交通費申請書'!AI31,"")</f>
        <v/>
      </c>
      <c r="AL123" s="353"/>
      <c r="AM123" s="353"/>
      <c r="AN123" s="353"/>
      <c r="AO123" s="353"/>
      <c r="AP123" s="353"/>
      <c r="AQ123" s="353"/>
      <c r="AR123" s="353"/>
      <c r="AS123" s="353"/>
      <c r="AT123" s="353"/>
      <c r="AU123" s="353"/>
      <c r="AV123" s="353"/>
      <c r="AW123" s="353"/>
      <c r="AX123" s="353"/>
      <c r="AY123" s="353"/>
      <c r="AZ123" s="353"/>
      <c r="BA123" s="353"/>
      <c r="BB123" s="353"/>
      <c r="BC123" s="353"/>
      <c r="BD123" s="353"/>
      <c r="BE123" s="353"/>
      <c r="BF123" s="353"/>
      <c r="BG123" s="353"/>
      <c r="BH123" s="353"/>
      <c r="BI123" s="354"/>
    </row>
    <row r="124" spans="1:61" hidden="1" x14ac:dyDescent="0.15">
      <c r="A124" s="105">
        <f t="shared" si="8"/>
        <v>22</v>
      </c>
      <c r="B124" s="423" t="str">
        <f>IF('Ｃ　“通勤外”　移動交通費申請書'!A32 &lt;&gt;"",'Ｃ　“通勤外”　移動交通費申請書'!A32,"")</f>
        <v/>
      </c>
      <c r="C124" s="424"/>
      <c r="D124" s="424"/>
      <c r="E124" s="424"/>
      <c r="F124" s="425"/>
      <c r="G124" s="426" t="str">
        <f t="shared" si="9"/>
        <v/>
      </c>
      <c r="H124" s="426"/>
      <c r="I124" s="426"/>
      <c r="J124" s="426"/>
      <c r="K124" s="427" t="str">
        <f>IF('Ｃ　“通勤外”　移動交通費申請書'!F32 &lt;&gt;"",'Ｃ　“通勤外”　移動交通費申請書'!F32,"")</f>
        <v/>
      </c>
      <c r="L124" s="428"/>
      <c r="M124" s="428"/>
      <c r="N124" s="429"/>
      <c r="O124" s="427" t="str">
        <f>IF('Ｃ　“通勤外”　移動交通費申請書'!J32 &lt;&gt;"",'Ｃ　“通勤外”　移動交通費申請書'!J32,"")</f>
        <v/>
      </c>
      <c r="P124" s="428"/>
      <c r="Q124" s="428"/>
      <c r="R124" s="428"/>
      <c r="S124" s="429"/>
      <c r="T124" s="427" t="str">
        <f>IF('Ｃ　“通勤外”　移動交通費申請書'!P32 &lt;&gt;"",'Ｃ　“通勤外”　移動交通費申請書'!P32,"")</f>
        <v/>
      </c>
      <c r="U124" s="428"/>
      <c r="V124" s="428"/>
      <c r="W124" s="428"/>
      <c r="X124" s="429"/>
      <c r="Y124" s="430" t="str">
        <f>IF('Ｃ　“通勤外”　移動交通費申請書'!V32 &lt;&gt;"",'Ｃ　“通勤外”　移動交通費申請書'!V32,"")</f>
        <v/>
      </c>
      <c r="Z124" s="431"/>
      <c r="AA124" s="431"/>
      <c r="AB124" s="432"/>
      <c r="AC124" s="342" t="str">
        <f>IF('Ｃ　“通勤外”　移動交通費申請書'!Z32 &lt;&gt;"",'Ｃ　“通勤外”　移動交通費申請書'!Z32,"")</f>
        <v/>
      </c>
      <c r="AD124" s="340"/>
      <c r="AE124" s="340"/>
      <c r="AF124" s="341"/>
      <c r="AG124" s="433" t="str">
        <f>IF('Ｃ　“通勤外”　移動交通費申請書'!AD32 &lt;&gt;"",'Ｃ　“通勤外”　移動交通費申請書'!AD32,"")</f>
        <v/>
      </c>
      <c r="AH124" s="434"/>
      <c r="AI124" s="434"/>
      <c r="AJ124" s="435"/>
      <c r="AK124" s="352" t="str">
        <f>IF('Ｃ　“通勤外”　移動交通費申請書'!AI32 &lt;&gt;"",'Ｃ　“通勤外”　移動交通費申請書'!AI32,"")</f>
        <v/>
      </c>
      <c r="AL124" s="353"/>
      <c r="AM124" s="353"/>
      <c r="AN124" s="353"/>
      <c r="AO124" s="353"/>
      <c r="AP124" s="353"/>
      <c r="AQ124" s="353"/>
      <c r="AR124" s="353"/>
      <c r="AS124" s="353"/>
      <c r="AT124" s="353"/>
      <c r="AU124" s="353"/>
      <c r="AV124" s="353"/>
      <c r="AW124" s="353"/>
      <c r="AX124" s="353"/>
      <c r="AY124" s="353"/>
      <c r="AZ124" s="353"/>
      <c r="BA124" s="353"/>
      <c r="BB124" s="353"/>
      <c r="BC124" s="353"/>
      <c r="BD124" s="353"/>
      <c r="BE124" s="353"/>
      <c r="BF124" s="353"/>
      <c r="BG124" s="353"/>
      <c r="BH124" s="353"/>
      <c r="BI124" s="354"/>
    </row>
    <row r="125" spans="1:61" hidden="1" x14ac:dyDescent="0.15">
      <c r="A125" s="105">
        <f t="shared" si="8"/>
        <v>23</v>
      </c>
      <c r="B125" s="423" t="str">
        <f>IF('Ｃ　“通勤外”　移動交通費申請書'!A33 &lt;&gt;"",'Ｃ　“通勤外”　移動交通費申請書'!A33,"")</f>
        <v/>
      </c>
      <c r="C125" s="424"/>
      <c r="D125" s="424"/>
      <c r="E125" s="424"/>
      <c r="F125" s="425"/>
      <c r="G125" s="426" t="str">
        <f t="shared" si="9"/>
        <v/>
      </c>
      <c r="H125" s="426"/>
      <c r="I125" s="426"/>
      <c r="J125" s="426"/>
      <c r="K125" s="427" t="str">
        <f>IF('Ｃ　“通勤外”　移動交通費申請書'!F33 &lt;&gt;"",'Ｃ　“通勤外”　移動交通費申請書'!F33,"")</f>
        <v/>
      </c>
      <c r="L125" s="428"/>
      <c r="M125" s="428"/>
      <c r="N125" s="429"/>
      <c r="O125" s="427" t="str">
        <f>IF('Ｃ　“通勤外”　移動交通費申請書'!J33 &lt;&gt;"",'Ｃ　“通勤外”　移動交通費申請書'!J33,"")</f>
        <v/>
      </c>
      <c r="P125" s="428"/>
      <c r="Q125" s="428"/>
      <c r="R125" s="428"/>
      <c r="S125" s="429"/>
      <c r="T125" s="427" t="str">
        <f>IF('Ｃ　“通勤外”　移動交通費申請書'!P33 &lt;&gt;"",'Ｃ　“通勤外”　移動交通費申請書'!P33,"")</f>
        <v/>
      </c>
      <c r="U125" s="428"/>
      <c r="V125" s="428"/>
      <c r="W125" s="428"/>
      <c r="X125" s="429"/>
      <c r="Y125" s="430" t="str">
        <f>IF('Ｃ　“通勤外”　移動交通費申請書'!V33 &lt;&gt;"",'Ｃ　“通勤外”　移動交通費申請書'!V33,"")</f>
        <v/>
      </c>
      <c r="Z125" s="431"/>
      <c r="AA125" s="431"/>
      <c r="AB125" s="432"/>
      <c r="AC125" s="342" t="str">
        <f>IF('Ｃ　“通勤外”　移動交通費申請書'!Z33 &lt;&gt;"",'Ｃ　“通勤外”　移動交通費申請書'!Z33,"")</f>
        <v/>
      </c>
      <c r="AD125" s="340"/>
      <c r="AE125" s="340"/>
      <c r="AF125" s="341"/>
      <c r="AG125" s="433" t="str">
        <f>IF('Ｃ　“通勤外”　移動交通費申請書'!AD33 &lt;&gt;"",'Ｃ　“通勤外”　移動交通費申請書'!AD33,"")</f>
        <v/>
      </c>
      <c r="AH125" s="434"/>
      <c r="AI125" s="434"/>
      <c r="AJ125" s="435"/>
      <c r="AK125" s="352" t="str">
        <f>IF('Ｃ　“通勤外”　移動交通費申請書'!AI33 &lt;&gt;"",'Ｃ　“通勤外”　移動交通費申請書'!AI33,"")</f>
        <v/>
      </c>
      <c r="AL125" s="353"/>
      <c r="AM125" s="353"/>
      <c r="AN125" s="353"/>
      <c r="AO125" s="353"/>
      <c r="AP125" s="353"/>
      <c r="AQ125" s="353"/>
      <c r="AR125" s="353"/>
      <c r="AS125" s="353"/>
      <c r="AT125" s="353"/>
      <c r="AU125" s="353"/>
      <c r="AV125" s="353"/>
      <c r="AW125" s="353"/>
      <c r="AX125" s="353"/>
      <c r="AY125" s="353"/>
      <c r="AZ125" s="353"/>
      <c r="BA125" s="353"/>
      <c r="BB125" s="353"/>
      <c r="BC125" s="353"/>
      <c r="BD125" s="353"/>
      <c r="BE125" s="353"/>
      <c r="BF125" s="353"/>
      <c r="BG125" s="353"/>
      <c r="BH125" s="353"/>
      <c r="BI125" s="354"/>
    </row>
    <row r="126" spans="1:61" hidden="1" x14ac:dyDescent="0.15">
      <c r="A126" s="105">
        <f t="shared" si="8"/>
        <v>24</v>
      </c>
      <c r="B126" s="423" t="str">
        <f>IF('Ｃ　“通勤外”　移動交通費申請書'!A34 &lt;&gt;"",'Ｃ　“通勤外”　移動交通費申請書'!A34,"")</f>
        <v/>
      </c>
      <c r="C126" s="424"/>
      <c r="D126" s="424"/>
      <c r="E126" s="424"/>
      <c r="F126" s="425"/>
      <c r="G126" s="426" t="str">
        <f t="shared" si="9"/>
        <v/>
      </c>
      <c r="H126" s="426"/>
      <c r="I126" s="426"/>
      <c r="J126" s="426"/>
      <c r="K126" s="427" t="str">
        <f>IF('Ｃ　“通勤外”　移動交通費申請書'!F34 &lt;&gt;"",'Ｃ　“通勤外”　移動交通費申請書'!F34,"")</f>
        <v/>
      </c>
      <c r="L126" s="428"/>
      <c r="M126" s="428"/>
      <c r="N126" s="429"/>
      <c r="O126" s="427" t="str">
        <f>IF('Ｃ　“通勤外”　移動交通費申請書'!J34 &lt;&gt;"",'Ｃ　“通勤外”　移動交通費申請書'!J34,"")</f>
        <v/>
      </c>
      <c r="P126" s="428"/>
      <c r="Q126" s="428"/>
      <c r="R126" s="428"/>
      <c r="S126" s="429"/>
      <c r="T126" s="427" t="str">
        <f>IF('Ｃ　“通勤外”　移動交通費申請書'!P34 &lt;&gt;"",'Ｃ　“通勤外”　移動交通費申請書'!P34,"")</f>
        <v/>
      </c>
      <c r="U126" s="428"/>
      <c r="V126" s="428"/>
      <c r="W126" s="428"/>
      <c r="X126" s="429"/>
      <c r="Y126" s="430" t="str">
        <f>IF('Ｃ　“通勤外”　移動交通費申請書'!V34 &lt;&gt;"",'Ｃ　“通勤外”　移動交通費申請書'!V34,"")</f>
        <v/>
      </c>
      <c r="Z126" s="431"/>
      <c r="AA126" s="431"/>
      <c r="AB126" s="432"/>
      <c r="AC126" s="342" t="str">
        <f>IF('Ｃ　“通勤外”　移動交通費申請書'!Z34 &lt;&gt;"",'Ｃ　“通勤外”　移動交通費申請書'!Z34,"")</f>
        <v/>
      </c>
      <c r="AD126" s="340"/>
      <c r="AE126" s="340"/>
      <c r="AF126" s="341"/>
      <c r="AG126" s="433" t="str">
        <f>IF('Ｃ　“通勤外”　移動交通費申請書'!AD34 &lt;&gt;"",'Ｃ　“通勤外”　移動交通費申請書'!AD34,"")</f>
        <v/>
      </c>
      <c r="AH126" s="434"/>
      <c r="AI126" s="434"/>
      <c r="AJ126" s="435"/>
      <c r="AK126" s="352" t="str">
        <f>IF('Ｃ　“通勤外”　移動交通費申請書'!AI34 &lt;&gt;"",'Ｃ　“通勤外”　移動交通費申請書'!AI34,"")</f>
        <v/>
      </c>
      <c r="AL126" s="353"/>
      <c r="AM126" s="353"/>
      <c r="AN126" s="353"/>
      <c r="AO126" s="353"/>
      <c r="AP126" s="353"/>
      <c r="AQ126" s="353"/>
      <c r="AR126" s="353"/>
      <c r="AS126" s="353"/>
      <c r="AT126" s="353"/>
      <c r="AU126" s="353"/>
      <c r="AV126" s="353"/>
      <c r="AW126" s="353"/>
      <c r="AX126" s="353"/>
      <c r="AY126" s="353"/>
      <c r="AZ126" s="353"/>
      <c r="BA126" s="353"/>
      <c r="BB126" s="353"/>
      <c r="BC126" s="353"/>
      <c r="BD126" s="353"/>
      <c r="BE126" s="353"/>
      <c r="BF126" s="353"/>
      <c r="BG126" s="353"/>
      <c r="BH126" s="353"/>
      <c r="BI126" s="354"/>
    </row>
    <row r="127" spans="1:61" hidden="1" x14ac:dyDescent="0.15">
      <c r="A127" s="105">
        <f t="shared" si="8"/>
        <v>25</v>
      </c>
      <c r="B127" s="423" t="str">
        <f>IF('Ｃ　“通勤外”　移動交通費申請書'!A35 &lt;&gt;"",'Ｃ　“通勤外”　移動交通費申請書'!A35,"")</f>
        <v/>
      </c>
      <c r="C127" s="424"/>
      <c r="D127" s="424"/>
      <c r="E127" s="424"/>
      <c r="F127" s="425"/>
      <c r="G127" s="426" t="str">
        <f t="shared" si="9"/>
        <v/>
      </c>
      <c r="H127" s="426"/>
      <c r="I127" s="426"/>
      <c r="J127" s="426"/>
      <c r="K127" s="427" t="str">
        <f>IF('Ｃ　“通勤外”　移動交通費申請書'!F35 &lt;&gt;"",'Ｃ　“通勤外”　移動交通費申請書'!F35,"")</f>
        <v/>
      </c>
      <c r="L127" s="428"/>
      <c r="M127" s="428"/>
      <c r="N127" s="429"/>
      <c r="O127" s="427" t="str">
        <f>IF('Ｃ　“通勤外”　移動交通費申請書'!J35 &lt;&gt;"",'Ｃ　“通勤外”　移動交通費申請書'!J35,"")</f>
        <v/>
      </c>
      <c r="P127" s="428"/>
      <c r="Q127" s="428"/>
      <c r="R127" s="428"/>
      <c r="S127" s="429"/>
      <c r="T127" s="427" t="str">
        <f>IF('Ｃ　“通勤外”　移動交通費申請書'!P35 &lt;&gt;"",'Ｃ　“通勤外”　移動交通費申請書'!P35,"")</f>
        <v/>
      </c>
      <c r="U127" s="428"/>
      <c r="V127" s="428"/>
      <c r="W127" s="428"/>
      <c r="X127" s="429"/>
      <c r="Y127" s="430" t="str">
        <f>IF('Ｃ　“通勤外”　移動交通費申請書'!V35 &lt;&gt;"",'Ｃ　“通勤外”　移動交通費申請書'!V35,"")</f>
        <v/>
      </c>
      <c r="Z127" s="431"/>
      <c r="AA127" s="431"/>
      <c r="AB127" s="432"/>
      <c r="AC127" s="342" t="str">
        <f>IF('Ｃ　“通勤外”　移動交通費申請書'!Z35 &lt;&gt;"",'Ｃ　“通勤外”　移動交通費申請書'!Z35,"")</f>
        <v/>
      </c>
      <c r="AD127" s="340"/>
      <c r="AE127" s="340"/>
      <c r="AF127" s="341"/>
      <c r="AG127" s="433" t="str">
        <f>IF('Ｃ　“通勤外”　移動交通費申請書'!AD35 &lt;&gt;"",'Ｃ　“通勤外”　移動交通費申請書'!AD35,"")</f>
        <v/>
      </c>
      <c r="AH127" s="434"/>
      <c r="AI127" s="434"/>
      <c r="AJ127" s="435"/>
      <c r="AK127" s="352" t="str">
        <f>IF('Ｃ　“通勤外”　移動交通費申請書'!AI35 &lt;&gt;"",'Ｃ　“通勤外”　移動交通費申請書'!AI35,"")</f>
        <v/>
      </c>
      <c r="AL127" s="353"/>
      <c r="AM127" s="353"/>
      <c r="AN127" s="353"/>
      <c r="AO127" s="353"/>
      <c r="AP127" s="353"/>
      <c r="AQ127" s="353"/>
      <c r="AR127" s="353"/>
      <c r="AS127" s="353"/>
      <c r="AT127" s="353"/>
      <c r="AU127" s="353"/>
      <c r="AV127" s="353"/>
      <c r="AW127" s="353"/>
      <c r="AX127" s="353"/>
      <c r="AY127" s="353"/>
      <c r="AZ127" s="353"/>
      <c r="BA127" s="353"/>
      <c r="BB127" s="353"/>
      <c r="BC127" s="353"/>
      <c r="BD127" s="353"/>
      <c r="BE127" s="353"/>
      <c r="BF127" s="353"/>
      <c r="BG127" s="353"/>
      <c r="BH127" s="353"/>
      <c r="BI127" s="354"/>
    </row>
    <row r="128" spans="1:61" hidden="1" x14ac:dyDescent="0.15">
      <c r="A128" s="105">
        <f t="shared" si="8"/>
        <v>26</v>
      </c>
      <c r="B128" s="423" t="str">
        <f>IF('Ｃ　“通勤外”　移動交通費申請書'!A36 &lt;&gt;"",'Ｃ　“通勤外”　移動交通費申請書'!A36,"")</f>
        <v/>
      </c>
      <c r="C128" s="424"/>
      <c r="D128" s="424"/>
      <c r="E128" s="424"/>
      <c r="F128" s="425"/>
      <c r="G128" s="426" t="str">
        <f t="shared" ref="G128:G129" si="13">B128</f>
        <v/>
      </c>
      <c r="H128" s="426"/>
      <c r="I128" s="426"/>
      <c r="J128" s="426"/>
      <c r="K128" s="427" t="str">
        <f>IF('Ｃ　“通勤外”　移動交通費申請書'!F36 &lt;&gt;"",'Ｃ　“通勤外”　移動交通費申請書'!F36,"")</f>
        <v/>
      </c>
      <c r="L128" s="428"/>
      <c r="M128" s="428"/>
      <c r="N128" s="429"/>
      <c r="O128" s="427" t="str">
        <f>IF('Ｃ　“通勤外”　移動交通費申請書'!J36 &lt;&gt;"",'Ｃ　“通勤外”　移動交通費申請書'!J36,"")</f>
        <v/>
      </c>
      <c r="P128" s="428"/>
      <c r="Q128" s="428"/>
      <c r="R128" s="428"/>
      <c r="S128" s="429"/>
      <c r="T128" s="427" t="str">
        <f>IF('Ｃ　“通勤外”　移動交通費申請書'!P36 &lt;&gt;"",'Ｃ　“通勤外”　移動交通費申請書'!P36,"")</f>
        <v/>
      </c>
      <c r="U128" s="428"/>
      <c r="V128" s="428"/>
      <c r="W128" s="428"/>
      <c r="X128" s="429"/>
      <c r="Y128" s="430" t="str">
        <f>IF('Ｃ　“通勤外”　移動交通費申請書'!V36 &lt;&gt;"",'Ｃ　“通勤外”　移動交通費申請書'!V36,"")</f>
        <v/>
      </c>
      <c r="Z128" s="431"/>
      <c r="AA128" s="431"/>
      <c r="AB128" s="432"/>
      <c r="AC128" s="342" t="str">
        <f>IF('Ｃ　“通勤外”　移動交通費申請書'!Z36 &lt;&gt;"",'Ｃ　“通勤外”　移動交通費申請書'!Z36,"")</f>
        <v/>
      </c>
      <c r="AD128" s="340"/>
      <c r="AE128" s="340"/>
      <c r="AF128" s="341"/>
      <c r="AG128" s="433" t="str">
        <f>IF('Ｃ　“通勤外”　移動交通費申請書'!AD36 &lt;&gt;"",'Ｃ　“通勤外”　移動交通費申請書'!AD36,"")</f>
        <v/>
      </c>
      <c r="AH128" s="434"/>
      <c r="AI128" s="434"/>
      <c r="AJ128" s="435"/>
      <c r="AK128" s="352" t="str">
        <f>IF('Ｃ　“通勤外”　移動交通費申請書'!AI36 &lt;&gt;"",'Ｃ　“通勤外”　移動交通費申請書'!AI36,"")</f>
        <v/>
      </c>
      <c r="AL128" s="353"/>
      <c r="AM128" s="353"/>
      <c r="AN128" s="353"/>
      <c r="AO128" s="353"/>
      <c r="AP128" s="353"/>
      <c r="AQ128" s="353"/>
      <c r="AR128" s="353"/>
      <c r="AS128" s="353"/>
      <c r="AT128" s="353"/>
      <c r="AU128" s="353"/>
      <c r="AV128" s="353"/>
      <c r="AW128" s="353"/>
      <c r="AX128" s="353"/>
      <c r="AY128" s="353"/>
      <c r="AZ128" s="353"/>
      <c r="BA128" s="353"/>
      <c r="BB128" s="353"/>
      <c r="BC128" s="353"/>
      <c r="BD128" s="353"/>
      <c r="BE128" s="353"/>
      <c r="BF128" s="353"/>
      <c r="BG128" s="353"/>
      <c r="BH128" s="353"/>
      <c r="BI128" s="354"/>
    </row>
    <row r="129" spans="1:71" hidden="1" x14ac:dyDescent="0.15">
      <c r="A129" s="105">
        <f t="shared" si="8"/>
        <v>27</v>
      </c>
      <c r="B129" s="423" t="str">
        <f>IF('Ｃ　“通勤外”　移動交通費申請書'!A37 &lt;&gt;"",'Ｃ　“通勤外”　移動交通費申請書'!A37,"")</f>
        <v/>
      </c>
      <c r="C129" s="424"/>
      <c r="D129" s="424"/>
      <c r="E129" s="424"/>
      <c r="F129" s="425"/>
      <c r="G129" s="426" t="str">
        <f t="shared" si="13"/>
        <v/>
      </c>
      <c r="H129" s="426"/>
      <c r="I129" s="426"/>
      <c r="J129" s="426"/>
      <c r="K129" s="427" t="str">
        <f>IF('Ｃ　“通勤外”　移動交通費申請書'!F37 &lt;&gt;"",'Ｃ　“通勤外”　移動交通費申請書'!F37,"")</f>
        <v/>
      </c>
      <c r="L129" s="428"/>
      <c r="M129" s="428"/>
      <c r="N129" s="429"/>
      <c r="O129" s="427" t="str">
        <f>IF('Ｃ　“通勤外”　移動交通費申請書'!J37 &lt;&gt;"",'Ｃ　“通勤外”　移動交通費申請書'!J37,"")</f>
        <v/>
      </c>
      <c r="P129" s="428"/>
      <c r="Q129" s="428"/>
      <c r="R129" s="428"/>
      <c r="S129" s="429"/>
      <c r="T129" s="427" t="str">
        <f>IF('Ｃ　“通勤外”　移動交通費申請書'!P37 &lt;&gt;"",'Ｃ　“通勤外”　移動交通費申請書'!P37,"")</f>
        <v/>
      </c>
      <c r="U129" s="428"/>
      <c r="V129" s="428"/>
      <c r="W129" s="428"/>
      <c r="X129" s="429"/>
      <c r="Y129" s="430" t="str">
        <f>IF('Ｃ　“通勤外”　移動交通費申請書'!V37 &lt;&gt;"",'Ｃ　“通勤外”　移動交通費申請書'!V37,"")</f>
        <v/>
      </c>
      <c r="Z129" s="431"/>
      <c r="AA129" s="431"/>
      <c r="AB129" s="432"/>
      <c r="AC129" s="342" t="str">
        <f>IF('Ｃ　“通勤外”　移動交通費申請書'!Z37 &lt;&gt;"",'Ｃ　“通勤外”　移動交通費申請書'!Z37,"")</f>
        <v/>
      </c>
      <c r="AD129" s="340"/>
      <c r="AE129" s="340"/>
      <c r="AF129" s="341"/>
      <c r="AG129" s="433" t="str">
        <f>IF('Ｃ　“通勤外”　移動交通費申請書'!AD37 &lt;&gt;"",'Ｃ　“通勤外”　移動交通費申請書'!AD37,"")</f>
        <v/>
      </c>
      <c r="AH129" s="434"/>
      <c r="AI129" s="434"/>
      <c r="AJ129" s="435"/>
      <c r="AK129" s="352" t="str">
        <f>IF('Ｃ　“通勤外”　移動交通費申請書'!AI37 &lt;&gt;"",'Ｃ　“通勤外”　移動交通費申請書'!AI37,"")</f>
        <v/>
      </c>
      <c r="AL129" s="353"/>
      <c r="AM129" s="353"/>
      <c r="AN129" s="353"/>
      <c r="AO129" s="353"/>
      <c r="AP129" s="353"/>
      <c r="AQ129" s="353"/>
      <c r="AR129" s="353"/>
      <c r="AS129" s="353"/>
      <c r="AT129" s="353"/>
      <c r="AU129" s="353"/>
      <c r="AV129" s="353"/>
      <c r="AW129" s="353"/>
      <c r="AX129" s="353"/>
      <c r="AY129" s="353"/>
      <c r="AZ129" s="353"/>
      <c r="BA129" s="353"/>
      <c r="BB129" s="353"/>
      <c r="BC129" s="353"/>
      <c r="BD129" s="353"/>
      <c r="BE129" s="353"/>
      <c r="BF129" s="353"/>
      <c r="BG129" s="353"/>
      <c r="BH129" s="353"/>
      <c r="BI129" s="354"/>
    </row>
    <row r="130" spans="1:71" hidden="1" x14ac:dyDescent="0.15">
      <c r="A130" s="105">
        <f t="shared" si="8"/>
        <v>28</v>
      </c>
      <c r="B130" s="423" t="str">
        <f>IF('Ｃ　“通勤外”　移動交通費申請書'!A38 &lt;&gt;"",'Ｃ　“通勤外”　移動交通費申請書'!A38,"")</f>
        <v/>
      </c>
      <c r="C130" s="424"/>
      <c r="D130" s="424"/>
      <c r="E130" s="424"/>
      <c r="F130" s="425"/>
      <c r="G130" s="426" t="str">
        <f t="shared" si="9"/>
        <v/>
      </c>
      <c r="H130" s="426"/>
      <c r="I130" s="426"/>
      <c r="J130" s="426"/>
      <c r="K130" s="427" t="str">
        <f>IF('Ｃ　“通勤外”　移動交通費申請書'!F38 &lt;&gt;"",'Ｃ　“通勤外”　移動交通費申請書'!F38,"")</f>
        <v/>
      </c>
      <c r="L130" s="428"/>
      <c r="M130" s="428"/>
      <c r="N130" s="429"/>
      <c r="O130" s="427" t="str">
        <f>IF('Ｃ　“通勤外”　移動交通費申請書'!J38 &lt;&gt;"",'Ｃ　“通勤外”　移動交通費申請書'!J38,"")</f>
        <v/>
      </c>
      <c r="P130" s="428"/>
      <c r="Q130" s="428"/>
      <c r="R130" s="428"/>
      <c r="S130" s="429"/>
      <c r="T130" s="427" t="str">
        <f>IF('Ｃ　“通勤外”　移動交通費申請書'!P38 &lt;&gt;"",'Ｃ　“通勤外”　移動交通費申請書'!P38,"")</f>
        <v/>
      </c>
      <c r="U130" s="428"/>
      <c r="V130" s="428"/>
      <c r="W130" s="428"/>
      <c r="X130" s="429"/>
      <c r="Y130" s="430" t="str">
        <f>IF('Ｃ　“通勤外”　移動交通費申請書'!V38 &lt;&gt;"",'Ｃ　“通勤外”　移動交通費申請書'!V38,"")</f>
        <v/>
      </c>
      <c r="Z130" s="431"/>
      <c r="AA130" s="431"/>
      <c r="AB130" s="432"/>
      <c r="AC130" s="342" t="str">
        <f>IF('Ｃ　“通勤外”　移動交通費申請書'!Z38 &lt;&gt;"",'Ｃ　“通勤外”　移動交通費申請書'!Z38,"")</f>
        <v/>
      </c>
      <c r="AD130" s="340"/>
      <c r="AE130" s="340"/>
      <c r="AF130" s="341"/>
      <c r="AG130" s="433" t="str">
        <f>IF('Ｃ　“通勤外”　移動交通費申請書'!AD38 &lt;&gt;"",'Ｃ　“通勤外”　移動交通費申請書'!AD38,"")</f>
        <v/>
      </c>
      <c r="AH130" s="434"/>
      <c r="AI130" s="434"/>
      <c r="AJ130" s="435"/>
      <c r="AK130" s="352" t="str">
        <f>IF('Ｃ　“通勤外”　移動交通費申請書'!AI38 &lt;&gt;"",'Ｃ　“通勤外”　移動交通費申請書'!AI38,"")</f>
        <v/>
      </c>
      <c r="AL130" s="353"/>
      <c r="AM130" s="353"/>
      <c r="AN130" s="353"/>
      <c r="AO130" s="353"/>
      <c r="AP130" s="353"/>
      <c r="AQ130" s="353"/>
      <c r="AR130" s="353"/>
      <c r="AS130" s="353"/>
      <c r="AT130" s="353"/>
      <c r="AU130" s="353"/>
      <c r="AV130" s="353"/>
      <c r="AW130" s="353"/>
      <c r="AX130" s="353"/>
      <c r="AY130" s="353"/>
      <c r="AZ130" s="353"/>
      <c r="BA130" s="353"/>
      <c r="BB130" s="353"/>
      <c r="BC130" s="353"/>
      <c r="BD130" s="353"/>
      <c r="BE130" s="353"/>
      <c r="BF130" s="353"/>
      <c r="BG130" s="353"/>
      <c r="BH130" s="353"/>
      <c r="BI130" s="354"/>
    </row>
    <row r="131" spans="1:71" hidden="1" x14ac:dyDescent="0.15">
      <c r="A131" s="105">
        <f t="shared" si="8"/>
        <v>29</v>
      </c>
      <c r="B131" s="423" t="str">
        <f>IF('Ｃ　“通勤外”　移動交通費申請書'!A39 &lt;&gt;"",'Ｃ　“通勤外”　移動交通費申請書'!A39,"")</f>
        <v/>
      </c>
      <c r="C131" s="424"/>
      <c r="D131" s="424"/>
      <c r="E131" s="424"/>
      <c r="F131" s="425"/>
      <c r="G131" s="426" t="str">
        <f t="shared" si="9"/>
        <v/>
      </c>
      <c r="H131" s="426"/>
      <c r="I131" s="426"/>
      <c r="J131" s="426"/>
      <c r="K131" s="427" t="str">
        <f>IF('Ｃ　“通勤外”　移動交通費申請書'!F39 &lt;&gt;"",'Ｃ　“通勤外”　移動交通費申請書'!F39,"")</f>
        <v/>
      </c>
      <c r="L131" s="428"/>
      <c r="M131" s="428"/>
      <c r="N131" s="429"/>
      <c r="O131" s="427" t="str">
        <f>IF('Ｃ　“通勤外”　移動交通費申請書'!J39 &lt;&gt;"",'Ｃ　“通勤外”　移動交通費申請書'!J39,"")</f>
        <v/>
      </c>
      <c r="P131" s="428"/>
      <c r="Q131" s="428"/>
      <c r="R131" s="428"/>
      <c r="S131" s="429"/>
      <c r="T131" s="427" t="str">
        <f>IF('Ｃ　“通勤外”　移動交通費申請書'!P39 &lt;&gt;"",'Ｃ　“通勤外”　移動交通費申請書'!P39,"")</f>
        <v/>
      </c>
      <c r="U131" s="428"/>
      <c r="V131" s="428"/>
      <c r="W131" s="428"/>
      <c r="X131" s="429"/>
      <c r="Y131" s="430" t="str">
        <f>IF('Ｃ　“通勤外”　移動交通費申請書'!V39 &lt;&gt;"",'Ｃ　“通勤外”　移動交通費申請書'!V39,"")</f>
        <v/>
      </c>
      <c r="Z131" s="431"/>
      <c r="AA131" s="431"/>
      <c r="AB131" s="432"/>
      <c r="AC131" s="342" t="str">
        <f>IF('Ｃ　“通勤外”　移動交通費申請書'!Z39 &lt;&gt;"",'Ｃ　“通勤外”　移動交通費申請書'!Z39,"")</f>
        <v/>
      </c>
      <c r="AD131" s="340"/>
      <c r="AE131" s="340"/>
      <c r="AF131" s="341"/>
      <c r="AG131" s="433" t="str">
        <f>IF('Ｃ　“通勤外”　移動交通費申請書'!AD39 &lt;&gt;"",'Ｃ　“通勤外”　移動交通費申請書'!AD39,"")</f>
        <v/>
      </c>
      <c r="AH131" s="434"/>
      <c r="AI131" s="434"/>
      <c r="AJ131" s="435"/>
      <c r="AK131" s="352" t="str">
        <f>IF('Ｃ　“通勤外”　移動交通費申請書'!AI39 &lt;&gt;"",'Ｃ　“通勤外”　移動交通費申請書'!AI39,"")</f>
        <v/>
      </c>
      <c r="AL131" s="353"/>
      <c r="AM131" s="353"/>
      <c r="AN131" s="353"/>
      <c r="AO131" s="353"/>
      <c r="AP131" s="353"/>
      <c r="AQ131" s="353"/>
      <c r="AR131" s="353"/>
      <c r="AS131" s="353"/>
      <c r="AT131" s="353"/>
      <c r="AU131" s="353"/>
      <c r="AV131" s="353"/>
      <c r="AW131" s="353"/>
      <c r="AX131" s="353"/>
      <c r="AY131" s="353"/>
      <c r="AZ131" s="353"/>
      <c r="BA131" s="353"/>
      <c r="BB131" s="353"/>
      <c r="BC131" s="353"/>
      <c r="BD131" s="353"/>
      <c r="BE131" s="353"/>
      <c r="BF131" s="353"/>
      <c r="BG131" s="353"/>
      <c r="BH131" s="353"/>
      <c r="BI131" s="354"/>
    </row>
    <row r="132" spans="1:71" ht="14.25" hidden="1" thickBot="1" x14ac:dyDescent="0.2">
      <c r="A132" s="105">
        <f t="shared" si="8"/>
        <v>30</v>
      </c>
      <c r="B132" s="420" t="str">
        <f>IF('Ｃ　“通勤外”　移動交通費申請書'!A40 &lt;&gt;"",'Ｃ　“通勤外”　移動交通費申請書'!A40,"")</f>
        <v/>
      </c>
      <c r="C132" s="421"/>
      <c r="D132" s="421"/>
      <c r="E132" s="421"/>
      <c r="F132" s="422"/>
      <c r="G132" s="410" t="str">
        <f t="shared" si="9"/>
        <v/>
      </c>
      <c r="H132" s="410"/>
      <c r="I132" s="410"/>
      <c r="J132" s="410"/>
      <c r="K132" s="411" t="str">
        <f>IF('Ｃ　“通勤外”　移動交通費申請書'!F40 &lt;&gt;"",'Ｃ　“通勤外”　移動交通費申請書'!F40,"")</f>
        <v/>
      </c>
      <c r="L132" s="412"/>
      <c r="M132" s="412"/>
      <c r="N132" s="413"/>
      <c r="O132" s="411" t="str">
        <f>IF('Ｃ　“通勤外”　移動交通費申請書'!J40 &lt;&gt;"",'Ｃ　“通勤外”　移動交通費申請書'!J40,"")</f>
        <v/>
      </c>
      <c r="P132" s="412"/>
      <c r="Q132" s="412"/>
      <c r="R132" s="412"/>
      <c r="S132" s="413"/>
      <c r="T132" s="411" t="str">
        <f>IF('Ｃ　“通勤外”　移動交通費申請書'!P40 &lt;&gt;"",'Ｃ　“通勤外”　移動交通費申請書'!P40,"")</f>
        <v/>
      </c>
      <c r="U132" s="412"/>
      <c r="V132" s="412"/>
      <c r="W132" s="412"/>
      <c r="X132" s="413"/>
      <c r="Y132" s="414" t="str">
        <f>IF('Ｃ　“通勤外”　移動交通費申請書'!V40 &lt;&gt;"",'Ｃ　“通勤外”　移動交通費申請書'!V40,"")</f>
        <v/>
      </c>
      <c r="Z132" s="415"/>
      <c r="AA132" s="415"/>
      <c r="AB132" s="416"/>
      <c r="AC132" s="347" t="str">
        <f>IF('Ｃ　“通勤外”　移動交通費申請書'!Z40 &lt;&gt;"",'Ｃ　“通勤外”　移動交通費申請書'!Z40,"")</f>
        <v/>
      </c>
      <c r="AD132" s="345"/>
      <c r="AE132" s="345"/>
      <c r="AF132" s="346"/>
      <c r="AG132" s="417" t="str">
        <f>IF('Ｃ　“通勤外”　移動交通費申請書'!AD40 &lt;&gt;"",'Ｃ　“通勤外”　移動交通費申請書'!AD40,"")</f>
        <v/>
      </c>
      <c r="AH132" s="418"/>
      <c r="AI132" s="418"/>
      <c r="AJ132" s="419"/>
      <c r="AK132" s="520" t="str">
        <f>IF('Ｃ　“通勤外”　移動交通費申請書'!AI40 &lt;&gt;"",'Ｃ　“通勤外”　移動交通費申請書'!AI40,"")</f>
        <v/>
      </c>
      <c r="AL132" s="521"/>
      <c r="AM132" s="521"/>
      <c r="AN132" s="521"/>
      <c r="AO132" s="521"/>
      <c r="AP132" s="521"/>
      <c r="AQ132" s="521"/>
      <c r="AR132" s="521"/>
      <c r="AS132" s="521"/>
      <c r="AT132" s="521"/>
      <c r="AU132" s="521"/>
      <c r="AV132" s="521"/>
      <c r="AW132" s="521"/>
      <c r="AX132" s="521"/>
      <c r="AY132" s="521"/>
      <c r="AZ132" s="521"/>
      <c r="BA132" s="521"/>
      <c r="BB132" s="521"/>
      <c r="BC132" s="521"/>
      <c r="BD132" s="521"/>
      <c r="BE132" s="521"/>
      <c r="BF132" s="521"/>
      <c r="BG132" s="521"/>
      <c r="BH132" s="521"/>
      <c r="BI132" s="522"/>
    </row>
    <row r="133" spans="1:71" ht="14.25" thickBot="1" x14ac:dyDescent="0.2">
      <c r="A133" s="105"/>
      <c r="B133" s="116"/>
      <c r="C133" s="116"/>
      <c r="D133" s="116"/>
      <c r="E133" s="116"/>
      <c r="F133" s="116"/>
      <c r="G133" s="117"/>
      <c r="H133" s="117"/>
      <c r="I133" s="117"/>
      <c r="J133" s="117"/>
      <c r="K133" s="41"/>
      <c r="L133" s="41"/>
      <c r="M133" s="41"/>
      <c r="N133" s="41"/>
      <c r="O133" s="41"/>
      <c r="P133" s="41"/>
      <c r="Q133" s="41"/>
      <c r="R133" s="41"/>
      <c r="S133" s="41"/>
      <c r="T133" s="41"/>
      <c r="U133" s="41"/>
      <c r="V133" s="41"/>
      <c r="W133" s="41"/>
      <c r="X133" s="41"/>
      <c r="Y133" s="118"/>
      <c r="Z133" s="118"/>
      <c r="AA133" s="118"/>
      <c r="AB133" s="118"/>
      <c r="AC133" s="42"/>
      <c r="AD133" s="42"/>
      <c r="AE133" s="42"/>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row>
    <row r="134" spans="1:71" ht="15" thickBot="1" x14ac:dyDescent="0.2">
      <c r="A134" s="105"/>
      <c r="B134" s="116"/>
      <c r="C134" s="116"/>
      <c r="D134" s="116"/>
      <c r="E134" s="116"/>
      <c r="F134" s="116"/>
      <c r="G134" s="117"/>
      <c r="H134" s="117"/>
      <c r="I134" s="117"/>
      <c r="J134" s="117"/>
      <c r="K134" s="41"/>
      <c r="L134" s="41"/>
      <c r="M134" s="41"/>
      <c r="N134" s="41"/>
      <c r="O134" s="41"/>
      <c r="P134" s="41"/>
      <c r="Q134" s="41"/>
      <c r="R134" s="41"/>
      <c r="S134" s="41"/>
      <c r="T134" s="41"/>
      <c r="U134" s="41"/>
      <c r="V134" s="41"/>
      <c r="W134" s="41"/>
      <c r="X134" s="41"/>
      <c r="Y134" s="118"/>
      <c r="Z134" s="118"/>
      <c r="AA134" s="118"/>
      <c r="AB134" s="118"/>
      <c r="AC134" s="42"/>
      <c r="AD134" s="42"/>
      <c r="AE134" s="42"/>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85" t="s">
        <v>101</v>
      </c>
      <c r="BJ134" s="322">
        <f>BJ103+BO137</f>
        <v>616</v>
      </c>
      <c r="BK134" s="323"/>
      <c r="BL134" s="323"/>
      <c r="BM134" s="323"/>
      <c r="BN134" s="324"/>
    </row>
    <row r="136" spans="1:71" x14ac:dyDescent="0.15">
      <c r="BI136" s="85" t="s">
        <v>85</v>
      </c>
      <c r="BJ136" s="336">
        <f>IF('Ｃ　“通勤外”　移動交通費申請書'!X48 &lt;&gt;"",'Ｃ　“通勤外”　移動交通費申請書'!X48,"")</f>
        <v>0</v>
      </c>
      <c r="BK136" s="337"/>
      <c r="BL136" s="337"/>
      <c r="BM136" s="337"/>
      <c r="BN136" s="338"/>
      <c r="BO136" s="328" t="s">
        <v>100</v>
      </c>
      <c r="BP136" s="329"/>
      <c r="BQ136" s="329"/>
      <c r="BR136" s="329"/>
      <c r="BS136" s="329"/>
    </row>
    <row r="137" spans="1:71" x14ac:dyDescent="0.15">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7" t="s">
        <v>99</v>
      </c>
      <c r="BJ137" s="336">
        <v>0</v>
      </c>
      <c r="BK137" s="337"/>
      <c r="BL137" s="337"/>
      <c r="BM137" s="337"/>
      <c r="BN137" s="338"/>
      <c r="BO137" s="325">
        <f>BJ136-BJ137</f>
        <v>0</v>
      </c>
      <c r="BP137" s="326"/>
      <c r="BQ137" s="326"/>
      <c r="BR137" s="326"/>
      <c r="BS137" s="327"/>
    </row>
    <row r="138" spans="1:71" x14ac:dyDescent="0.15">
      <c r="BJ138" s="28"/>
      <c r="BK138" s="28"/>
      <c r="BL138" s="28"/>
      <c r="BM138" s="28"/>
      <c r="BN138" s="28"/>
    </row>
    <row r="139" spans="1:71" x14ac:dyDescent="0.15">
      <c r="BI139" s="85" t="s">
        <v>87</v>
      </c>
      <c r="BJ139" s="405">
        <f>IF('Ｃ　“通勤外”　移動交通費申請書'!X57 &lt;&gt;"",'Ｃ　“通勤外”　移動交通費申請書'!X57,"")</f>
        <v>0</v>
      </c>
      <c r="BK139" s="406"/>
      <c r="BL139" s="406"/>
      <c r="BM139" s="406"/>
      <c r="BN139" s="407"/>
    </row>
    <row r="140" spans="1:71" x14ac:dyDescent="0.15">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7" t="s">
        <v>86</v>
      </c>
      <c r="BJ140" s="336">
        <v>0</v>
      </c>
      <c r="BK140" s="337"/>
      <c r="BL140" s="337"/>
      <c r="BM140" s="337"/>
      <c r="BN140" s="338"/>
    </row>
    <row r="142" spans="1:71" x14ac:dyDescent="0.15">
      <c r="BI142" s="85"/>
    </row>
  </sheetData>
  <sheetProtection password="CCF3" sheet="1" objects="1" scenarios="1"/>
  <mergeCells count="937">
    <mergeCell ref="Y129:AB129"/>
    <mergeCell ref="AC129:AF129"/>
    <mergeCell ref="AG129:AJ129"/>
    <mergeCell ref="AK129:BI129"/>
    <mergeCell ref="AK122:BI122"/>
    <mergeCell ref="AK123:BI123"/>
    <mergeCell ref="AK124:BI124"/>
    <mergeCell ref="AK125:BI125"/>
    <mergeCell ref="AK126:BI126"/>
    <mergeCell ref="AK127:BI127"/>
    <mergeCell ref="AK107:BI107"/>
    <mergeCell ref="AK108:BI108"/>
    <mergeCell ref="AK109:BI109"/>
    <mergeCell ref="AK110:BI110"/>
    <mergeCell ref="AK111:BI111"/>
    <mergeCell ref="AK112:BI112"/>
    <mergeCell ref="AK130:BI130"/>
    <mergeCell ref="AK131:BI131"/>
    <mergeCell ref="AK132:BI132"/>
    <mergeCell ref="AK128:BI128"/>
    <mergeCell ref="AK113:BI113"/>
    <mergeCell ref="AK114:BI114"/>
    <mergeCell ref="AK115:BI115"/>
    <mergeCell ref="AK116:BI116"/>
    <mergeCell ref="AK117:BI117"/>
    <mergeCell ref="AK118:BI118"/>
    <mergeCell ref="AK119:BI119"/>
    <mergeCell ref="AK120:BI120"/>
    <mergeCell ref="AK121:BI121"/>
    <mergeCell ref="B121:F121"/>
    <mergeCell ref="G121:J121"/>
    <mergeCell ref="K121:N121"/>
    <mergeCell ref="O121:S121"/>
    <mergeCell ref="T121:X121"/>
    <mergeCell ref="Y121:AB121"/>
    <mergeCell ref="AC121:AF121"/>
    <mergeCell ref="AG121:AJ121"/>
    <mergeCell ref="B122:F122"/>
    <mergeCell ref="G122:J122"/>
    <mergeCell ref="K122:N122"/>
    <mergeCell ref="O122:S122"/>
    <mergeCell ref="T122:X122"/>
    <mergeCell ref="Y122:AB122"/>
    <mergeCell ref="AC122:AF122"/>
    <mergeCell ref="AG122:AJ122"/>
    <mergeCell ref="B119:F119"/>
    <mergeCell ref="G119:J119"/>
    <mergeCell ref="K119:N119"/>
    <mergeCell ref="O119:S119"/>
    <mergeCell ref="T119:X119"/>
    <mergeCell ref="Y119:AB119"/>
    <mergeCell ref="AC119:AF119"/>
    <mergeCell ref="AG119:AJ119"/>
    <mergeCell ref="B120:F120"/>
    <mergeCell ref="G120:J120"/>
    <mergeCell ref="K120:N120"/>
    <mergeCell ref="O120:S120"/>
    <mergeCell ref="T120:X120"/>
    <mergeCell ref="Y120:AB120"/>
    <mergeCell ref="AC120:AF120"/>
    <mergeCell ref="AG120:AJ120"/>
    <mergeCell ref="B117:F117"/>
    <mergeCell ref="G117:J117"/>
    <mergeCell ref="K117:N117"/>
    <mergeCell ref="O117:S117"/>
    <mergeCell ref="T117:X117"/>
    <mergeCell ref="Y117:AB117"/>
    <mergeCell ref="AC117:AF117"/>
    <mergeCell ref="AG117:AJ117"/>
    <mergeCell ref="B118:F118"/>
    <mergeCell ref="G118:J118"/>
    <mergeCell ref="K118:N118"/>
    <mergeCell ref="O118:S118"/>
    <mergeCell ref="T118:X118"/>
    <mergeCell ref="Y118:AB118"/>
    <mergeCell ref="AC118:AF118"/>
    <mergeCell ref="AG118:AJ118"/>
    <mergeCell ref="B83:F83"/>
    <mergeCell ref="G83:J83"/>
    <mergeCell ref="K83:N83"/>
    <mergeCell ref="O83:S83"/>
    <mergeCell ref="T83:X83"/>
    <mergeCell ref="Y83:AB83"/>
    <mergeCell ref="AC83:AF83"/>
    <mergeCell ref="AG83:AJ83"/>
    <mergeCell ref="AK83:BI83"/>
    <mergeCell ref="B82:F82"/>
    <mergeCell ref="G82:J82"/>
    <mergeCell ref="K82:N82"/>
    <mergeCell ref="O82:S82"/>
    <mergeCell ref="T82:X82"/>
    <mergeCell ref="Y82:AB82"/>
    <mergeCell ref="AC82:AF82"/>
    <mergeCell ref="AG82:AJ82"/>
    <mergeCell ref="AK82:BI82"/>
    <mergeCell ref="B81:F81"/>
    <mergeCell ref="G81:J81"/>
    <mergeCell ref="K81:N81"/>
    <mergeCell ref="O81:S81"/>
    <mergeCell ref="T81:X81"/>
    <mergeCell ref="Y81:AB81"/>
    <mergeCell ref="AC81:AF81"/>
    <mergeCell ref="AG81:AJ81"/>
    <mergeCell ref="AK81:BI81"/>
    <mergeCell ref="B80:F80"/>
    <mergeCell ref="G80:J80"/>
    <mergeCell ref="K80:N80"/>
    <mergeCell ref="O80:S80"/>
    <mergeCell ref="T80:X80"/>
    <mergeCell ref="Y80:AB80"/>
    <mergeCell ref="AC80:AF80"/>
    <mergeCell ref="AG80:AJ80"/>
    <mergeCell ref="AK80:BI80"/>
    <mergeCell ref="G78:J78"/>
    <mergeCell ref="K78:N78"/>
    <mergeCell ref="O78:S78"/>
    <mergeCell ref="T78:X78"/>
    <mergeCell ref="Y78:AB78"/>
    <mergeCell ref="AC78:AF78"/>
    <mergeCell ref="AG78:AJ78"/>
    <mergeCell ref="AK78:BI78"/>
    <mergeCell ref="B79:F79"/>
    <mergeCell ref="G79:J79"/>
    <mergeCell ref="K79:N79"/>
    <mergeCell ref="O79:S79"/>
    <mergeCell ref="T79:X79"/>
    <mergeCell ref="Y79:AB79"/>
    <mergeCell ref="AC79:AF79"/>
    <mergeCell ref="AG79:AJ79"/>
    <mergeCell ref="AK79:BI79"/>
    <mergeCell ref="K76:N76"/>
    <mergeCell ref="O76:S76"/>
    <mergeCell ref="T76:X76"/>
    <mergeCell ref="Y76:AB76"/>
    <mergeCell ref="AC76:AF76"/>
    <mergeCell ref="AG76:AJ76"/>
    <mergeCell ref="AK76:BI76"/>
    <mergeCell ref="B77:F77"/>
    <mergeCell ref="G77:J77"/>
    <mergeCell ref="K77:N77"/>
    <mergeCell ref="O77:S77"/>
    <mergeCell ref="T77:X77"/>
    <mergeCell ref="Y77:AB77"/>
    <mergeCell ref="AC77:AF77"/>
    <mergeCell ref="AG77:AJ77"/>
    <mergeCell ref="AK77:BI77"/>
    <mergeCell ref="K74:N74"/>
    <mergeCell ref="O74:S74"/>
    <mergeCell ref="T74:X74"/>
    <mergeCell ref="Y74:AB74"/>
    <mergeCell ref="AC74:AF74"/>
    <mergeCell ref="AG74:AJ74"/>
    <mergeCell ref="AK74:BI74"/>
    <mergeCell ref="B75:F75"/>
    <mergeCell ref="G75:J75"/>
    <mergeCell ref="K75:N75"/>
    <mergeCell ref="O75:S75"/>
    <mergeCell ref="T75:X75"/>
    <mergeCell ref="Y75:AB75"/>
    <mergeCell ref="AC75:AF75"/>
    <mergeCell ref="AG75:AJ75"/>
    <mergeCell ref="AK75:BI75"/>
    <mergeCell ref="K72:N72"/>
    <mergeCell ref="O72:S72"/>
    <mergeCell ref="T72:X72"/>
    <mergeCell ref="Y72:AB72"/>
    <mergeCell ref="AC72:AF72"/>
    <mergeCell ref="AG72:AJ72"/>
    <mergeCell ref="AK72:BI72"/>
    <mergeCell ref="B73:F73"/>
    <mergeCell ref="G73:J73"/>
    <mergeCell ref="K73:N73"/>
    <mergeCell ref="O73:S73"/>
    <mergeCell ref="T73:X73"/>
    <mergeCell ref="Y73:AB73"/>
    <mergeCell ref="AC73:AF73"/>
    <mergeCell ref="AG73:AJ73"/>
    <mergeCell ref="AK73:BI73"/>
    <mergeCell ref="K70:N70"/>
    <mergeCell ref="O70:S70"/>
    <mergeCell ref="T70:X70"/>
    <mergeCell ref="Y70:AB70"/>
    <mergeCell ref="AC70:AF70"/>
    <mergeCell ref="AG70:AJ70"/>
    <mergeCell ref="AK70:BI70"/>
    <mergeCell ref="B71:F71"/>
    <mergeCell ref="G71:J71"/>
    <mergeCell ref="K71:N71"/>
    <mergeCell ref="O71:S71"/>
    <mergeCell ref="T71:X71"/>
    <mergeCell ref="Y71:AB71"/>
    <mergeCell ref="AC71:AF71"/>
    <mergeCell ref="AG71:AJ71"/>
    <mergeCell ref="AK71:BI71"/>
    <mergeCell ref="K68:N68"/>
    <mergeCell ref="O68:S68"/>
    <mergeCell ref="T68:X68"/>
    <mergeCell ref="Y68:AB68"/>
    <mergeCell ref="AC68:AF68"/>
    <mergeCell ref="AG68:AJ68"/>
    <mergeCell ref="AK68:BI68"/>
    <mergeCell ref="B69:F69"/>
    <mergeCell ref="G69:J69"/>
    <mergeCell ref="K69:N69"/>
    <mergeCell ref="O69:S69"/>
    <mergeCell ref="T69:X69"/>
    <mergeCell ref="Y69:AB69"/>
    <mergeCell ref="AC69:AF69"/>
    <mergeCell ref="AG69:AJ69"/>
    <mergeCell ref="AK69:BI69"/>
    <mergeCell ref="K66:N66"/>
    <mergeCell ref="O66:S66"/>
    <mergeCell ref="T66:X66"/>
    <mergeCell ref="Y66:AB66"/>
    <mergeCell ref="AC66:AF66"/>
    <mergeCell ref="AG66:AJ66"/>
    <mergeCell ref="AK66:BI66"/>
    <mergeCell ref="B67:F67"/>
    <mergeCell ref="G67:J67"/>
    <mergeCell ref="K67:N67"/>
    <mergeCell ref="O67:S67"/>
    <mergeCell ref="T67:X67"/>
    <mergeCell ref="Y67:AB67"/>
    <mergeCell ref="AC67:AF67"/>
    <mergeCell ref="AG67:AJ67"/>
    <mergeCell ref="AK67:BI67"/>
    <mergeCell ref="K64:N64"/>
    <mergeCell ref="O64:S64"/>
    <mergeCell ref="T64:X64"/>
    <mergeCell ref="Y64:AB64"/>
    <mergeCell ref="AC64:AF64"/>
    <mergeCell ref="AG64:AJ64"/>
    <mergeCell ref="AK64:BI64"/>
    <mergeCell ref="B65:F65"/>
    <mergeCell ref="G65:J65"/>
    <mergeCell ref="K65:N65"/>
    <mergeCell ref="O65:S65"/>
    <mergeCell ref="T65:X65"/>
    <mergeCell ref="Y65:AB65"/>
    <mergeCell ref="AC65:AF65"/>
    <mergeCell ref="AG65:AJ65"/>
    <mergeCell ref="AK65:BI65"/>
    <mergeCell ref="AE21:AH21"/>
    <mergeCell ref="AI21:AL21"/>
    <mergeCell ref="AM21:AP21"/>
    <mergeCell ref="AQ21:BI21"/>
    <mergeCell ref="B57:F57"/>
    <mergeCell ref="B58:F58"/>
    <mergeCell ref="B59:F59"/>
    <mergeCell ref="B60:F60"/>
    <mergeCell ref="B61:F61"/>
    <mergeCell ref="O61:S61"/>
    <mergeCell ref="T61:X61"/>
    <mergeCell ref="Y61:AB61"/>
    <mergeCell ref="AC61:AF61"/>
    <mergeCell ref="O60:S60"/>
    <mergeCell ref="T60:X60"/>
    <mergeCell ref="Y60:AB60"/>
    <mergeCell ref="AC60:AF60"/>
    <mergeCell ref="AG60:AJ60"/>
    <mergeCell ref="AK60:BI60"/>
    <mergeCell ref="O59:S59"/>
    <mergeCell ref="T59:X59"/>
    <mergeCell ref="Y59:AB59"/>
    <mergeCell ref="AC59:AF59"/>
    <mergeCell ref="AG59:AJ59"/>
    <mergeCell ref="B63:F63"/>
    <mergeCell ref="G63:J63"/>
    <mergeCell ref="K63:N63"/>
    <mergeCell ref="O63:S63"/>
    <mergeCell ref="T63:X63"/>
    <mergeCell ref="Y63:AB63"/>
    <mergeCell ref="AC63:AF63"/>
    <mergeCell ref="AG63:AJ63"/>
    <mergeCell ref="AK63:BI63"/>
    <mergeCell ref="B112:F112"/>
    <mergeCell ref="G112:J112"/>
    <mergeCell ref="K112:N112"/>
    <mergeCell ref="O112:S112"/>
    <mergeCell ref="T112:X112"/>
    <mergeCell ref="Y112:AB112"/>
    <mergeCell ref="AC112:AF112"/>
    <mergeCell ref="AG112:AJ112"/>
    <mergeCell ref="B113:F113"/>
    <mergeCell ref="G113:J113"/>
    <mergeCell ref="K113:N113"/>
    <mergeCell ref="O113:S113"/>
    <mergeCell ref="T113:X113"/>
    <mergeCell ref="Y113:AB113"/>
    <mergeCell ref="AC113:AF113"/>
    <mergeCell ref="AG113:AJ113"/>
    <mergeCell ref="B110:F110"/>
    <mergeCell ref="G110:J110"/>
    <mergeCell ref="K110:N110"/>
    <mergeCell ref="O110:S110"/>
    <mergeCell ref="T110:X110"/>
    <mergeCell ref="Y110:AB110"/>
    <mergeCell ref="AC110:AF110"/>
    <mergeCell ref="AG110:AJ110"/>
    <mergeCell ref="B111:F111"/>
    <mergeCell ref="G111:J111"/>
    <mergeCell ref="K111:N111"/>
    <mergeCell ref="O111:S111"/>
    <mergeCell ref="T111:X111"/>
    <mergeCell ref="Y111:AB111"/>
    <mergeCell ref="AC111:AF111"/>
    <mergeCell ref="AG111:AJ111"/>
    <mergeCell ref="B114:F114"/>
    <mergeCell ref="G114:J114"/>
    <mergeCell ref="K114:N114"/>
    <mergeCell ref="O114:S114"/>
    <mergeCell ref="T114:X114"/>
    <mergeCell ref="Y114:AB114"/>
    <mergeCell ref="AC114:AF114"/>
    <mergeCell ref="AG114:AJ114"/>
    <mergeCell ref="B115:F115"/>
    <mergeCell ref="G115:J115"/>
    <mergeCell ref="K115:N115"/>
    <mergeCell ref="O115:S115"/>
    <mergeCell ref="T115:X115"/>
    <mergeCell ref="Y115:AB115"/>
    <mergeCell ref="AC115:AF115"/>
    <mergeCell ref="AG115:AJ115"/>
    <mergeCell ref="B108:F108"/>
    <mergeCell ref="G108:J108"/>
    <mergeCell ref="K108:N108"/>
    <mergeCell ref="O108:S108"/>
    <mergeCell ref="T108:X108"/>
    <mergeCell ref="Y108:AB108"/>
    <mergeCell ref="AC108:AF108"/>
    <mergeCell ref="AG108:AJ108"/>
    <mergeCell ref="B109:F109"/>
    <mergeCell ref="G109:J109"/>
    <mergeCell ref="K109:N109"/>
    <mergeCell ref="O109:S109"/>
    <mergeCell ref="T109:X109"/>
    <mergeCell ref="Y109:AB109"/>
    <mergeCell ref="AC109:AF109"/>
    <mergeCell ref="AG109:AJ109"/>
    <mergeCell ref="B106:F106"/>
    <mergeCell ref="G106:J106"/>
    <mergeCell ref="K106:N106"/>
    <mergeCell ref="O106:S106"/>
    <mergeCell ref="T106:X106"/>
    <mergeCell ref="Y106:AB106"/>
    <mergeCell ref="AC106:AF106"/>
    <mergeCell ref="AG106:AJ106"/>
    <mergeCell ref="B107:F107"/>
    <mergeCell ref="G107:J107"/>
    <mergeCell ref="K107:N107"/>
    <mergeCell ref="O107:S107"/>
    <mergeCell ref="T107:X107"/>
    <mergeCell ref="Y107:AB107"/>
    <mergeCell ref="AC107:AF107"/>
    <mergeCell ref="AG107:AJ107"/>
    <mergeCell ref="BJ8:BN8"/>
    <mergeCell ref="K98:N98"/>
    <mergeCell ref="O98:S98"/>
    <mergeCell ref="T98:X98"/>
    <mergeCell ref="Y98:AB98"/>
    <mergeCell ref="AC98:AF98"/>
    <mergeCell ref="AG98:AJ98"/>
    <mergeCell ref="AK98:BI98"/>
    <mergeCell ref="K94:N94"/>
    <mergeCell ref="O94:S94"/>
    <mergeCell ref="T94:X94"/>
    <mergeCell ref="Y94:AB94"/>
    <mergeCell ref="AC94:AF94"/>
    <mergeCell ref="AG94:AJ94"/>
    <mergeCell ref="AK94:BI94"/>
    <mergeCell ref="K85:N85"/>
    <mergeCell ref="K86:N86"/>
    <mergeCell ref="K87:N87"/>
    <mergeCell ref="K88:N88"/>
    <mergeCell ref="K62:N62"/>
    <mergeCell ref="K84:N84"/>
    <mergeCell ref="O90:S90"/>
    <mergeCell ref="T90:X90"/>
    <mergeCell ref="O22:S22"/>
    <mergeCell ref="G99:J99"/>
    <mergeCell ref="K99:N99"/>
    <mergeCell ref="O99:S99"/>
    <mergeCell ref="T99:X99"/>
    <mergeCell ref="Y99:AB99"/>
    <mergeCell ref="AC99:AF99"/>
    <mergeCell ref="AG99:AJ99"/>
    <mergeCell ref="AK99:BI99"/>
    <mergeCell ref="AC96:AF96"/>
    <mergeCell ref="AG96:AJ96"/>
    <mergeCell ref="AK96:BI96"/>
    <mergeCell ref="G97:J97"/>
    <mergeCell ref="K97:N97"/>
    <mergeCell ref="O97:S97"/>
    <mergeCell ref="T97:X97"/>
    <mergeCell ref="Y97:AB97"/>
    <mergeCell ref="AC97:AF97"/>
    <mergeCell ref="G96:J96"/>
    <mergeCell ref="K96:N96"/>
    <mergeCell ref="O96:S96"/>
    <mergeCell ref="T96:X96"/>
    <mergeCell ref="Y96:AB96"/>
    <mergeCell ref="AG97:AJ97"/>
    <mergeCell ref="AK97:BI97"/>
    <mergeCell ref="G95:J95"/>
    <mergeCell ref="K95:N95"/>
    <mergeCell ref="O95:S95"/>
    <mergeCell ref="T95:X95"/>
    <mergeCell ref="Y95:AB95"/>
    <mergeCell ref="AC95:AF95"/>
    <mergeCell ref="AG95:AJ95"/>
    <mergeCell ref="AK95:BI95"/>
    <mergeCell ref="AC92:AF92"/>
    <mergeCell ref="AG92:AJ92"/>
    <mergeCell ref="AK92:BI92"/>
    <mergeCell ref="G93:J93"/>
    <mergeCell ref="K93:N93"/>
    <mergeCell ref="O93:S93"/>
    <mergeCell ref="T93:X93"/>
    <mergeCell ref="Y93:AB93"/>
    <mergeCell ref="AC93:AF93"/>
    <mergeCell ref="G92:J92"/>
    <mergeCell ref="K92:N92"/>
    <mergeCell ref="O92:S92"/>
    <mergeCell ref="T92:X92"/>
    <mergeCell ref="Y92:AB92"/>
    <mergeCell ref="AG93:AJ93"/>
    <mergeCell ref="AK93:BI93"/>
    <mergeCell ref="B89:F89"/>
    <mergeCell ref="B90:F90"/>
    <mergeCell ref="G91:J91"/>
    <mergeCell ref="G100:J100"/>
    <mergeCell ref="G85:J85"/>
    <mergeCell ref="G86:J86"/>
    <mergeCell ref="G87:J87"/>
    <mergeCell ref="G88:J88"/>
    <mergeCell ref="G89:J89"/>
    <mergeCell ref="G90:J90"/>
    <mergeCell ref="B92:F92"/>
    <mergeCell ref="B93:F93"/>
    <mergeCell ref="B94:F94"/>
    <mergeCell ref="B95:F95"/>
    <mergeCell ref="B96:F96"/>
    <mergeCell ref="B97:F97"/>
    <mergeCell ref="B98:F98"/>
    <mergeCell ref="B99:F99"/>
    <mergeCell ref="B91:F91"/>
    <mergeCell ref="B100:F100"/>
    <mergeCell ref="G94:J94"/>
    <mergeCell ref="G98:J98"/>
    <mergeCell ref="B85:F85"/>
    <mergeCell ref="B86:F86"/>
    <mergeCell ref="B84:F84"/>
    <mergeCell ref="G57:J57"/>
    <mergeCell ref="G60:J60"/>
    <mergeCell ref="G61:J61"/>
    <mergeCell ref="G62:J62"/>
    <mergeCell ref="G84:J84"/>
    <mergeCell ref="G59:J59"/>
    <mergeCell ref="G58:J58"/>
    <mergeCell ref="B64:F64"/>
    <mergeCell ref="G64:J64"/>
    <mergeCell ref="B66:F66"/>
    <mergeCell ref="G66:J66"/>
    <mergeCell ref="B68:F68"/>
    <mergeCell ref="G68:J68"/>
    <mergeCell ref="B70:F70"/>
    <mergeCell ref="G70:J70"/>
    <mergeCell ref="B72:F72"/>
    <mergeCell ref="G72:J72"/>
    <mergeCell ref="B62:F62"/>
    <mergeCell ref="B74:F74"/>
    <mergeCell ref="G74:J74"/>
    <mergeCell ref="B76:F76"/>
    <mergeCell ref="G76:J76"/>
    <mergeCell ref="B78:F78"/>
    <mergeCell ref="B87:F87"/>
    <mergeCell ref="B88:F88"/>
    <mergeCell ref="BJ58:BN58"/>
    <mergeCell ref="K57:N57"/>
    <mergeCell ref="K58:N58"/>
    <mergeCell ref="K59:N59"/>
    <mergeCell ref="K60:N60"/>
    <mergeCell ref="K61:N61"/>
    <mergeCell ref="O100:S100"/>
    <mergeCell ref="T100:X100"/>
    <mergeCell ref="Y100:AB100"/>
    <mergeCell ref="AC100:AF100"/>
    <mergeCell ref="AG100:AJ100"/>
    <mergeCell ref="AK100:BI100"/>
    <mergeCell ref="O91:S91"/>
    <mergeCell ref="T91:X91"/>
    <mergeCell ref="Y91:AB91"/>
    <mergeCell ref="AC91:AF91"/>
    <mergeCell ref="AG91:AJ91"/>
    <mergeCell ref="AK91:BI91"/>
    <mergeCell ref="K89:N89"/>
    <mergeCell ref="K90:N90"/>
    <mergeCell ref="K91:N91"/>
    <mergeCell ref="K100:N100"/>
    <mergeCell ref="Y90:AB90"/>
    <mergeCell ref="AC90:AF90"/>
    <mergeCell ref="AG90:AJ90"/>
    <mergeCell ref="AK90:BI90"/>
    <mergeCell ref="O89:S89"/>
    <mergeCell ref="T89:X89"/>
    <mergeCell ref="Y89:AB89"/>
    <mergeCell ref="AC89:AF89"/>
    <mergeCell ref="AG89:AJ89"/>
    <mergeCell ref="AK89:BI89"/>
    <mergeCell ref="O88:S88"/>
    <mergeCell ref="T88:X88"/>
    <mergeCell ref="Y88:AB88"/>
    <mergeCell ref="AC88:AF88"/>
    <mergeCell ref="AG88:AJ88"/>
    <mergeCell ref="AK88:BI88"/>
    <mergeCell ref="O87:S87"/>
    <mergeCell ref="T87:X87"/>
    <mergeCell ref="Y87:AB87"/>
    <mergeCell ref="AC87:AF87"/>
    <mergeCell ref="AG87:AJ87"/>
    <mergeCell ref="AK87:BI87"/>
    <mergeCell ref="O86:S86"/>
    <mergeCell ref="T86:X86"/>
    <mergeCell ref="Y86:AB86"/>
    <mergeCell ref="AC86:AF86"/>
    <mergeCell ref="AG86:AJ86"/>
    <mergeCell ref="AK86:BI86"/>
    <mergeCell ref="O85:S85"/>
    <mergeCell ref="T85:X85"/>
    <mergeCell ref="Y85:AB85"/>
    <mergeCell ref="AC85:AF85"/>
    <mergeCell ref="AG85:AJ85"/>
    <mergeCell ref="AK85:BI85"/>
    <mergeCell ref="O84:S84"/>
    <mergeCell ref="T84:X84"/>
    <mergeCell ref="Y84:AB84"/>
    <mergeCell ref="AC84:AF84"/>
    <mergeCell ref="AG84:AJ84"/>
    <mergeCell ref="O62:S62"/>
    <mergeCell ref="T62:X62"/>
    <mergeCell ref="Y62:AB62"/>
    <mergeCell ref="AC62:AF62"/>
    <mergeCell ref="AG62:AJ62"/>
    <mergeCell ref="AK59:BI59"/>
    <mergeCell ref="O58:S58"/>
    <mergeCell ref="T58:X58"/>
    <mergeCell ref="Y58:AB58"/>
    <mergeCell ref="AC58:AF58"/>
    <mergeCell ref="AG58:AJ58"/>
    <mergeCell ref="AK58:BI58"/>
    <mergeCell ref="O57:S57"/>
    <mergeCell ref="T57:X57"/>
    <mergeCell ref="Y57:AB57"/>
    <mergeCell ref="AC57:AF57"/>
    <mergeCell ref="AG57:AJ57"/>
    <mergeCell ref="AK57:BI57"/>
    <mergeCell ref="O23:S23"/>
    <mergeCell ref="O17:S17"/>
    <mergeCell ref="AE17:AH17"/>
    <mergeCell ref="AI17:AL17"/>
    <mergeCell ref="T17:V17"/>
    <mergeCell ref="T23:V23"/>
    <mergeCell ref="W17:AD17"/>
    <mergeCell ref="W23:AD23"/>
    <mergeCell ref="O36:S36"/>
    <mergeCell ref="O35:S35"/>
    <mergeCell ref="T35:V35"/>
    <mergeCell ref="T36:V36"/>
    <mergeCell ref="O25:BI31"/>
    <mergeCell ref="AE23:AH23"/>
    <mergeCell ref="AI23:AL23"/>
    <mergeCell ref="T22:V22"/>
    <mergeCell ref="W22:AD22"/>
    <mergeCell ref="AE22:AH22"/>
    <mergeCell ref="T19:V19"/>
    <mergeCell ref="W19:AD19"/>
    <mergeCell ref="AE19:AH19"/>
    <mergeCell ref="AI19:AL19"/>
    <mergeCell ref="AM19:AP19"/>
    <mergeCell ref="AQ19:BI19"/>
    <mergeCell ref="AI22:AL22"/>
    <mergeCell ref="AM22:AP22"/>
    <mergeCell ref="AQ22:BI22"/>
    <mergeCell ref="O21:S21"/>
    <mergeCell ref="T21:V21"/>
    <mergeCell ref="W21:AD21"/>
    <mergeCell ref="O16:S16"/>
    <mergeCell ref="AE16:AH16"/>
    <mergeCell ref="AI16:AL16"/>
    <mergeCell ref="O18:S18"/>
    <mergeCell ref="T18:V18"/>
    <mergeCell ref="W18:AD18"/>
    <mergeCell ref="AE18:AH18"/>
    <mergeCell ref="AI18:AL18"/>
    <mergeCell ref="AM18:AP18"/>
    <mergeCell ref="AQ18:BI18"/>
    <mergeCell ref="O20:S20"/>
    <mergeCell ref="T20:V20"/>
    <mergeCell ref="W20:AD20"/>
    <mergeCell ref="AE20:AH20"/>
    <mergeCell ref="AI20:AL20"/>
    <mergeCell ref="AM20:AP20"/>
    <mergeCell ref="AQ20:BI20"/>
    <mergeCell ref="O19:S19"/>
    <mergeCell ref="O15:S15"/>
    <mergeCell ref="AE15:AH15"/>
    <mergeCell ref="AI15:AL15"/>
    <mergeCell ref="T15:V15"/>
    <mergeCell ref="T16:V16"/>
    <mergeCell ref="W15:AD15"/>
    <mergeCell ref="W16:AD16"/>
    <mergeCell ref="O14:S14"/>
    <mergeCell ref="AE14:AH14"/>
    <mergeCell ref="AI14:AL14"/>
    <mergeCell ref="AE12:AH12"/>
    <mergeCell ref="AI12:AL12"/>
    <mergeCell ref="O13:S13"/>
    <mergeCell ref="AE13:AH13"/>
    <mergeCell ref="AI13:AL13"/>
    <mergeCell ref="O12:S12"/>
    <mergeCell ref="T12:V12"/>
    <mergeCell ref="T13:V13"/>
    <mergeCell ref="T14:V14"/>
    <mergeCell ref="W12:AD12"/>
    <mergeCell ref="W13:AD13"/>
    <mergeCell ref="W14:AD14"/>
    <mergeCell ref="AE10:AH10"/>
    <mergeCell ref="AI10:AL10"/>
    <mergeCell ref="O11:S11"/>
    <mergeCell ref="AE11:AH11"/>
    <mergeCell ref="AI11:AL11"/>
    <mergeCell ref="O10:S10"/>
    <mergeCell ref="T10:V10"/>
    <mergeCell ref="T11:V11"/>
    <mergeCell ref="W10:AD10"/>
    <mergeCell ref="W11:AD11"/>
    <mergeCell ref="O9:S9"/>
    <mergeCell ref="AE9:AH9"/>
    <mergeCell ref="AI9:AL9"/>
    <mergeCell ref="O7:S7"/>
    <mergeCell ref="AE7:AH7"/>
    <mergeCell ref="AI7:AL7"/>
    <mergeCell ref="O8:S8"/>
    <mergeCell ref="AE8:AH8"/>
    <mergeCell ref="AI8:AL8"/>
    <mergeCell ref="T7:V7"/>
    <mergeCell ref="T8:V8"/>
    <mergeCell ref="T9:V9"/>
    <mergeCell ref="W7:AD7"/>
    <mergeCell ref="W8:AD8"/>
    <mergeCell ref="W9:AD9"/>
    <mergeCell ref="O6:S6"/>
    <mergeCell ref="AE6:AH6"/>
    <mergeCell ref="AI6:AL6"/>
    <mergeCell ref="BJ4:BN4"/>
    <mergeCell ref="O5:S5"/>
    <mergeCell ref="AE5:AH5"/>
    <mergeCell ref="AI5:AL5"/>
    <mergeCell ref="T5:V5"/>
    <mergeCell ref="T6:V6"/>
    <mergeCell ref="W5:AD5"/>
    <mergeCell ref="W6:AD6"/>
    <mergeCell ref="AQ4:BI4"/>
    <mergeCell ref="AQ5:BI5"/>
    <mergeCell ref="AQ6:BI6"/>
    <mergeCell ref="O3:S3"/>
    <mergeCell ref="AE3:AH3"/>
    <mergeCell ref="AI3:AL3"/>
    <mergeCell ref="O4:S4"/>
    <mergeCell ref="AE4:AH4"/>
    <mergeCell ref="AI4:AL4"/>
    <mergeCell ref="T3:V3"/>
    <mergeCell ref="T4:V4"/>
    <mergeCell ref="W3:AD3"/>
    <mergeCell ref="W4:AD4"/>
    <mergeCell ref="O33:S33"/>
    <mergeCell ref="O34:S34"/>
    <mergeCell ref="T33:V33"/>
    <mergeCell ref="W33:AB33"/>
    <mergeCell ref="AC33:AH33"/>
    <mergeCell ref="T34:V34"/>
    <mergeCell ref="W34:AB34"/>
    <mergeCell ref="W35:AB35"/>
    <mergeCell ref="W36:AB36"/>
    <mergeCell ref="AC36:AH36"/>
    <mergeCell ref="O37:S37"/>
    <mergeCell ref="O38:S38"/>
    <mergeCell ref="T37:V37"/>
    <mergeCell ref="T38:V38"/>
    <mergeCell ref="AC37:AH37"/>
    <mergeCell ref="AC38:AH38"/>
    <mergeCell ref="W37:AB37"/>
    <mergeCell ref="W38:AB38"/>
    <mergeCell ref="W39:AB39"/>
    <mergeCell ref="T45:V45"/>
    <mergeCell ref="T46:V46"/>
    <mergeCell ref="T47:V47"/>
    <mergeCell ref="AC41:AH41"/>
    <mergeCell ref="AC42:AH42"/>
    <mergeCell ref="O39:S39"/>
    <mergeCell ref="O40:S40"/>
    <mergeCell ref="T39:V39"/>
    <mergeCell ref="T40:V40"/>
    <mergeCell ref="AC39:AH39"/>
    <mergeCell ref="AC40:AH40"/>
    <mergeCell ref="W40:AB40"/>
    <mergeCell ref="W41:AB41"/>
    <mergeCell ref="W42:AB42"/>
    <mergeCell ref="W44:AB44"/>
    <mergeCell ref="W45:AB45"/>
    <mergeCell ref="W46:AB46"/>
    <mergeCell ref="W47:AB47"/>
    <mergeCell ref="B102:F102"/>
    <mergeCell ref="G102:J102"/>
    <mergeCell ref="K102:N102"/>
    <mergeCell ref="O102:S102"/>
    <mergeCell ref="T102:X102"/>
    <mergeCell ref="Y102:AB102"/>
    <mergeCell ref="AC102:AF102"/>
    <mergeCell ref="AG102:AJ102"/>
    <mergeCell ref="AK102:BI102"/>
    <mergeCell ref="B103:F103"/>
    <mergeCell ref="K103:N103"/>
    <mergeCell ref="O103:S103"/>
    <mergeCell ref="T103:X103"/>
    <mergeCell ref="Y103:AB103"/>
    <mergeCell ref="AC103:AF103"/>
    <mergeCell ref="AG103:AJ103"/>
    <mergeCell ref="BJ103:BN103"/>
    <mergeCell ref="G103:J103"/>
    <mergeCell ref="AK103:BI103"/>
    <mergeCell ref="B116:F116"/>
    <mergeCell ref="G116:J116"/>
    <mergeCell ref="K116:N116"/>
    <mergeCell ref="O116:S116"/>
    <mergeCell ref="T116:X116"/>
    <mergeCell ref="Y116:AB116"/>
    <mergeCell ref="AC116:AF116"/>
    <mergeCell ref="AG116:AJ116"/>
    <mergeCell ref="B104:F104"/>
    <mergeCell ref="K104:N104"/>
    <mergeCell ref="O104:S104"/>
    <mergeCell ref="T104:X104"/>
    <mergeCell ref="Y104:AB104"/>
    <mergeCell ref="AC104:AF104"/>
    <mergeCell ref="AG104:AJ104"/>
    <mergeCell ref="B105:F105"/>
    <mergeCell ref="G105:J105"/>
    <mergeCell ref="K105:N105"/>
    <mergeCell ref="O105:S105"/>
    <mergeCell ref="T105:X105"/>
    <mergeCell ref="Y105:AB105"/>
    <mergeCell ref="AC105:AF105"/>
    <mergeCell ref="AG105:AJ105"/>
    <mergeCell ref="G104:J104"/>
    <mergeCell ref="B124:F124"/>
    <mergeCell ref="G124:J124"/>
    <mergeCell ref="K124:N124"/>
    <mergeCell ref="O124:S124"/>
    <mergeCell ref="T124:X124"/>
    <mergeCell ref="Y124:AB124"/>
    <mergeCell ref="AC124:AF124"/>
    <mergeCell ref="AG124:AJ124"/>
    <mergeCell ref="B123:F123"/>
    <mergeCell ref="G123:J123"/>
    <mergeCell ref="K123:N123"/>
    <mergeCell ref="O123:S123"/>
    <mergeCell ref="T123:X123"/>
    <mergeCell ref="Y123:AB123"/>
    <mergeCell ref="AC123:AF123"/>
    <mergeCell ref="AG123:AJ123"/>
    <mergeCell ref="B126:F126"/>
    <mergeCell ref="G126:J126"/>
    <mergeCell ref="K126:N126"/>
    <mergeCell ref="O126:S126"/>
    <mergeCell ref="T126:X126"/>
    <mergeCell ref="Y126:AB126"/>
    <mergeCell ref="AC126:AF126"/>
    <mergeCell ref="AG126:AJ126"/>
    <mergeCell ref="B125:F125"/>
    <mergeCell ref="G125:J125"/>
    <mergeCell ref="K125:N125"/>
    <mergeCell ref="O125:S125"/>
    <mergeCell ref="T125:X125"/>
    <mergeCell ref="Y125:AB125"/>
    <mergeCell ref="AC125:AF125"/>
    <mergeCell ref="AG125:AJ125"/>
    <mergeCell ref="Y130:AB130"/>
    <mergeCell ref="AC130:AF130"/>
    <mergeCell ref="AG130:AJ130"/>
    <mergeCell ref="B127:F127"/>
    <mergeCell ref="G127:J127"/>
    <mergeCell ref="K127:N127"/>
    <mergeCell ref="O127:S127"/>
    <mergeCell ref="T127:X127"/>
    <mergeCell ref="Y127:AB127"/>
    <mergeCell ref="AC127:AF127"/>
    <mergeCell ref="AG127:AJ127"/>
    <mergeCell ref="B128:F128"/>
    <mergeCell ref="G128:J128"/>
    <mergeCell ref="K128:N128"/>
    <mergeCell ref="O128:S128"/>
    <mergeCell ref="T128:X128"/>
    <mergeCell ref="Y128:AB128"/>
    <mergeCell ref="AC128:AF128"/>
    <mergeCell ref="AG128:AJ128"/>
    <mergeCell ref="B129:F129"/>
    <mergeCell ref="G129:J129"/>
    <mergeCell ref="K129:N129"/>
    <mergeCell ref="O129:S129"/>
    <mergeCell ref="T129:X129"/>
    <mergeCell ref="BJ139:BN139"/>
    <mergeCell ref="BJ140:BN140"/>
    <mergeCell ref="B3:N3"/>
    <mergeCell ref="G132:J132"/>
    <mergeCell ref="K132:N132"/>
    <mergeCell ref="O132:S132"/>
    <mergeCell ref="T132:X132"/>
    <mergeCell ref="Y132:AB132"/>
    <mergeCell ref="AC132:AF132"/>
    <mergeCell ref="AG132:AJ132"/>
    <mergeCell ref="B132:F132"/>
    <mergeCell ref="B131:F131"/>
    <mergeCell ref="G131:J131"/>
    <mergeCell ref="K131:N131"/>
    <mergeCell ref="O131:S131"/>
    <mergeCell ref="T131:X131"/>
    <mergeCell ref="Y131:AB131"/>
    <mergeCell ref="AC131:AF131"/>
    <mergeCell ref="AG131:AJ131"/>
    <mergeCell ref="B130:F130"/>
    <mergeCell ref="G130:J130"/>
    <mergeCell ref="K130:N130"/>
    <mergeCell ref="O130:S130"/>
    <mergeCell ref="T130:X130"/>
    <mergeCell ref="AQ3:BI3"/>
    <mergeCell ref="AQ7:BI7"/>
    <mergeCell ref="AQ8:BI8"/>
    <mergeCell ref="AQ9:BI9"/>
    <mergeCell ref="AQ10:BI10"/>
    <mergeCell ref="AQ11:BI11"/>
    <mergeCell ref="BJ136:BN136"/>
    <mergeCell ref="BJ34:BN34"/>
    <mergeCell ref="BJ35:BN35"/>
    <mergeCell ref="AU52:AY52"/>
    <mergeCell ref="AZ52:BD52"/>
    <mergeCell ref="BE52:BI52"/>
    <mergeCell ref="AU53:AY53"/>
    <mergeCell ref="AZ53:BD53"/>
    <mergeCell ref="BE53:BI53"/>
    <mergeCell ref="BE50:BI50"/>
    <mergeCell ref="AZ50:BD50"/>
    <mergeCell ref="AU50:AY50"/>
    <mergeCell ref="AU51:AY51"/>
    <mergeCell ref="AZ51:BD51"/>
    <mergeCell ref="BE51:BI51"/>
    <mergeCell ref="BJ7:BN7"/>
    <mergeCell ref="AQ12:BI12"/>
    <mergeCell ref="AQ13:BI13"/>
    <mergeCell ref="AM3:AP3"/>
    <mergeCell ref="AM4:AP4"/>
    <mergeCell ref="AM5:AP5"/>
    <mergeCell ref="AM6:AP6"/>
    <mergeCell ref="AM7:AP7"/>
    <mergeCell ref="AM8:AP8"/>
    <mergeCell ref="AM9:AP9"/>
    <mergeCell ref="AM10:AP10"/>
    <mergeCell ref="AM11:AP11"/>
    <mergeCell ref="AQ15:BI15"/>
    <mergeCell ref="AQ16:BI16"/>
    <mergeCell ref="AQ17:BI17"/>
    <mergeCell ref="AQ23:BI23"/>
    <mergeCell ref="AM12:AP12"/>
    <mergeCell ref="AM13:AP13"/>
    <mergeCell ref="AM14:AP14"/>
    <mergeCell ref="AM15:AP15"/>
    <mergeCell ref="AM16:AP16"/>
    <mergeCell ref="AM17:AP17"/>
    <mergeCell ref="AM23:AP23"/>
    <mergeCell ref="AQ14:BI14"/>
    <mergeCell ref="W48:AB48"/>
    <mergeCell ref="T48:V48"/>
    <mergeCell ref="F9:J9"/>
    <mergeCell ref="AC43:AH43"/>
    <mergeCell ref="AC44:AH44"/>
    <mergeCell ref="AC45:AH45"/>
    <mergeCell ref="AC46:AH46"/>
    <mergeCell ref="AC47:AH47"/>
    <mergeCell ref="AC48:AH48"/>
    <mergeCell ref="O47:S47"/>
    <mergeCell ref="O43:S43"/>
    <mergeCell ref="O44:S44"/>
    <mergeCell ref="O48:S48"/>
    <mergeCell ref="O45:S45"/>
    <mergeCell ref="O46:S46"/>
    <mergeCell ref="O41:S41"/>
    <mergeCell ref="O42:S42"/>
    <mergeCell ref="T41:V41"/>
    <mergeCell ref="T42:V42"/>
    <mergeCell ref="T44:V44"/>
    <mergeCell ref="T43:V43"/>
    <mergeCell ref="W43:AB43"/>
    <mergeCell ref="AC34:AH34"/>
    <mergeCell ref="AC35:AH35"/>
    <mergeCell ref="AI33:BI33"/>
    <mergeCell ref="AI34:BI34"/>
    <mergeCell ref="AI35:BI35"/>
    <mergeCell ref="AI36:BI36"/>
    <mergeCell ref="AI37:BI37"/>
    <mergeCell ref="AI38:BI38"/>
    <mergeCell ref="AI39:BI39"/>
    <mergeCell ref="AI40:BI40"/>
    <mergeCell ref="AI41:BI41"/>
    <mergeCell ref="BJ134:BN134"/>
    <mergeCell ref="BO137:BS137"/>
    <mergeCell ref="BO136:BS136"/>
    <mergeCell ref="AI42:BI42"/>
    <mergeCell ref="AI43:BI43"/>
    <mergeCell ref="AI44:BI44"/>
    <mergeCell ref="AI45:BI45"/>
    <mergeCell ref="AI46:BI46"/>
    <mergeCell ref="AI47:BI47"/>
    <mergeCell ref="AI48:BI48"/>
    <mergeCell ref="BJ137:BN137"/>
    <mergeCell ref="AU54:AY54"/>
    <mergeCell ref="AZ54:BD54"/>
    <mergeCell ref="BE54:BI54"/>
    <mergeCell ref="AU55:AY55"/>
    <mergeCell ref="AZ55:BD55"/>
    <mergeCell ref="BE55:BI55"/>
    <mergeCell ref="AG61:AJ61"/>
    <mergeCell ref="AK61:BI61"/>
    <mergeCell ref="AK84:BI84"/>
    <mergeCell ref="AK62:BI62"/>
    <mergeCell ref="AK104:BI104"/>
    <mergeCell ref="AK105:BI105"/>
    <mergeCell ref="AK106:BI106"/>
  </mergeCells>
  <phoneticPr fontId="3"/>
  <conditionalFormatting sqref="AM4:AM17 AM23 O4:AE23 AI4:AI23 AQ4:AQ23">
    <cfRule type="expression" dxfId="5" priority="6">
      <formula>$W4="有休未使用（欠勤）"</formula>
    </cfRule>
  </conditionalFormatting>
  <conditionalFormatting sqref="AM22">
    <cfRule type="expression" dxfId="4" priority="5">
      <formula>$W22="有休未使用（欠勤）"</formula>
    </cfRule>
  </conditionalFormatting>
  <conditionalFormatting sqref="AM21">
    <cfRule type="expression" dxfId="3" priority="4">
      <formula>$W21="有休未使用（欠勤）"</formula>
    </cfRule>
  </conditionalFormatting>
  <conditionalFormatting sqref="AM20">
    <cfRule type="expression" dxfId="2" priority="3">
      <formula>$W20="有休未使用（欠勤）"</formula>
    </cfRule>
  </conditionalFormatting>
  <conditionalFormatting sqref="AM18">
    <cfRule type="expression" dxfId="1" priority="2">
      <formula>$W18="有休未使用（欠勤）"</formula>
    </cfRule>
  </conditionalFormatting>
  <conditionalFormatting sqref="AM19">
    <cfRule type="expression" dxfId="0" priority="1">
      <formula>$W19="有休未使用（欠勤）"</formula>
    </cfRule>
  </conditionalFormatting>
  <pageMargins left="0.39370078740157483" right="0.39370078740157483" top="0.39370078740157483" bottom="0.39370078740157483" header="0.51181102362204722" footer="0.51181102362204722"/>
  <pageSetup paperSize="9" scale="62" orientation="portrait" horizontalDpi="4294967294" verticalDpi="4294967294" r:id="rId1"/>
  <headerFooter alignWithMargins="0">
    <oddFoote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61"/>
  <sheetViews>
    <sheetView zoomScaleNormal="100" workbookViewId="0">
      <selection activeCell="K1" sqref="K1"/>
    </sheetView>
  </sheetViews>
  <sheetFormatPr defaultRowHeight="13.5" x14ac:dyDescent="0.15"/>
  <cols>
    <col min="1" max="16384" width="9" style="153"/>
  </cols>
  <sheetData>
    <row r="1" spans="1:10" ht="30.75" customHeight="1" x14ac:dyDescent="0.15">
      <c r="A1" s="150" t="s">
        <v>174</v>
      </c>
      <c r="B1" s="151"/>
      <c r="C1" s="151"/>
      <c r="D1" s="151"/>
      <c r="E1" s="151"/>
      <c r="F1" s="151"/>
      <c r="G1" s="151"/>
      <c r="H1" s="151"/>
      <c r="I1" s="151"/>
      <c r="J1" s="151"/>
    </row>
    <row r="2" spans="1:10" x14ac:dyDescent="0.15">
      <c r="A2" s="151"/>
      <c r="B2" s="151"/>
      <c r="C2" s="151"/>
      <c r="D2" s="151"/>
      <c r="E2" s="151"/>
      <c r="F2" s="151"/>
      <c r="G2" s="151"/>
      <c r="H2" s="151"/>
      <c r="I2" s="151"/>
      <c r="J2" s="151"/>
    </row>
    <row r="3" spans="1:10" x14ac:dyDescent="0.15">
      <c r="A3" s="151" t="s">
        <v>201</v>
      </c>
      <c r="B3" s="151"/>
      <c r="C3" s="151"/>
      <c r="D3" s="151"/>
      <c r="E3" s="151"/>
      <c r="F3" s="151"/>
      <c r="G3" s="151"/>
      <c r="H3" s="151"/>
      <c r="I3" s="151"/>
      <c r="J3" s="151"/>
    </row>
    <row r="4" spans="1:10" x14ac:dyDescent="0.15">
      <c r="A4" s="151" t="s">
        <v>175</v>
      </c>
      <c r="B4" s="151"/>
      <c r="C4" s="151"/>
      <c r="D4" s="151"/>
      <c r="E4" s="151"/>
      <c r="F4" s="151"/>
      <c r="G4" s="151"/>
      <c r="H4" s="151"/>
      <c r="I4" s="151"/>
      <c r="J4" s="151"/>
    </row>
    <row r="5" spans="1:10" x14ac:dyDescent="0.15">
      <c r="A5" s="151"/>
      <c r="B5" s="151"/>
      <c r="C5" s="151"/>
      <c r="D5" s="151"/>
      <c r="E5" s="151"/>
      <c r="F5" s="151"/>
      <c r="G5" s="151"/>
      <c r="H5" s="151"/>
      <c r="I5" s="151"/>
      <c r="J5" s="151"/>
    </row>
    <row r="6" spans="1:10" x14ac:dyDescent="0.15">
      <c r="A6" s="151" t="s">
        <v>176</v>
      </c>
      <c r="B6" s="151"/>
      <c r="C6" s="151"/>
      <c r="D6" s="151"/>
      <c r="E6" s="151"/>
      <c r="F6" s="151"/>
      <c r="G6" s="151"/>
      <c r="H6" s="151"/>
      <c r="I6" s="151"/>
      <c r="J6" s="151"/>
    </row>
    <row r="7" spans="1:10" x14ac:dyDescent="0.15">
      <c r="A7" s="151" t="s">
        <v>177</v>
      </c>
      <c r="B7" s="151"/>
      <c r="C7" s="151"/>
      <c r="D7" s="151"/>
      <c r="E7" s="151"/>
      <c r="F7" s="151"/>
      <c r="G7" s="151"/>
      <c r="H7" s="151"/>
      <c r="I7" s="151"/>
      <c r="J7" s="151"/>
    </row>
    <row r="8" spans="1:10" x14ac:dyDescent="0.15">
      <c r="A8" s="151"/>
      <c r="B8" s="151"/>
      <c r="C8" s="151"/>
      <c r="D8" s="151"/>
      <c r="E8" s="151"/>
      <c r="F8" s="151"/>
      <c r="G8" s="151"/>
      <c r="H8" s="151"/>
      <c r="I8" s="151"/>
      <c r="J8" s="151"/>
    </row>
    <row r="9" spans="1:10" x14ac:dyDescent="0.15">
      <c r="A9" s="151" t="s">
        <v>202</v>
      </c>
      <c r="B9" s="151"/>
      <c r="C9" s="151"/>
      <c r="D9" s="151"/>
      <c r="E9" s="151"/>
      <c r="F9" s="151"/>
      <c r="G9" s="151"/>
      <c r="H9" s="151"/>
      <c r="I9" s="151"/>
      <c r="J9" s="151"/>
    </row>
    <row r="10" spans="1:10" x14ac:dyDescent="0.15">
      <c r="A10" s="151"/>
      <c r="B10" s="151"/>
      <c r="C10" s="151"/>
      <c r="D10" s="151"/>
      <c r="E10" s="151"/>
      <c r="F10" s="151"/>
      <c r="G10" s="151"/>
      <c r="H10" s="151"/>
      <c r="I10" s="151"/>
      <c r="J10" s="151"/>
    </row>
    <row r="11" spans="1:10" x14ac:dyDescent="0.15">
      <c r="A11" s="151"/>
      <c r="B11" s="151"/>
      <c r="C11" s="151"/>
      <c r="D11" s="151"/>
      <c r="E11" s="151"/>
      <c r="F11" s="151"/>
      <c r="G11" s="151"/>
      <c r="H11" s="151"/>
      <c r="I11" s="151"/>
      <c r="J11" s="151"/>
    </row>
    <row r="12" spans="1:10" x14ac:dyDescent="0.15">
      <c r="A12" s="151" t="s">
        <v>178</v>
      </c>
      <c r="B12" s="151"/>
      <c r="C12" s="151"/>
      <c r="D12" s="151"/>
      <c r="E12" s="151"/>
      <c r="F12" s="151"/>
      <c r="G12" s="151"/>
      <c r="H12" s="151"/>
      <c r="I12" s="151"/>
      <c r="J12" s="151"/>
    </row>
    <row r="13" spans="1:10" x14ac:dyDescent="0.15">
      <c r="A13" s="151" t="s">
        <v>179</v>
      </c>
      <c r="B13" s="151"/>
      <c r="C13" s="151"/>
      <c r="D13" s="151"/>
      <c r="E13" s="151"/>
      <c r="F13" s="151"/>
      <c r="G13" s="151"/>
      <c r="H13" s="151"/>
      <c r="I13" s="151"/>
      <c r="J13" s="151"/>
    </row>
    <row r="14" spans="1:10" x14ac:dyDescent="0.15">
      <c r="A14" s="151" t="s">
        <v>180</v>
      </c>
      <c r="B14" s="151"/>
      <c r="C14" s="151"/>
      <c r="D14" s="151"/>
      <c r="E14" s="151"/>
      <c r="F14" s="151"/>
      <c r="G14" s="151"/>
      <c r="H14" s="151"/>
      <c r="I14" s="151"/>
      <c r="J14" s="151"/>
    </row>
    <row r="15" spans="1:10" x14ac:dyDescent="0.15">
      <c r="A15" s="151" t="s">
        <v>181</v>
      </c>
      <c r="B15" s="151"/>
      <c r="C15" s="151"/>
      <c r="D15" s="151"/>
      <c r="E15" s="151"/>
      <c r="F15" s="151"/>
      <c r="G15" s="151"/>
      <c r="H15" s="151"/>
      <c r="I15" s="151"/>
      <c r="J15" s="151"/>
    </row>
    <row r="16" spans="1:10" x14ac:dyDescent="0.15">
      <c r="A16" s="151" t="s">
        <v>182</v>
      </c>
      <c r="B16" s="151"/>
      <c r="C16" s="151"/>
      <c r="D16" s="151"/>
      <c r="E16" s="151"/>
      <c r="F16" s="151"/>
      <c r="G16" s="151"/>
      <c r="H16" s="151"/>
      <c r="I16" s="151"/>
      <c r="J16" s="151"/>
    </row>
    <row r="17" spans="1:10" x14ac:dyDescent="0.15">
      <c r="A17" s="151"/>
      <c r="B17" s="151"/>
      <c r="C17" s="151"/>
      <c r="D17" s="151"/>
      <c r="E17" s="151"/>
      <c r="F17" s="151"/>
      <c r="G17" s="151"/>
      <c r="H17" s="151"/>
      <c r="I17" s="151"/>
      <c r="J17" s="151"/>
    </row>
    <row r="18" spans="1:10" x14ac:dyDescent="0.15">
      <c r="A18" s="151"/>
      <c r="B18" s="151"/>
      <c r="C18" s="151"/>
      <c r="D18" s="151"/>
      <c r="E18" s="151"/>
      <c r="F18" s="151"/>
      <c r="G18" s="151"/>
      <c r="H18" s="151"/>
      <c r="I18" s="151"/>
      <c r="J18" s="151"/>
    </row>
    <row r="19" spans="1:10" x14ac:dyDescent="0.15">
      <c r="A19" s="151" t="s">
        <v>183</v>
      </c>
      <c r="B19" s="151"/>
      <c r="C19" s="151"/>
      <c r="D19" s="151"/>
      <c r="E19" s="151"/>
      <c r="F19" s="151"/>
      <c r="G19" s="151"/>
      <c r="H19" s="151"/>
      <c r="I19" s="151"/>
      <c r="J19" s="151"/>
    </row>
    <row r="20" spans="1:10" x14ac:dyDescent="0.15">
      <c r="A20" s="151" t="s">
        <v>184</v>
      </c>
      <c r="B20" s="151"/>
      <c r="C20" s="151"/>
      <c r="D20" s="151"/>
      <c r="E20" s="151"/>
      <c r="F20" s="151"/>
      <c r="G20" s="151"/>
      <c r="H20" s="151"/>
      <c r="I20" s="151"/>
      <c r="J20" s="151"/>
    </row>
    <row r="21" spans="1:10" x14ac:dyDescent="0.15">
      <c r="A21" s="151"/>
      <c r="B21" s="151"/>
      <c r="C21" s="151"/>
      <c r="D21" s="151"/>
      <c r="E21" s="151"/>
      <c r="F21" s="151"/>
      <c r="G21" s="151"/>
      <c r="H21" s="151"/>
      <c r="I21" s="151"/>
      <c r="J21" s="151"/>
    </row>
    <row r="22" spans="1:10" x14ac:dyDescent="0.15">
      <c r="A22" s="151" t="s">
        <v>185</v>
      </c>
      <c r="B22" s="151"/>
      <c r="C22" s="151"/>
      <c r="D22" s="151"/>
      <c r="E22" s="151"/>
      <c r="F22" s="151"/>
      <c r="G22" s="151"/>
      <c r="H22" s="151"/>
      <c r="I22" s="151"/>
      <c r="J22" s="151"/>
    </row>
    <row r="23" spans="1:10" x14ac:dyDescent="0.15">
      <c r="A23" s="151" t="s">
        <v>186</v>
      </c>
      <c r="B23" s="151"/>
      <c r="C23" s="151"/>
      <c r="D23" s="151"/>
      <c r="E23" s="151"/>
      <c r="F23" s="151"/>
      <c r="G23" s="151"/>
      <c r="H23" s="151"/>
      <c r="I23" s="151"/>
      <c r="J23" s="151"/>
    </row>
    <row r="24" spans="1:10" x14ac:dyDescent="0.15">
      <c r="A24" s="151" t="s">
        <v>187</v>
      </c>
      <c r="B24" s="151"/>
      <c r="C24" s="151"/>
      <c r="D24" s="151"/>
      <c r="E24" s="151"/>
      <c r="F24" s="151"/>
      <c r="G24" s="151"/>
      <c r="H24" s="151"/>
      <c r="I24" s="151"/>
      <c r="J24" s="151"/>
    </row>
    <row r="25" spans="1:10" x14ac:dyDescent="0.15">
      <c r="A25" s="151" t="s">
        <v>188</v>
      </c>
      <c r="B25" s="151"/>
      <c r="C25" s="151"/>
      <c r="D25" s="151"/>
      <c r="E25" s="151"/>
      <c r="F25" s="151"/>
      <c r="G25" s="151"/>
      <c r="H25" s="151"/>
      <c r="I25" s="151"/>
      <c r="J25" s="151"/>
    </row>
    <row r="26" spans="1:10" x14ac:dyDescent="0.15">
      <c r="A26" s="151" t="s">
        <v>189</v>
      </c>
      <c r="B26" s="151"/>
      <c r="C26" s="151"/>
      <c r="D26" s="151"/>
      <c r="E26" s="151"/>
      <c r="F26" s="151"/>
      <c r="G26" s="151"/>
      <c r="H26" s="151"/>
      <c r="I26" s="151"/>
      <c r="J26" s="151"/>
    </row>
    <row r="27" spans="1:10" x14ac:dyDescent="0.15">
      <c r="A27" s="151" t="s">
        <v>190</v>
      </c>
      <c r="B27" s="151"/>
      <c r="C27" s="151"/>
      <c r="D27" s="151"/>
      <c r="E27" s="151"/>
      <c r="F27" s="151"/>
      <c r="G27" s="151"/>
      <c r="H27" s="151"/>
      <c r="I27" s="151"/>
      <c r="J27" s="151"/>
    </row>
    <row r="28" spans="1:10" x14ac:dyDescent="0.15">
      <c r="A28" s="151"/>
      <c r="B28" s="151"/>
      <c r="C28" s="151"/>
      <c r="D28" s="151"/>
      <c r="E28" s="151"/>
      <c r="F28" s="151"/>
      <c r="G28" s="151"/>
      <c r="H28" s="151"/>
      <c r="I28" s="151"/>
      <c r="J28" s="151"/>
    </row>
    <row r="29" spans="1:10" x14ac:dyDescent="0.15">
      <c r="A29" s="151" t="s">
        <v>191</v>
      </c>
      <c r="B29" s="151"/>
      <c r="C29" s="151"/>
      <c r="D29" s="151"/>
      <c r="E29" s="151"/>
      <c r="F29" s="151"/>
      <c r="G29" s="151"/>
      <c r="H29" s="151"/>
      <c r="I29" s="151"/>
      <c r="J29" s="151"/>
    </row>
    <row r="30" spans="1:10" x14ac:dyDescent="0.15">
      <c r="A30" s="151" t="s">
        <v>203</v>
      </c>
      <c r="B30" s="151"/>
      <c r="C30" s="151"/>
      <c r="D30" s="151"/>
      <c r="E30" s="151"/>
      <c r="F30" s="151"/>
      <c r="G30" s="151"/>
      <c r="H30" s="151"/>
      <c r="I30" s="151"/>
      <c r="J30" s="151"/>
    </row>
    <row r="31" spans="1:10" x14ac:dyDescent="0.15">
      <c r="A31" s="151"/>
      <c r="B31" s="151"/>
      <c r="C31" s="151"/>
      <c r="D31" s="151"/>
      <c r="E31" s="151"/>
      <c r="F31" s="151"/>
      <c r="G31" s="151"/>
      <c r="H31" s="151"/>
      <c r="I31" s="151"/>
      <c r="J31" s="151"/>
    </row>
    <row r="32" spans="1:10" x14ac:dyDescent="0.15">
      <c r="A32" s="151"/>
      <c r="B32" s="151"/>
      <c r="C32" s="151"/>
      <c r="D32" s="151"/>
      <c r="E32" s="151"/>
      <c r="F32" s="151"/>
      <c r="G32" s="151"/>
      <c r="H32" s="151"/>
      <c r="I32" s="151"/>
      <c r="J32" s="151"/>
    </row>
    <row r="33" spans="1:10" x14ac:dyDescent="0.15">
      <c r="A33" s="151" t="s">
        <v>192</v>
      </c>
      <c r="B33" s="151"/>
      <c r="C33" s="151"/>
      <c r="D33" s="151"/>
      <c r="E33" s="151"/>
      <c r="F33" s="151"/>
      <c r="G33" s="151"/>
      <c r="H33" s="151"/>
      <c r="I33" s="151"/>
      <c r="J33" s="151"/>
    </row>
    <row r="34" spans="1:10" ht="7.5" customHeight="1" x14ac:dyDescent="0.15">
      <c r="A34" s="151"/>
      <c r="B34" s="151"/>
      <c r="C34" s="151"/>
      <c r="D34" s="151"/>
      <c r="E34" s="151"/>
      <c r="F34" s="151"/>
      <c r="G34" s="151"/>
      <c r="H34" s="151"/>
      <c r="I34" s="151"/>
      <c r="J34" s="151"/>
    </row>
    <row r="35" spans="1:10" x14ac:dyDescent="0.15">
      <c r="A35" s="151" t="s">
        <v>193</v>
      </c>
      <c r="B35" s="151"/>
      <c r="C35" s="151"/>
      <c r="D35" s="151"/>
      <c r="E35" s="151"/>
      <c r="F35" s="151"/>
      <c r="G35" s="151"/>
      <c r="H35" s="151"/>
      <c r="I35" s="151"/>
      <c r="J35" s="151"/>
    </row>
    <row r="36" spans="1:10" ht="7.5" customHeight="1" x14ac:dyDescent="0.15">
      <c r="A36" s="151"/>
      <c r="B36" s="151"/>
      <c r="C36" s="151"/>
      <c r="D36" s="151"/>
      <c r="E36" s="151"/>
      <c r="F36" s="151"/>
      <c r="G36" s="151"/>
      <c r="H36" s="151"/>
      <c r="I36" s="151"/>
      <c r="J36" s="151"/>
    </row>
    <row r="37" spans="1:10" x14ac:dyDescent="0.15">
      <c r="A37" s="151" t="s">
        <v>194</v>
      </c>
      <c r="B37" s="151"/>
      <c r="C37" s="151"/>
      <c r="D37" s="151"/>
      <c r="E37" s="151"/>
      <c r="F37" s="151"/>
      <c r="G37" s="151"/>
      <c r="H37" s="151"/>
      <c r="I37" s="151"/>
      <c r="J37" s="151"/>
    </row>
    <row r="38" spans="1:10" ht="7.5" customHeight="1" x14ac:dyDescent="0.15">
      <c r="A38" s="151"/>
      <c r="B38" s="151"/>
      <c r="C38" s="151"/>
      <c r="D38" s="151"/>
      <c r="E38" s="151"/>
      <c r="F38" s="151"/>
      <c r="G38" s="151"/>
      <c r="H38" s="151"/>
      <c r="I38" s="151"/>
      <c r="J38" s="151"/>
    </row>
    <row r="39" spans="1:10" x14ac:dyDescent="0.15">
      <c r="A39" s="151" t="s">
        <v>195</v>
      </c>
      <c r="B39" s="151"/>
      <c r="C39" s="151"/>
      <c r="D39" s="151"/>
      <c r="E39" s="151"/>
      <c r="F39" s="151"/>
      <c r="G39" s="151"/>
      <c r="H39" s="151"/>
      <c r="I39" s="151"/>
      <c r="J39" s="151"/>
    </row>
    <row r="40" spans="1:10" ht="7.5" customHeight="1" x14ac:dyDescent="0.15">
      <c r="A40" s="151"/>
      <c r="B40" s="151"/>
      <c r="C40" s="151"/>
      <c r="D40" s="151"/>
      <c r="E40" s="151"/>
      <c r="F40" s="151"/>
      <c r="G40" s="151"/>
      <c r="H40" s="151"/>
      <c r="I40" s="151"/>
      <c r="J40" s="151"/>
    </row>
    <row r="41" spans="1:10" x14ac:dyDescent="0.15">
      <c r="A41" s="151" t="s">
        <v>196</v>
      </c>
      <c r="B41" s="151"/>
      <c r="C41" s="151"/>
      <c r="D41" s="151"/>
      <c r="E41" s="151"/>
      <c r="F41" s="151"/>
      <c r="G41" s="151"/>
      <c r="H41" s="151"/>
      <c r="I41" s="151"/>
      <c r="J41" s="151"/>
    </row>
    <row r="42" spans="1:10" ht="7.5" customHeight="1" x14ac:dyDescent="0.15">
      <c r="A42" s="151"/>
      <c r="B42" s="151"/>
      <c r="C42" s="151"/>
      <c r="D42" s="151"/>
      <c r="E42" s="151"/>
      <c r="F42" s="151"/>
      <c r="G42" s="151"/>
      <c r="H42" s="151"/>
      <c r="I42" s="151"/>
      <c r="J42" s="151"/>
    </row>
    <row r="43" spans="1:10" x14ac:dyDescent="0.15">
      <c r="A43" s="151" t="s">
        <v>197</v>
      </c>
      <c r="B43" s="151"/>
      <c r="C43" s="151"/>
      <c r="D43" s="151"/>
      <c r="E43" s="151"/>
      <c r="F43" s="151"/>
      <c r="G43" s="151"/>
      <c r="H43" s="151"/>
      <c r="I43" s="151"/>
      <c r="J43" s="151"/>
    </row>
    <row r="44" spans="1:10" ht="7.5" customHeight="1" x14ac:dyDescent="0.15">
      <c r="A44" s="151"/>
      <c r="B44" s="151"/>
      <c r="C44" s="151"/>
      <c r="D44" s="151"/>
      <c r="E44" s="151"/>
      <c r="F44" s="151"/>
      <c r="G44" s="151"/>
      <c r="H44" s="151"/>
      <c r="I44" s="151"/>
      <c r="J44" s="151"/>
    </row>
    <row r="45" spans="1:10" x14ac:dyDescent="0.15">
      <c r="A45" s="151" t="s">
        <v>198</v>
      </c>
      <c r="B45" s="151"/>
      <c r="C45" s="151"/>
      <c r="D45" s="151"/>
      <c r="E45" s="151"/>
      <c r="F45" s="151"/>
      <c r="G45" s="151"/>
      <c r="H45" s="151"/>
      <c r="I45" s="151"/>
      <c r="J45" s="151"/>
    </row>
    <row r="46" spans="1:10" x14ac:dyDescent="0.15">
      <c r="A46" s="151" t="s">
        <v>199</v>
      </c>
      <c r="B46" s="151"/>
      <c r="C46" s="151"/>
      <c r="D46" s="151"/>
      <c r="E46" s="151"/>
      <c r="F46" s="151"/>
      <c r="G46" s="151"/>
      <c r="H46" s="151"/>
      <c r="I46" s="151"/>
      <c r="J46" s="151"/>
    </row>
    <row r="47" spans="1:10" x14ac:dyDescent="0.15">
      <c r="A47" s="151"/>
      <c r="B47" s="151"/>
      <c r="C47" s="151"/>
      <c r="D47" s="151"/>
      <c r="E47" s="151"/>
      <c r="F47" s="151"/>
      <c r="G47" s="151"/>
      <c r="H47" s="151"/>
      <c r="I47" s="151"/>
      <c r="J47" s="151"/>
    </row>
    <row r="48" spans="1:10" x14ac:dyDescent="0.15">
      <c r="A48" s="152" t="s">
        <v>200</v>
      </c>
      <c r="B48" s="151"/>
      <c r="C48" s="151"/>
      <c r="D48" s="151"/>
      <c r="E48" s="151"/>
      <c r="F48" s="151"/>
      <c r="G48" s="151"/>
      <c r="H48" s="151"/>
      <c r="I48" s="151"/>
      <c r="J48" s="151"/>
    </row>
    <row r="49" spans="1:10" x14ac:dyDescent="0.15">
      <c r="A49" s="151"/>
      <c r="B49" s="151"/>
      <c r="C49" s="151"/>
      <c r="D49" s="151"/>
      <c r="E49" s="151"/>
      <c r="F49" s="151"/>
      <c r="G49" s="151"/>
      <c r="H49" s="151"/>
      <c r="I49" s="151"/>
      <c r="J49" s="151"/>
    </row>
    <row r="50" spans="1:10" x14ac:dyDescent="0.15">
      <c r="A50" s="151"/>
      <c r="B50" s="151"/>
      <c r="C50" s="151"/>
      <c r="D50" s="151"/>
      <c r="E50" s="151"/>
      <c r="F50" s="151"/>
      <c r="G50" s="151"/>
      <c r="H50" s="151"/>
      <c r="I50" s="151"/>
      <c r="J50" s="151"/>
    </row>
    <row r="51" spans="1:10" x14ac:dyDescent="0.15">
      <c r="A51" s="151"/>
      <c r="B51" s="151"/>
      <c r="C51" s="151"/>
      <c r="D51" s="151"/>
      <c r="E51" s="151"/>
      <c r="F51" s="151"/>
      <c r="G51" s="151"/>
      <c r="H51" s="151"/>
      <c r="I51" s="151"/>
      <c r="J51" s="151"/>
    </row>
    <row r="52" spans="1:10" x14ac:dyDescent="0.15">
      <c r="A52" s="151"/>
      <c r="B52" s="151"/>
      <c r="C52" s="151"/>
      <c r="D52" s="151"/>
      <c r="E52" s="151"/>
      <c r="F52" s="151"/>
      <c r="G52" s="151"/>
      <c r="H52" s="151"/>
      <c r="I52" s="151"/>
      <c r="J52" s="151"/>
    </row>
    <row r="53" spans="1:10" x14ac:dyDescent="0.15">
      <c r="A53" s="151"/>
      <c r="B53" s="151"/>
      <c r="C53" s="151"/>
      <c r="D53" s="151"/>
      <c r="E53" s="151"/>
      <c r="F53" s="151"/>
      <c r="G53" s="151"/>
      <c r="H53" s="151"/>
      <c r="I53" s="151"/>
      <c r="J53" s="151"/>
    </row>
    <row r="54" spans="1:10" x14ac:dyDescent="0.15">
      <c r="A54" s="151"/>
      <c r="B54" s="151"/>
      <c r="C54" s="151"/>
      <c r="D54" s="151"/>
      <c r="E54" s="151"/>
      <c r="F54" s="151"/>
      <c r="G54" s="151"/>
      <c r="H54" s="151"/>
      <c r="I54" s="151"/>
      <c r="J54" s="151"/>
    </row>
    <row r="55" spans="1:10" x14ac:dyDescent="0.15">
      <c r="A55" s="151"/>
      <c r="B55" s="151"/>
      <c r="C55" s="151"/>
      <c r="D55" s="151"/>
      <c r="E55" s="151"/>
      <c r="F55" s="151"/>
      <c r="G55" s="151"/>
      <c r="H55" s="151"/>
      <c r="I55" s="151"/>
      <c r="J55" s="151"/>
    </row>
    <row r="56" spans="1:10" x14ac:dyDescent="0.15">
      <c r="A56" s="151"/>
      <c r="B56" s="151"/>
      <c r="C56" s="151"/>
      <c r="D56" s="151"/>
      <c r="E56" s="151"/>
      <c r="F56" s="151"/>
      <c r="G56" s="151"/>
      <c r="H56" s="151"/>
      <c r="I56" s="151"/>
      <c r="J56" s="151"/>
    </row>
    <row r="57" spans="1:10" x14ac:dyDescent="0.15">
      <c r="A57" s="151"/>
      <c r="B57" s="151"/>
      <c r="C57" s="151"/>
      <c r="D57" s="151"/>
      <c r="E57" s="151"/>
      <c r="F57" s="151"/>
      <c r="G57" s="151"/>
      <c r="H57" s="151"/>
      <c r="I57" s="151"/>
      <c r="J57" s="151"/>
    </row>
    <row r="58" spans="1:10" x14ac:dyDescent="0.15">
      <c r="A58" s="151"/>
      <c r="B58" s="151"/>
      <c r="C58" s="151"/>
      <c r="D58" s="151"/>
      <c r="E58" s="151"/>
      <c r="F58" s="151"/>
      <c r="G58" s="151"/>
      <c r="H58" s="151"/>
      <c r="I58" s="151"/>
      <c r="J58" s="151"/>
    </row>
    <row r="59" spans="1:10" x14ac:dyDescent="0.15">
      <c r="A59" s="151"/>
      <c r="B59" s="151"/>
      <c r="C59" s="151"/>
      <c r="D59" s="151"/>
      <c r="E59" s="151"/>
      <c r="F59" s="151"/>
      <c r="G59" s="151"/>
      <c r="H59" s="151"/>
      <c r="I59" s="151"/>
      <c r="J59" s="151"/>
    </row>
    <row r="60" spans="1:10" x14ac:dyDescent="0.15">
      <c r="A60" s="151"/>
      <c r="B60" s="151"/>
      <c r="C60" s="151"/>
      <c r="D60" s="151"/>
      <c r="E60" s="151"/>
      <c r="F60" s="151"/>
      <c r="G60" s="151"/>
      <c r="H60" s="151"/>
      <c r="I60" s="151"/>
      <c r="J60" s="151"/>
    </row>
    <row r="61" spans="1:10" x14ac:dyDescent="0.15">
      <c r="A61" s="151"/>
      <c r="B61" s="151"/>
      <c r="C61" s="151"/>
      <c r="D61" s="151"/>
      <c r="E61" s="151"/>
      <c r="F61" s="151"/>
      <c r="G61" s="151"/>
      <c r="H61" s="151"/>
      <c r="I61" s="151"/>
      <c r="J61" s="151"/>
    </row>
  </sheetData>
  <sheetProtection algorithmName="SHA-512" hashValue="qwdEtLlsA8WcZo19QnPCPkW3zJAUeYeZRXK8LVuUsgPgo1gTiofqg4BzBa1htQ4vzqciYoKebN/IpYHtkRjkXA==" saltValue="QIyGv2RZ0DhxF3PV5VY4WQ==" spinCount="100000" sheet="1" objects="1" scenarios="1"/>
  <phoneticPr fontId="3"/>
  <hyperlinks>
    <hyperlink ref="A48" r:id="rId1" display="mailto:x-back-office@x-power.co.jp"/>
  </hyperlinks>
  <pageMargins left="0.7" right="0.7" top="0.75" bottom="0.75" header="0.3" footer="0.3"/>
  <pageSetup paperSize="9" scale="99" orientation="portrait" horizontalDpi="4294967292" verticalDpi="4294967292"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58"/>
  <sheetViews>
    <sheetView zoomScaleNormal="100" workbookViewId="0">
      <selection activeCell="J1" sqref="J1"/>
    </sheetView>
  </sheetViews>
  <sheetFormatPr defaultRowHeight="13.5" x14ac:dyDescent="0.15"/>
  <cols>
    <col min="1" max="16384" width="9" style="153"/>
  </cols>
  <sheetData>
    <row r="1" spans="1:9" ht="30" customHeight="1" x14ac:dyDescent="0.15">
      <c r="A1" s="150" t="s">
        <v>204</v>
      </c>
      <c r="B1" s="151"/>
      <c r="C1" s="151"/>
      <c r="D1" s="151"/>
      <c r="E1" s="151"/>
      <c r="F1" s="151"/>
      <c r="G1" s="151"/>
      <c r="H1" s="151"/>
      <c r="I1" s="151"/>
    </row>
    <row r="2" spans="1:9" x14ac:dyDescent="0.15">
      <c r="A2" s="151"/>
      <c r="B2" s="151"/>
      <c r="C2" s="151"/>
      <c r="D2" s="151"/>
      <c r="E2" s="151"/>
      <c r="F2" s="151"/>
      <c r="G2" s="151"/>
      <c r="H2" s="151"/>
      <c r="I2" s="151"/>
    </row>
    <row r="3" spans="1:9" x14ac:dyDescent="0.15">
      <c r="A3" s="151" t="s">
        <v>205</v>
      </c>
      <c r="B3" s="151"/>
      <c r="C3" s="151"/>
      <c r="D3" s="151"/>
      <c r="E3" s="151"/>
      <c r="F3" s="151"/>
      <c r="G3" s="151"/>
      <c r="H3" s="151"/>
      <c r="I3" s="151"/>
    </row>
    <row r="4" spans="1:9" x14ac:dyDescent="0.15">
      <c r="A4" s="151"/>
      <c r="B4" s="151"/>
      <c r="C4" s="151"/>
      <c r="D4" s="151"/>
      <c r="E4" s="151"/>
      <c r="F4" s="151"/>
      <c r="G4" s="151"/>
      <c r="H4" s="151"/>
      <c r="I4" s="151"/>
    </row>
    <row r="5" spans="1:9" x14ac:dyDescent="0.15">
      <c r="A5" s="151" t="s">
        <v>206</v>
      </c>
      <c r="B5" s="151"/>
      <c r="C5" s="151"/>
      <c r="D5" s="151"/>
      <c r="E5" s="151"/>
      <c r="F5" s="151"/>
      <c r="G5" s="151"/>
      <c r="H5" s="151"/>
      <c r="I5" s="151"/>
    </row>
    <row r="6" spans="1:9" x14ac:dyDescent="0.15">
      <c r="A6" s="151"/>
      <c r="B6" s="151"/>
      <c r="C6" s="151"/>
      <c r="D6" s="151"/>
      <c r="E6" s="151"/>
      <c r="F6" s="151"/>
      <c r="G6" s="151"/>
      <c r="H6" s="151"/>
      <c r="I6" s="151"/>
    </row>
    <row r="7" spans="1:9" x14ac:dyDescent="0.15">
      <c r="A7" s="151" t="s">
        <v>209</v>
      </c>
      <c r="B7" s="151"/>
      <c r="C7" s="151"/>
      <c r="D7" s="151"/>
      <c r="E7" s="151"/>
      <c r="F7" s="151"/>
      <c r="G7" s="151"/>
      <c r="H7" s="151"/>
      <c r="I7" s="151"/>
    </row>
    <row r="8" spans="1:9" x14ac:dyDescent="0.15">
      <c r="A8" s="151"/>
      <c r="B8" s="151"/>
      <c r="C8" s="151"/>
      <c r="D8" s="151"/>
      <c r="E8" s="151"/>
      <c r="F8" s="151"/>
      <c r="G8" s="151"/>
      <c r="H8" s="151"/>
      <c r="I8" s="151"/>
    </row>
    <row r="9" spans="1:9" x14ac:dyDescent="0.15">
      <c r="A9" s="151" t="s">
        <v>207</v>
      </c>
      <c r="B9" s="151"/>
      <c r="C9" s="151"/>
      <c r="D9" s="151"/>
      <c r="E9" s="151"/>
      <c r="F9" s="151"/>
      <c r="G9" s="151"/>
      <c r="H9" s="151"/>
      <c r="I9" s="151"/>
    </row>
    <row r="10" spans="1:9" x14ac:dyDescent="0.15">
      <c r="A10" s="151"/>
      <c r="B10" s="151"/>
      <c r="C10" s="151"/>
      <c r="D10" s="151"/>
      <c r="E10" s="151"/>
      <c r="F10" s="151"/>
      <c r="G10" s="151"/>
      <c r="H10" s="151"/>
      <c r="I10" s="151"/>
    </row>
    <row r="11" spans="1:9" x14ac:dyDescent="0.15">
      <c r="A11" s="151" t="s">
        <v>208</v>
      </c>
      <c r="B11" s="151"/>
      <c r="C11" s="151"/>
      <c r="D11" s="151"/>
      <c r="E11" s="151"/>
      <c r="F11" s="151"/>
      <c r="G11" s="151"/>
      <c r="H11" s="151"/>
      <c r="I11" s="151"/>
    </row>
    <row r="12" spans="1:9" x14ac:dyDescent="0.15">
      <c r="A12" s="151"/>
      <c r="B12" s="151"/>
      <c r="C12" s="151"/>
      <c r="D12" s="151"/>
      <c r="E12" s="151"/>
      <c r="F12" s="151"/>
      <c r="G12" s="151"/>
      <c r="H12" s="151"/>
      <c r="I12" s="151"/>
    </row>
    <row r="13" spans="1:9" x14ac:dyDescent="0.15">
      <c r="A13" s="151"/>
      <c r="B13" s="151"/>
      <c r="C13" s="151"/>
      <c r="D13" s="151"/>
      <c r="E13" s="151"/>
      <c r="F13" s="151"/>
      <c r="G13" s="151"/>
      <c r="H13" s="151"/>
      <c r="I13" s="151"/>
    </row>
    <row r="14" spans="1:9" x14ac:dyDescent="0.15">
      <c r="A14" s="151"/>
      <c r="B14" s="151"/>
      <c r="C14" s="151"/>
      <c r="D14" s="151"/>
      <c r="E14" s="151"/>
      <c r="F14" s="151"/>
      <c r="G14" s="151"/>
      <c r="H14" s="151"/>
      <c r="I14" s="151"/>
    </row>
    <row r="15" spans="1:9" x14ac:dyDescent="0.15">
      <c r="A15" s="151"/>
      <c r="B15" s="151"/>
      <c r="C15" s="151"/>
      <c r="D15" s="151"/>
      <c r="E15" s="151"/>
      <c r="F15" s="151"/>
      <c r="G15" s="151"/>
      <c r="H15" s="151"/>
      <c r="I15" s="151"/>
    </row>
    <row r="16" spans="1:9" x14ac:dyDescent="0.15">
      <c r="A16" s="151"/>
      <c r="B16" s="151"/>
      <c r="C16" s="151"/>
      <c r="D16" s="151"/>
      <c r="E16" s="151"/>
      <c r="F16" s="151"/>
      <c r="G16" s="151"/>
      <c r="H16" s="151"/>
      <c r="I16" s="151"/>
    </row>
    <row r="17" spans="1:9" x14ac:dyDescent="0.15">
      <c r="A17" s="151"/>
      <c r="B17" s="151"/>
      <c r="C17" s="151"/>
      <c r="D17" s="151"/>
      <c r="E17" s="151"/>
      <c r="F17" s="151"/>
      <c r="G17" s="151"/>
      <c r="H17" s="151"/>
      <c r="I17" s="151"/>
    </row>
    <row r="18" spans="1:9" x14ac:dyDescent="0.15">
      <c r="A18" s="151"/>
      <c r="B18" s="151"/>
      <c r="C18" s="151"/>
      <c r="D18" s="151"/>
      <c r="E18" s="151"/>
      <c r="F18" s="151"/>
      <c r="G18" s="151"/>
      <c r="H18" s="151"/>
      <c r="I18" s="151"/>
    </row>
    <row r="19" spans="1:9" x14ac:dyDescent="0.15">
      <c r="A19" s="151"/>
      <c r="B19" s="151"/>
      <c r="C19" s="151"/>
      <c r="D19" s="151"/>
      <c r="E19" s="151"/>
      <c r="F19" s="151"/>
      <c r="G19" s="151"/>
      <c r="H19" s="151"/>
      <c r="I19" s="151"/>
    </row>
    <row r="20" spans="1:9" x14ac:dyDescent="0.15">
      <c r="A20" s="151"/>
      <c r="B20" s="151"/>
      <c r="C20" s="151"/>
      <c r="D20" s="151"/>
      <c r="E20" s="151"/>
      <c r="F20" s="151"/>
      <c r="G20" s="151"/>
      <c r="H20" s="151"/>
      <c r="I20" s="151"/>
    </row>
    <row r="21" spans="1:9" x14ac:dyDescent="0.15">
      <c r="A21" s="151"/>
      <c r="B21" s="151"/>
      <c r="C21" s="151"/>
      <c r="D21" s="151"/>
      <c r="E21" s="151"/>
      <c r="F21" s="151"/>
      <c r="G21" s="151"/>
      <c r="H21" s="151"/>
      <c r="I21" s="151"/>
    </row>
    <row r="22" spans="1:9" x14ac:dyDescent="0.15">
      <c r="A22" s="151"/>
      <c r="B22" s="151"/>
      <c r="C22" s="151"/>
      <c r="D22" s="151"/>
      <c r="E22" s="151"/>
      <c r="F22" s="151"/>
      <c r="G22" s="151"/>
      <c r="H22" s="151"/>
      <c r="I22" s="151"/>
    </row>
    <row r="23" spans="1:9" x14ac:dyDescent="0.15">
      <c r="A23" s="151"/>
      <c r="B23" s="151"/>
      <c r="C23" s="151"/>
      <c r="D23" s="151"/>
      <c r="E23" s="151"/>
      <c r="F23" s="151"/>
      <c r="G23" s="151"/>
      <c r="H23" s="151"/>
      <c r="I23" s="151"/>
    </row>
    <row r="24" spans="1:9" x14ac:dyDescent="0.15">
      <c r="A24" s="151"/>
      <c r="B24" s="151"/>
      <c r="C24" s="151"/>
      <c r="D24" s="151"/>
      <c r="E24" s="151"/>
      <c r="F24" s="151"/>
      <c r="G24" s="151"/>
      <c r="H24" s="151"/>
      <c r="I24" s="151"/>
    </row>
    <row r="25" spans="1:9" x14ac:dyDescent="0.15">
      <c r="A25" s="151"/>
      <c r="B25" s="151"/>
      <c r="C25" s="151"/>
      <c r="D25" s="151"/>
      <c r="E25" s="151"/>
      <c r="F25" s="151"/>
      <c r="G25" s="151"/>
      <c r="H25" s="151"/>
      <c r="I25" s="151"/>
    </row>
    <row r="26" spans="1:9" x14ac:dyDescent="0.15">
      <c r="A26" s="151"/>
      <c r="B26" s="151"/>
      <c r="C26" s="151"/>
      <c r="D26" s="151"/>
      <c r="E26" s="151"/>
      <c r="F26" s="151"/>
      <c r="G26" s="151"/>
      <c r="H26" s="151"/>
      <c r="I26" s="151"/>
    </row>
    <row r="27" spans="1:9" x14ac:dyDescent="0.15">
      <c r="A27" s="151"/>
      <c r="B27" s="151"/>
      <c r="C27" s="151"/>
      <c r="D27" s="151"/>
      <c r="E27" s="151"/>
      <c r="F27" s="151"/>
      <c r="G27" s="151"/>
      <c r="H27" s="151"/>
      <c r="I27" s="151"/>
    </row>
    <row r="28" spans="1:9" x14ac:dyDescent="0.15">
      <c r="A28" s="151"/>
      <c r="B28" s="151"/>
      <c r="C28" s="151"/>
      <c r="D28" s="151"/>
      <c r="E28" s="151"/>
      <c r="F28" s="151"/>
      <c r="G28" s="151"/>
      <c r="H28" s="151"/>
      <c r="I28" s="151"/>
    </row>
    <row r="29" spans="1:9" x14ac:dyDescent="0.15">
      <c r="A29" s="151"/>
      <c r="B29" s="151"/>
      <c r="C29" s="151"/>
      <c r="D29" s="151"/>
      <c r="E29" s="151"/>
      <c r="F29" s="151"/>
      <c r="G29" s="151"/>
      <c r="H29" s="151"/>
      <c r="I29" s="151"/>
    </row>
    <row r="30" spans="1:9" x14ac:dyDescent="0.15">
      <c r="A30" s="151"/>
      <c r="B30" s="151"/>
      <c r="C30" s="151"/>
      <c r="D30" s="151"/>
      <c r="E30" s="151"/>
      <c r="F30" s="151"/>
      <c r="G30" s="151"/>
      <c r="H30" s="151"/>
      <c r="I30" s="151"/>
    </row>
    <row r="31" spans="1:9" x14ac:dyDescent="0.15">
      <c r="A31" s="151"/>
      <c r="B31" s="151"/>
      <c r="C31" s="151"/>
      <c r="D31" s="151"/>
      <c r="E31" s="151"/>
      <c r="F31" s="151"/>
      <c r="G31" s="151"/>
      <c r="H31" s="151"/>
      <c r="I31" s="151"/>
    </row>
    <row r="32" spans="1:9" x14ac:dyDescent="0.15">
      <c r="A32" s="151"/>
      <c r="B32" s="151"/>
      <c r="C32" s="151"/>
      <c r="D32" s="151"/>
      <c r="E32" s="151"/>
      <c r="F32" s="151"/>
      <c r="G32" s="151"/>
      <c r="H32" s="151"/>
      <c r="I32" s="151"/>
    </row>
    <row r="33" spans="1:9" x14ac:dyDescent="0.15">
      <c r="A33" s="151"/>
      <c r="B33" s="151"/>
      <c r="C33" s="151"/>
      <c r="D33" s="151"/>
      <c r="E33" s="151"/>
      <c r="F33" s="151"/>
      <c r="G33" s="151"/>
      <c r="H33" s="151"/>
      <c r="I33" s="151"/>
    </row>
    <row r="34" spans="1:9" x14ac:dyDescent="0.15">
      <c r="A34" s="151"/>
      <c r="B34" s="151"/>
      <c r="C34" s="151"/>
      <c r="D34" s="151"/>
      <c r="E34" s="151"/>
      <c r="F34" s="151"/>
      <c r="G34" s="151"/>
      <c r="H34" s="151"/>
      <c r="I34" s="151"/>
    </row>
    <row r="35" spans="1:9" x14ac:dyDescent="0.15">
      <c r="A35" s="151"/>
      <c r="B35" s="151"/>
      <c r="C35" s="151"/>
      <c r="D35" s="151"/>
      <c r="E35" s="151"/>
      <c r="F35" s="151"/>
      <c r="G35" s="151"/>
      <c r="H35" s="151"/>
      <c r="I35" s="151"/>
    </row>
    <row r="36" spans="1:9" x14ac:dyDescent="0.15">
      <c r="A36" s="151"/>
      <c r="B36" s="151"/>
      <c r="C36" s="151"/>
      <c r="D36" s="151"/>
      <c r="E36" s="151"/>
      <c r="F36" s="151"/>
      <c r="G36" s="151"/>
      <c r="H36" s="151"/>
      <c r="I36" s="151"/>
    </row>
    <row r="37" spans="1:9" x14ac:dyDescent="0.15">
      <c r="A37" s="151"/>
      <c r="B37" s="151"/>
      <c r="C37" s="151"/>
      <c r="D37" s="151"/>
      <c r="E37" s="151"/>
      <c r="F37" s="151"/>
      <c r="G37" s="151"/>
      <c r="H37" s="151"/>
      <c r="I37" s="151"/>
    </row>
    <row r="38" spans="1:9" x14ac:dyDescent="0.15">
      <c r="A38" s="151"/>
      <c r="B38" s="151"/>
      <c r="C38" s="151"/>
      <c r="D38" s="151"/>
      <c r="E38" s="151"/>
      <c r="F38" s="151"/>
      <c r="G38" s="151"/>
      <c r="H38" s="151"/>
      <c r="I38" s="151"/>
    </row>
    <row r="39" spans="1:9" x14ac:dyDescent="0.15">
      <c r="A39" s="151"/>
      <c r="B39" s="151"/>
      <c r="C39" s="151"/>
      <c r="D39" s="151"/>
      <c r="E39" s="151"/>
      <c r="F39" s="151"/>
      <c r="G39" s="151"/>
      <c r="H39" s="151"/>
      <c r="I39" s="151"/>
    </row>
    <row r="40" spans="1:9" x14ac:dyDescent="0.15">
      <c r="A40" s="151"/>
      <c r="B40" s="151"/>
      <c r="C40" s="151"/>
      <c r="D40" s="151"/>
      <c r="E40" s="151"/>
      <c r="F40" s="151"/>
      <c r="G40" s="151"/>
      <c r="H40" s="151"/>
      <c r="I40" s="151"/>
    </row>
    <row r="41" spans="1:9" x14ac:dyDescent="0.15">
      <c r="A41" s="151"/>
      <c r="B41" s="151"/>
      <c r="C41" s="151"/>
      <c r="D41" s="151"/>
      <c r="E41" s="151"/>
      <c r="F41" s="151"/>
      <c r="G41" s="151"/>
      <c r="H41" s="151"/>
      <c r="I41" s="151"/>
    </row>
    <row r="42" spans="1:9" x14ac:dyDescent="0.15">
      <c r="A42" s="151"/>
      <c r="B42" s="151"/>
      <c r="C42" s="151"/>
      <c r="D42" s="151"/>
      <c r="E42" s="151"/>
      <c r="F42" s="151"/>
      <c r="G42" s="151"/>
      <c r="H42" s="151"/>
      <c r="I42" s="151"/>
    </row>
    <row r="43" spans="1:9" x14ac:dyDescent="0.15">
      <c r="A43" s="151"/>
      <c r="B43" s="151"/>
      <c r="C43" s="151"/>
      <c r="D43" s="151"/>
      <c r="E43" s="151"/>
      <c r="F43" s="151"/>
      <c r="G43" s="151"/>
      <c r="H43" s="151"/>
      <c r="I43" s="151"/>
    </row>
    <row r="44" spans="1:9" x14ac:dyDescent="0.15">
      <c r="A44" s="151"/>
      <c r="B44" s="151"/>
      <c r="C44" s="151"/>
      <c r="D44" s="151"/>
      <c r="E44" s="151"/>
      <c r="F44" s="151"/>
      <c r="G44" s="151"/>
      <c r="H44" s="151"/>
      <c r="I44" s="151"/>
    </row>
    <row r="45" spans="1:9" x14ac:dyDescent="0.15">
      <c r="A45" s="151"/>
      <c r="B45" s="151"/>
      <c r="C45" s="151"/>
      <c r="D45" s="151"/>
      <c r="E45" s="151"/>
      <c r="F45" s="151"/>
      <c r="G45" s="151"/>
      <c r="H45" s="151"/>
      <c r="I45" s="151"/>
    </row>
    <row r="46" spans="1:9" x14ac:dyDescent="0.15">
      <c r="A46" s="151"/>
      <c r="B46" s="151"/>
      <c r="C46" s="151"/>
      <c r="D46" s="151"/>
      <c r="E46" s="151"/>
      <c r="F46" s="151"/>
      <c r="G46" s="151"/>
      <c r="H46" s="151"/>
      <c r="I46" s="151"/>
    </row>
    <row r="47" spans="1:9" x14ac:dyDescent="0.15">
      <c r="A47" s="151"/>
      <c r="B47" s="151"/>
      <c r="C47" s="151"/>
      <c r="D47" s="151"/>
      <c r="E47" s="151"/>
      <c r="F47" s="151"/>
      <c r="G47" s="151"/>
      <c r="H47" s="151"/>
      <c r="I47" s="151"/>
    </row>
    <row r="48" spans="1:9" x14ac:dyDescent="0.15">
      <c r="A48" s="151"/>
      <c r="B48" s="151"/>
      <c r="C48" s="151"/>
      <c r="D48" s="151"/>
      <c r="E48" s="151"/>
      <c r="F48" s="151"/>
      <c r="G48" s="151"/>
      <c r="H48" s="151"/>
      <c r="I48" s="151"/>
    </row>
    <row r="49" spans="1:9" x14ac:dyDescent="0.15">
      <c r="A49" s="151"/>
      <c r="B49" s="151"/>
      <c r="C49" s="151"/>
      <c r="D49" s="151"/>
      <c r="E49" s="151"/>
      <c r="F49" s="151"/>
      <c r="G49" s="151"/>
      <c r="H49" s="151"/>
      <c r="I49" s="151"/>
    </row>
    <row r="50" spans="1:9" x14ac:dyDescent="0.15">
      <c r="A50" s="151"/>
      <c r="B50" s="151"/>
      <c r="C50" s="151"/>
      <c r="D50" s="151"/>
      <c r="E50" s="151"/>
      <c r="F50" s="151"/>
      <c r="G50" s="151"/>
      <c r="H50" s="151"/>
      <c r="I50" s="151"/>
    </row>
    <row r="51" spans="1:9" x14ac:dyDescent="0.15">
      <c r="A51" s="151"/>
      <c r="B51" s="151"/>
      <c r="C51" s="151"/>
      <c r="D51" s="151"/>
      <c r="E51" s="151"/>
      <c r="F51" s="151"/>
      <c r="G51" s="151"/>
      <c r="H51" s="151"/>
      <c r="I51" s="151"/>
    </row>
    <row r="52" spans="1:9" x14ac:dyDescent="0.15">
      <c r="A52" s="151"/>
      <c r="B52" s="151"/>
      <c r="C52" s="151"/>
      <c r="D52" s="151"/>
      <c r="E52" s="151"/>
      <c r="F52" s="151"/>
      <c r="G52" s="151"/>
      <c r="H52" s="151"/>
      <c r="I52" s="151"/>
    </row>
    <row r="53" spans="1:9" x14ac:dyDescent="0.15">
      <c r="A53" s="151"/>
      <c r="B53" s="151"/>
      <c r="C53" s="151"/>
      <c r="D53" s="151"/>
      <c r="E53" s="151"/>
      <c r="F53" s="151"/>
      <c r="G53" s="151"/>
      <c r="H53" s="151"/>
      <c r="I53" s="151"/>
    </row>
    <row r="54" spans="1:9" x14ac:dyDescent="0.15">
      <c r="A54" s="151"/>
      <c r="B54" s="151"/>
      <c r="C54" s="151"/>
      <c r="D54" s="151"/>
      <c r="E54" s="151"/>
      <c r="F54" s="151"/>
      <c r="G54" s="151"/>
      <c r="H54" s="151"/>
      <c r="I54" s="151"/>
    </row>
    <row r="55" spans="1:9" x14ac:dyDescent="0.15">
      <c r="A55" s="151"/>
      <c r="B55" s="151"/>
      <c r="C55" s="151"/>
      <c r="D55" s="151"/>
      <c r="E55" s="151"/>
      <c r="F55" s="151"/>
      <c r="G55" s="151"/>
      <c r="H55" s="151"/>
      <c r="I55" s="151"/>
    </row>
    <row r="56" spans="1:9" x14ac:dyDescent="0.15">
      <c r="A56" s="151"/>
      <c r="B56" s="151"/>
      <c r="C56" s="151"/>
      <c r="D56" s="151"/>
      <c r="E56" s="151"/>
      <c r="F56" s="151"/>
      <c r="G56" s="151"/>
      <c r="H56" s="151"/>
      <c r="I56" s="151"/>
    </row>
    <row r="57" spans="1:9" x14ac:dyDescent="0.15">
      <c r="A57" s="151"/>
      <c r="B57" s="151"/>
      <c r="C57" s="151"/>
      <c r="D57" s="151"/>
      <c r="E57" s="151"/>
      <c r="F57" s="151"/>
      <c r="G57" s="151"/>
      <c r="H57" s="151"/>
      <c r="I57" s="151"/>
    </row>
    <row r="58" spans="1:9" x14ac:dyDescent="0.15">
      <c r="A58" s="151"/>
      <c r="B58" s="151"/>
      <c r="C58" s="151"/>
      <c r="D58" s="151"/>
      <c r="E58" s="151"/>
      <c r="F58" s="151"/>
      <c r="G58" s="151"/>
      <c r="H58" s="151"/>
      <c r="I58" s="151"/>
    </row>
  </sheetData>
  <sheetProtection algorithmName="SHA-512" hashValue="9lk2ZlCvyVmutmGqEm6OR0SE3Lktcdc0LGcGHiNkHlyCX4nLfYVh0i7v3JNrWNWO35BjZnsrE50RsikBt4sbjw==" saltValue="hZ/xpQAcF/f/bbb1gLBcnA==" spinCount="100000" sheet="1" objects="1" scenarios="1"/>
  <phoneticPr fontId="3"/>
  <pageMargins left="0.7" right="0.7" top="0.75" bottom="0.75" header="0.3" footer="0.3"/>
  <pageSetup paperSize="9"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58"/>
  <sheetViews>
    <sheetView workbookViewId="0">
      <selection activeCell="K1" sqref="K1"/>
    </sheetView>
  </sheetViews>
  <sheetFormatPr defaultRowHeight="13.5" x14ac:dyDescent="0.15"/>
  <cols>
    <col min="1" max="16384" width="9" style="149"/>
  </cols>
  <sheetData>
    <row r="1" spans="1:10" ht="30" customHeight="1" x14ac:dyDescent="0.15">
      <c r="A1" s="150" t="s">
        <v>210</v>
      </c>
      <c r="B1" s="151"/>
      <c r="C1" s="151"/>
      <c r="D1" s="151"/>
      <c r="E1" s="151"/>
      <c r="F1" s="151"/>
      <c r="G1" s="151"/>
      <c r="H1" s="151"/>
      <c r="I1" s="151"/>
      <c r="J1" s="151"/>
    </row>
    <row r="2" spans="1:10" x14ac:dyDescent="0.15">
      <c r="A2" s="151"/>
      <c r="B2" s="151"/>
      <c r="C2" s="151"/>
      <c r="D2" s="151"/>
      <c r="E2" s="151"/>
      <c r="F2" s="151"/>
      <c r="G2" s="151"/>
      <c r="H2" s="151"/>
      <c r="I2" s="151"/>
      <c r="J2" s="151"/>
    </row>
    <row r="3" spans="1:10" x14ac:dyDescent="0.15">
      <c r="A3" s="151" t="s">
        <v>211</v>
      </c>
      <c r="B3" s="151"/>
      <c r="C3" s="151"/>
      <c r="D3" s="151"/>
      <c r="E3" s="151"/>
      <c r="F3" s="151"/>
      <c r="G3" s="151"/>
      <c r="H3" s="151"/>
      <c r="I3" s="151"/>
      <c r="J3" s="151"/>
    </row>
    <row r="4" spans="1:10" x14ac:dyDescent="0.15">
      <c r="A4" s="151" t="s">
        <v>212</v>
      </c>
      <c r="B4" s="151"/>
      <c r="C4" s="151"/>
      <c r="D4" s="151"/>
      <c r="E4" s="151"/>
      <c r="F4" s="151"/>
      <c r="G4" s="151"/>
      <c r="H4" s="151"/>
      <c r="I4" s="151"/>
      <c r="J4" s="151"/>
    </row>
    <row r="5" spans="1:10" x14ac:dyDescent="0.15">
      <c r="A5" s="151"/>
      <c r="B5" s="151"/>
      <c r="C5" s="151"/>
      <c r="D5" s="151"/>
      <c r="E5" s="151"/>
      <c r="F5" s="151"/>
      <c r="G5" s="151"/>
      <c r="H5" s="151"/>
      <c r="I5" s="151"/>
      <c r="J5" s="151"/>
    </row>
    <row r="6" spans="1:10" x14ac:dyDescent="0.15">
      <c r="A6" s="151" t="s">
        <v>213</v>
      </c>
      <c r="B6" s="151"/>
      <c r="C6" s="151"/>
      <c r="D6" s="151"/>
      <c r="E6" s="151"/>
      <c r="F6" s="151"/>
      <c r="G6" s="151"/>
      <c r="H6" s="151"/>
      <c r="I6" s="151"/>
      <c r="J6" s="151"/>
    </row>
    <row r="7" spans="1:10" x14ac:dyDescent="0.15">
      <c r="A7" s="151" t="s">
        <v>214</v>
      </c>
      <c r="B7" s="151"/>
      <c r="C7" s="151"/>
      <c r="D7" s="151"/>
      <c r="E7" s="151"/>
      <c r="F7" s="151"/>
      <c r="G7" s="151"/>
      <c r="H7" s="151"/>
      <c r="I7" s="151"/>
      <c r="J7" s="151"/>
    </row>
    <row r="8" spans="1:10" x14ac:dyDescent="0.15">
      <c r="A8" s="151"/>
      <c r="B8" s="151"/>
      <c r="C8" s="151"/>
      <c r="D8" s="151"/>
      <c r="E8" s="151"/>
      <c r="F8" s="151"/>
      <c r="G8" s="151"/>
      <c r="H8" s="151"/>
      <c r="I8" s="151"/>
      <c r="J8" s="151"/>
    </row>
    <row r="9" spans="1:10" x14ac:dyDescent="0.15">
      <c r="A9" s="151" t="s">
        <v>215</v>
      </c>
      <c r="B9" s="151"/>
      <c r="C9" s="151"/>
      <c r="D9" s="151"/>
      <c r="E9" s="151"/>
      <c r="F9" s="151"/>
      <c r="G9" s="151"/>
      <c r="H9" s="151"/>
      <c r="I9" s="151"/>
      <c r="J9" s="151"/>
    </row>
    <row r="10" spans="1:10" x14ac:dyDescent="0.15">
      <c r="A10" s="151" t="s">
        <v>216</v>
      </c>
      <c r="B10" s="151"/>
      <c r="C10" s="151"/>
      <c r="D10" s="151"/>
      <c r="E10" s="151"/>
      <c r="F10" s="151"/>
      <c r="G10" s="151"/>
      <c r="H10" s="151"/>
      <c r="I10" s="151"/>
      <c r="J10" s="151"/>
    </row>
    <row r="11" spans="1:10" x14ac:dyDescent="0.15">
      <c r="A11" s="151"/>
      <c r="B11" s="151"/>
      <c r="C11" s="151"/>
      <c r="D11" s="151"/>
      <c r="E11" s="151"/>
      <c r="F11" s="151"/>
      <c r="G11" s="151"/>
      <c r="H11" s="151"/>
      <c r="I11" s="151"/>
      <c r="J11" s="151"/>
    </row>
    <row r="12" spans="1:10" x14ac:dyDescent="0.15">
      <c r="A12" s="151"/>
      <c r="B12" s="151"/>
      <c r="C12" s="151"/>
      <c r="D12" s="151"/>
      <c r="E12" s="151"/>
      <c r="F12" s="151"/>
      <c r="G12" s="151"/>
      <c r="H12" s="151"/>
      <c r="I12" s="151"/>
      <c r="J12" s="151"/>
    </row>
    <row r="13" spans="1:10" x14ac:dyDescent="0.15">
      <c r="A13" s="151"/>
      <c r="B13" s="151"/>
      <c r="C13" s="151"/>
      <c r="D13" s="151"/>
      <c r="E13" s="151"/>
      <c r="F13" s="151"/>
      <c r="G13" s="151"/>
      <c r="H13" s="151"/>
      <c r="I13" s="151"/>
      <c r="J13" s="151"/>
    </row>
    <row r="14" spans="1:10" x14ac:dyDescent="0.15">
      <c r="A14" s="151"/>
      <c r="B14" s="151"/>
      <c r="C14" s="151"/>
      <c r="D14" s="151"/>
      <c r="E14" s="151"/>
      <c r="F14" s="151"/>
      <c r="G14" s="151"/>
      <c r="H14" s="151"/>
      <c r="I14" s="151"/>
      <c r="J14" s="151"/>
    </row>
    <row r="15" spans="1:10" x14ac:dyDescent="0.15">
      <c r="A15" s="151"/>
      <c r="B15" s="151"/>
      <c r="C15" s="151"/>
      <c r="D15" s="151"/>
      <c r="E15" s="151"/>
      <c r="F15" s="151"/>
      <c r="G15" s="151"/>
      <c r="H15" s="151"/>
      <c r="I15" s="151"/>
      <c r="J15" s="151"/>
    </row>
    <row r="16" spans="1:10" x14ac:dyDescent="0.15">
      <c r="A16" s="151"/>
      <c r="B16" s="151"/>
      <c r="C16" s="151"/>
      <c r="D16" s="151"/>
      <c r="E16" s="151"/>
      <c r="F16" s="151"/>
      <c r="G16" s="151"/>
      <c r="H16" s="151"/>
      <c r="I16" s="151"/>
      <c r="J16" s="151"/>
    </row>
    <row r="17" spans="1:10" x14ac:dyDescent="0.15">
      <c r="A17" s="151"/>
      <c r="B17" s="151"/>
      <c r="C17" s="151"/>
      <c r="D17" s="151"/>
      <c r="E17" s="151"/>
      <c r="F17" s="151"/>
      <c r="G17" s="151"/>
      <c r="H17" s="151"/>
      <c r="I17" s="151"/>
      <c r="J17" s="151"/>
    </row>
    <row r="18" spans="1:10" x14ac:dyDescent="0.15">
      <c r="A18" s="151"/>
      <c r="B18" s="151"/>
      <c r="C18" s="151"/>
      <c r="D18" s="151"/>
      <c r="E18" s="151"/>
      <c r="F18" s="151"/>
      <c r="G18" s="151"/>
      <c r="H18" s="151"/>
      <c r="I18" s="151"/>
      <c r="J18" s="151"/>
    </row>
    <row r="19" spans="1:10" x14ac:dyDescent="0.15">
      <c r="A19" s="151"/>
      <c r="B19" s="151"/>
      <c r="C19" s="151"/>
      <c r="D19" s="151"/>
      <c r="E19" s="151"/>
      <c r="F19" s="151"/>
      <c r="G19" s="151"/>
      <c r="H19" s="151"/>
      <c r="I19" s="151"/>
      <c r="J19" s="151"/>
    </row>
    <row r="20" spans="1:10" x14ac:dyDescent="0.15">
      <c r="A20" s="151"/>
      <c r="B20" s="151"/>
      <c r="C20" s="151"/>
      <c r="D20" s="151"/>
      <c r="E20" s="151"/>
      <c r="F20" s="151"/>
      <c r="G20" s="151"/>
      <c r="H20" s="151"/>
      <c r="I20" s="151"/>
      <c r="J20" s="151"/>
    </row>
    <row r="21" spans="1:10" x14ac:dyDescent="0.15">
      <c r="A21" s="151"/>
      <c r="B21" s="151"/>
      <c r="C21" s="151"/>
      <c r="D21" s="151"/>
      <c r="E21" s="151"/>
      <c r="F21" s="151"/>
      <c r="G21" s="151"/>
      <c r="H21" s="151"/>
      <c r="I21" s="151"/>
      <c r="J21" s="151"/>
    </row>
    <row r="22" spans="1:10" x14ac:dyDescent="0.15">
      <c r="A22" s="151"/>
      <c r="B22" s="151"/>
      <c r="C22" s="151"/>
      <c r="D22" s="151"/>
      <c r="E22" s="151"/>
      <c r="F22" s="151"/>
      <c r="G22" s="151"/>
      <c r="H22" s="151"/>
      <c r="I22" s="151"/>
      <c r="J22" s="151"/>
    </row>
    <row r="23" spans="1:10" x14ac:dyDescent="0.15">
      <c r="A23" s="151"/>
      <c r="B23" s="151"/>
      <c r="C23" s="151"/>
      <c r="D23" s="151"/>
      <c r="E23" s="151"/>
      <c r="F23" s="151"/>
      <c r="G23" s="151"/>
      <c r="H23" s="151"/>
      <c r="I23" s="151"/>
      <c r="J23" s="151"/>
    </row>
    <row r="24" spans="1:10" x14ac:dyDescent="0.15">
      <c r="A24" s="151"/>
      <c r="B24" s="151"/>
      <c r="C24" s="151"/>
      <c r="D24" s="151"/>
      <c r="E24" s="151"/>
      <c r="F24" s="151"/>
      <c r="G24" s="151"/>
      <c r="H24" s="151"/>
      <c r="I24" s="151"/>
      <c r="J24" s="151"/>
    </row>
    <row r="25" spans="1:10" x14ac:dyDescent="0.15">
      <c r="A25" s="151"/>
      <c r="B25" s="151"/>
      <c r="C25" s="151"/>
      <c r="D25" s="151"/>
      <c r="E25" s="151"/>
      <c r="F25" s="151"/>
      <c r="G25" s="151"/>
      <c r="H25" s="151"/>
      <c r="I25" s="151"/>
      <c r="J25" s="151"/>
    </row>
    <row r="26" spans="1:10" x14ac:dyDescent="0.15">
      <c r="A26" s="151"/>
      <c r="B26" s="151"/>
      <c r="C26" s="151"/>
      <c r="D26" s="151"/>
      <c r="E26" s="151"/>
      <c r="F26" s="151"/>
      <c r="G26" s="151"/>
      <c r="H26" s="151"/>
      <c r="I26" s="151"/>
      <c r="J26" s="151"/>
    </row>
    <row r="27" spans="1:10" x14ac:dyDescent="0.15">
      <c r="A27" s="151"/>
      <c r="B27" s="151"/>
      <c r="C27" s="151"/>
      <c r="D27" s="151"/>
      <c r="E27" s="151"/>
      <c r="F27" s="151"/>
      <c r="G27" s="151"/>
      <c r="H27" s="151"/>
      <c r="I27" s="151"/>
      <c r="J27" s="151"/>
    </row>
    <row r="28" spans="1:10" x14ac:dyDescent="0.15">
      <c r="A28" s="151"/>
      <c r="B28" s="151"/>
      <c r="C28" s="151"/>
      <c r="D28" s="151"/>
      <c r="E28" s="151"/>
      <c r="F28" s="151"/>
      <c r="G28" s="151"/>
      <c r="H28" s="151"/>
      <c r="I28" s="151"/>
      <c r="J28" s="151"/>
    </row>
    <row r="29" spans="1:10" x14ac:dyDescent="0.15">
      <c r="A29" s="151"/>
      <c r="B29" s="151"/>
      <c r="C29" s="151"/>
      <c r="D29" s="151"/>
      <c r="E29" s="151"/>
      <c r="F29" s="151"/>
      <c r="G29" s="151"/>
      <c r="H29" s="151"/>
      <c r="I29" s="151"/>
      <c r="J29" s="151"/>
    </row>
    <row r="30" spans="1:10" x14ac:dyDescent="0.15">
      <c r="A30" s="151"/>
      <c r="B30" s="151"/>
      <c r="C30" s="151"/>
      <c r="D30" s="151"/>
      <c r="E30" s="151"/>
      <c r="F30" s="151"/>
      <c r="G30" s="151"/>
      <c r="H30" s="151"/>
      <c r="I30" s="151"/>
      <c r="J30" s="151"/>
    </row>
    <row r="31" spans="1:10" x14ac:dyDescent="0.15">
      <c r="A31" s="151"/>
      <c r="B31" s="151"/>
      <c r="C31" s="151"/>
      <c r="D31" s="151"/>
      <c r="E31" s="151"/>
      <c r="F31" s="151"/>
      <c r="G31" s="151"/>
      <c r="H31" s="151"/>
      <c r="I31" s="151"/>
      <c r="J31" s="151"/>
    </row>
    <row r="32" spans="1:10" x14ac:dyDescent="0.15">
      <c r="A32" s="151"/>
      <c r="B32" s="151"/>
      <c r="C32" s="151"/>
      <c r="D32" s="151"/>
      <c r="E32" s="151"/>
      <c r="F32" s="151"/>
      <c r="G32" s="151"/>
      <c r="H32" s="151"/>
      <c r="I32" s="151"/>
      <c r="J32" s="151"/>
    </row>
    <row r="33" spans="1:10" x14ac:dyDescent="0.15">
      <c r="A33" s="151"/>
      <c r="B33" s="151"/>
      <c r="C33" s="151"/>
      <c r="D33" s="151"/>
      <c r="E33" s="151"/>
      <c r="F33" s="151"/>
      <c r="G33" s="151"/>
      <c r="H33" s="151"/>
      <c r="I33" s="151"/>
      <c r="J33" s="151"/>
    </row>
    <row r="34" spans="1:10" x14ac:dyDescent="0.15">
      <c r="A34" s="151"/>
      <c r="B34" s="151"/>
      <c r="C34" s="151"/>
      <c r="D34" s="151"/>
      <c r="E34" s="151"/>
      <c r="F34" s="151"/>
      <c r="G34" s="151"/>
      <c r="H34" s="151"/>
      <c r="I34" s="151"/>
      <c r="J34" s="151"/>
    </row>
    <row r="35" spans="1:10" x14ac:dyDescent="0.15">
      <c r="A35" s="151"/>
      <c r="B35" s="151"/>
      <c r="C35" s="151"/>
      <c r="D35" s="151"/>
      <c r="E35" s="151"/>
      <c r="F35" s="151"/>
      <c r="G35" s="151"/>
      <c r="H35" s="151"/>
      <c r="I35" s="151"/>
      <c r="J35" s="151"/>
    </row>
    <row r="36" spans="1:10" x14ac:dyDescent="0.15">
      <c r="A36" s="151"/>
      <c r="B36" s="151"/>
      <c r="C36" s="151"/>
      <c r="D36" s="151"/>
      <c r="E36" s="151"/>
      <c r="F36" s="151"/>
      <c r="G36" s="151"/>
      <c r="H36" s="151"/>
      <c r="I36" s="151"/>
      <c r="J36" s="151"/>
    </row>
    <row r="37" spans="1:10" x14ac:dyDescent="0.15">
      <c r="A37" s="151"/>
      <c r="B37" s="151"/>
      <c r="C37" s="151"/>
      <c r="D37" s="151"/>
      <c r="E37" s="151"/>
      <c r="F37" s="151"/>
      <c r="G37" s="151"/>
      <c r="H37" s="151"/>
      <c r="I37" s="151"/>
      <c r="J37" s="151"/>
    </row>
    <row r="38" spans="1:10" x14ac:dyDescent="0.15">
      <c r="A38" s="151"/>
      <c r="B38" s="151"/>
      <c r="C38" s="151"/>
      <c r="D38" s="151"/>
      <c r="E38" s="151"/>
      <c r="F38" s="151"/>
      <c r="G38" s="151"/>
      <c r="H38" s="151"/>
      <c r="I38" s="151"/>
      <c r="J38" s="151"/>
    </row>
    <row r="39" spans="1:10" x14ac:dyDescent="0.15">
      <c r="A39" s="151"/>
      <c r="B39" s="151"/>
      <c r="C39" s="151"/>
      <c r="D39" s="151"/>
      <c r="E39" s="151"/>
      <c r="F39" s="151"/>
      <c r="G39" s="151"/>
      <c r="H39" s="151"/>
      <c r="I39" s="151"/>
      <c r="J39" s="151"/>
    </row>
    <row r="40" spans="1:10" x14ac:dyDescent="0.15">
      <c r="A40" s="151"/>
      <c r="B40" s="151"/>
      <c r="C40" s="151"/>
      <c r="D40" s="151"/>
      <c r="E40" s="151"/>
      <c r="F40" s="151"/>
      <c r="G40" s="151"/>
      <c r="H40" s="151"/>
      <c r="I40" s="151"/>
      <c r="J40" s="151"/>
    </row>
    <row r="41" spans="1:10" x14ac:dyDescent="0.15">
      <c r="A41" s="151"/>
      <c r="B41" s="151"/>
      <c r="C41" s="151"/>
      <c r="D41" s="151"/>
      <c r="E41" s="151"/>
      <c r="F41" s="151"/>
      <c r="G41" s="151"/>
      <c r="H41" s="151"/>
      <c r="I41" s="151"/>
      <c r="J41" s="151"/>
    </row>
    <row r="42" spans="1:10" x14ac:dyDescent="0.15">
      <c r="A42" s="151"/>
      <c r="B42" s="151"/>
      <c r="C42" s="151"/>
      <c r="D42" s="151"/>
      <c r="E42" s="151"/>
      <c r="F42" s="151"/>
      <c r="G42" s="151"/>
      <c r="H42" s="151"/>
      <c r="I42" s="151"/>
      <c r="J42" s="151"/>
    </row>
    <row r="43" spans="1:10" x14ac:dyDescent="0.15">
      <c r="A43" s="151"/>
      <c r="B43" s="151"/>
      <c r="C43" s="151"/>
      <c r="D43" s="151"/>
      <c r="E43" s="151"/>
      <c r="F43" s="151"/>
      <c r="G43" s="151"/>
      <c r="H43" s="151"/>
      <c r="I43" s="151"/>
      <c r="J43" s="151"/>
    </row>
    <row r="44" spans="1:10" x14ac:dyDescent="0.15">
      <c r="A44" s="151"/>
      <c r="B44" s="151"/>
      <c r="C44" s="151"/>
      <c r="D44" s="151"/>
      <c r="E44" s="151"/>
      <c r="F44" s="151"/>
      <c r="G44" s="151"/>
      <c r="H44" s="151"/>
      <c r="I44" s="151"/>
      <c r="J44" s="151"/>
    </row>
    <row r="45" spans="1:10" x14ac:dyDescent="0.15">
      <c r="A45" s="151"/>
      <c r="B45" s="151"/>
      <c r="C45" s="151"/>
      <c r="D45" s="151"/>
      <c r="E45" s="151"/>
      <c r="F45" s="151"/>
      <c r="G45" s="151"/>
      <c r="H45" s="151"/>
      <c r="I45" s="151"/>
      <c r="J45" s="151"/>
    </row>
    <row r="46" spans="1:10" x14ac:dyDescent="0.15">
      <c r="A46" s="151"/>
      <c r="B46" s="151"/>
      <c r="C46" s="151"/>
      <c r="D46" s="151"/>
      <c r="E46" s="151"/>
      <c r="F46" s="151"/>
      <c r="G46" s="151"/>
      <c r="H46" s="151"/>
      <c r="I46" s="151"/>
      <c r="J46" s="151"/>
    </row>
    <row r="47" spans="1:10" x14ac:dyDescent="0.15">
      <c r="A47" s="151"/>
      <c r="B47" s="151"/>
      <c r="C47" s="151"/>
      <c r="D47" s="151"/>
      <c r="E47" s="151"/>
      <c r="F47" s="151"/>
      <c r="G47" s="151"/>
      <c r="H47" s="151"/>
      <c r="I47" s="151"/>
      <c r="J47" s="151"/>
    </row>
    <row r="48" spans="1:10" x14ac:dyDescent="0.15">
      <c r="A48" s="151"/>
      <c r="B48" s="151"/>
      <c r="C48" s="151"/>
      <c r="D48" s="151"/>
      <c r="E48" s="151"/>
      <c r="F48" s="151"/>
      <c r="G48" s="151"/>
      <c r="H48" s="151"/>
      <c r="I48" s="151"/>
      <c r="J48" s="151"/>
    </row>
    <row r="49" spans="1:10" x14ac:dyDescent="0.15">
      <c r="A49" s="151"/>
      <c r="B49" s="151"/>
      <c r="C49" s="151"/>
      <c r="D49" s="151"/>
      <c r="E49" s="151"/>
      <c r="F49" s="151"/>
      <c r="G49" s="151"/>
      <c r="H49" s="151"/>
      <c r="I49" s="151"/>
      <c r="J49" s="151"/>
    </row>
    <row r="50" spans="1:10" x14ac:dyDescent="0.15">
      <c r="A50" s="151"/>
      <c r="B50" s="151"/>
      <c r="C50" s="151"/>
      <c r="D50" s="151"/>
      <c r="E50" s="151"/>
      <c r="F50" s="151"/>
      <c r="G50" s="151"/>
      <c r="H50" s="151"/>
      <c r="I50" s="151"/>
      <c r="J50" s="151"/>
    </row>
    <row r="51" spans="1:10" x14ac:dyDescent="0.15">
      <c r="A51" s="151"/>
      <c r="B51" s="151"/>
      <c r="C51" s="151"/>
      <c r="D51" s="151"/>
      <c r="E51" s="151"/>
      <c r="F51" s="151"/>
      <c r="G51" s="151"/>
      <c r="H51" s="151"/>
      <c r="I51" s="151"/>
      <c r="J51" s="151"/>
    </row>
    <row r="52" spans="1:10" x14ac:dyDescent="0.15">
      <c r="A52" s="151"/>
      <c r="B52" s="151"/>
      <c r="C52" s="151"/>
      <c r="D52" s="151"/>
      <c r="E52" s="151"/>
      <c r="F52" s="151"/>
      <c r="G52" s="151"/>
      <c r="H52" s="151"/>
      <c r="I52" s="151"/>
      <c r="J52" s="151"/>
    </row>
    <row r="53" spans="1:10" x14ac:dyDescent="0.15">
      <c r="A53" s="151"/>
      <c r="B53" s="151"/>
      <c r="C53" s="151"/>
      <c r="D53" s="151"/>
      <c r="E53" s="151"/>
      <c r="F53" s="151"/>
      <c r="G53" s="151"/>
      <c r="H53" s="151"/>
      <c r="I53" s="151"/>
      <c r="J53" s="151"/>
    </row>
    <row r="54" spans="1:10" x14ac:dyDescent="0.15">
      <c r="A54" s="151"/>
      <c r="B54" s="151"/>
      <c r="C54" s="151"/>
      <c r="D54" s="151"/>
      <c r="E54" s="151"/>
      <c r="F54" s="151"/>
      <c r="G54" s="151"/>
      <c r="H54" s="151"/>
      <c r="I54" s="151"/>
      <c r="J54" s="151"/>
    </row>
    <row r="55" spans="1:10" x14ac:dyDescent="0.15">
      <c r="A55" s="151"/>
      <c r="B55" s="151"/>
      <c r="C55" s="151"/>
      <c r="D55" s="151"/>
      <c r="E55" s="151"/>
      <c r="F55" s="151"/>
      <c r="G55" s="151"/>
      <c r="H55" s="151"/>
      <c r="I55" s="151"/>
      <c r="J55" s="151"/>
    </row>
    <row r="56" spans="1:10" x14ac:dyDescent="0.15">
      <c r="A56" s="151"/>
      <c r="B56" s="151"/>
      <c r="C56" s="151"/>
      <c r="D56" s="151"/>
      <c r="E56" s="151"/>
      <c r="F56" s="151"/>
      <c r="G56" s="151"/>
      <c r="H56" s="151"/>
      <c r="I56" s="151"/>
      <c r="J56" s="151"/>
    </row>
    <row r="57" spans="1:10" x14ac:dyDescent="0.15">
      <c r="A57" s="151"/>
      <c r="B57" s="151"/>
      <c r="C57" s="151"/>
      <c r="D57" s="151"/>
      <c r="E57" s="151"/>
      <c r="F57" s="151"/>
      <c r="G57" s="151"/>
      <c r="H57" s="151"/>
      <c r="I57" s="151"/>
      <c r="J57" s="151"/>
    </row>
    <row r="58" spans="1:10" x14ac:dyDescent="0.15">
      <c r="A58" s="151"/>
      <c r="B58" s="151"/>
      <c r="C58" s="151"/>
      <c r="D58" s="151"/>
      <c r="E58" s="151"/>
      <c r="F58" s="151"/>
      <c r="G58" s="151"/>
      <c r="H58" s="151"/>
      <c r="I58" s="151"/>
      <c r="J58" s="151"/>
    </row>
  </sheetData>
  <sheetProtection algorithmName="SHA-512" hashValue="UkUqLinkMP/C+6dKXmX7YAaA+6H71LFbBVx0hfzB7RhNmfIXmHmltelUontnP41hWVgb0iFwT42VJuPkx9h11Q==" saltValue="bRSxYkKRToc1B0gAAxEkdg==" spinCount="100000" sheet="1" objects="1" scenarios="1"/>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記入方法</vt:lpstr>
      <vt:lpstr>Ａ　勤怠管理補助表</vt:lpstr>
      <vt:lpstr>Ｂ　“通勤手当”申請書</vt:lpstr>
      <vt:lpstr>Ｃ　“通勤外”　移動交通費申請書</vt:lpstr>
      <vt:lpstr>Ｄ　総務管理用_</vt:lpstr>
      <vt:lpstr>休暇申請方法</vt:lpstr>
      <vt:lpstr>振休</vt:lpstr>
      <vt:lpstr>慶弔休暇</vt:lpstr>
      <vt:lpstr>'Ａ　勤怠管理補助表'!Extract</vt:lpstr>
      <vt:lpstr>'Ａ　勤怠管理補助表'!Print_Area</vt:lpstr>
      <vt:lpstr>'Ｂ　“通勤手当”申請書'!Print_Area</vt:lpstr>
      <vt:lpstr>'Ｃ　“通勤外”　移動交通費申請書'!Print_Area</vt:lpstr>
      <vt:lpstr>'Ｄ　総務管理用_'!Print_Area</vt:lpstr>
      <vt:lpstr>記入方法!Print_Area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imai</dc:creator>
  <cp:lastModifiedBy>x-user</cp:lastModifiedBy>
  <cp:lastPrinted>2019-10-08T07:28:22Z</cp:lastPrinted>
  <dcterms:created xsi:type="dcterms:W3CDTF">2008-05-25T04:05:57Z</dcterms:created>
  <dcterms:modified xsi:type="dcterms:W3CDTF">2020-03-27T10:03:36Z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a7e9ebad-bc14-404a-913d-92d0032e6582</vt:lpwstr>
  </property>
</Properties>
</file>