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fblazek/Documents/CI_TP_data/"/>
    </mc:Choice>
  </mc:AlternateContent>
  <xr:revisionPtr revIDLastSave="0" documentId="8_{A1F89794-CC8A-754B-A1DA-BFF33D41EAB7}" xr6:coauthVersionLast="47" xr6:coauthVersionMax="47" xr10:uidLastSave="{00000000-0000-0000-0000-000000000000}"/>
  <bookViews>
    <workbookView xWindow="-1080" yWindow="500" windowWidth="28420" windowHeight="15860" xr2:uid="{45750BF4-6309-224E-8153-DCACE6D31FC0}"/>
  </bookViews>
  <sheets>
    <sheet name="Sheet1" sheetId="1" r:id="rId1"/>
  </sheets>
  <definedNames>
    <definedName name="_xlchart.v1.0" hidden="1">Sheet1!$F$94:$F$98</definedName>
    <definedName name="_xlchart.v1.1" hidden="1">Sheet1!$G$93</definedName>
    <definedName name="_xlchart.v1.10" hidden="1">Sheet1!$F$94:$F$98</definedName>
    <definedName name="_xlchart.v1.11" hidden="1">Sheet1!$G$93</definedName>
    <definedName name="_xlchart.v1.12" hidden="1">Sheet1!$G$94:$G$98</definedName>
    <definedName name="_xlchart.v1.13" hidden="1">Sheet1!$H$93</definedName>
    <definedName name="_xlchart.v1.14" hidden="1">Sheet1!$H$94:$H$98</definedName>
    <definedName name="_xlchart.v1.15" hidden="1">Sheet1!$F$94:$F$98</definedName>
    <definedName name="_xlchart.v1.16" hidden="1">Sheet1!$G$93</definedName>
    <definedName name="_xlchart.v1.17" hidden="1">Sheet1!$G$94:$G$98</definedName>
    <definedName name="_xlchart.v1.18" hidden="1">Sheet1!$H$93</definedName>
    <definedName name="_xlchart.v1.19" hidden="1">Sheet1!$H$94:$H$98</definedName>
    <definedName name="_xlchart.v1.2" hidden="1">Sheet1!$G$94:$G$98</definedName>
    <definedName name="_xlchart.v1.20" hidden="1">Sheet1!$F$94:$F$98</definedName>
    <definedName name="_xlchart.v1.21" hidden="1">Sheet1!$G$93</definedName>
    <definedName name="_xlchart.v1.22" hidden="1">Sheet1!$G$94:$G$98</definedName>
    <definedName name="_xlchart.v1.23" hidden="1">Sheet1!$H$93</definedName>
    <definedName name="_xlchart.v1.24" hidden="1">Sheet1!$H$94:$H$98</definedName>
    <definedName name="_xlchart.v1.25" hidden="1">Sheet1!$F$94:$F$98</definedName>
    <definedName name="_xlchart.v1.26" hidden="1">Sheet1!$G$93</definedName>
    <definedName name="_xlchart.v1.27" hidden="1">Sheet1!$G$94:$G$98</definedName>
    <definedName name="_xlchart.v1.28" hidden="1">Sheet1!$H$93</definedName>
    <definedName name="_xlchart.v1.29" hidden="1">Sheet1!$H$94:$H$98</definedName>
    <definedName name="_xlchart.v1.3" hidden="1">Sheet1!$H$93</definedName>
    <definedName name="_xlchart.v1.30" hidden="1">Sheet1!$F$94:$F$98</definedName>
    <definedName name="_xlchart.v1.31" hidden="1">Sheet1!$G$93</definedName>
    <definedName name="_xlchart.v1.32" hidden="1">Sheet1!$G$94:$G$98</definedName>
    <definedName name="_xlchart.v1.33" hidden="1">Sheet1!$H$93</definedName>
    <definedName name="_xlchart.v1.34" hidden="1">Sheet1!$H$94:$H$98</definedName>
    <definedName name="_xlchart.v1.35" hidden="1">Sheet1!$F$94:$F$98</definedName>
    <definedName name="_xlchart.v1.36" hidden="1">Sheet1!$G$93</definedName>
    <definedName name="_xlchart.v1.37" hidden="1">Sheet1!$G$94:$G$98</definedName>
    <definedName name="_xlchart.v1.38" hidden="1">Sheet1!$H$93</definedName>
    <definedName name="_xlchart.v1.39" hidden="1">Sheet1!$H$94:$H$98</definedName>
    <definedName name="_xlchart.v1.4" hidden="1">Sheet1!$H$94:$H$98</definedName>
    <definedName name="_xlchart.v1.5" hidden="1">Sheet1!$F$94:$F$98</definedName>
    <definedName name="_xlchart.v1.6" hidden="1">Sheet1!$G$93</definedName>
    <definedName name="_xlchart.v1.7" hidden="1">Sheet1!$G$94:$G$98</definedName>
    <definedName name="_xlchart.v1.8" hidden="1">Sheet1!$H$93</definedName>
    <definedName name="_xlchart.v1.9" hidden="1">Sheet1!$H$94:$H$98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1" i="1" l="1"/>
  <c r="H94" i="1" s="1"/>
  <c r="G91" i="1"/>
  <c r="G94" i="1" s="1"/>
  <c r="H98" i="1" l="1"/>
  <c r="G98" i="1"/>
  <c r="G97" i="1"/>
  <c r="G96" i="1"/>
  <c r="H97" i="1"/>
  <c r="H96" i="1"/>
  <c r="H95" i="1"/>
  <c r="G95" i="1"/>
</calcChain>
</file>

<file path=xl/sharedStrings.xml><?xml version="1.0" encoding="utf-8"?>
<sst xmlns="http://schemas.openxmlformats.org/spreadsheetml/2006/main" count="66" uniqueCount="38">
  <si>
    <t>Level of Development</t>
  </si>
  <si>
    <t>GDP/capita</t>
  </si>
  <si>
    <t>Domestic Capital</t>
  </si>
  <si>
    <t>Foreign Capital</t>
  </si>
  <si>
    <t>Inward FDI</t>
  </si>
  <si>
    <t>Gross Fixed Capital Formation</t>
  </si>
  <si>
    <t>ICT</t>
  </si>
  <si>
    <t>Internet accessibility + download speed</t>
  </si>
  <si>
    <t>Skills</t>
  </si>
  <si>
    <t xml:space="preserve">years of schooling + extrent of high-skill empl. </t>
  </si>
  <si>
    <t>Access to Finance</t>
  </si>
  <si>
    <t>domestic credit to the private sector/GDP</t>
  </si>
  <si>
    <t>Trade openness</t>
  </si>
  <si>
    <t>Exports+Imports/GDP</t>
  </si>
  <si>
    <t>Macroeconomic volatility</t>
  </si>
  <si>
    <t>CPI</t>
  </si>
  <si>
    <t>Research activity</t>
  </si>
  <si>
    <t>Transfer of knowledge</t>
  </si>
  <si>
    <t>Net migration</t>
  </si>
  <si>
    <t>Total population</t>
  </si>
  <si>
    <t>Market size</t>
  </si>
  <si>
    <t>VARIABLE</t>
  </si>
  <si>
    <t>INDICATOR</t>
  </si>
  <si>
    <r>
      <t>•</t>
    </r>
    <r>
      <rPr>
        <sz val="20"/>
        <color rgb="FF000000"/>
        <rFont val="Calibri"/>
        <family val="2"/>
        <scheme val="minor"/>
      </rPr>
      <t>FDI, Industry activity, Access to finance, CPI, GFCF, trade openness, number of researchers</t>
    </r>
  </si>
  <si>
    <r>
      <t>patents + STEM articles +</t>
    </r>
    <r>
      <rPr>
        <sz val="12"/>
        <color rgb="FFFF0000"/>
        <rFont val="Calibri (Body)"/>
      </rPr>
      <t xml:space="preserve"> researchers no.</t>
    </r>
  </si>
  <si>
    <r>
      <t>patents + STEM articles +</t>
    </r>
    <r>
      <rPr>
        <sz val="12"/>
        <color theme="1"/>
        <rFont val="Calibri (Body)"/>
      </rPr>
      <t xml:space="preserve"> researchers no.</t>
    </r>
  </si>
  <si>
    <t>New Taipei City</t>
  </si>
  <si>
    <t>Taipei City</t>
  </si>
  <si>
    <t>Kaishiung City</t>
  </si>
  <si>
    <t>Taichung City</t>
  </si>
  <si>
    <t>Taoyuan City</t>
  </si>
  <si>
    <t>Kaohsiung City</t>
  </si>
  <si>
    <t>New Taipei City</t>
  </si>
  <si>
    <t>Taichung City</t>
  </si>
  <si>
    <t>Taipei City</t>
  </si>
  <si>
    <t>Taoyuan City</t>
  </si>
  <si>
    <t xml:space="preserve">Same-sex marriage </t>
  </si>
  <si>
    <t>Church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</si>
</sst>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9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Arial"/>
      <family val="2"/>
    </font>
    <font>
      <sz val="20"/>
      <color rgb="FF000000"/>
      <name val="Calibri"/>
      <family val="2"/>
      <scheme val="minor"/>
    </font>
    <font>
      <sz val="12"/>
      <color rgb="FFFF0000"/>
      <name val="Calibri (Body)"/>
    </font>
    <font>
      <sz val="12"/>
      <color theme="1"/>
      <name val="Calibri (Body)"/>
    </font>
    <font>
      <sz val="10"/>
      <color rgb="FF000000"/>
      <name val="Helvetica Neue"/>
      <family val="2"/>
    </font>
    <font>
      <sz val="11"/>
      <color rgb="FF000000"/>
      <name val="Lucida Grande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Font="1" applyAlignment="1">
      <alignment horizontal="left" vertical="center" indent="6" readingOrder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1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7" fillId="0" borderId="0" xfId="0" applyFont="1"/>
    <xf numFmtId="0" fontId="8" fillId="0" borderId="0" xfId="0" applyFont="1"/>
    <xf numFmtId="17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Sheet1!$D$64:$D$68</c:f>
              <c:strCache>
                <c:ptCount val="5"/>
                <c:pt idx="0">
                  <c:v>New Taipei City</c:v>
                </c:pt>
                <c:pt idx="1">
                  <c:v>Taipei City</c:v>
                </c:pt>
                <c:pt idx="2">
                  <c:v>Kaishiung City</c:v>
                </c:pt>
                <c:pt idx="3">
                  <c:v>Taichung City</c:v>
                </c:pt>
                <c:pt idx="4">
                  <c:v>Taoyuan City</c:v>
                </c:pt>
              </c:strCache>
            </c:strRef>
          </c:cat>
          <c:val>
            <c:numRef>
              <c:f>Sheet1!$E$64:$E$68</c:f>
              <c:numCache>
                <c:formatCode>General</c:formatCode>
                <c:ptCount val="5"/>
                <c:pt idx="0">
                  <c:v>29</c:v>
                </c:pt>
                <c:pt idx="1">
                  <c:v>12</c:v>
                </c:pt>
                <c:pt idx="2">
                  <c:v>38</c:v>
                </c:pt>
                <c:pt idx="3">
                  <c:v>29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57-8549-AFB7-7A0F6FB2E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bg1"/>
                </a:solidFill>
              </a:rPr>
              <a:t>Same-sex marriage</a:t>
            </a:r>
            <a:r>
              <a:rPr lang="en-US" sz="1600" baseline="0">
                <a:solidFill>
                  <a:schemeClr val="bg1"/>
                </a:solidFill>
              </a:rPr>
              <a:t> vs church: city level</a:t>
            </a:r>
            <a:endParaRPr lang="en-US" sz="1600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Sheet1!$G$93</c:f>
              <c:strCache>
                <c:ptCount val="1"/>
                <c:pt idx="0">
                  <c:v>Same-sex marriage 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Sheet1!$F$94:$F$98</c:f>
              <c:strCache>
                <c:ptCount val="5"/>
                <c:pt idx="0">
                  <c:v>Kaohsiung City</c:v>
                </c:pt>
                <c:pt idx="1">
                  <c:v>New Taipei City</c:v>
                </c:pt>
                <c:pt idx="2">
                  <c:v>Taichung City</c:v>
                </c:pt>
                <c:pt idx="3">
                  <c:v>Taipei City</c:v>
                </c:pt>
                <c:pt idx="4">
                  <c:v>Taoyuan City</c:v>
                </c:pt>
              </c:strCache>
            </c:strRef>
          </c:cat>
          <c:val>
            <c:numRef>
              <c:f>Sheet1!$G$94:$G$98</c:f>
              <c:numCache>
                <c:formatCode>0.000</c:formatCode>
                <c:ptCount val="5"/>
                <c:pt idx="0">
                  <c:v>0.18867924528301888</c:v>
                </c:pt>
                <c:pt idx="1">
                  <c:v>0.26415094339622641</c:v>
                </c:pt>
                <c:pt idx="2">
                  <c:v>0.17924528301886791</c:v>
                </c:pt>
                <c:pt idx="3">
                  <c:v>0.16981132075471697</c:v>
                </c:pt>
                <c:pt idx="4">
                  <c:v>0.19811320754716982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A1-F448-9DEE-B0993E0326FF}"/>
            </c:ext>
          </c:extLst>
        </c:ser>
        <c:ser>
          <c:idx val="1"/>
          <c:order val="1"/>
          <c:tx>
            <c:strRef>
              <c:f>Sheet1!$H$93</c:f>
              <c:strCache>
                <c:ptCount val="1"/>
                <c:pt idx="0">
                  <c:v>Church density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Sheet1!$F$94:$F$98</c:f>
              <c:strCache>
                <c:ptCount val="5"/>
                <c:pt idx="0">
                  <c:v>Kaohsiung City</c:v>
                </c:pt>
                <c:pt idx="1">
                  <c:v>New Taipei City</c:v>
                </c:pt>
                <c:pt idx="2">
                  <c:v>Taichung City</c:v>
                </c:pt>
                <c:pt idx="3">
                  <c:v>Taipei City</c:v>
                </c:pt>
                <c:pt idx="4">
                  <c:v>Taoyuan City</c:v>
                </c:pt>
              </c:strCache>
            </c:strRef>
          </c:cat>
          <c:val>
            <c:numRef>
              <c:f>Sheet1!$H$94:$H$98</c:f>
              <c:numCache>
                <c:formatCode>0.000</c:formatCode>
                <c:ptCount val="5"/>
                <c:pt idx="0">
                  <c:v>4.5816733067729092E-2</c:v>
                </c:pt>
                <c:pt idx="1">
                  <c:v>7.1713147410358571E-2</c:v>
                </c:pt>
                <c:pt idx="2">
                  <c:v>5.7768924302788849E-2</c:v>
                </c:pt>
                <c:pt idx="3">
                  <c:v>0.75498007968127501</c:v>
                </c:pt>
                <c:pt idx="4">
                  <c:v>6.9721115537848613E-2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A1-F448-9DEE-B0993E032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6328015"/>
        <c:axId val="766273231"/>
      </c:barChart>
      <c:catAx>
        <c:axId val="766328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766273231"/>
        <c:crosses val="autoZero"/>
        <c:auto val="1"/>
        <c:lblAlgn val="ctr"/>
        <c:lblOffset val="100"/>
        <c:noMultiLvlLbl val="0"/>
      </c:catAx>
      <c:valAx>
        <c:axId val="76627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76632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title>
    <c:autoTitleDeleted val="0"/>
    <c:view3D>
      <c:rotX val="90"/>
      <c:rotY val="0"/>
      <c:depthPercent val="100"/>
      <c:rAngAx val="0"/>
      <c:perspective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tx>
            <c:strRef>
              <c:f>Sheet1!$G$93</c:f>
              <c:strCache>
                <c:ptCount val="1"/>
                <c:pt idx="0">
                  <c:v>Same-sex marriage 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Sheet1!$F$94:$F$98</c:f>
              <c:strCache>
                <c:ptCount val="5"/>
                <c:pt idx="0">
                  <c:v>Kaohsiung City</c:v>
                </c:pt>
                <c:pt idx="1">
                  <c:v>New Taipei City</c:v>
                </c:pt>
                <c:pt idx="2">
                  <c:v>Taichung City</c:v>
                </c:pt>
                <c:pt idx="3">
                  <c:v>Taipei City</c:v>
                </c:pt>
                <c:pt idx="4">
                  <c:v>Taoyuan City</c:v>
                </c:pt>
              </c:strCache>
            </c:strRef>
          </c:cat>
          <c:val>
            <c:numRef>
              <c:f>Sheet1!$G$94:$G$98</c:f>
              <c:numCache>
                <c:formatCode>0.000</c:formatCode>
                <c:ptCount val="5"/>
                <c:pt idx="0">
                  <c:v>0.18867924528301888</c:v>
                </c:pt>
                <c:pt idx="1">
                  <c:v>0.26415094339622641</c:v>
                </c:pt>
                <c:pt idx="2">
                  <c:v>0.17924528301886791</c:v>
                </c:pt>
                <c:pt idx="3">
                  <c:v>0.16981132075471697</c:v>
                </c:pt>
                <c:pt idx="4">
                  <c:v>0.19811320754716982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B2-4742-BEBC-9B362F5A474B}"/>
            </c:ext>
          </c:extLst>
        </c:ser>
        <c:ser>
          <c:idx val="1"/>
          <c:order val="1"/>
          <c:tx>
            <c:strRef>
              <c:f>Sheet1!$H$93</c:f>
              <c:strCache>
                <c:ptCount val="1"/>
                <c:pt idx="0">
                  <c:v>Church density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Sheet1!$F$94:$F$98</c:f>
              <c:strCache>
                <c:ptCount val="5"/>
                <c:pt idx="0">
                  <c:v>Kaohsiung City</c:v>
                </c:pt>
                <c:pt idx="1">
                  <c:v>New Taipei City</c:v>
                </c:pt>
                <c:pt idx="2">
                  <c:v>Taichung City</c:v>
                </c:pt>
                <c:pt idx="3">
                  <c:v>Taipei City</c:v>
                </c:pt>
                <c:pt idx="4">
                  <c:v>Taoyuan City</c:v>
                </c:pt>
              </c:strCache>
            </c:strRef>
          </c:cat>
          <c:val>
            <c:numRef>
              <c:f>Sheet1!$H$94:$H$98</c:f>
              <c:numCache>
                <c:formatCode>0.000</c:formatCode>
                <c:ptCount val="5"/>
                <c:pt idx="0">
                  <c:v>4.5816733067729092E-2</c:v>
                </c:pt>
                <c:pt idx="1">
                  <c:v>7.1713147410358571E-2</c:v>
                </c:pt>
                <c:pt idx="2">
                  <c:v>5.7768924302788849E-2</c:v>
                </c:pt>
                <c:pt idx="3">
                  <c:v>0.75498007968127501</c:v>
                </c:pt>
                <c:pt idx="4">
                  <c:v>6.9721115537848613E-2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B2-4742-BEBC-9B362F5A474B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64569007"/>
        <c:axId val="664410335"/>
        <c:axId val="779164175"/>
      </c:surfaceChart>
      <c:catAx>
        <c:axId val="6645690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664410335"/>
        <c:crosses val="autoZero"/>
        <c:auto val="1"/>
        <c:lblAlgn val="ctr"/>
        <c:lblOffset val="100"/>
        <c:noMultiLvlLbl val="0"/>
      </c:catAx>
      <c:valAx>
        <c:axId val="66441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664569007"/>
        <c:crosses val="autoZero"/>
        <c:crossBetween val="midCat"/>
      </c:valAx>
      <c:serAx>
        <c:axId val="77916417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664410335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emf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457200</xdr:colOff>
      <xdr:row>7</xdr:row>
      <xdr:rowOff>165100</xdr:rowOff>
    </xdr:from>
    <xdr:to>
      <xdr:col>8</xdr:col>
      <xdr:colOff>622300</xdr:colOff>
      <xdr:row>19</xdr:row>
      <xdr:rowOff>166</xdr:rowOff>
    </xdr:to>
    <xdr:pic>
      <xdr:nvPicPr>
        <xdr:cNvPr id="2" name="Content Placeholder 4" descr="Jj&#10;">
          <a:extLst>
            <a:ext uri="{FF2B5EF4-FFF2-40B4-BE49-F238E27FC236}">
              <a16:creationId xmlns:a16="http://schemas.microsoft.com/office/drawing/2014/main" id="{CD508118-DD3A-B5CD-0126-5D1711A02504}"/>
            </a:ext>
          </a:extLst>
        </xdr:cNvPr>
        <xdr:cNvPicPr>
          <a:picLocks noGrp="1"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84700" y="1587500"/>
          <a:ext cx="5727700" cy="2273300"/>
        </a:xfrm>
        <a:prstGeom prst="rect">
          <a:avLst/>
        </a:prstGeom>
      </xdr:spPr>
    </xdr:pic>
    <xdr:clientData/>
  </xdr:twoCellAnchor>
  <xdr:twoCellAnchor editAs="oneCell">
    <xdr:from>
      <xdr:col>9</xdr:col>
      <xdr:colOff>622300</xdr:colOff>
      <xdr:row>0</xdr:row>
      <xdr:rowOff>25400</xdr:rowOff>
    </xdr:from>
    <xdr:to>
      <xdr:col>19</xdr:col>
      <xdr:colOff>139700</xdr:colOff>
      <xdr:row>23</xdr:row>
      <xdr:rowOff>32623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2D2AD95-BBA5-449B-133E-9817D7F0D6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37900" y="25400"/>
          <a:ext cx="7772400" cy="4706223"/>
        </a:xfrm>
        <a:prstGeom prst="rect">
          <a:avLst/>
        </a:prstGeom>
      </xdr:spPr>
    </xdr:pic>
    <xdr:clientData/>
  </xdr:twoCellAnchor>
  <xdr:twoCellAnchor>
    <xdr:from>
      <xdr:col>6</xdr:col>
      <xdr:colOff>1638300</xdr:colOff>
      <xdr:row>63</xdr:row>
      <xdr:rowOff>127000</xdr:rowOff>
    </xdr:from>
    <xdr:to>
      <xdr:col>9</xdr:col>
      <xdr:colOff>647700</xdr:colOff>
      <xdr:row>77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F3727D-1C08-4320-A2C8-6C665DC756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314960</xdr:colOff>
      <xdr:row>102</xdr:row>
      <xdr:rowOff>0</xdr:rowOff>
    </xdr:from>
    <xdr:to>
      <xdr:col>8</xdr:col>
      <xdr:colOff>152400</xdr:colOff>
      <xdr:row>115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367D11-F398-C233-2082-08D482C7E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157480</xdr:colOff>
      <xdr:row>99</xdr:row>
      <xdr:rowOff>172720</xdr:rowOff>
    </xdr:from>
    <xdr:to>
      <xdr:col>5</xdr:col>
      <xdr:colOff>614680</xdr:colOff>
      <xdr:row>113</xdr:row>
      <xdr:rowOff>71120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25CF684-0C14-A551-4CA0-D3F538DEE2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830FE-4CE3-2940-86E4-9EC425D93977}">
  <dimension ref="D21:H98"/>
  <sheetViews>
    <sheetView tabSelected="1" topLeftCell="A93" zoomScale="125" workbookViewId="0">
      <selection activeCell="J104" sqref="J104"/>
    </sheetView>
  </sheetViews>
  <sheetFormatPr baseColWidth="10" defaultRowHeight="16" x14ac:dyDescent="0.2"/>
  <cols>
    <col min="7" max="7" width="22" bestFit="1" customWidth="1"/>
    <col min="8" max="8" width="40.1640625" bestFit="1" customWidth="1"/>
  </cols>
  <sheetData>
    <row r="21" spans="7:8" ht="17" thickBot="1" x14ac:dyDescent="0.25">
      <c r="G21" s="5" t="s">
        <v>21</v>
      </c>
      <c r="H21" s="5" t="s">
        <v>22</v>
      </c>
    </row>
    <row r="22" spans="7:8" ht="17" thickTop="1" x14ac:dyDescent="0.2">
      <c r="G22" s="2" t="s">
        <v>0</v>
      </c>
      <c r="H22" s="2" t="s">
        <v>1</v>
      </c>
    </row>
    <row r="23" spans="7:8" x14ac:dyDescent="0.2">
      <c r="G23" s="3" t="s">
        <v>2</v>
      </c>
      <c r="H23" s="6" t="s">
        <v>5</v>
      </c>
    </row>
    <row r="24" spans="7:8" x14ac:dyDescent="0.2">
      <c r="G24" s="3" t="s">
        <v>3</v>
      </c>
      <c r="H24" s="6" t="s">
        <v>4</v>
      </c>
    </row>
    <row r="25" spans="7:8" x14ac:dyDescent="0.2">
      <c r="G25" s="3" t="s">
        <v>6</v>
      </c>
      <c r="H25" s="3" t="s">
        <v>7</v>
      </c>
    </row>
    <row r="26" spans="7:8" x14ac:dyDescent="0.2">
      <c r="G26" s="4" t="s">
        <v>8</v>
      </c>
      <c r="H26" s="4" t="s">
        <v>9</v>
      </c>
    </row>
    <row r="27" spans="7:8" x14ac:dyDescent="0.2">
      <c r="G27" s="3" t="s">
        <v>10</v>
      </c>
      <c r="H27" s="6" t="s">
        <v>11</v>
      </c>
    </row>
    <row r="28" spans="7:8" x14ac:dyDescent="0.2">
      <c r="G28" s="4" t="s">
        <v>12</v>
      </c>
      <c r="H28" s="7" t="s">
        <v>13</v>
      </c>
    </row>
    <row r="29" spans="7:8" x14ac:dyDescent="0.2">
      <c r="G29" s="4" t="s">
        <v>14</v>
      </c>
      <c r="H29" s="7" t="s">
        <v>15</v>
      </c>
    </row>
    <row r="30" spans="7:8" x14ac:dyDescent="0.2">
      <c r="G30" s="3" t="s">
        <v>16</v>
      </c>
      <c r="H30" s="3" t="s">
        <v>24</v>
      </c>
    </row>
    <row r="31" spans="7:8" x14ac:dyDescent="0.2">
      <c r="G31" s="3" t="s">
        <v>17</v>
      </c>
      <c r="H31" s="3" t="s">
        <v>18</v>
      </c>
    </row>
    <row r="32" spans="7:8" x14ac:dyDescent="0.2">
      <c r="G32" s="3" t="s">
        <v>20</v>
      </c>
      <c r="H32" s="3" t="s">
        <v>19</v>
      </c>
    </row>
    <row r="34" spans="4:8" ht="26" x14ac:dyDescent="0.2">
      <c r="D34" s="1" t="s">
        <v>23</v>
      </c>
    </row>
    <row r="38" spans="4:8" ht="17" thickBot="1" x14ac:dyDescent="0.25">
      <c r="G38" s="5" t="s">
        <v>21</v>
      </c>
      <c r="H38" s="5" t="s">
        <v>22</v>
      </c>
    </row>
    <row r="39" spans="4:8" ht="17" thickTop="1" x14ac:dyDescent="0.2">
      <c r="G39" s="8" t="s">
        <v>0</v>
      </c>
      <c r="H39" s="8" t="s">
        <v>1</v>
      </c>
    </row>
    <row r="40" spans="4:8" x14ac:dyDescent="0.2">
      <c r="G40" s="9" t="s">
        <v>2</v>
      </c>
      <c r="H40" s="9" t="s">
        <v>5</v>
      </c>
    </row>
    <row r="41" spans="4:8" x14ac:dyDescent="0.2">
      <c r="G41" s="9" t="s">
        <v>3</v>
      </c>
      <c r="H41" s="9" t="s">
        <v>4</v>
      </c>
    </row>
    <row r="42" spans="4:8" x14ac:dyDescent="0.2">
      <c r="G42" s="9" t="s">
        <v>6</v>
      </c>
      <c r="H42" s="9" t="s">
        <v>7</v>
      </c>
    </row>
    <row r="43" spans="4:8" x14ac:dyDescent="0.2">
      <c r="G43" s="10" t="s">
        <v>8</v>
      </c>
      <c r="H43" s="10" t="s">
        <v>9</v>
      </c>
    </row>
    <row r="44" spans="4:8" x14ac:dyDescent="0.2">
      <c r="G44" s="9" t="s">
        <v>10</v>
      </c>
      <c r="H44" s="9" t="s">
        <v>11</v>
      </c>
    </row>
    <row r="45" spans="4:8" x14ac:dyDescent="0.2">
      <c r="G45" s="10" t="s">
        <v>12</v>
      </c>
      <c r="H45" s="10" t="s">
        <v>13</v>
      </c>
    </row>
    <row r="46" spans="4:8" x14ac:dyDescent="0.2">
      <c r="G46" s="10" t="s">
        <v>14</v>
      </c>
      <c r="H46" s="10" t="s">
        <v>15</v>
      </c>
    </row>
    <row r="47" spans="4:8" x14ac:dyDescent="0.2">
      <c r="G47" s="9" t="s">
        <v>16</v>
      </c>
      <c r="H47" s="9" t="s">
        <v>25</v>
      </c>
    </row>
    <row r="48" spans="4:8" x14ac:dyDescent="0.2">
      <c r="G48" s="9" t="s">
        <v>17</v>
      </c>
      <c r="H48" s="9" t="s">
        <v>18</v>
      </c>
    </row>
    <row r="49" spans="4:8" x14ac:dyDescent="0.2">
      <c r="G49" s="9" t="s">
        <v>20</v>
      </c>
      <c r="H49" s="9" t="s">
        <v>19</v>
      </c>
    </row>
    <row r="64" spans="4:8" x14ac:dyDescent="0.2">
      <c r="D64" s="11" t="s">
        <v>26</v>
      </c>
      <c r="E64" s="11">
        <v>29</v>
      </c>
    </row>
    <row r="65" spans="4:5" x14ac:dyDescent="0.2">
      <c r="D65" s="11" t="s">
        <v>27</v>
      </c>
      <c r="E65" s="11">
        <v>12</v>
      </c>
    </row>
    <row r="66" spans="4:5" x14ac:dyDescent="0.2">
      <c r="D66" s="11" t="s">
        <v>28</v>
      </c>
      <c r="E66" s="11">
        <v>38</v>
      </c>
    </row>
    <row r="67" spans="4:5" x14ac:dyDescent="0.2">
      <c r="D67" s="11" t="s">
        <v>29</v>
      </c>
      <c r="E67" s="11">
        <v>29</v>
      </c>
    </row>
    <row r="68" spans="4:5" x14ac:dyDescent="0.2">
      <c r="D68" s="11" t="s">
        <v>30</v>
      </c>
      <c r="E68" s="11">
        <v>13</v>
      </c>
    </row>
    <row r="86" spans="6:8" x14ac:dyDescent="0.2">
      <c r="F86" s="12" t="s">
        <v>31</v>
      </c>
      <c r="G86" s="12">
        <v>40</v>
      </c>
      <c r="H86" s="12">
        <v>0.23</v>
      </c>
    </row>
    <row r="87" spans="6:8" x14ac:dyDescent="0.2">
      <c r="F87" s="12" t="s">
        <v>32</v>
      </c>
      <c r="G87" s="12">
        <v>56</v>
      </c>
      <c r="H87" s="12">
        <v>0.36</v>
      </c>
    </row>
    <row r="88" spans="6:8" x14ac:dyDescent="0.2">
      <c r="F88" s="12" t="s">
        <v>33</v>
      </c>
      <c r="G88" s="12">
        <v>38</v>
      </c>
      <c r="H88" s="12">
        <v>0.28999999999999998</v>
      </c>
    </row>
    <row r="89" spans="6:8" x14ac:dyDescent="0.2">
      <c r="F89" s="12" t="s">
        <v>34</v>
      </c>
      <c r="G89" s="12">
        <v>36</v>
      </c>
      <c r="H89" s="12">
        <v>3.79</v>
      </c>
    </row>
    <row r="90" spans="6:8" x14ac:dyDescent="0.2">
      <c r="F90" s="12" t="s">
        <v>35</v>
      </c>
      <c r="G90" s="12">
        <v>42</v>
      </c>
      <c r="H90" s="12">
        <v>0.35</v>
      </c>
    </row>
    <row r="91" spans="6:8" x14ac:dyDescent="0.2">
      <c r="G91">
        <f>SUM(G86:G90)</f>
        <v>212</v>
      </c>
      <c r="H91">
        <f>SUM(H86:H90)</f>
        <v>5.0199999999999996</v>
      </c>
    </row>
    <row r="93" spans="6:8" x14ac:dyDescent="0.2">
      <c r="G93" t="s">
        <v>36</v>
      </c>
      <c r="H93" t="s">
        <v>37</v>
      </c>
    </row>
    <row r="94" spans="6:8" x14ac:dyDescent="0.2">
      <c r="F94" s="12" t="s">
        <v>31</v>
      </c>
      <c r="G94" s="13">
        <f>G86/$G$91</f>
        <v>0.18867924528301888</v>
      </c>
      <c r="H94" s="13">
        <f>H86/$H$91</f>
        <v>4.5816733067729092E-2</v>
      </c>
    </row>
    <row r="95" spans="6:8" x14ac:dyDescent="0.2">
      <c r="F95" s="12" t="s">
        <v>32</v>
      </c>
      <c r="G95" s="13">
        <f>G87/$G$91</f>
        <v>0.26415094339622641</v>
      </c>
      <c r="H95" s="13">
        <f t="shared" ref="H95:H98" si="0">H87/$H$91</f>
        <v>7.1713147410358571E-2</v>
      </c>
    </row>
    <row r="96" spans="6:8" x14ac:dyDescent="0.2">
      <c r="F96" s="12" t="s">
        <v>33</v>
      </c>
      <c r="G96" s="13">
        <f t="shared" ref="G96:G98" si="1">G88/$G$91</f>
        <v>0.17924528301886791</v>
      </c>
      <c r="H96" s="13">
        <f t="shared" si="0"/>
        <v>5.7768924302788849E-2</v>
      </c>
    </row>
    <row r="97" spans="6:8" x14ac:dyDescent="0.2">
      <c r="F97" s="12" t="s">
        <v>34</v>
      </c>
      <c r="G97" s="13">
        <f t="shared" si="1"/>
        <v>0.16981132075471697</v>
      </c>
      <c r="H97" s="13">
        <f t="shared" si="0"/>
        <v>0.75498007968127501</v>
      </c>
    </row>
    <row r="98" spans="6:8" x14ac:dyDescent="0.2">
      <c r="F98" s="12" t="s">
        <v>35</v>
      </c>
      <c r="G98" s="13">
        <f t="shared" si="1"/>
        <v>0.19811320754716982</v>
      </c>
      <c r="H98" s="13">
        <f t="shared" si="0"/>
        <v>6.9721115537848613E-2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2023-06-13T20:30:00Z</dcterms:created>
  <dcterms:modified xsi:type="dcterms:W3CDTF">2023-06-17T08:17:24Z</dcterms:modified>
</cp:coreProperties>
</file>