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aten\R\Projects\BenchmarksWM.Data\BM5.2.4.CogLoad\"/>
    </mc:Choice>
  </mc:AlternateContent>
  <bookViews>
    <workbookView xWindow="0" yWindow="0" windowWidth="23040" windowHeight="8940" tabRatio="500" activeTab="1"/>
  </bookViews>
  <sheets>
    <sheet name="Retrieval" sheetId="1" r:id="rId1"/>
    <sheet name="Response Selection" sheetId="2" r:id="rId2"/>
    <sheet name="Inhibition" sheetId="3" r:id="rId3"/>
    <sheet name="Updating" sheetId="4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4" l="1"/>
  <c r="L36" i="3"/>
  <c r="E36" i="3"/>
  <c r="D35" i="3"/>
  <c r="F35" i="2"/>
  <c r="H35" i="2"/>
  <c r="D35" i="2"/>
  <c r="C35" i="2"/>
  <c r="E35" i="4"/>
  <c r="E36" i="4"/>
  <c r="F36" i="4"/>
  <c r="N41" i="4"/>
  <c r="N40" i="4"/>
  <c r="M41" i="4"/>
  <c r="M40" i="4"/>
  <c r="L40" i="4"/>
  <c r="K40" i="4"/>
  <c r="L45" i="4"/>
  <c r="K45" i="4"/>
  <c r="F35" i="4"/>
  <c r="D35" i="4"/>
  <c r="D40" i="4"/>
  <c r="C40" i="4"/>
  <c r="K35" i="3"/>
  <c r="K40" i="3"/>
  <c r="J35" i="3"/>
  <c r="J40" i="3"/>
  <c r="M36" i="3"/>
  <c r="M35" i="3"/>
  <c r="L35" i="3"/>
  <c r="D40" i="3"/>
  <c r="C35" i="3"/>
  <c r="C40" i="3"/>
  <c r="F36" i="3"/>
  <c r="F35" i="3"/>
  <c r="E35" i="3"/>
  <c r="G35" i="1"/>
  <c r="G40" i="1"/>
  <c r="E35" i="1"/>
  <c r="E40" i="1"/>
  <c r="C35" i="1"/>
  <c r="C40" i="1"/>
  <c r="G35" i="2"/>
  <c r="G40" i="2"/>
  <c r="E35" i="2"/>
  <c r="E40" i="2"/>
  <c r="C40" i="2"/>
  <c r="H36" i="2"/>
  <c r="G36" i="2"/>
  <c r="F36" i="2"/>
  <c r="E36" i="2"/>
  <c r="D36" i="2"/>
  <c r="C36" i="2"/>
  <c r="H36" i="1"/>
  <c r="G36" i="1"/>
  <c r="F36" i="1"/>
  <c r="E36" i="1"/>
  <c r="D36" i="1"/>
  <c r="C36" i="1"/>
  <c r="H35" i="1"/>
  <c r="F35" i="1"/>
  <c r="D35" i="1"/>
</calcChain>
</file>

<file path=xl/sharedStrings.xml><?xml version="1.0" encoding="utf-8"?>
<sst xmlns="http://schemas.openxmlformats.org/spreadsheetml/2006/main" count="112" uniqueCount="59">
  <si>
    <t>Barrouillet et al., 2007 JEPLMC</t>
  </si>
  <si>
    <t>Experiment 3</t>
  </si>
  <si>
    <t>Letters to be remembered, each letter followed by either 4. 6. or 8 digits</t>
  </si>
  <si>
    <t>Span procedure</t>
  </si>
  <si>
    <t>Parity 4</t>
  </si>
  <si>
    <t>Parity 6</t>
  </si>
  <si>
    <t>Parity 8</t>
  </si>
  <si>
    <t xml:space="preserve">Total </t>
  </si>
  <si>
    <t>Span</t>
  </si>
  <si>
    <t>Proc. Time</t>
  </si>
  <si>
    <t>m</t>
  </si>
  <si>
    <t>sd</t>
  </si>
  <si>
    <t>Data from</t>
  </si>
  <si>
    <t>Between subject: 3 groups of 16 participants</t>
  </si>
  <si>
    <t>Judging the location of the digits on screen</t>
  </si>
  <si>
    <t xml:space="preserve">Judging the parity of the digits </t>
  </si>
  <si>
    <t>Location 4</t>
  </si>
  <si>
    <t>Location 6</t>
  </si>
  <si>
    <t>Location 8</t>
  </si>
  <si>
    <t>Cognitive load</t>
  </si>
  <si>
    <t>Total time available</t>
  </si>
  <si>
    <t>Proc. Time = Mean processing time after each memory item</t>
  </si>
  <si>
    <t xml:space="preserve">Constant interletter interval of 6900 ms </t>
  </si>
  <si>
    <t>Constant interletter interval of 6900 ms</t>
  </si>
  <si>
    <t>Constant interletter interval of 8500 ms</t>
  </si>
  <si>
    <t>Colour Stroop task</t>
  </si>
  <si>
    <t>Words are either colour words or neutral words (within subjects)</t>
  </si>
  <si>
    <t>Participants</t>
  </si>
  <si>
    <t>span Neutral words</t>
  </si>
  <si>
    <t>span  Colour words</t>
  </si>
  <si>
    <t>Total Proc. Time Neutral</t>
  </si>
  <si>
    <t>Total Proc. Time Colour</t>
  </si>
  <si>
    <t xml:space="preserve">Enumeration </t>
  </si>
  <si>
    <t>Numbers to be remembered, each Number followed by either 8 words for a Stroop task</t>
  </si>
  <si>
    <t>Monosyllabic words to be remembered, each word followed by 8 sets containing from 1 to 4 letters or digits</t>
  </si>
  <si>
    <t>Particopants had to give the number of items per set, with possible Stroop effect (e.g., a set of three 2, response "three")</t>
  </si>
  <si>
    <t>Processing time was assessed in a pretest for colour letters and digits</t>
  </si>
  <si>
    <t>Processing time was assessed in a pretest for colour words and neutral words</t>
  </si>
  <si>
    <t>Total Proc. Time Letters</t>
  </si>
  <si>
    <t>Total Proc. Time Digits</t>
  </si>
  <si>
    <t>span Letters</t>
  </si>
  <si>
    <t>span  Digits (Stroop)</t>
  </si>
  <si>
    <t>Running counts</t>
  </si>
  <si>
    <t>Letters to be remembered, after each letter participants perform 8 updates  of two counts or</t>
  </si>
  <si>
    <t>simply recall one of two numbers in 8 successive occasions (see Appendix in Barrouillet et al., 2011, for method</t>
  </si>
  <si>
    <t>Constant interletter interval of 14000 ms</t>
  </si>
  <si>
    <t>Within subjects</t>
  </si>
  <si>
    <t>Two units were added to spans to take into account the fact that the processing task</t>
  </si>
  <si>
    <t>required the continuous maintenance of two items</t>
  </si>
  <si>
    <t>emp MU</t>
  </si>
  <si>
    <t>emp PS</t>
  </si>
  <si>
    <t>Total Proc. Time MU</t>
  </si>
  <si>
    <t>Total proc. Time Simp. Storage</t>
  </si>
  <si>
    <t>N-Back</t>
  </si>
  <si>
    <t>Numbers to be remembered, after each number participants perform either a 2-back ot a 0-back task on 8 letters successively presented on screen</t>
  </si>
  <si>
    <t>Span 2B</t>
  </si>
  <si>
    <t>Span 0B</t>
  </si>
  <si>
    <t>Total Proc. Time 0-Back</t>
  </si>
  <si>
    <t>Total proc. Time 2-Back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</si>
</sst>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3366FF"/>
      <name val="Calibri"/>
      <scheme val="minor"/>
    </font>
    <font>
      <sz val="12"/>
      <name val="Geneva"/>
    </font>
    <font>
      <sz val="12"/>
      <name val="Arial"/>
    </font>
    <font>
      <b/>
      <sz val="12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0" borderId="0"/>
    <xf numFmtId="0" fontId="9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1" fontId="3" fillId="0" borderId="0" xfId="0" applyNumberFormat="1" applyFont="1" applyBorder="1"/>
    <xf numFmtId="2" fontId="4" fillId="0" borderId="0" xfId="0" applyNumberFormat="1" applyFont="1" applyBorder="1"/>
    <xf numFmtId="1" fontId="5" fillId="0" borderId="0" xfId="0" applyNumberFormat="1" applyFont="1" applyBorder="1"/>
    <xf numFmtId="1" fontId="0" fillId="0" borderId="0" xfId="0" applyNumberFormat="1" applyBorder="1"/>
    <xf numFmtId="2" fontId="0" fillId="0" borderId="0" xfId="0" applyNumberFormat="1" applyBorder="1"/>
    <xf numFmtId="1" fontId="0" fillId="0" borderId="0" xfId="0" applyNumberFormat="1"/>
    <xf numFmtId="2" fontId="0" fillId="0" borderId="0" xfId="0" applyNumberFormat="1"/>
    <xf numFmtId="0" fontId="0" fillId="0" borderId="0" xfId="0" applyFont="1" applyBorder="1"/>
    <xf numFmtId="1" fontId="4" fillId="0" borderId="0" xfId="0" applyNumberFormat="1" applyFont="1" applyBorder="1"/>
    <xf numFmtId="2" fontId="4" fillId="0" borderId="0" xfId="0" applyNumberFormat="1" applyFont="1" applyFill="1" applyBorder="1"/>
    <xf numFmtId="164" fontId="0" fillId="0" borderId="0" xfId="0" applyNumberFormat="1"/>
    <xf numFmtId="0" fontId="0" fillId="0" borderId="0" xfId="0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8" fillId="0" borderId="0" xfId="0" applyNumberFormat="1" applyFont="1" applyBorder="1" applyAlignment="1">
      <alignment horizontal="center"/>
    </xf>
    <xf numFmtId="0" fontId="4" fillId="0" borderId="0" xfId="31" applyFont="1" applyBorder="1" applyAlignment="1">
      <alignment horizontal="center" wrapText="1"/>
    </xf>
    <xf numFmtId="0" fontId="4" fillId="0" borderId="0" xfId="32" applyFont="1" applyBorder="1" applyAlignment="1">
      <alignment horizontal="center" wrapText="1"/>
    </xf>
    <xf numFmtId="0" fontId="4" fillId="0" borderId="0" xfId="31" applyFont="1" applyBorder="1"/>
    <xf numFmtId="0" fontId="4" fillId="0" borderId="0" xfId="32" applyFont="1" applyBorder="1"/>
    <xf numFmtId="1" fontId="4" fillId="0" borderId="0" xfId="31" applyNumberFormat="1" applyFont="1" applyBorder="1" applyAlignment="1">
      <alignment horizontal="center"/>
    </xf>
    <xf numFmtId="2" fontId="4" fillId="0" borderId="0" xfId="31" applyNumberFormat="1" applyFont="1" applyBorder="1" applyAlignment="1">
      <alignment horizontal="center"/>
    </xf>
    <xf numFmtId="1" fontId="4" fillId="0" borderId="0" xfId="32" applyNumberFormat="1" applyFont="1" applyBorder="1"/>
    <xf numFmtId="2" fontId="4" fillId="0" borderId="0" xfId="32" applyNumberFormat="1" applyFont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  <cellStyle name="Normal_7-RécapDataN-backwithin.xls" xfId="32"/>
    <cellStyle name="Normal_8-RécapMUPS def.xls" xfId="3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topLeftCell="A13" workbookViewId="0">
      <selection activeCell="D16" sqref="D16"/>
    </sheetView>
  </sheetViews>
  <sheetFormatPr defaultColWidth="11.19921875" defaultRowHeight="15.6"/>
  <sheetData>
    <row r="3" spans="2:7" ht="21">
      <c r="B3" s="1" t="s">
        <v>12</v>
      </c>
    </row>
    <row r="4" spans="2:7" ht="21">
      <c r="B4" s="1" t="s">
        <v>0</v>
      </c>
    </row>
    <row r="5" spans="2:7" ht="21">
      <c r="B5" s="1" t="s">
        <v>1</v>
      </c>
    </row>
    <row r="7" spans="2:7">
      <c r="C7" t="s">
        <v>2</v>
      </c>
    </row>
    <row r="8" spans="2:7">
      <c r="C8" t="s">
        <v>22</v>
      </c>
    </row>
    <row r="9" spans="2:7">
      <c r="C9" t="s">
        <v>15</v>
      </c>
    </row>
    <row r="10" spans="2:7">
      <c r="C10" t="s">
        <v>13</v>
      </c>
    </row>
    <row r="11" spans="2:7">
      <c r="C11" s="2" t="s">
        <v>3</v>
      </c>
    </row>
    <row r="12" spans="2:7">
      <c r="C12" t="s">
        <v>21</v>
      </c>
    </row>
    <row r="14" spans="2:7">
      <c r="C14" t="s">
        <v>4</v>
      </c>
      <c r="E14" t="s">
        <v>5</v>
      </c>
      <c r="G14" t="s">
        <v>6</v>
      </c>
    </row>
    <row r="16" spans="2:7">
      <c r="C16" t="s">
        <v>7</v>
      </c>
      <c r="E16" t="s">
        <v>7</v>
      </c>
      <c r="G16" t="s">
        <v>7</v>
      </c>
    </row>
    <row r="17" spans="2:8">
      <c r="C17" t="s">
        <v>9</v>
      </c>
      <c r="D17" t="s">
        <v>8</v>
      </c>
      <c r="E17" t="s">
        <v>9</v>
      </c>
      <c r="F17" t="s">
        <v>8</v>
      </c>
      <c r="G17" t="s">
        <v>9</v>
      </c>
      <c r="H17" t="s">
        <v>8</v>
      </c>
    </row>
    <row r="18" spans="2:8">
      <c r="B18">
        <v>1</v>
      </c>
      <c r="C18" s="3">
        <v>3493</v>
      </c>
      <c r="D18" s="4">
        <v>5.66</v>
      </c>
      <c r="E18" s="3">
        <v>3765.4666666666662</v>
      </c>
      <c r="F18" s="4">
        <v>3</v>
      </c>
      <c r="G18" s="3">
        <v>3777.5111111111114</v>
      </c>
      <c r="H18" s="4">
        <v>3.66</v>
      </c>
    </row>
    <row r="19" spans="2:8">
      <c r="B19">
        <v>2</v>
      </c>
      <c r="C19" s="3">
        <v>2439.8928571428569</v>
      </c>
      <c r="D19" s="4">
        <v>6</v>
      </c>
      <c r="E19" s="3">
        <v>2607.7261904761899</v>
      </c>
      <c r="F19" s="4">
        <v>5.33</v>
      </c>
      <c r="G19" s="3">
        <v>3803.75</v>
      </c>
      <c r="H19" s="4">
        <v>4</v>
      </c>
    </row>
    <row r="20" spans="2:8">
      <c r="B20">
        <v>3</v>
      </c>
      <c r="C20" s="3">
        <v>2145.1785714285716</v>
      </c>
      <c r="D20" s="4">
        <v>5.66</v>
      </c>
      <c r="E20" s="3">
        <v>3101.5238095238101</v>
      </c>
      <c r="F20" s="4">
        <v>4.66</v>
      </c>
      <c r="G20" s="3">
        <v>3761.6666666666661</v>
      </c>
      <c r="H20" s="4">
        <v>3</v>
      </c>
    </row>
    <row r="21" spans="2:8">
      <c r="B21">
        <v>4</v>
      </c>
      <c r="C21" s="3">
        <v>2165.7936507936506</v>
      </c>
      <c r="D21" s="4">
        <v>4.33</v>
      </c>
      <c r="E21" s="3">
        <v>3372.0444444444438</v>
      </c>
      <c r="F21" s="4">
        <v>3</v>
      </c>
      <c r="G21" s="3">
        <v>3898.5111111111114</v>
      </c>
      <c r="H21" s="4">
        <v>3</v>
      </c>
    </row>
    <row r="22" spans="2:8">
      <c r="B22">
        <v>5</v>
      </c>
      <c r="C22" s="3">
        <v>1885.4285714285713</v>
      </c>
      <c r="D22" s="4">
        <v>4.66</v>
      </c>
      <c r="E22" s="3">
        <v>3189.0833333333339</v>
      </c>
      <c r="F22" s="4">
        <v>5.33</v>
      </c>
      <c r="G22" s="3">
        <v>4101</v>
      </c>
      <c r="H22" s="4">
        <v>3</v>
      </c>
    </row>
    <row r="23" spans="2:8">
      <c r="B23">
        <v>6</v>
      </c>
      <c r="C23" s="3">
        <v>2709.0952380952385</v>
      </c>
      <c r="D23" s="4">
        <v>3.66</v>
      </c>
      <c r="E23" s="3">
        <v>2865.2142857142853</v>
      </c>
      <c r="F23" s="4">
        <v>5.66</v>
      </c>
      <c r="G23" s="3">
        <v>3700.8253968253966</v>
      </c>
      <c r="H23" s="4">
        <v>4.33</v>
      </c>
    </row>
    <row r="24" spans="2:8">
      <c r="B24">
        <v>7</v>
      </c>
      <c r="C24" s="3">
        <v>2443.3333333333344</v>
      </c>
      <c r="D24" s="4">
        <v>3.66</v>
      </c>
      <c r="E24" s="3">
        <v>3769.1428571428564</v>
      </c>
      <c r="F24" s="4">
        <v>5</v>
      </c>
      <c r="G24" s="3">
        <v>3584.7301587301586</v>
      </c>
      <c r="H24" s="4">
        <v>3.66</v>
      </c>
    </row>
    <row r="25" spans="2:8">
      <c r="B25">
        <v>8</v>
      </c>
      <c r="C25" s="3">
        <v>1953.1309523809521</v>
      </c>
      <c r="D25" s="4">
        <v>6</v>
      </c>
      <c r="E25" s="3">
        <v>3080.9555555555557</v>
      </c>
      <c r="F25" s="4">
        <v>3.33</v>
      </c>
      <c r="G25" s="3">
        <v>3604.9841269841272</v>
      </c>
      <c r="H25" s="4">
        <v>5</v>
      </c>
    </row>
    <row r="26" spans="2:8">
      <c r="B26">
        <v>9</v>
      </c>
      <c r="C26" s="3">
        <v>2544.6071428571436</v>
      </c>
      <c r="D26" s="4">
        <v>5</v>
      </c>
      <c r="E26" s="3">
        <v>3476.6222222222218</v>
      </c>
      <c r="F26" s="4">
        <v>3</v>
      </c>
      <c r="G26" s="3">
        <v>3334.9333333333343</v>
      </c>
      <c r="H26" s="4">
        <v>3.33</v>
      </c>
    </row>
    <row r="27" spans="2:8">
      <c r="B27">
        <v>10</v>
      </c>
      <c r="C27" s="3">
        <v>2184.7261904761899</v>
      </c>
      <c r="D27" s="4">
        <v>5.33</v>
      </c>
      <c r="E27" s="3">
        <v>3428.9523809523812</v>
      </c>
      <c r="F27" s="4">
        <v>3.33</v>
      </c>
      <c r="G27" s="3">
        <v>3678.5873015873021</v>
      </c>
      <c r="H27" s="4">
        <v>3.33</v>
      </c>
    </row>
    <row r="28" spans="2:8">
      <c r="B28">
        <v>11</v>
      </c>
      <c r="C28" s="3">
        <v>2594.9523809523812</v>
      </c>
      <c r="D28" s="4">
        <v>5</v>
      </c>
      <c r="E28" s="3">
        <v>3421.6904761904761</v>
      </c>
      <c r="F28" s="4">
        <v>6.33</v>
      </c>
      <c r="G28" s="3">
        <v>4201.6190476190477</v>
      </c>
      <c r="H28" s="4">
        <v>4</v>
      </c>
    </row>
    <row r="29" spans="2:8">
      <c r="B29">
        <v>12</v>
      </c>
      <c r="C29" s="3">
        <v>2215.3333333333344</v>
      </c>
      <c r="D29" s="4">
        <v>6</v>
      </c>
      <c r="E29" s="3">
        <v>3328.7777777777783</v>
      </c>
      <c r="F29" s="4">
        <v>4.66</v>
      </c>
      <c r="G29" s="3">
        <v>3807.6666666666661</v>
      </c>
      <c r="H29" s="4">
        <v>4.33</v>
      </c>
    </row>
    <row r="30" spans="2:8">
      <c r="B30">
        <v>13</v>
      </c>
      <c r="C30" s="3">
        <v>2713.0833333333339</v>
      </c>
      <c r="D30" s="4">
        <v>5</v>
      </c>
      <c r="E30" s="3">
        <v>3448.4166666666665</v>
      </c>
      <c r="F30" s="4">
        <v>5.66</v>
      </c>
      <c r="G30" s="3">
        <v>3593.5238095238101</v>
      </c>
      <c r="H30" s="4">
        <v>4</v>
      </c>
    </row>
    <row r="31" spans="2:8">
      <c r="B31">
        <v>14</v>
      </c>
      <c r="C31" s="3">
        <v>2729.7142857142853</v>
      </c>
      <c r="D31" s="4">
        <v>5.66</v>
      </c>
      <c r="E31" s="3">
        <v>3237.9761904761899</v>
      </c>
      <c r="F31" s="4">
        <v>5.33</v>
      </c>
      <c r="G31" s="3">
        <v>3523.5777777777785</v>
      </c>
      <c r="H31" s="4">
        <v>3</v>
      </c>
    </row>
    <row r="32" spans="2:8">
      <c r="B32">
        <v>15</v>
      </c>
      <c r="C32" s="3">
        <v>2901.7142857142853</v>
      </c>
      <c r="D32" s="4">
        <v>5</v>
      </c>
      <c r="E32" s="3">
        <v>2916.2142857142853</v>
      </c>
      <c r="F32" s="4">
        <v>6.33</v>
      </c>
      <c r="G32" s="3">
        <v>3498.8</v>
      </c>
      <c r="H32" s="4">
        <v>3</v>
      </c>
    </row>
    <row r="33" spans="1:8">
      <c r="B33">
        <v>16</v>
      </c>
      <c r="C33" s="3">
        <v>2359.1785714285702</v>
      </c>
      <c r="D33" s="4">
        <v>6</v>
      </c>
      <c r="E33" s="3">
        <v>2998.4444444444439</v>
      </c>
      <c r="F33" s="4">
        <v>3.33</v>
      </c>
      <c r="G33" s="3">
        <v>3705.9642857142853</v>
      </c>
      <c r="H33" s="4">
        <v>4.33</v>
      </c>
    </row>
    <row r="34" spans="1:8">
      <c r="C34" s="5"/>
    </row>
    <row r="35" spans="1:8">
      <c r="B35" t="s">
        <v>10</v>
      </c>
      <c r="C35" s="6">
        <f t="shared" ref="C35:H35" si="0">AVERAGE(C18:C33)</f>
        <v>2467.3851686507937</v>
      </c>
      <c r="D35" s="7">
        <f t="shared" si="0"/>
        <v>5.1637499999999994</v>
      </c>
      <c r="E35" s="6">
        <f t="shared" si="0"/>
        <v>3250.5157242063488</v>
      </c>
      <c r="F35" s="7">
        <f t="shared" si="0"/>
        <v>4.5799999999999992</v>
      </c>
      <c r="G35" s="6">
        <f t="shared" si="0"/>
        <v>3723.603174603174</v>
      </c>
      <c r="H35" s="7">
        <f t="shared" si="0"/>
        <v>3.6856249999999999</v>
      </c>
    </row>
    <row r="36" spans="1:8">
      <c r="B36" t="s">
        <v>11</v>
      </c>
      <c r="C36" s="8">
        <f>STDEV(C18:C33)</f>
        <v>400.39536534536603</v>
      </c>
      <c r="D36" s="9">
        <f>STDEV(D18:D33)</f>
        <v>0.78069947269526929</v>
      </c>
      <c r="E36" s="8">
        <f t="shared" ref="E36:G36" si="1">STDEV(E18:E33)</f>
        <v>316.04699099066534</v>
      </c>
      <c r="F36" s="9">
        <f>STDEV(F18:F33)</f>
        <v>1.225049658857418</v>
      </c>
      <c r="G36" s="8">
        <f t="shared" si="1"/>
        <v>218.19097095491452</v>
      </c>
      <c r="H36" s="9">
        <f>STDEV(H18:H33)</f>
        <v>0.62580048737596705</v>
      </c>
    </row>
    <row r="38" spans="1:8">
      <c r="A38" t="s">
        <v>20</v>
      </c>
      <c r="C38">
        <v>6900</v>
      </c>
      <c r="E38">
        <v>6900</v>
      </c>
      <c r="G38">
        <v>6900</v>
      </c>
    </row>
    <row r="40" spans="1:8">
      <c r="A40" t="s">
        <v>19</v>
      </c>
      <c r="C40" s="13">
        <f>C35/C38</f>
        <v>0.35759205342765127</v>
      </c>
      <c r="E40" s="13">
        <f>E35/E38</f>
        <v>0.47108923539222447</v>
      </c>
      <c r="G40" s="13">
        <f>G35/G38</f>
        <v>0.53965263400046004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40"/>
  <sheetViews>
    <sheetView tabSelected="1" topLeftCell="A13" workbookViewId="0">
      <selection activeCell="H17" sqref="H17"/>
    </sheetView>
  </sheetViews>
  <sheetFormatPr defaultColWidth="11.19921875" defaultRowHeight="15.6"/>
  <sheetData>
    <row r="3" spans="2:7" ht="21">
      <c r="B3" s="1" t="s">
        <v>12</v>
      </c>
    </row>
    <row r="4" spans="2:7" ht="21">
      <c r="B4" s="1" t="s">
        <v>0</v>
      </c>
    </row>
    <row r="5" spans="2:7" ht="21">
      <c r="B5" s="1" t="s">
        <v>1</v>
      </c>
    </row>
    <row r="7" spans="2:7">
      <c r="C7" t="s">
        <v>2</v>
      </c>
    </row>
    <row r="8" spans="2:7">
      <c r="C8" t="s">
        <v>23</v>
      </c>
    </row>
    <row r="9" spans="2:7">
      <c r="C9" t="s">
        <v>14</v>
      </c>
    </row>
    <row r="10" spans="2:7">
      <c r="C10" t="s">
        <v>13</v>
      </c>
    </row>
    <row r="11" spans="2:7">
      <c r="C11" s="2" t="s">
        <v>3</v>
      </c>
    </row>
    <row r="12" spans="2:7">
      <c r="C12" t="s">
        <v>21</v>
      </c>
    </row>
    <row r="14" spans="2:7">
      <c r="C14" t="s">
        <v>16</v>
      </c>
      <c r="E14" t="s">
        <v>17</v>
      </c>
      <c r="G14" t="s">
        <v>18</v>
      </c>
    </row>
    <row r="16" spans="2:7">
      <c r="C16" t="s">
        <v>7</v>
      </c>
      <c r="E16" t="s">
        <v>7</v>
      </c>
      <c r="G16" t="s">
        <v>7</v>
      </c>
    </row>
    <row r="17" spans="2:8">
      <c r="C17" t="s">
        <v>9</v>
      </c>
      <c r="D17" t="s">
        <v>8</v>
      </c>
      <c r="E17" t="s">
        <v>9</v>
      </c>
      <c r="F17" t="s">
        <v>8</v>
      </c>
      <c r="G17" t="s">
        <v>9</v>
      </c>
      <c r="H17" t="s">
        <v>8</v>
      </c>
    </row>
    <row r="18" spans="2:8">
      <c r="B18" s="10">
        <v>1</v>
      </c>
      <c r="C18" s="11">
        <v>1915.3214285714287</v>
      </c>
      <c r="D18" s="4">
        <v>6</v>
      </c>
      <c r="E18" s="3">
        <v>1989.3095238095241</v>
      </c>
      <c r="F18" s="4">
        <v>5</v>
      </c>
      <c r="G18" s="3">
        <v>2900.3015873015875</v>
      </c>
      <c r="H18" s="12">
        <v>4.66</v>
      </c>
    </row>
    <row r="19" spans="2:8">
      <c r="B19" s="10">
        <v>2</v>
      </c>
      <c r="C19" s="3">
        <v>1626.0952380952378</v>
      </c>
      <c r="D19" s="4">
        <v>4.66</v>
      </c>
      <c r="E19" s="3">
        <v>1839.3333333333326</v>
      </c>
      <c r="F19" s="4">
        <v>6</v>
      </c>
      <c r="G19" s="3">
        <v>2456.5714285714289</v>
      </c>
      <c r="H19" s="4">
        <v>3.66</v>
      </c>
    </row>
    <row r="20" spans="2:8">
      <c r="B20" s="10">
        <v>3</v>
      </c>
      <c r="C20" s="3">
        <v>1730.714285714286</v>
      </c>
      <c r="D20" s="4">
        <v>5.66</v>
      </c>
      <c r="E20" s="3">
        <v>2273.5238095238101</v>
      </c>
      <c r="F20" s="4">
        <v>6.33</v>
      </c>
      <c r="G20" s="3">
        <v>2894.1190476190482</v>
      </c>
      <c r="H20" s="4">
        <v>5.66</v>
      </c>
    </row>
    <row r="21" spans="2:8">
      <c r="B21" s="10">
        <v>4</v>
      </c>
      <c r="C21" s="3">
        <v>1932.2222222222219</v>
      </c>
      <c r="D21" s="4">
        <v>4.33</v>
      </c>
      <c r="E21" s="3">
        <v>2127.0833333333339</v>
      </c>
      <c r="F21" s="4">
        <v>6.33</v>
      </c>
      <c r="G21" s="3">
        <v>2803.7619047619046</v>
      </c>
      <c r="H21" s="4">
        <v>3.33</v>
      </c>
    </row>
    <row r="22" spans="2:8">
      <c r="B22" s="10">
        <v>5</v>
      </c>
      <c r="C22" s="3">
        <v>1732.0357142857142</v>
      </c>
      <c r="D22" s="4">
        <v>6</v>
      </c>
      <c r="E22" s="3">
        <v>2285.3928571428569</v>
      </c>
      <c r="F22" s="4">
        <v>6</v>
      </c>
      <c r="G22" s="3">
        <v>2740.8571428571427</v>
      </c>
      <c r="H22" s="4">
        <v>4.33</v>
      </c>
    </row>
    <row r="23" spans="2:8">
      <c r="B23" s="10">
        <v>6</v>
      </c>
      <c r="C23" s="11">
        <v>2227.2976190476193</v>
      </c>
      <c r="D23" s="4">
        <v>6</v>
      </c>
      <c r="E23" s="3">
        <v>2243.4126984126979</v>
      </c>
      <c r="F23" s="4">
        <v>4.66</v>
      </c>
      <c r="G23" s="3">
        <v>2900.8452380952385</v>
      </c>
      <c r="H23" s="4">
        <v>5.33</v>
      </c>
    </row>
    <row r="24" spans="2:8">
      <c r="B24" s="10">
        <v>7</v>
      </c>
      <c r="C24" s="3">
        <v>2173.1071428571436</v>
      </c>
      <c r="D24" s="4">
        <v>6.66</v>
      </c>
      <c r="E24" s="3">
        <v>2347.1190476190482</v>
      </c>
      <c r="F24" s="4">
        <v>5.66</v>
      </c>
      <c r="G24" s="3">
        <v>2455.3015873015875</v>
      </c>
      <c r="H24" s="4">
        <v>4</v>
      </c>
    </row>
    <row r="25" spans="2:8">
      <c r="B25" s="10">
        <v>8</v>
      </c>
      <c r="C25" s="3">
        <v>1769.1309523809521</v>
      </c>
      <c r="D25" s="4">
        <v>6.33</v>
      </c>
      <c r="E25" s="3">
        <v>2416.6071428571436</v>
      </c>
      <c r="F25" s="4">
        <v>5</v>
      </c>
      <c r="G25" s="3">
        <v>2751.9523809523812</v>
      </c>
      <c r="H25" s="4">
        <v>4.66</v>
      </c>
    </row>
    <row r="26" spans="2:8">
      <c r="B26" s="10">
        <v>9</v>
      </c>
      <c r="C26" s="3">
        <v>2318.539682539682</v>
      </c>
      <c r="D26" s="4">
        <v>5</v>
      </c>
      <c r="E26" s="3">
        <v>2673.6071428571436</v>
      </c>
      <c r="F26" s="4">
        <v>5</v>
      </c>
      <c r="G26" s="3">
        <v>3259.6785714285716</v>
      </c>
      <c r="H26" s="4">
        <v>6</v>
      </c>
    </row>
    <row r="27" spans="2:8">
      <c r="B27" s="10">
        <v>10</v>
      </c>
      <c r="C27" s="3">
        <v>1971.3095238095241</v>
      </c>
      <c r="D27" s="4">
        <v>4.33</v>
      </c>
      <c r="E27" s="3">
        <v>2120.0238095238101</v>
      </c>
      <c r="F27" s="4">
        <v>5.3</v>
      </c>
      <c r="G27" s="3">
        <v>2543.9365079365089</v>
      </c>
      <c r="H27" s="4">
        <v>4.33</v>
      </c>
    </row>
    <row r="28" spans="2:8">
      <c r="B28" s="10">
        <v>11</v>
      </c>
      <c r="C28" s="3">
        <v>1850</v>
      </c>
      <c r="D28" s="4">
        <v>4.66</v>
      </c>
      <c r="E28" s="3">
        <v>2217.6547619047615</v>
      </c>
      <c r="F28" s="4">
        <v>5</v>
      </c>
      <c r="G28" s="3">
        <v>2686.6</v>
      </c>
      <c r="H28" s="4">
        <v>4</v>
      </c>
    </row>
    <row r="29" spans="2:8">
      <c r="B29" s="10">
        <v>12</v>
      </c>
      <c r="C29" s="3">
        <v>1722.1190476190477</v>
      </c>
      <c r="D29" s="4">
        <v>6</v>
      </c>
      <c r="E29" s="3">
        <v>2309.0317460317465</v>
      </c>
      <c r="F29" s="4">
        <v>4.66</v>
      </c>
      <c r="G29" s="3">
        <v>3000.5595238095239</v>
      </c>
      <c r="H29" s="4">
        <v>5</v>
      </c>
    </row>
    <row r="30" spans="2:8">
      <c r="B30" s="10">
        <v>13</v>
      </c>
      <c r="C30" s="3">
        <v>2038.1190476190477</v>
      </c>
      <c r="D30" s="4">
        <v>6.33</v>
      </c>
      <c r="E30" s="3">
        <v>2424.7261904761899</v>
      </c>
      <c r="F30" s="4">
        <v>5.7</v>
      </c>
      <c r="G30" s="3">
        <v>3267.4404761904761</v>
      </c>
      <c r="H30" s="4">
        <v>4.66</v>
      </c>
    </row>
    <row r="31" spans="2:8">
      <c r="B31" s="10">
        <v>14</v>
      </c>
      <c r="C31" s="3">
        <v>2016.5833333333326</v>
      </c>
      <c r="D31" s="4">
        <v>5.66</v>
      </c>
      <c r="E31" s="3">
        <v>2617.5595238095239</v>
      </c>
      <c r="F31" s="4">
        <v>5.66</v>
      </c>
      <c r="G31" s="3">
        <v>2844.4920634920641</v>
      </c>
      <c r="H31" s="4">
        <v>4.33</v>
      </c>
    </row>
    <row r="32" spans="2:8">
      <c r="B32" s="10">
        <v>15</v>
      </c>
      <c r="C32" s="3">
        <v>1558.6190476190477</v>
      </c>
      <c r="D32" s="4">
        <v>6</v>
      </c>
      <c r="E32" s="3">
        <v>2722.1428571428564</v>
      </c>
      <c r="F32" s="4">
        <v>6.66</v>
      </c>
      <c r="G32" s="3">
        <v>3209.2698412698401</v>
      </c>
      <c r="H32" s="4">
        <v>3.66</v>
      </c>
    </row>
    <row r="33" spans="1:8">
      <c r="B33" s="10">
        <v>16</v>
      </c>
      <c r="C33" s="3">
        <v>2266.2023809523807</v>
      </c>
      <c r="D33" s="4">
        <v>5.33</v>
      </c>
      <c r="E33" s="3">
        <v>2143.9166666666665</v>
      </c>
      <c r="F33" s="4">
        <v>5.33</v>
      </c>
      <c r="G33" s="3">
        <v>2511.988095238095</v>
      </c>
      <c r="H33" s="4">
        <v>6</v>
      </c>
    </row>
    <row r="34" spans="1:8">
      <c r="C34" s="5"/>
    </row>
    <row r="35" spans="1:8">
      <c r="B35" t="s">
        <v>10</v>
      </c>
      <c r="C35" s="6">
        <f>AVERAGE(C18:C33)</f>
        <v>1927.9635416666665</v>
      </c>
      <c r="D35" s="7">
        <f>AVERAGE(D18:D33)</f>
        <v>5.5593749999999993</v>
      </c>
      <c r="E35" s="6">
        <f t="shared" ref="E35:G35" si="0">AVERAGE(E18:E33)</f>
        <v>2296.9027777777778</v>
      </c>
      <c r="F35" s="7">
        <f>AVERAGE(F18:F33)</f>
        <v>5.5181249999999986</v>
      </c>
      <c r="G35" s="6">
        <f t="shared" si="0"/>
        <v>2826.7297123015869</v>
      </c>
      <c r="H35" s="7">
        <f>AVERAGE(H18:H33)</f>
        <v>4.6006249999999991</v>
      </c>
    </row>
    <row r="36" spans="1:8">
      <c r="B36" t="s">
        <v>11</v>
      </c>
      <c r="C36" s="8">
        <f>STDEV(C18:C33)</f>
        <v>233.41078485557645</v>
      </c>
      <c r="D36" s="9">
        <f>STDEV(D18:D33)</f>
        <v>0.74815745891713159</v>
      </c>
      <c r="E36" s="8">
        <f t="shared" ref="E36" si="1">STDEV(E18:E33)</f>
        <v>238.91787414023759</v>
      </c>
      <c r="F36" s="9">
        <f>STDEV(F18:F33)</f>
        <v>0.62125913809511102</v>
      </c>
      <c r="G36" s="8">
        <f t="shared" ref="G36" si="2">STDEV(G18:G33)</f>
        <v>265.97331873420859</v>
      </c>
      <c r="H36" s="9">
        <f>STDEV(H18:H33)</f>
        <v>0.81919040318272396</v>
      </c>
    </row>
    <row r="38" spans="1:8">
      <c r="A38" t="s">
        <v>20</v>
      </c>
      <c r="C38">
        <v>6900</v>
      </c>
      <c r="E38">
        <v>6900</v>
      </c>
      <c r="G38">
        <v>6900</v>
      </c>
    </row>
    <row r="40" spans="1:8">
      <c r="A40" t="s">
        <v>19</v>
      </c>
      <c r="C40" s="13">
        <f>C35/C38</f>
        <v>0.27941500603864733</v>
      </c>
      <c r="E40" s="13">
        <f>E35/E38</f>
        <v>0.33288446054750404</v>
      </c>
      <c r="G40" s="13">
        <f>G35/G38</f>
        <v>0.40967097279733145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40"/>
  <sheetViews>
    <sheetView topLeftCell="A13" workbookViewId="0">
      <selection activeCell="L37" sqref="L37"/>
    </sheetView>
  </sheetViews>
  <sheetFormatPr defaultColWidth="11.19921875" defaultRowHeight="15.6"/>
  <cols>
    <col min="3" max="6" width="15.69921875" customWidth="1"/>
    <col min="10" max="13" width="14" customWidth="1"/>
  </cols>
  <sheetData>
    <row r="3" spans="2:13" ht="21">
      <c r="B3" s="1"/>
      <c r="C3" s="1" t="s">
        <v>25</v>
      </c>
      <c r="J3" s="1" t="s">
        <v>32</v>
      </c>
    </row>
    <row r="5" spans="2:13">
      <c r="C5" t="s">
        <v>33</v>
      </c>
      <c r="J5" t="s">
        <v>34</v>
      </c>
    </row>
    <row r="6" spans="2:13">
      <c r="C6" t="s">
        <v>24</v>
      </c>
      <c r="J6" t="s">
        <v>35</v>
      </c>
    </row>
    <row r="7" spans="2:13">
      <c r="C7" t="s">
        <v>26</v>
      </c>
      <c r="J7" t="s">
        <v>24</v>
      </c>
    </row>
    <row r="8" spans="2:13">
      <c r="J8" t="s">
        <v>46</v>
      </c>
    </row>
    <row r="9" spans="2:13">
      <c r="C9" s="2" t="s">
        <v>3</v>
      </c>
      <c r="J9" s="2" t="s">
        <v>3</v>
      </c>
    </row>
    <row r="10" spans="2:13">
      <c r="C10" t="s">
        <v>37</v>
      </c>
      <c r="J10" t="s">
        <v>36</v>
      </c>
    </row>
    <row r="13" spans="2:13" ht="33" customHeight="1">
      <c r="B13" s="14" t="s">
        <v>27</v>
      </c>
      <c r="C13" s="15" t="s">
        <v>30</v>
      </c>
      <c r="D13" s="15" t="s">
        <v>31</v>
      </c>
      <c r="E13" s="14" t="s">
        <v>28</v>
      </c>
      <c r="F13" s="14" t="s">
        <v>29</v>
      </c>
      <c r="I13" s="14" t="s">
        <v>27</v>
      </c>
      <c r="J13" s="15" t="s">
        <v>38</v>
      </c>
      <c r="K13" s="15" t="s">
        <v>39</v>
      </c>
      <c r="L13" s="14" t="s">
        <v>40</v>
      </c>
      <c r="M13" s="14" t="s">
        <v>41</v>
      </c>
    </row>
    <row r="14" spans="2:13">
      <c r="B14" s="16">
        <v>1</v>
      </c>
      <c r="C14" s="16">
        <v>4938</v>
      </c>
      <c r="D14" s="16">
        <v>5346</v>
      </c>
      <c r="E14" s="17">
        <v>3.3333333333333299</v>
      </c>
      <c r="F14" s="17">
        <v>2.3333333333333335</v>
      </c>
      <c r="I14" s="16">
        <v>1</v>
      </c>
      <c r="J14" s="16">
        <v>4358</v>
      </c>
      <c r="K14" s="16">
        <v>4828</v>
      </c>
      <c r="L14" s="22">
        <v>4.3333333333333339</v>
      </c>
      <c r="M14" s="22">
        <v>3.666666666666667</v>
      </c>
    </row>
    <row r="15" spans="2:13">
      <c r="B15" s="16">
        <v>2</v>
      </c>
      <c r="C15" s="16">
        <v>4938</v>
      </c>
      <c r="D15" s="16">
        <v>5346</v>
      </c>
      <c r="E15" s="17">
        <v>3.333333333333333</v>
      </c>
      <c r="F15" s="17">
        <v>2.3333333333333335</v>
      </c>
      <c r="I15" s="16">
        <v>2</v>
      </c>
      <c r="J15" s="16">
        <v>4358</v>
      </c>
      <c r="K15" s="16">
        <v>4828</v>
      </c>
      <c r="L15" s="22">
        <v>3</v>
      </c>
      <c r="M15" s="22">
        <v>2.3333333333333335</v>
      </c>
    </row>
    <row r="16" spans="2:13">
      <c r="B16" s="16">
        <v>3</v>
      </c>
      <c r="C16" s="16">
        <v>4938</v>
      </c>
      <c r="D16" s="16">
        <v>5346</v>
      </c>
      <c r="E16" s="17">
        <v>2.3333333333333335</v>
      </c>
      <c r="F16" s="17">
        <v>3</v>
      </c>
      <c r="I16" s="16">
        <v>3</v>
      </c>
      <c r="J16" s="16">
        <v>4358</v>
      </c>
      <c r="K16" s="16">
        <v>4828</v>
      </c>
      <c r="L16" s="22">
        <v>3.666666666666667</v>
      </c>
      <c r="M16" s="22">
        <v>4</v>
      </c>
    </row>
    <row r="17" spans="2:13">
      <c r="B17" s="16">
        <v>4</v>
      </c>
      <c r="C17" s="16">
        <v>4938</v>
      </c>
      <c r="D17" s="16">
        <v>5346</v>
      </c>
      <c r="E17" s="17">
        <v>4.3333333333333339</v>
      </c>
      <c r="F17" s="17">
        <v>4</v>
      </c>
      <c r="I17" s="16">
        <v>4</v>
      </c>
      <c r="J17" s="16">
        <v>4358</v>
      </c>
      <c r="K17" s="16">
        <v>4828</v>
      </c>
      <c r="L17" s="22">
        <v>3.666666666666667</v>
      </c>
      <c r="M17" s="22">
        <v>2.6666666666666665</v>
      </c>
    </row>
    <row r="18" spans="2:13">
      <c r="B18" s="16">
        <v>5</v>
      </c>
      <c r="C18" s="16">
        <v>4938</v>
      </c>
      <c r="D18" s="16">
        <v>5346</v>
      </c>
      <c r="E18" s="17">
        <v>2.3333333333333335</v>
      </c>
      <c r="F18" s="17">
        <v>2</v>
      </c>
      <c r="I18" s="16">
        <v>5</v>
      </c>
      <c r="J18" s="16">
        <v>4358</v>
      </c>
      <c r="K18" s="16">
        <v>4828</v>
      </c>
      <c r="L18" s="22">
        <v>3.666666666666667</v>
      </c>
      <c r="M18" s="22">
        <v>3</v>
      </c>
    </row>
    <row r="19" spans="2:13">
      <c r="B19" s="16">
        <v>6</v>
      </c>
      <c r="C19" s="16">
        <v>4938</v>
      </c>
      <c r="D19" s="16">
        <v>5346</v>
      </c>
      <c r="E19" s="17">
        <v>3.333333333333333</v>
      </c>
      <c r="F19" s="17">
        <v>3</v>
      </c>
      <c r="I19" s="16">
        <v>6</v>
      </c>
      <c r="J19" s="16">
        <v>4358</v>
      </c>
      <c r="K19" s="16">
        <v>4828</v>
      </c>
      <c r="L19" s="22">
        <v>5</v>
      </c>
      <c r="M19" s="22">
        <v>3.333333333333333</v>
      </c>
    </row>
    <row r="20" spans="2:13">
      <c r="B20" s="16">
        <v>7</v>
      </c>
      <c r="C20" s="16">
        <v>4938</v>
      </c>
      <c r="D20" s="16">
        <v>5346</v>
      </c>
      <c r="E20" s="17">
        <v>2.6666666666666665</v>
      </c>
      <c r="F20" s="17">
        <v>2.6666666666666665</v>
      </c>
      <c r="I20" s="16">
        <v>7</v>
      </c>
      <c r="J20" s="16">
        <v>4358</v>
      </c>
      <c r="K20" s="16">
        <v>4828</v>
      </c>
      <c r="L20" s="22">
        <v>3.666666666666667</v>
      </c>
      <c r="M20" s="22">
        <v>4.6666666666666661</v>
      </c>
    </row>
    <row r="21" spans="2:13">
      <c r="B21" s="16">
        <v>8</v>
      </c>
      <c r="C21" s="16">
        <v>4938</v>
      </c>
      <c r="D21" s="16">
        <v>5346</v>
      </c>
      <c r="E21" s="17">
        <v>4.3333333333333339</v>
      </c>
      <c r="F21" s="17">
        <v>2.6666666666666665</v>
      </c>
      <c r="I21" s="16">
        <v>8</v>
      </c>
      <c r="J21" s="16">
        <v>4358</v>
      </c>
      <c r="K21" s="16">
        <v>4828</v>
      </c>
      <c r="L21" s="22">
        <v>4.6666666666666661</v>
      </c>
      <c r="M21" s="22">
        <v>2.3333333333333335</v>
      </c>
    </row>
    <row r="22" spans="2:13">
      <c r="B22" s="16">
        <v>9</v>
      </c>
      <c r="C22" s="16">
        <v>4938</v>
      </c>
      <c r="D22" s="16">
        <v>5346</v>
      </c>
      <c r="E22" s="17">
        <v>2.3333333333333335</v>
      </c>
      <c r="F22" s="17">
        <v>2</v>
      </c>
      <c r="I22" s="16">
        <v>9</v>
      </c>
      <c r="J22" s="16">
        <v>4358</v>
      </c>
      <c r="K22" s="16">
        <v>4828</v>
      </c>
      <c r="L22" s="22">
        <v>4</v>
      </c>
      <c r="M22" s="22">
        <v>4</v>
      </c>
    </row>
    <row r="23" spans="2:13">
      <c r="B23" s="16">
        <v>10</v>
      </c>
      <c r="C23" s="16">
        <v>4938</v>
      </c>
      <c r="D23" s="16">
        <v>5346</v>
      </c>
      <c r="E23" s="17">
        <v>2.6666666666666665</v>
      </c>
      <c r="F23" s="17">
        <v>3</v>
      </c>
      <c r="I23" s="16">
        <v>10</v>
      </c>
      <c r="J23" s="16">
        <v>4358</v>
      </c>
      <c r="K23" s="16">
        <v>4828</v>
      </c>
      <c r="L23" s="22">
        <v>3.333333333333333</v>
      </c>
      <c r="M23" s="22">
        <v>3</v>
      </c>
    </row>
    <row r="24" spans="2:13">
      <c r="B24" s="16">
        <v>11</v>
      </c>
      <c r="C24" s="16">
        <v>4938</v>
      </c>
      <c r="D24" s="16">
        <v>5346</v>
      </c>
      <c r="E24" s="17">
        <v>3.666666666666667</v>
      </c>
      <c r="F24" s="17">
        <v>3</v>
      </c>
      <c r="I24" s="16">
        <v>11</v>
      </c>
      <c r="J24" s="16">
        <v>4358</v>
      </c>
      <c r="K24" s="16">
        <v>4828</v>
      </c>
      <c r="L24" s="22">
        <v>3</v>
      </c>
      <c r="M24" s="22">
        <v>2.6666666666666665</v>
      </c>
    </row>
    <row r="25" spans="2:13">
      <c r="B25" s="16">
        <v>12</v>
      </c>
      <c r="C25" s="16">
        <v>4938</v>
      </c>
      <c r="D25" s="16">
        <v>5346</v>
      </c>
      <c r="E25" s="17">
        <v>4.3333333333333339</v>
      </c>
      <c r="F25" s="17">
        <v>4.3333333333333339</v>
      </c>
      <c r="I25" s="16">
        <v>12</v>
      </c>
      <c r="J25" s="16">
        <v>4358</v>
      </c>
      <c r="K25" s="16">
        <v>4828</v>
      </c>
      <c r="L25" s="22">
        <v>2.3333333333333335</v>
      </c>
      <c r="M25" s="22">
        <v>2.3333333333333335</v>
      </c>
    </row>
    <row r="26" spans="2:13">
      <c r="B26" s="16">
        <v>13</v>
      </c>
      <c r="C26" s="16">
        <v>4938</v>
      </c>
      <c r="D26" s="16">
        <v>5346</v>
      </c>
      <c r="E26" s="17">
        <v>3.666666666666667</v>
      </c>
      <c r="F26" s="17">
        <v>3.666666666666667</v>
      </c>
      <c r="I26" s="16">
        <v>13</v>
      </c>
      <c r="J26" s="16">
        <v>4358</v>
      </c>
      <c r="K26" s="16">
        <v>4828</v>
      </c>
      <c r="L26" s="22">
        <v>3.666666666666667</v>
      </c>
      <c r="M26" s="22">
        <v>3.666666666666667</v>
      </c>
    </row>
    <row r="27" spans="2:13">
      <c r="B27" s="16">
        <v>14</v>
      </c>
      <c r="C27" s="16">
        <v>4938</v>
      </c>
      <c r="D27" s="16">
        <v>5346</v>
      </c>
      <c r="E27" s="17">
        <v>3</v>
      </c>
      <c r="F27" s="17">
        <v>2.6666666666666665</v>
      </c>
      <c r="I27" s="16">
        <v>14</v>
      </c>
      <c r="J27" s="16">
        <v>4358</v>
      </c>
      <c r="K27" s="16">
        <v>4828</v>
      </c>
      <c r="L27" s="22">
        <v>4</v>
      </c>
      <c r="M27" s="22">
        <v>4</v>
      </c>
    </row>
    <row r="28" spans="2:13">
      <c r="B28" s="16">
        <v>15</v>
      </c>
      <c r="C28" s="16">
        <v>4938</v>
      </c>
      <c r="D28" s="16">
        <v>5346</v>
      </c>
      <c r="E28" s="17">
        <v>4</v>
      </c>
      <c r="F28" s="17">
        <v>4</v>
      </c>
      <c r="I28" s="16">
        <v>15</v>
      </c>
      <c r="J28" s="16">
        <v>4358</v>
      </c>
      <c r="K28" s="16">
        <v>4828</v>
      </c>
      <c r="L28" s="22">
        <v>3</v>
      </c>
      <c r="M28" s="22">
        <v>3</v>
      </c>
    </row>
    <row r="29" spans="2:13">
      <c r="B29" s="16">
        <v>16</v>
      </c>
      <c r="C29" s="16">
        <v>4938</v>
      </c>
      <c r="D29" s="16">
        <v>5346</v>
      </c>
      <c r="E29" s="17">
        <v>2</v>
      </c>
      <c r="F29" s="17">
        <v>2.3333333333333335</v>
      </c>
      <c r="I29" s="16">
        <v>16</v>
      </c>
      <c r="J29" s="16">
        <v>4358</v>
      </c>
      <c r="K29" s="16">
        <v>4828</v>
      </c>
      <c r="L29" s="22">
        <v>3</v>
      </c>
      <c r="M29" s="22">
        <v>2.3333333333333335</v>
      </c>
    </row>
    <row r="30" spans="2:13">
      <c r="B30" s="16">
        <v>17</v>
      </c>
      <c r="C30" s="16">
        <v>4938</v>
      </c>
      <c r="D30" s="16">
        <v>5346</v>
      </c>
      <c r="E30" s="17">
        <v>2</v>
      </c>
      <c r="F30" s="17">
        <v>2</v>
      </c>
      <c r="I30" s="16">
        <v>17</v>
      </c>
      <c r="J30" s="16">
        <v>4358</v>
      </c>
      <c r="K30" s="16">
        <v>4828</v>
      </c>
      <c r="L30" s="22">
        <v>2.6666666666666665</v>
      </c>
      <c r="M30" s="22">
        <v>2.6666666666666665</v>
      </c>
    </row>
    <row r="31" spans="2:13">
      <c r="B31" s="16">
        <v>18</v>
      </c>
      <c r="C31" s="16">
        <v>4938</v>
      </c>
      <c r="D31" s="16">
        <v>5346</v>
      </c>
      <c r="E31" s="17">
        <v>4.3333333333333339</v>
      </c>
      <c r="F31" s="17">
        <v>4</v>
      </c>
      <c r="I31" s="16">
        <v>18</v>
      </c>
      <c r="J31" s="16">
        <v>4358</v>
      </c>
      <c r="K31" s="16">
        <v>4828</v>
      </c>
      <c r="L31" s="22">
        <v>3.333333333333333</v>
      </c>
      <c r="M31" s="22">
        <v>2.6666666666666665</v>
      </c>
    </row>
    <row r="32" spans="2:13">
      <c r="B32" s="16">
        <v>19</v>
      </c>
      <c r="C32" s="16">
        <v>4938</v>
      </c>
      <c r="D32" s="16">
        <v>5346</v>
      </c>
      <c r="E32" s="17">
        <v>3.333333333333333</v>
      </c>
      <c r="F32" s="17">
        <v>3.333333333333333</v>
      </c>
      <c r="I32" s="16">
        <v>19</v>
      </c>
      <c r="J32" s="16">
        <v>4358</v>
      </c>
      <c r="K32" s="16">
        <v>4828</v>
      </c>
      <c r="L32" s="22">
        <v>5</v>
      </c>
      <c r="M32" s="22">
        <v>4</v>
      </c>
    </row>
    <row r="33" spans="1:13">
      <c r="B33" s="16">
        <v>20</v>
      </c>
      <c r="C33" s="16">
        <v>4938</v>
      </c>
      <c r="D33" s="16">
        <v>5346</v>
      </c>
      <c r="E33" s="17">
        <v>2.3333333333333335</v>
      </c>
      <c r="F33" s="17">
        <v>2.3333333333333335</v>
      </c>
      <c r="I33" s="16">
        <v>20</v>
      </c>
      <c r="J33" s="16">
        <v>4358</v>
      </c>
      <c r="K33" s="16">
        <v>4828</v>
      </c>
      <c r="L33" s="22">
        <v>5.3333333333333339</v>
      </c>
      <c r="M33" s="22">
        <v>5</v>
      </c>
    </row>
    <row r="35" spans="1:13">
      <c r="B35" t="s">
        <v>10</v>
      </c>
      <c r="C35" s="18">
        <f t="shared" ref="C35:F35" si="0">AVERAGE(C14:C33)</f>
        <v>4938</v>
      </c>
      <c r="D35" s="18">
        <f>AVERAGE(D14:D33)</f>
        <v>5346</v>
      </c>
      <c r="E35" s="19">
        <f t="shared" si="0"/>
        <v>3.1833333333333336</v>
      </c>
      <c r="F35" s="19">
        <f t="shared" si="0"/>
        <v>2.9333333333333336</v>
      </c>
      <c r="I35" t="s">
        <v>10</v>
      </c>
      <c r="J35" s="18">
        <f t="shared" ref="J35:M35" si="1">AVERAGE(J14:J33)</f>
        <v>4358</v>
      </c>
      <c r="K35" s="18">
        <f t="shared" si="1"/>
        <v>4828</v>
      </c>
      <c r="L35" s="19">
        <f t="shared" si="1"/>
        <v>3.7166666666666663</v>
      </c>
      <c r="M35" s="19">
        <f t="shared" si="1"/>
        <v>3.2666666666666666</v>
      </c>
    </row>
    <row r="36" spans="1:13">
      <c r="B36" t="s">
        <v>11</v>
      </c>
      <c r="E36" s="19">
        <f>STDEV(E14:E33)</f>
        <v>0.81989159174992166</v>
      </c>
      <c r="F36" s="19">
        <f>STDEV(F14:F33)</f>
        <v>0.73826095641452105</v>
      </c>
      <c r="I36" t="s">
        <v>11</v>
      </c>
      <c r="L36" s="19">
        <f>STDEV(L14:L33)</f>
        <v>0.81846382994954303</v>
      </c>
      <c r="M36" s="19">
        <f>STDEV(M14:M33)</f>
        <v>0.81362663678961</v>
      </c>
    </row>
    <row r="38" spans="1:13">
      <c r="A38" t="s">
        <v>20</v>
      </c>
      <c r="C38" s="20">
        <v>8500</v>
      </c>
      <c r="D38" s="20">
        <v>8500</v>
      </c>
      <c r="H38" t="s">
        <v>20</v>
      </c>
      <c r="J38" s="20">
        <v>8500</v>
      </c>
      <c r="K38" s="20">
        <v>8500</v>
      </c>
    </row>
    <row r="39" spans="1:13">
      <c r="C39" s="20"/>
      <c r="D39" s="20"/>
      <c r="J39" s="20"/>
      <c r="K39" s="20"/>
    </row>
    <row r="40" spans="1:13">
      <c r="A40" t="s">
        <v>19</v>
      </c>
      <c r="C40" s="21">
        <f>C35/C38</f>
        <v>0.58094117647058818</v>
      </c>
      <c r="D40" s="21">
        <f>D35/D38</f>
        <v>0.62894117647058823</v>
      </c>
      <c r="H40" t="s">
        <v>19</v>
      </c>
      <c r="J40" s="21">
        <f>J35/J38</f>
        <v>0.51270588235294112</v>
      </c>
      <c r="K40" s="21">
        <f>K35/K38</f>
        <v>0.56799999999999995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45"/>
  <sheetViews>
    <sheetView topLeftCell="B1" workbookViewId="0">
      <selection activeCell="E14" sqref="E14"/>
    </sheetView>
  </sheetViews>
  <sheetFormatPr defaultColWidth="11.19921875" defaultRowHeight="15.6"/>
  <cols>
    <col min="2" max="2" width="11.69921875" customWidth="1"/>
    <col min="3" max="10" width="13.69921875" customWidth="1"/>
  </cols>
  <sheetData>
    <row r="3" spans="2:14" ht="21">
      <c r="C3" s="1" t="s">
        <v>42</v>
      </c>
      <c r="K3" s="1" t="s">
        <v>53</v>
      </c>
    </row>
    <row r="5" spans="2:14">
      <c r="C5" t="s">
        <v>43</v>
      </c>
      <c r="K5" t="s">
        <v>54</v>
      </c>
    </row>
    <row r="6" spans="2:14">
      <c r="C6" t="s">
        <v>44</v>
      </c>
    </row>
    <row r="7" spans="2:14">
      <c r="C7" t="s">
        <v>45</v>
      </c>
      <c r="K7" t="s">
        <v>45</v>
      </c>
    </row>
    <row r="9" spans="2:14">
      <c r="C9" s="2" t="s">
        <v>3</v>
      </c>
      <c r="K9" s="2" t="s">
        <v>3</v>
      </c>
    </row>
    <row r="10" spans="2:14">
      <c r="C10" t="s">
        <v>47</v>
      </c>
      <c r="K10" t="s">
        <v>47</v>
      </c>
    </row>
    <row r="11" spans="2:14">
      <c r="C11" t="s">
        <v>48</v>
      </c>
      <c r="K11" t="s">
        <v>48</v>
      </c>
    </row>
    <row r="14" spans="2:14" ht="45.6">
      <c r="B14" s="23" t="s">
        <v>27</v>
      </c>
      <c r="C14" s="23" t="s">
        <v>51</v>
      </c>
      <c r="D14" s="23" t="s">
        <v>52</v>
      </c>
      <c r="E14" s="23" t="s">
        <v>49</v>
      </c>
      <c r="F14" s="23" t="s">
        <v>50</v>
      </c>
      <c r="J14" s="24" t="s">
        <v>27</v>
      </c>
      <c r="K14" s="23" t="s">
        <v>57</v>
      </c>
      <c r="L14" s="23" t="s">
        <v>58</v>
      </c>
      <c r="M14" s="24" t="s">
        <v>55</v>
      </c>
      <c r="N14" s="24" t="s">
        <v>56</v>
      </c>
    </row>
    <row r="15" spans="2:14">
      <c r="B15" s="25">
        <v>1</v>
      </c>
      <c r="C15" s="27">
        <v>4893.6868686868702</v>
      </c>
      <c r="D15" s="27">
        <v>3324.5757575757575</v>
      </c>
      <c r="E15" s="28">
        <v>4</v>
      </c>
      <c r="F15" s="28">
        <v>4.6659999999999968</v>
      </c>
      <c r="J15" s="26">
        <v>1</v>
      </c>
      <c r="K15" s="29">
        <v>3531.5066666666667</v>
      </c>
      <c r="L15" s="29">
        <v>4519.4266666666663</v>
      </c>
      <c r="M15" s="30">
        <v>5.333333333333333</v>
      </c>
      <c r="N15" s="30">
        <v>5</v>
      </c>
    </row>
    <row r="16" spans="2:14">
      <c r="B16" s="25">
        <v>2</v>
      </c>
      <c r="C16" s="27">
        <v>5894.4343434343418</v>
      </c>
      <c r="D16" s="27">
        <v>3975.6565656565658</v>
      </c>
      <c r="E16" s="28">
        <v>5</v>
      </c>
      <c r="F16" s="28">
        <v>6</v>
      </c>
      <c r="J16" s="26">
        <v>3</v>
      </c>
      <c r="K16" s="29">
        <v>2773.7466666666664</v>
      </c>
      <c r="L16" s="29">
        <v>2869.2</v>
      </c>
      <c r="M16" s="30">
        <v>6.6666666666666661</v>
      </c>
      <c r="N16" s="30">
        <v>7</v>
      </c>
    </row>
    <row r="17" spans="2:14">
      <c r="B17" s="25">
        <v>3</v>
      </c>
      <c r="C17" s="27">
        <v>7449.545454545455</v>
      </c>
      <c r="D17" s="27">
        <v>4748.0404040404037</v>
      </c>
      <c r="E17" s="28">
        <v>4</v>
      </c>
      <c r="F17" s="28">
        <v>4.6600000000000108</v>
      </c>
      <c r="J17" s="26">
        <v>5</v>
      </c>
      <c r="K17" s="29">
        <v>3696.92</v>
      </c>
      <c r="L17" s="29">
        <v>4232</v>
      </c>
      <c r="M17" s="30">
        <v>4.3333333333333339</v>
      </c>
      <c r="N17" s="30">
        <v>4.6666666666666661</v>
      </c>
    </row>
    <row r="18" spans="2:14">
      <c r="B18" s="25">
        <v>4</v>
      </c>
      <c r="C18" s="27">
        <v>5755.2020202020203</v>
      </c>
      <c r="D18" s="27">
        <v>2963.3232323232323</v>
      </c>
      <c r="E18" s="28">
        <v>4</v>
      </c>
      <c r="F18" s="28">
        <v>7</v>
      </c>
      <c r="J18" s="26">
        <v>6</v>
      </c>
      <c r="K18" s="29">
        <v>3336.5733333333333</v>
      </c>
      <c r="L18" s="29">
        <v>3830.52</v>
      </c>
      <c r="M18" s="30">
        <v>5</v>
      </c>
      <c r="N18" s="30">
        <v>5.333333333333333</v>
      </c>
    </row>
    <row r="19" spans="2:14">
      <c r="B19" s="25">
        <v>5</v>
      </c>
      <c r="C19" s="27">
        <v>5966.2323232323215</v>
      </c>
      <c r="D19" s="27">
        <v>3903.6060606060605</v>
      </c>
      <c r="E19" s="28">
        <v>4.33</v>
      </c>
      <c r="F19" s="28">
        <v>5.3300000000000161</v>
      </c>
      <c r="J19" s="26">
        <v>7</v>
      </c>
      <c r="K19" s="29">
        <v>2854.5066666666667</v>
      </c>
      <c r="L19" s="29">
        <v>3473.96</v>
      </c>
      <c r="M19" s="30">
        <v>6.6666666666666661</v>
      </c>
      <c r="N19" s="30">
        <v>7.3333333333333339</v>
      </c>
    </row>
    <row r="20" spans="2:14">
      <c r="B20" s="25">
        <v>6</v>
      </c>
      <c r="C20" s="27">
        <v>4689.9393939393904</v>
      </c>
      <c r="D20" s="27">
        <v>4184.3232323232323</v>
      </c>
      <c r="E20" s="28">
        <v>4.6659999999999968</v>
      </c>
      <c r="F20" s="28">
        <v>6.6659999999999817</v>
      </c>
      <c r="J20" s="26">
        <v>8</v>
      </c>
      <c r="K20" s="29">
        <v>3314.2266666666665</v>
      </c>
      <c r="L20" s="29">
        <v>3486.1466666666665</v>
      </c>
      <c r="M20" s="30">
        <v>5</v>
      </c>
      <c r="N20" s="30">
        <v>7</v>
      </c>
    </row>
    <row r="21" spans="2:14">
      <c r="B21" s="25">
        <v>8</v>
      </c>
      <c r="C21" s="27">
        <v>6507.1818181818189</v>
      </c>
      <c r="D21" s="27">
        <v>3689.9494949494951</v>
      </c>
      <c r="E21" s="28">
        <v>4</v>
      </c>
      <c r="F21" s="28">
        <v>5</v>
      </c>
      <c r="J21" s="26">
        <v>9</v>
      </c>
      <c r="K21" s="29">
        <v>3846.4666666666667</v>
      </c>
      <c r="L21" s="29">
        <v>4258.9333333333334</v>
      </c>
      <c r="M21" s="30">
        <v>4.6666666666666661</v>
      </c>
      <c r="N21" s="30">
        <v>5</v>
      </c>
    </row>
    <row r="22" spans="2:14">
      <c r="B22" s="25">
        <v>9</v>
      </c>
      <c r="C22" s="27">
        <v>7509.2929292929302</v>
      </c>
      <c r="D22" s="27">
        <v>3754.909090909091</v>
      </c>
      <c r="E22" s="28">
        <v>5.6600000000000064</v>
      </c>
      <c r="F22" s="28">
        <v>8.3299999999999539</v>
      </c>
      <c r="J22" s="26">
        <v>10</v>
      </c>
      <c r="K22" s="29">
        <v>3295.24</v>
      </c>
      <c r="L22" s="29">
        <v>3756.76</v>
      </c>
      <c r="M22" s="30">
        <v>4</v>
      </c>
      <c r="N22" s="30">
        <v>4</v>
      </c>
    </row>
    <row r="23" spans="2:14">
      <c r="B23" s="25">
        <v>10</v>
      </c>
      <c r="C23" s="27">
        <v>6780.8787878787862</v>
      </c>
      <c r="D23" s="27">
        <v>3888.1414141414143</v>
      </c>
      <c r="E23" s="28">
        <v>4.6600000000000081</v>
      </c>
      <c r="F23" s="28">
        <v>6.6600000000000357</v>
      </c>
      <c r="J23" s="26">
        <v>11</v>
      </c>
      <c r="K23" s="29">
        <v>3661</v>
      </c>
      <c r="L23" s="29">
        <v>3743.88</v>
      </c>
      <c r="M23" s="30">
        <v>6.6666666666666661</v>
      </c>
      <c r="N23" s="30">
        <v>7</v>
      </c>
    </row>
    <row r="24" spans="2:14">
      <c r="B24" s="25">
        <v>11</v>
      </c>
      <c r="C24" s="27">
        <v>6610.8080808080804</v>
      </c>
      <c r="D24" s="27">
        <v>4134.3434343434346</v>
      </c>
      <c r="E24" s="28">
        <v>4</v>
      </c>
      <c r="F24" s="28">
        <v>6.3330000000000304</v>
      </c>
      <c r="J24" s="26">
        <v>12</v>
      </c>
      <c r="K24" s="29">
        <v>2671.5066666666667</v>
      </c>
      <c r="L24" s="29">
        <v>3434.2</v>
      </c>
      <c r="M24" s="30">
        <v>5</v>
      </c>
      <c r="N24" s="30">
        <v>5</v>
      </c>
    </row>
    <row r="25" spans="2:14">
      <c r="B25" s="25">
        <v>12</v>
      </c>
      <c r="C25" s="27">
        <v>7313.1616161616184</v>
      </c>
      <c r="D25" s="27">
        <v>4209.2929292929302</v>
      </c>
      <c r="E25" s="28">
        <v>5</v>
      </c>
      <c r="F25" s="28">
        <v>8.3330000000000553</v>
      </c>
      <c r="J25" s="26">
        <v>13</v>
      </c>
      <c r="K25" s="29">
        <v>3372.3466666666668</v>
      </c>
      <c r="L25" s="29">
        <v>3422.1733333333332</v>
      </c>
      <c r="M25" s="30">
        <v>5</v>
      </c>
      <c r="N25" s="30">
        <v>6</v>
      </c>
    </row>
    <row r="26" spans="2:14">
      <c r="B26" s="25">
        <v>16</v>
      </c>
      <c r="C26" s="27">
        <v>7660.5959595959603</v>
      </c>
      <c r="D26" s="27">
        <v>4532.1818181818189</v>
      </c>
      <c r="E26" s="28">
        <v>4.33</v>
      </c>
      <c r="F26" s="28">
        <v>5</v>
      </c>
      <c r="J26" s="26">
        <v>15</v>
      </c>
      <c r="K26" s="29">
        <v>2954.9066666666668</v>
      </c>
      <c r="L26" s="29">
        <v>3200.2266666666665</v>
      </c>
      <c r="M26" s="30">
        <v>4.6666666666666661</v>
      </c>
      <c r="N26" s="30">
        <v>7.6666666666666661</v>
      </c>
    </row>
    <row r="27" spans="2:14">
      <c r="B27" s="25">
        <v>17</v>
      </c>
      <c r="C27" s="27">
        <v>5587.1515151515159</v>
      </c>
      <c r="D27" s="27">
        <v>3733.9494949494951</v>
      </c>
      <c r="E27" s="28">
        <v>4</v>
      </c>
      <c r="F27" s="28">
        <v>5.3333000000000066</v>
      </c>
      <c r="J27" s="26">
        <v>16</v>
      </c>
      <c r="K27" s="29">
        <v>2074.84</v>
      </c>
      <c r="L27" s="29">
        <v>2807.52</v>
      </c>
      <c r="M27" s="30">
        <v>8</v>
      </c>
      <c r="N27" s="30">
        <v>8</v>
      </c>
    </row>
    <row r="28" spans="2:14">
      <c r="B28" s="25">
        <v>19</v>
      </c>
      <c r="C28" s="27">
        <v>4587.4747474747455</v>
      </c>
      <c r="D28" s="27">
        <v>3563.363636363636</v>
      </c>
      <c r="E28" s="28">
        <v>4</v>
      </c>
      <c r="F28" s="28">
        <v>5</v>
      </c>
      <c r="J28" s="26">
        <v>17</v>
      </c>
      <c r="K28" s="29">
        <v>3434</v>
      </c>
      <c r="L28" s="29">
        <v>3790.32</v>
      </c>
      <c r="M28" s="30">
        <v>7</v>
      </c>
      <c r="N28" s="30">
        <v>5.666666666666667</v>
      </c>
    </row>
    <row r="29" spans="2:14">
      <c r="B29" s="25">
        <v>20</v>
      </c>
      <c r="C29" s="27">
        <v>6828.1919191919196</v>
      </c>
      <c r="D29" s="27">
        <v>3375.363636363636</v>
      </c>
      <c r="E29" s="28">
        <v>4</v>
      </c>
      <c r="F29" s="28">
        <v>4.333300000000003</v>
      </c>
      <c r="J29" s="26">
        <v>18</v>
      </c>
      <c r="K29" s="29">
        <v>3238.84</v>
      </c>
      <c r="L29" s="29">
        <v>4443.6133333333337</v>
      </c>
      <c r="M29" s="30">
        <v>6.6666666666666661</v>
      </c>
      <c r="N29" s="30">
        <v>5.666666666666667</v>
      </c>
    </row>
    <row r="30" spans="2:14">
      <c r="B30" s="25">
        <v>21</v>
      </c>
      <c r="C30" s="27">
        <v>6731.2929292929302</v>
      </c>
      <c r="D30" s="27">
        <v>3741.212121212121</v>
      </c>
      <c r="E30" s="28">
        <v>4.3333000000000022</v>
      </c>
      <c r="F30" s="28">
        <v>5.6666000000000123</v>
      </c>
      <c r="J30" s="26">
        <v>19</v>
      </c>
      <c r="K30" s="29">
        <v>2506.7600000000002</v>
      </c>
      <c r="L30" s="29">
        <v>2697.8133333333335</v>
      </c>
      <c r="M30" s="30">
        <v>4.6666666666666661</v>
      </c>
      <c r="N30" s="30">
        <v>6.3333333333333339</v>
      </c>
    </row>
    <row r="31" spans="2:14">
      <c r="B31" s="25">
        <v>22</v>
      </c>
      <c r="C31" s="27">
        <v>6813.2020202020203</v>
      </c>
      <c r="D31" s="27">
        <v>3680.9797979797986</v>
      </c>
      <c r="E31" s="28">
        <v>4.3333000000000022</v>
      </c>
      <c r="F31" s="28">
        <v>6</v>
      </c>
      <c r="J31" s="26">
        <v>20</v>
      </c>
      <c r="K31" s="29">
        <v>3136.1333333333332</v>
      </c>
      <c r="L31" s="29">
        <v>3861.2933333333335</v>
      </c>
      <c r="M31" s="30">
        <v>4.6666666666666661</v>
      </c>
      <c r="N31" s="30">
        <v>4.6666666666666661</v>
      </c>
    </row>
    <row r="32" spans="2:14">
      <c r="B32" s="25">
        <v>23</v>
      </c>
      <c r="C32" s="27">
        <v>7153.727272727273</v>
      </c>
      <c r="D32" s="27">
        <v>4014.4646464646453</v>
      </c>
      <c r="E32" s="28">
        <v>4</v>
      </c>
      <c r="F32" s="28">
        <v>4.6666000000000061</v>
      </c>
      <c r="J32" s="26">
        <v>21</v>
      </c>
      <c r="K32" s="29">
        <v>2992.5066666666667</v>
      </c>
      <c r="L32" s="29">
        <v>3671.6266666666666</v>
      </c>
      <c r="M32" s="30">
        <v>4.6666666666666661</v>
      </c>
      <c r="N32" s="30">
        <v>5.666666666666667</v>
      </c>
    </row>
    <row r="33" spans="1:14">
      <c r="B33" s="25">
        <v>24</v>
      </c>
      <c r="C33" s="27">
        <v>6164.7676767676785</v>
      </c>
      <c r="D33" s="27">
        <v>3872.3939393939395</v>
      </c>
      <c r="E33" s="28">
        <v>4.3333000000000022</v>
      </c>
      <c r="F33" s="28">
        <v>6</v>
      </c>
      <c r="J33" s="26">
        <v>22</v>
      </c>
      <c r="K33" s="29">
        <v>3174.1466666666665</v>
      </c>
      <c r="L33" s="29">
        <v>3702.8266666666668</v>
      </c>
      <c r="M33" s="30">
        <v>4.6666666666666661</v>
      </c>
      <c r="N33" s="30">
        <v>6</v>
      </c>
    </row>
    <row r="34" spans="1:14">
      <c r="J34" s="26">
        <v>23</v>
      </c>
      <c r="K34" s="29">
        <v>2641.4133333333334</v>
      </c>
      <c r="L34" s="29">
        <v>3135.1733333333332</v>
      </c>
      <c r="M34" s="30">
        <v>6.6666666666666661</v>
      </c>
      <c r="N34" s="30">
        <v>7.3333333333333339</v>
      </c>
    </row>
    <row r="35" spans="1:14">
      <c r="B35" t="s">
        <v>10</v>
      </c>
      <c r="C35" s="18">
        <f>AVERAGE(C15:C33)</f>
        <v>6362.9877724614562</v>
      </c>
      <c r="D35" s="18">
        <f t="shared" ref="D35" si="0">AVERAGE(D15:D33)</f>
        <v>3857.3721424774062</v>
      </c>
      <c r="E35" s="19">
        <f>AVERAGE(E15:E33)</f>
        <v>4.3497842105263178</v>
      </c>
      <c r="F35" s="19">
        <f>AVERAGE(F15:F33)</f>
        <v>5.8409368421052692</v>
      </c>
      <c r="J35" s="26">
        <v>26</v>
      </c>
      <c r="K35" s="29">
        <v>2646.1066666666666</v>
      </c>
      <c r="L35" s="29">
        <v>2886</v>
      </c>
      <c r="M35" s="30">
        <v>7</v>
      </c>
      <c r="N35" s="30">
        <v>8</v>
      </c>
    </row>
    <row r="36" spans="1:14">
      <c r="B36" t="s">
        <v>11</v>
      </c>
      <c r="E36" s="19">
        <f>STDEV(E15:E33)</f>
        <v>0.46315294961474124</v>
      </c>
      <c r="F36" s="19">
        <f>STDEV(F15:F33)</f>
        <v>1.1670632236565817</v>
      </c>
      <c r="J36" s="26">
        <v>27</v>
      </c>
      <c r="K36" s="29">
        <v>3419.1066666666666</v>
      </c>
      <c r="L36" s="29">
        <v>3899.3733333333334</v>
      </c>
      <c r="M36" s="30">
        <v>5.333333333333333</v>
      </c>
      <c r="N36" s="30">
        <v>6.6666666666666661</v>
      </c>
    </row>
    <row r="37" spans="1:14">
      <c r="J37" s="26">
        <v>28</v>
      </c>
      <c r="K37" s="29">
        <v>2611.3866666666668</v>
      </c>
      <c r="L37" s="29">
        <v>2488.88</v>
      </c>
      <c r="M37" s="30">
        <v>7.3333333333333339</v>
      </c>
      <c r="N37" s="30">
        <v>7</v>
      </c>
    </row>
    <row r="38" spans="1:14">
      <c r="A38" t="s">
        <v>20</v>
      </c>
      <c r="C38" s="20">
        <v>14000</v>
      </c>
      <c r="D38" s="20">
        <v>14000</v>
      </c>
      <c r="J38" s="26">
        <v>29</v>
      </c>
      <c r="K38" s="29">
        <v>2825.9866666666667</v>
      </c>
      <c r="L38" s="29">
        <v>3488.3466666666668</v>
      </c>
      <c r="M38" s="30">
        <v>6</v>
      </c>
      <c r="N38" s="30">
        <v>6.6666666666666661</v>
      </c>
    </row>
    <row r="39" spans="1:14">
      <c r="C39" s="20"/>
      <c r="D39" s="20"/>
    </row>
    <row r="40" spans="1:14">
      <c r="A40" t="s">
        <v>19</v>
      </c>
      <c r="C40" s="21">
        <f>C35/C38</f>
        <v>0.45449912660438974</v>
      </c>
      <c r="D40" s="21">
        <f>D35/D38</f>
        <v>0.27552658160552901</v>
      </c>
      <c r="J40" t="s">
        <v>10</v>
      </c>
      <c r="K40" s="18">
        <f>AVERAGE(K15:K38)</f>
        <v>3083.757222222222</v>
      </c>
      <c r="L40" s="18">
        <f>AVERAGE(L15:L38)</f>
        <v>3545.8422222222221</v>
      </c>
      <c r="M40" s="19">
        <f>AVERAGE(M15:M38)</f>
        <v>5.6527777777777786</v>
      </c>
      <c r="N40" s="19">
        <f>AVERAGE(N15:N38)</f>
        <v>6.1944444444444438</v>
      </c>
    </row>
    <row r="41" spans="1:14">
      <c r="J41" t="s">
        <v>11</v>
      </c>
      <c r="M41" s="19">
        <f>STDEV(M15:M38)</f>
        <v>1.1313672915858084</v>
      </c>
      <c r="N41" s="19">
        <f>STDEV(N15:N38)</f>
        <v>1.137488829553551</v>
      </c>
    </row>
    <row r="43" spans="1:14">
      <c r="I43" t="s">
        <v>20</v>
      </c>
      <c r="K43" s="20">
        <v>12500</v>
      </c>
      <c r="L43" s="20">
        <v>12500</v>
      </c>
    </row>
    <row r="44" spans="1:14">
      <c r="K44" s="20"/>
      <c r="L44" s="20"/>
    </row>
    <row r="45" spans="1:14">
      <c r="I45" t="s">
        <v>19</v>
      </c>
      <c r="K45" s="21">
        <f>K40/K43</f>
        <v>0.24670057777777776</v>
      </c>
      <c r="L45" s="21">
        <f>L40/L43</f>
        <v>0.28366737777777778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Retrieval</vt:lpstr>
      <vt:lpstr>Response Selection</vt:lpstr>
      <vt:lpstr>Inhibition</vt:lpstr>
      <vt:lpstr>Updating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Barrouillet</dc:creator>
  <cp:lastModifiedBy>Klaus Oberauer</cp:lastModifiedBy>
  <dcterms:created xsi:type="dcterms:W3CDTF">2018-06-08T09:48:13Z</dcterms:created>
  <dcterms:modified xsi:type="dcterms:W3CDTF">2018-07-11T15:02:11Z</dcterms:modified>
</cp:coreProperties>
</file>