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4" autoFilterDateGrouping="1"/>
  </bookViews>
  <sheets>
    <sheet name="Hoja1" sheetId="1" state="visible" r:id="rId1"/>
    <sheet name="Hoja1 (4)" sheetId="2" state="visible" r:id="rId2"/>
    <sheet name="si" sheetId="3" state="visible" r:id="rId3"/>
    <sheet name="Hoja1 (3)" sheetId="4" state="visible" r:id="rId4"/>
    <sheet name="final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2" fillId="0" borderId="0" pivotButton="0" quotePrefix="0" xfId="0"/>
    <xf numFmtId="49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49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E3" sqref="E3"/>
    </sheetView>
  </sheetViews>
  <sheetFormatPr baseColWidth="10" defaultRowHeight="14.4"/>
  <cols>
    <col width="64" bestFit="1" customWidth="1" min="1" max="1"/>
    <col width="11.5546875" customWidth="1" style="2" min="4" max="4"/>
    <col width="42.44140625" bestFit="1" customWidth="1" min="5" max="5"/>
  </cols>
  <sheetData>
    <row r="1">
      <c r="A1" t="inlineStr">
        <is>
          <t>Nombre materia</t>
        </is>
      </c>
      <c r="B1" t="inlineStr">
        <is>
          <t>grupo</t>
        </is>
      </c>
      <c r="C1" t="inlineStr">
        <is>
          <t>modulo</t>
        </is>
      </c>
      <c r="D1" s="2" t="inlineStr">
        <is>
          <t>gestion</t>
        </is>
      </c>
    </row>
    <row r="2">
      <c r="A2" t="inlineStr">
        <is>
          <t>DISEÑO DE COMPILADORES</t>
        </is>
      </c>
      <c r="B2" t="inlineStr">
        <is>
          <t>A</t>
        </is>
      </c>
      <c r="C2" t="n">
        <v>1</v>
      </c>
      <c r="D2" s="2" t="inlineStr">
        <is>
          <t>1/2022</t>
        </is>
      </c>
      <c r="E2">
        <f>A2&amp;" Grp."&amp;B2&amp;" Mod."&amp;C2&amp;" - "&amp;D2</f>
        <v/>
      </c>
    </row>
    <row r="3">
      <c r="A3" t="inlineStr">
        <is>
          <t>PROYECTO INTEGRADOR DE DESARROLLO DE SOLUCIONES EMPRESARIALES</t>
        </is>
      </c>
      <c r="B3" t="inlineStr">
        <is>
          <t>B</t>
        </is>
      </c>
      <c r="C3" t="n">
        <v>1</v>
      </c>
      <c r="D3" s="2" t="inlineStr">
        <is>
          <t>1/2022</t>
        </is>
      </c>
      <c r="E3">
        <f>MID(A3,1,3)&amp;" Grp."&amp;B2&amp;" Mod."&amp;C2&amp;" - "&amp;D2</f>
        <v/>
      </c>
    </row>
    <row r="4" ht="15.6" customHeight="1">
      <c r="A4" s="1" t="inlineStr">
        <is>
          <t>TALLER DE GRADUACION</t>
        </is>
      </c>
      <c r="B4" t="inlineStr">
        <is>
          <t>C</t>
        </is>
      </c>
      <c r="C4" t="n">
        <v>1</v>
      </c>
      <c r="D4" s="2" t="inlineStr">
        <is>
          <t>1/2022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E19" sqref="E19"/>
    </sheetView>
  </sheetViews>
  <sheetFormatPr baseColWidth="10" defaultRowHeight="14.4"/>
  <cols>
    <col width="9.88671875" bestFit="1" customWidth="1" style="5" min="1" max="1"/>
    <col width="12" bestFit="1" customWidth="1" style="5" min="2" max="2"/>
    <col width="14.21875" bestFit="1" customWidth="1" style="5" min="3" max="3"/>
    <col width="11.88671875" bestFit="1" customWidth="1" style="6" min="4" max="4"/>
    <col width="3.21875" bestFit="1" customWidth="1" style="5" min="5" max="5"/>
    <col width="11.6640625" bestFit="1" customWidth="1" style="5" min="6" max="6"/>
    <col width="14.33203125" bestFit="1" customWidth="1" style="5" min="7" max="7"/>
    <col width="11.5546875" customWidth="1" style="5" min="8" max="10"/>
    <col width="46.109375" bestFit="1" customWidth="1" min="11" max="11"/>
  </cols>
  <sheetData>
    <row r="1">
      <c r="A1" s="8" t="inlineStr">
        <is>
          <t>Nombre</t>
        </is>
      </c>
      <c r="H1" s="8" t="inlineStr">
        <is>
          <t>grupo</t>
        </is>
      </c>
      <c r="I1" s="8" t="inlineStr">
        <is>
          <t>modulo</t>
        </is>
      </c>
      <c r="J1" s="4" t="inlineStr">
        <is>
          <t>gestion</t>
        </is>
      </c>
    </row>
    <row r="2">
      <c r="A2" s="5" t="inlineStr">
        <is>
          <t>DISEÑO</t>
        </is>
      </c>
      <c r="B2" s="5" t="inlineStr">
        <is>
          <t>DE</t>
        </is>
      </c>
      <c r="C2" s="5" t="inlineStr">
        <is>
          <t>COMPILADORES</t>
        </is>
      </c>
      <c r="H2" s="5" t="inlineStr">
        <is>
          <t>A</t>
        </is>
      </c>
      <c r="I2" s="5" t="n">
        <v>1</v>
      </c>
      <c r="J2" s="6" t="inlineStr">
        <is>
          <t>1/2022</t>
        </is>
      </c>
      <c r="K2">
        <f>CONCATENATE(MID(A2,1,4),".",MID(B2,1,4),".",MID(C2,1,4)," Grp.",H2," Mod.",I2," Grp.",J2)</f>
        <v/>
      </c>
    </row>
    <row r="3">
      <c r="A3" s="5" t="inlineStr">
        <is>
          <t>PROYECTO</t>
        </is>
      </c>
      <c r="B3" s="5" t="inlineStr">
        <is>
          <t>INTEGRADOR</t>
        </is>
      </c>
      <c r="C3" s="5" t="inlineStr">
        <is>
          <t>DE</t>
        </is>
      </c>
      <c r="D3" s="6" t="inlineStr">
        <is>
          <t>DESARROLLO</t>
        </is>
      </c>
      <c r="E3" s="5" t="inlineStr">
        <is>
          <t>DE</t>
        </is>
      </c>
      <c r="F3" s="5" t="inlineStr">
        <is>
          <t>SOLUCIONES</t>
        </is>
      </c>
      <c r="G3" s="5" t="inlineStr">
        <is>
          <t>EMPRESARIALES</t>
        </is>
      </c>
      <c r="H3" s="5" t="inlineStr">
        <is>
          <t>B</t>
        </is>
      </c>
      <c r="I3" s="5" t="n">
        <v>1</v>
      </c>
      <c r="J3" s="6" t="inlineStr">
        <is>
          <t>1/2022</t>
        </is>
      </c>
      <c r="K3">
        <f>CONCATENATE(MID(A3,1,3),".",MID(B3,1,3),".",MID(C3,1,3),".",MID(D3,1,3),".",MID(E3,1,3),".",MID(F3,1,3),".",MID(G3,1,3)," Grp.",H3," Mod.",I3," Grp.",J3)</f>
        <v/>
      </c>
    </row>
    <row r="4" ht="15.6" customHeight="1">
      <c r="A4" s="7" t="inlineStr">
        <is>
          <t>TALLER</t>
        </is>
      </c>
      <c r="B4" s="5" t="inlineStr">
        <is>
          <t>DE</t>
        </is>
      </c>
      <c r="C4" s="5" t="inlineStr">
        <is>
          <t>GRADUACION</t>
        </is>
      </c>
      <c r="H4" s="5" t="inlineStr">
        <is>
          <t>C</t>
        </is>
      </c>
      <c r="I4" s="5" t="n">
        <v>1</v>
      </c>
      <c r="J4" s="6" t="inlineStr">
        <is>
          <t>1/2022</t>
        </is>
      </c>
      <c r="K4">
        <f>CONCATENATE(MID(A4,1,4)," ",MID(B4,1,4)," ",MID(C4,1,4)," ",MID(D4,1,4)," Grp.",H4," Mod.",I4," ",J4)</f>
        <v/>
      </c>
    </row>
  </sheetData>
  <mergeCells count="1">
    <mergeCell ref="A1:G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I8" sqref="I8"/>
    </sheetView>
  </sheetViews>
  <sheetFormatPr baseColWidth="10" defaultRowHeight="14.4"/>
  <cols>
    <col width="9.88671875" bestFit="1" customWidth="1" style="5" min="1" max="1"/>
    <col width="12" bestFit="1" customWidth="1" style="5" min="2" max="2"/>
    <col width="14.21875" bestFit="1" customWidth="1" style="5" min="3" max="3"/>
    <col width="11.88671875" bestFit="1" customWidth="1" style="6" min="4" max="4"/>
    <col width="3.21875" bestFit="1" customWidth="1" style="5" min="5" max="5"/>
    <col width="11.6640625" bestFit="1" customWidth="1" style="5" min="6" max="6"/>
    <col width="14.33203125" bestFit="1" customWidth="1" style="5" min="7" max="7"/>
    <col width="11.5546875" customWidth="1" style="5" min="8" max="10"/>
    <col width="46.109375" bestFit="1" customWidth="1" min="11" max="11"/>
  </cols>
  <sheetData>
    <row r="1">
      <c r="A1" s="8" t="inlineStr">
        <is>
          <t>Nombre</t>
        </is>
      </c>
      <c r="H1" s="8" t="inlineStr">
        <is>
          <t>grupo</t>
        </is>
      </c>
      <c r="I1" s="8" t="inlineStr">
        <is>
          <t>modulo</t>
        </is>
      </c>
      <c r="J1" s="4" t="inlineStr">
        <is>
          <t>gestion</t>
        </is>
      </c>
    </row>
    <row r="2">
      <c r="A2" s="5" t="inlineStr">
        <is>
          <t>DISEÑO</t>
        </is>
      </c>
      <c r="B2" s="5" t="inlineStr">
        <is>
          <t>DE</t>
        </is>
      </c>
      <c r="C2" s="5" t="inlineStr">
        <is>
          <t>COMPILADORES</t>
        </is>
      </c>
      <c r="H2" s="5" t="inlineStr">
        <is>
          <t>A</t>
        </is>
      </c>
      <c r="I2" s="5" t="n">
        <v>1</v>
      </c>
      <c r="J2" s="6" t="inlineStr">
        <is>
          <t>1/2022</t>
        </is>
      </c>
      <c r="K2">
        <f>CONCATENATE(MID(A2,1,4),".",MID(B2,1,4),".",MID(C2,1,4)," Grp.",H2," Mod.",I2," Grp.",J2)</f>
        <v/>
      </c>
    </row>
    <row r="3">
      <c r="A3" s="5" t="inlineStr">
        <is>
          <t>PROYECTO</t>
        </is>
      </c>
      <c r="B3" s="5" t="inlineStr">
        <is>
          <t>INTEGRADOR</t>
        </is>
      </c>
      <c r="C3" s="5" t="inlineStr">
        <is>
          <t>DE</t>
        </is>
      </c>
      <c r="D3" s="6" t="inlineStr">
        <is>
          <t>DESARROLLO</t>
        </is>
      </c>
      <c r="E3" s="5" t="inlineStr">
        <is>
          <t>DE</t>
        </is>
      </c>
      <c r="F3" s="5" t="inlineStr">
        <is>
          <t>SOLUCIONES</t>
        </is>
      </c>
      <c r="G3" s="5" t="inlineStr">
        <is>
          <t>EMPRESARIALES</t>
        </is>
      </c>
      <c r="H3" s="5" t="inlineStr">
        <is>
          <t>B</t>
        </is>
      </c>
      <c r="I3" s="5" t="n">
        <v>1</v>
      </c>
      <c r="J3" s="6" t="inlineStr">
        <is>
          <t>1/2022</t>
        </is>
      </c>
      <c r="K3">
        <f>CONCATENATE(MID(A3,1,3),".",MID(B3,1,3),".",MID(C3,1,3),".",MID(D3,1,3),".",MID(E3,1,3),".",MID(F3,1,3),".",MID(G3,1,3)," Grp.",H3," Mod.",I3," Grp.",J3)</f>
        <v/>
      </c>
    </row>
    <row r="4" ht="15.6" customHeight="1">
      <c r="A4" s="7" t="inlineStr">
        <is>
          <t>TALLER</t>
        </is>
      </c>
      <c r="B4" s="5" t="inlineStr">
        <is>
          <t>DE</t>
        </is>
      </c>
      <c r="C4" s="5" t="inlineStr">
        <is>
          <t>GRADUACION</t>
        </is>
      </c>
      <c r="H4" s="5" t="inlineStr">
        <is>
          <t>C</t>
        </is>
      </c>
      <c r="I4" s="5" t="n">
        <v>1</v>
      </c>
      <c r="J4" s="6" t="inlineStr">
        <is>
          <t>1/2022</t>
        </is>
      </c>
      <c r="K4">
        <f>CONCATENATE(MID(A4,1,4)," ",MID(B4,1,4)," ",MID(C4,1,4)," ",MID(D4,1,4)," Grp.",H4," Mod.",I4," ",J4)</f>
        <v/>
      </c>
    </row>
  </sheetData>
  <mergeCells count="1">
    <mergeCell ref="A1:G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J6" sqref="J6"/>
    </sheetView>
  </sheetViews>
  <sheetFormatPr baseColWidth="10" defaultRowHeight="14.4"/>
  <cols>
    <col width="64" bestFit="1" customWidth="1" min="1" max="1"/>
    <col width="1.88671875" bestFit="1" customWidth="1" min="2" max="2"/>
    <col width="8.21875" customWidth="1" min="3" max="3"/>
    <col width="8.88671875" bestFit="1" customWidth="1" min="4" max="5"/>
    <col width="11.5546875" customWidth="1" style="2" min="8" max="8"/>
    <col width="5.6640625" bestFit="1" customWidth="1" min="9" max="9"/>
  </cols>
  <sheetData>
    <row r="1">
      <c r="A1" t="inlineStr">
        <is>
          <t>Nombre materia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inlineStr">
        <is>
          <t>grupo</t>
        </is>
      </c>
      <c r="J1" t="inlineStr">
        <is>
          <t>modulo</t>
        </is>
      </c>
      <c r="K1" s="2" t="inlineStr">
        <is>
          <t>gestion</t>
        </is>
      </c>
    </row>
    <row r="2">
      <c r="A2" t="inlineStr">
        <is>
          <t>DISEÑO DE COMPILADORES</t>
        </is>
      </c>
      <c r="B2">
        <f>SEARCH(" ",A2,1)</f>
        <v/>
      </c>
      <c r="C2">
        <f>SEARCH(" ",A2,B2+1)</f>
        <v/>
      </c>
      <c r="D2">
        <f>SEARCH(" ",A2,C2+1)</f>
        <v/>
      </c>
      <c r="E2">
        <f>SEARCH(" ",A2,D2+1)</f>
        <v/>
      </c>
      <c r="F2">
        <f>SEARCH(" ",A2,E2+1)</f>
        <v/>
      </c>
      <c r="G2">
        <f>SEARCH(" ",A2,F2+1)</f>
        <v/>
      </c>
      <c r="H2">
        <f>SEARCH(" ",A2,G2+1)</f>
        <v/>
      </c>
      <c r="I2" t="inlineStr">
        <is>
          <t>A</t>
        </is>
      </c>
      <c r="J2" t="n">
        <v>1</v>
      </c>
      <c r="K2" s="2" t="inlineStr">
        <is>
          <t>1/2022</t>
        </is>
      </c>
    </row>
    <row r="3">
      <c r="A3" t="inlineStr">
        <is>
          <t>PROYECTO INTEGRADOR DE DESARROLLO DE SOLUCIONES EMPRESARIALES</t>
        </is>
      </c>
      <c r="B3">
        <f>SEARCH(" ",A3,1)</f>
        <v/>
      </c>
      <c r="C3">
        <f>SEARCH(" ",A3,B3+1)</f>
        <v/>
      </c>
      <c r="D3">
        <f>SEARCH(" ",A3,C3+1)</f>
        <v/>
      </c>
      <c r="E3">
        <f>SEARCH(" ",A3,D3+1)</f>
        <v/>
      </c>
      <c r="F3">
        <f>SEARCH(" ",A3,E3+1)</f>
        <v/>
      </c>
      <c r="G3">
        <f>SEARCH(" ",A3,F3+1)</f>
        <v/>
      </c>
      <c r="H3">
        <f>SEARCH(" ",A3,G3+1)</f>
        <v/>
      </c>
      <c r="I3" t="inlineStr">
        <is>
          <t>B</t>
        </is>
      </c>
      <c r="J3" t="n">
        <v>1</v>
      </c>
      <c r="K3" s="2" t="inlineStr">
        <is>
          <t>1/2022</t>
        </is>
      </c>
    </row>
    <row r="4" ht="15.6" customHeight="1">
      <c r="A4" s="1" t="inlineStr">
        <is>
          <t>TALLER DE GRADUACION</t>
        </is>
      </c>
      <c r="B4">
        <f>SEARCH(" ",A4,1)</f>
        <v/>
      </c>
      <c r="C4">
        <f>SEARCH(" ",A4,B4+1)</f>
        <v/>
      </c>
      <c r="D4">
        <f>SEARCH(" ",A4,C4+1)</f>
        <v/>
      </c>
      <c r="E4">
        <f>SEARCH(" ",A4,D4+1)</f>
        <v/>
      </c>
      <c r="F4">
        <f>SEARCH(" ",A4,E4+1)</f>
        <v/>
      </c>
      <c r="G4">
        <f>SEARCH(" ",A4,F4+1)</f>
        <v/>
      </c>
      <c r="H4">
        <f>SEARCH(" ",A4,G4+1)</f>
        <v/>
      </c>
      <c r="I4" t="inlineStr">
        <is>
          <t>C</t>
        </is>
      </c>
      <c r="J4" t="n">
        <v>1</v>
      </c>
      <c r="K4" s="2" t="inlineStr">
        <is>
          <t>1/2022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9"/>
  <sheetViews>
    <sheetView tabSelected="1" zoomScale="115" zoomScaleNormal="115" workbookViewId="0">
      <selection activeCell="J6" sqref="J6"/>
    </sheetView>
  </sheetViews>
  <sheetFormatPr baseColWidth="10" defaultRowHeight="14.4"/>
  <cols>
    <col width="17.109375" bestFit="1" customWidth="1" style="5" min="1" max="1"/>
    <col width="14.5546875" bestFit="1" customWidth="1" style="5" min="2" max="2"/>
    <col width="16.88671875" bestFit="1" customWidth="1" style="5" min="3" max="3"/>
    <col width="14.5546875" bestFit="1" customWidth="1" style="6" min="4" max="4"/>
    <col width="15.21875" bestFit="1" customWidth="1" style="5" min="5" max="5"/>
    <col width="6" bestFit="1" customWidth="1" style="5" min="6" max="6"/>
    <col width="7.5546875" bestFit="1" customWidth="1" style="5" min="7" max="7"/>
    <col width="7.109375" bestFit="1" customWidth="1" style="5" min="8" max="8"/>
    <col width="23.88671875" bestFit="1" customWidth="1" min="9" max="9"/>
    <col width="23.44140625" bestFit="1" customWidth="1" min="10" max="10"/>
  </cols>
  <sheetData>
    <row r="1">
      <c r="A1" s="13" t="inlineStr">
        <is>
          <t>Nombre</t>
        </is>
      </c>
      <c r="B1" s="16" t="n"/>
      <c r="C1" s="16" t="n"/>
      <c r="D1" s="16" t="n"/>
      <c r="E1" s="17" t="n"/>
      <c r="F1" s="13" t="inlineStr">
        <is>
          <t>grupo</t>
        </is>
      </c>
      <c r="G1" s="13" t="inlineStr">
        <is>
          <t>modulo</t>
        </is>
      </c>
      <c r="H1" s="14" t="inlineStr">
        <is>
          <t>gestion</t>
        </is>
      </c>
      <c r="I1" s="14" t="inlineStr">
        <is>
          <t>abreviacion</t>
        </is>
      </c>
      <c r="J1" s="14" t="inlineStr">
        <is>
          <t>abreviacion-texto</t>
        </is>
      </c>
    </row>
    <row r="2">
      <c r="A2" s="10" t="inlineStr">
        <is>
          <t>MATEMÁTICAS</t>
        </is>
      </c>
      <c r="B2" s="10" t="inlineStr">
        <is>
          <t>DISCRETAS</t>
        </is>
      </c>
      <c r="C2" s="10" t="n"/>
      <c r="D2" s="11" t="n"/>
      <c r="E2" s="10" t="n"/>
      <c r="F2" s="10" t="inlineStr">
        <is>
          <t>W</t>
        </is>
      </c>
      <c r="G2" s="10" t="n">
        <v>1</v>
      </c>
      <c r="H2" s="11" t="inlineStr">
        <is>
          <t>1/2022</t>
        </is>
      </c>
      <c r="I2" s="15">
        <f>CONCATENATE(MID(A2,1,4)," ",MID(B2,1,4)," ",MID(C2,1,3)," ",MID(D2,1,3)," Grp.",F2)</f>
        <v/>
      </c>
      <c r="J2" s="15" t="inlineStr">
        <is>
          <t>MATE DISC   Grp.W</t>
        </is>
      </c>
    </row>
    <row r="3">
      <c r="A3" s="10" t="inlineStr">
        <is>
          <t>MATEMÁTICAS</t>
        </is>
      </c>
      <c r="B3" s="10" t="inlineStr">
        <is>
          <t>DISCRETAS</t>
        </is>
      </c>
      <c r="C3" s="10" t="n"/>
      <c r="D3" s="11" t="n"/>
      <c r="E3" s="10" t="n"/>
      <c r="F3" s="10" t="inlineStr">
        <is>
          <t>W1</t>
        </is>
      </c>
      <c r="G3" s="10" t="n">
        <v>1</v>
      </c>
      <c r="H3" s="11" t="inlineStr">
        <is>
          <t>1/2022</t>
        </is>
      </c>
      <c r="I3" s="15">
        <f>CONCATENATE(MID(A3,1,4)," ",MID(B3,1,4)," ",MID(C3,1,3)," ",MID(D3,1,3)," Grp.",F3)</f>
        <v/>
      </c>
      <c r="J3" s="15" t="inlineStr">
        <is>
          <t>MATE DISC   Grp.W1</t>
        </is>
      </c>
    </row>
    <row r="4" ht="15.6" customHeight="1">
      <c r="A4" s="12" t="inlineStr">
        <is>
          <t>FUNDAMENTOS</t>
        </is>
      </c>
      <c r="B4" s="11" t="inlineStr">
        <is>
          <t>CIENCIA</t>
        </is>
      </c>
      <c r="C4" s="10" t="inlineStr">
        <is>
          <t>COMPUTACION</t>
        </is>
      </c>
      <c r="D4" s="11" t="n"/>
      <c r="E4" s="10" t="n"/>
      <c r="F4" s="10" t="inlineStr">
        <is>
          <t>M</t>
        </is>
      </c>
      <c r="G4" s="10" t="n">
        <v>1</v>
      </c>
      <c r="H4" s="11" t="inlineStr">
        <is>
          <t>1/2022</t>
        </is>
      </c>
      <c r="I4" s="15">
        <f>CONCATENATE(MID(A4,1,4)," ",MID(B4,1,4)," ",MID(C4,1,3)," ",MID(D4,1,3)," Grp.",F4)</f>
        <v/>
      </c>
      <c r="J4" s="15" t="inlineStr">
        <is>
          <t>FUND CIEN COM  Grp.M</t>
        </is>
      </c>
    </row>
    <row r="5">
      <c r="A5" s="10" t="e">
        <v>#REF!</v>
      </c>
      <c r="B5" s="10" t="n"/>
      <c r="C5" s="10" t="n"/>
      <c r="D5" s="11" t="n"/>
      <c r="E5" s="10" t="n"/>
      <c r="F5" s="10" t="inlineStr">
        <is>
          <t>M1</t>
        </is>
      </c>
      <c r="G5" s="10" t="n">
        <v>1</v>
      </c>
      <c r="H5" s="11" t="inlineStr">
        <is>
          <t>1/2022</t>
        </is>
      </c>
      <c r="I5" s="15">
        <f>CONCATENATE(MID(A5,1,4)," ",MID(B5,1,4)," ",MID(C5,1,3)," ",MID(D5,1,3)," Grp.",F5)</f>
        <v/>
      </c>
      <c r="J5" s="15" t="e">
        <v>#REF!</v>
      </c>
    </row>
    <row r="6">
      <c r="A6" s="10" t="inlineStr">
        <is>
          <t>ADMINISTRACION</t>
        </is>
      </c>
      <c r="B6" s="10" t="inlineStr">
        <is>
          <t>PROGRAMACION</t>
        </is>
      </c>
      <c r="C6" s="10" t="inlineStr">
        <is>
          <t>BASE</t>
        </is>
      </c>
      <c r="D6" s="10" t="inlineStr">
        <is>
          <t>DATOS</t>
        </is>
      </c>
      <c r="E6" s="10" t="n"/>
      <c r="F6" s="10" t="inlineStr">
        <is>
          <t>C</t>
        </is>
      </c>
      <c r="G6" s="10" t="n">
        <v>1</v>
      </c>
      <c r="H6" s="11" t="inlineStr">
        <is>
          <t>1/2022</t>
        </is>
      </c>
      <c r="I6" s="15">
        <f>CONCATENATE(MID(A6,1,4)," ",MID(B6,1,4)," ",MID(C6,1,3)," ",MID(D6,1,3)," Grp.",F6)</f>
        <v/>
      </c>
      <c r="J6" s="15" t="inlineStr">
        <is>
          <t>ADMI PROG BAS DAT Grp.C</t>
        </is>
      </c>
    </row>
    <row r="7">
      <c r="A7" s="10" t="inlineStr">
        <is>
          <t>INTRODUCCIÓN</t>
        </is>
      </c>
      <c r="B7" s="11" t="inlineStr">
        <is>
          <t>INFORMÁTICA</t>
        </is>
      </c>
      <c r="C7" s="10" t="n"/>
      <c r="D7" s="11" t="n"/>
      <c r="E7" s="10" t="n"/>
      <c r="F7" s="10" t="inlineStr">
        <is>
          <t>1M</t>
        </is>
      </c>
      <c r="G7" s="10" t="n">
        <v>1</v>
      </c>
      <c r="H7" s="11" t="inlineStr">
        <is>
          <t>1/2022</t>
        </is>
      </c>
      <c r="I7" s="15">
        <f>CONCATENATE(MID(A7,1,4)," ",MID(B7,1,4)," ",MID(C7,1,3)," ",MID(D7,1,3)," Grp.",F7)</f>
        <v/>
      </c>
      <c r="J7" s="15" t="inlineStr">
        <is>
          <t>INTR INFO   Grp.1M</t>
        </is>
      </c>
    </row>
    <row r="8">
      <c r="A8" s="10" t="inlineStr">
        <is>
          <t>INFORMATICA</t>
        </is>
      </c>
      <c r="B8" s="10" t="inlineStr">
        <is>
          <t>APLICADA</t>
        </is>
      </c>
      <c r="C8" s="10" t="inlineStr">
        <is>
          <t>TEC</t>
        </is>
      </c>
      <c r="D8" s="11" t="n"/>
      <c r="E8" s="10" t="n"/>
      <c r="F8" s="10" t="inlineStr">
        <is>
          <t>C</t>
        </is>
      </c>
      <c r="G8" s="10" t="n">
        <v>1</v>
      </c>
      <c r="H8" s="11" t="inlineStr">
        <is>
          <t>1/2022</t>
        </is>
      </c>
      <c r="I8" s="15">
        <f>CONCATENATE(MID(A8,1,4)," ",MID(B8,1,4)," ",MID(C8,1,3)," ",MID(D8,1,3)," Grp.",F8)</f>
        <v/>
      </c>
      <c r="J8" s="15" t="inlineStr">
        <is>
          <t>INFO APLI TEC  Grp.C</t>
        </is>
      </c>
    </row>
    <row r="9">
      <c r="A9" s="10" t="inlineStr">
        <is>
          <t>PROGRAMACIÓN</t>
        </is>
      </c>
      <c r="B9" s="10" t="inlineStr">
        <is>
          <t>LÓGICA</t>
        </is>
      </c>
      <c r="C9" s="11" t="inlineStr">
        <is>
          <t>FUNCIONAL</t>
        </is>
      </c>
      <c r="D9" s="11" t="n"/>
      <c r="E9" s="10" t="n"/>
      <c r="F9" s="10" t="inlineStr">
        <is>
          <t>A</t>
        </is>
      </c>
      <c r="G9" s="10" t="n">
        <v>1</v>
      </c>
      <c r="H9" s="11" t="inlineStr">
        <is>
          <t>1/2022</t>
        </is>
      </c>
      <c r="I9" s="15">
        <f>CONCATENATE(MID(A9,1,4)," ",MID(B9,1,4)," ",MID(C9,1,3)," ",MID(D9,1,3)," Grp.",F9)</f>
        <v/>
      </c>
      <c r="J9" s="15" t="inlineStr">
        <is>
          <t>PROG LÓGI FUN  Grp.A</t>
        </is>
      </c>
    </row>
    <row r="10">
      <c r="A10" s="10" t="inlineStr">
        <is>
          <t>PROYECTO</t>
        </is>
      </c>
      <c r="B10" s="10" t="inlineStr">
        <is>
          <t>INTEGRADOR</t>
        </is>
      </c>
      <c r="C10" s="11" t="inlineStr">
        <is>
          <t>DESARROLLO</t>
        </is>
      </c>
      <c r="D10" s="10" t="inlineStr">
        <is>
          <t>SOLUCIONES</t>
        </is>
      </c>
      <c r="E10" s="10" t="inlineStr">
        <is>
          <t>EMPRESARIALES</t>
        </is>
      </c>
      <c r="F10" s="10" t="inlineStr">
        <is>
          <t>S1</t>
        </is>
      </c>
      <c r="G10" s="10" t="n">
        <v>1</v>
      </c>
      <c r="H10" s="11" t="inlineStr">
        <is>
          <t>1/2022</t>
        </is>
      </c>
      <c r="I10" s="15">
        <f>CONCATENATE(MID(A10,1,4)," ",MID(B10,1,4)," ",MID(C10,1,3)," ",MID(D10,1,3)," Grp.",F10)</f>
        <v/>
      </c>
      <c r="J10" s="15" t="inlineStr">
        <is>
          <t>PROY INTE DES SOL Grp.S1</t>
        </is>
      </c>
    </row>
    <row r="11">
      <c r="A11" s="10" t="inlineStr">
        <is>
          <t>INTRODUCCIÓN</t>
        </is>
      </c>
      <c r="B11" s="11" t="inlineStr">
        <is>
          <t>INFORMÁTICA</t>
        </is>
      </c>
      <c r="C11" s="10" t="n"/>
      <c r="D11" s="11" t="n"/>
      <c r="E11" s="10" t="n"/>
      <c r="F11" s="10" t="inlineStr">
        <is>
          <t>2M</t>
        </is>
      </c>
      <c r="G11" s="10" t="n">
        <v>1</v>
      </c>
      <c r="H11" s="11" t="inlineStr">
        <is>
          <t>1/2022</t>
        </is>
      </c>
      <c r="I11" s="15">
        <f>CONCATENATE(MID(A11,1,4)," ",MID(B11,1,4)," ",MID(C11,1,3)," ",MID(D11,1,3)," Grp.",F11)</f>
        <v/>
      </c>
      <c r="J11" s="15" t="inlineStr">
        <is>
          <t>INTR INFO   Grp.2M</t>
        </is>
      </c>
    </row>
    <row r="12">
      <c r="A12" s="10" t="inlineStr">
        <is>
          <t>INFORMATICA</t>
        </is>
      </c>
      <c r="B12" s="10" t="inlineStr">
        <is>
          <t>APLICADA</t>
        </is>
      </c>
      <c r="C12" s="10" t="inlineStr">
        <is>
          <t>TEC</t>
        </is>
      </c>
      <c r="D12" s="11" t="n"/>
      <c r="E12" s="10" t="n"/>
      <c r="F12" s="10" t="inlineStr">
        <is>
          <t>F</t>
        </is>
      </c>
      <c r="G12" s="10" t="n">
        <v>1</v>
      </c>
      <c r="H12" s="11" t="inlineStr">
        <is>
          <t>1/2022</t>
        </is>
      </c>
      <c r="I12" s="15">
        <f>CONCATENATE(MID(A12,1,4)," ",MID(B12,1,4)," ",MID(C12,1,3)," ",MID(D12,1,3)," Grp.",F12)</f>
        <v/>
      </c>
      <c r="J12" s="15" t="inlineStr">
        <is>
          <t>INFO APLI TEC  Grp.F</t>
        </is>
      </c>
    </row>
    <row r="13">
      <c r="A13" s="10" t="inlineStr">
        <is>
          <t>ORGANIZACIÓN</t>
        </is>
      </c>
      <c r="B13" s="10" t="inlineStr">
        <is>
          <t>ARQUITECTURA</t>
        </is>
      </c>
      <c r="C13" s="10" t="inlineStr">
        <is>
          <t>COMPUTADORAS</t>
        </is>
      </c>
      <c r="D13" s="11" t="n"/>
      <c r="E13" s="10" t="n"/>
      <c r="F13" s="10" t="inlineStr">
        <is>
          <t>A</t>
        </is>
      </c>
      <c r="G13" s="10" t="n">
        <v>1</v>
      </c>
      <c r="H13" s="11" t="inlineStr">
        <is>
          <t>1/2022</t>
        </is>
      </c>
      <c r="I13" s="15">
        <f>CONCATENATE(MID(A13,1,4)," ",MID(B13,1,4)," ",MID(C13,1,3)," ",MID(D13,1,3)," Grp.",F13)</f>
        <v/>
      </c>
      <c r="J13" s="15" t="inlineStr">
        <is>
          <t>ORGA ARQU COM  Grp.A</t>
        </is>
      </c>
    </row>
    <row r="14">
      <c r="A14" s="10" t="inlineStr">
        <is>
          <t>ADMINISTRACIÓN</t>
        </is>
      </c>
      <c r="B14" s="10" t="inlineStr">
        <is>
          <t>SISTEMAS</t>
        </is>
      </c>
      <c r="C14" s="11" t="inlineStr">
        <is>
          <t>OPERATIVOS</t>
        </is>
      </c>
      <c r="D14" s="10" t="n"/>
      <c r="E14" s="10" t="n"/>
      <c r="F14" s="10" t="inlineStr">
        <is>
          <t>A</t>
        </is>
      </c>
      <c r="G14" s="10" t="n">
        <v>1</v>
      </c>
      <c r="H14" s="11" t="inlineStr">
        <is>
          <t>1/2022</t>
        </is>
      </c>
      <c r="I14" s="15">
        <f>CONCATENATE(MID(A14,1,4)," ",MID(B14,1,4)," ",MID(C14,1,3)," ",MID(D14,1,3)," Grp.",F14)</f>
        <v/>
      </c>
      <c r="J14" s="15" t="inlineStr">
        <is>
          <t>ADMI SIST OPE  Grp.A</t>
        </is>
      </c>
    </row>
    <row r="15">
      <c r="A15" s="10" t="inlineStr">
        <is>
          <t>INFRAESTRUCTURA</t>
        </is>
      </c>
      <c r="B15" s="10" t="inlineStr">
        <is>
          <t>TI</t>
        </is>
      </c>
      <c r="C15" s="10" t="inlineStr">
        <is>
          <t>TECNOLOGÍAS</t>
        </is>
      </c>
      <c r="D15" s="10" t="inlineStr">
        <is>
          <t>EMERGENTES</t>
        </is>
      </c>
      <c r="E15" s="10" t="n"/>
      <c r="F15" s="10" t="inlineStr">
        <is>
          <t>S1</t>
        </is>
      </c>
      <c r="G15" s="10" t="n">
        <v>1</v>
      </c>
      <c r="H15" s="11" t="inlineStr">
        <is>
          <t>1/2022</t>
        </is>
      </c>
      <c r="I15" s="15">
        <f>CONCATENATE(MID(A15,1,4)," ",MID(B15,1,4)," ",MID(C15,1,3)," ",MID(D15,1,3)," Grp.",F15)</f>
        <v/>
      </c>
      <c r="J15" s="15" t="inlineStr">
        <is>
          <t>INFR TI TEC EME Grp.S1</t>
        </is>
      </c>
    </row>
    <row r="16">
      <c r="A16" s="10" t="inlineStr">
        <is>
          <t>COMUNICACION</t>
        </is>
      </c>
      <c r="B16" s="10" t="inlineStr">
        <is>
          <t>I</t>
        </is>
      </c>
      <c r="C16" s="10" t="n"/>
      <c r="D16" s="11" t="n"/>
      <c r="E16" s="10" t="n"/>
      <c r="F16" s="10" t="inlineStr">
        <is>
          <t>A</t>
        </is>
      </c>
      <c r="G16" s="10" t="n">
        <v>1</v>
      </c>
      <c r="H16" s="11" t="inlineStr">
        <is>
          <t>1/2022</t>
        </is>
      </c>
      <c r="I16" s="15">
        <f>CONCATENATE(MID(A16,1,4)," ",MID(B16,1,4)," ",MID(C16,1,3)," ",MID(D16,1,3)," Grp.",F16)</f>
        <v/>
      </c>
      <c r="J16" s="15" t="inlineStr">
        <is>
          <t>COMU I   Grp.A</t>
        </is>
      </c>
    </row>
    <row r="17">
      <c r="A17" s="10" t="inlineStr">
        <is>
          <t>FUNDAMENTOS</t>
        </is>
      </c>
      <c r="B17" s="10" t="inlineStr">
        <is>
          <t>COMUNICACIÓN</t>
        </is>
      </c>
      <c r="C17" s="10" t="n"/>
      <c r="D17" s="11" t="n"/>
      <c r="E17" s="10" t="n"/>
      <c r="F17" s="10" t="inlineStr">
        <is>
          <t>A</t>
        </is>
      </c>
      <c r="G17" s="10" t="n">
        <v>1</v>
      </c>
      <c r="H17" s="11" t="inlineStr">
        <is>
          <t>1/2022</t>
        </is>
      </c>
      <c r="I17" s="15">
        <f>CONCATENATE(MID(A17,1,4)," ",MID(B17,1,4)," ",MID(C17,1,3)," ",MID(D17,1,3)," Grp.",F17)</f>
        <v/>
      </c>
      <c r="J17" s="15" t="inlineStr">
        <is>
          <t>FUND COMU   Grp.A</t>
        </is>
      </c>
    </row>
    <row r="18">
      <c r="A18" s="10" t="inlineStr">
        <is>
          <t>TEORIA</t>
        </is>
      </c>
      <c r="B18" s="10" t="inlineStr">
        <is>
          <t>COMUNICACIONES</t>
        </is>
      </c>
      <c r="C18" s="10" t="n"/>
      <c r="D18" s="11" t="n"/>
      <c r="E18" s="10" t="n"/>
      <c r="F18" s="10" t="inlineStr">
        <is>
          <t>C</t>
        </is>
      </c>
      <c r="G18" s="10" t="n">
        <v>1</v>
      </c>
      <c r="H18" s="11" t="inlineStr">
        <is>
          <t>1/2022</t>
        </is>
      </c>
      <c r="I18" s="15">
        <f>CONCATENATE(MID(A18,1,4)," ",MID(B18,1,4)," ",MID(C18,1,3)," ",MID(D18,1,3)," Grp.",F18)</f>
        <v/>
      </c>
      <c r="J18" s="15" t="inlineStr">
        <is>
          <t>TEOR COMU   Grp.C</t>
        </is>
      </c>
    </row>
    <row r="19">
      <c r="A19" s="10" t="inlineStr">
        <is>
          <t>INTRODUCCIÓN</t>
        </is>
      </c>
      <c r="B19" s="11" t="inlineStr">
        <is>
          <t>INFORMÁTICA</t>
        </is>
      </c>
      <c r="C19" s="10" t="n"/>
      <c r="D19" s="11" t="n"/>
      <c r="E19" s="10" t="n"/>
      <c r="F19" s="10" t="inlineStr">
        <is>
          <t>F</t>
        </is>
      </c>
      <c r="G19" s="10" t="n">
        <v>1</v>
      </c>
      <c r="H19" s="11" t="inlineStr">
        <is>
          <t>1/2022</t>
        </is>
      </c>
      <c r="I19" s="15">
        <f>CONCATENATE(MID(A19,1,4)," ",MID(B19,1,4)," ",MID(C19,1,3)," ",MID(D19,1,3)," Grp.",F19)</f>
        <v/>
      </c>
      <c r="J19" s="15" t="inlineStr">
        <is>
          <t>INTR INFO   Grp.F</t>
        </is>
      </c>
    </row>
    <row r="20">
      <c r="A20" s="10" t="inlineStr">
        <is>
          <t>INTRODUCCIÓN</t>
        </is>
      </c>
      <c r="B20" s="11" t="inlineStr">
        <is>
          <t>INFORMÁTICA</t>
        </is>
      </c>
      <c r="C20" s="10" t="inlineStr">
        <is>
          <t>SEMI</t>
        </is>
      </c>
      <c r="D20" s="11" t="n"/>
      <c r="E20" s="10" t="n"/>
      <c r="F20" s="10" t="inlineStr">
        <is>
          <t>B</t>
        </is>
      </c>
      <c r="G20" s="10" t="n">
        <v>1</v>
      </c>
      <c r="H20" s="11" t="inlineStr">
        <is>
          <t>1/2022</t>
        </is>
      </c>
      <c r="I20" s="15">
        <f>CONCATENATE(MID(A20,1,4)," ",MID(B20,1,4)," ",MID(C20,1,3)," ",MID(D20,1,3)," Grp.",F20)</f>
        <v/>
      </c>
      <c r="J20" s="15" t="inlineStr">
        <is>
          <t>INTR INFO SEM  Grp.B</t>
        </is>
      </c>
    </row>
    <row r="21">
      <c r="A21" s="10" t="inlineStr">
        <is>
          <t>PROYECTO</t>
        </is>
      </c>
      <c r="B21" s="10" t="inlineStr">
        <is>
          <t>EMPRESARIAL</t>
        </is>
      </c>
      <c r="C21" s="10" t="n"/>
      <c r="D21" s="11" t="n"/>
      <c r="E21" s="10" t="n"/>
      <c r="F21" s="10" t="inlineStr">
        <is>
          <t>11</t>
        </is>
      </c>
      <c r="G21" s="10" t="n">
        <v>1</v>
      </c>
      <c r="H21" s="11" t="inlineStr">
        <is>
          <t>1/2022</t>
        </is>
      </c>
      <c r="I21" s="15">
        <f>CONCATENATE(MID(A21,1,4)," ",MID(B21,1,4)," ",MID(C21,1,3)," ",MID(D21,1,3)," Grp.",F21)</f>
        <v/>
      </c>
      <c r="J21" s="15" t="inlineStr">
        <is>
          <t>PROY EMPR   Grp.11</t>
        </is>
      </c>
    </row>
    <row r="22">
      <c r="A22" s="10" t="inlineStr">
        <is>
          <t>MATEMÁTICAS</t>
        </is>
      </c>
      <c r="B22" s="10" t="inlineStr">
        <is>
          <t>DISCRETAS</t>
        </is>
      </c>
      <c r="C22" s="10" t="n"/>
      <c r="D22" s="11" t="n"/>
      <c r="E22" s="10" t="n"/>
      <c r="F22" s="10" t="inlineStr">
        <is>
          <t>L</t>
        </is>
      </c>
      <c r="G22" s="10" t="n">
        <v>1</v>
      </c>
      <c r="H22" s="11" t="inlineStr">
        <is>
          <t>1/2022</t>
        </is>
      </c>
      <c r="I22" s="15">
        <f>CONCATENATE(MID(A22,1,4)," ",MID(B22,1,4)," ",MID(C22,1,3)," ",MID(D22,1,3)," Grp.",F22)</f>
        <v/>
      </c>
      <c r="J22" s="15" t="inlineStr">
        <is>
          <t>MATE DISC   Grp.L</t>
        </is>
      </c>
    </row>
    <row r="23">
      <c r="A23" s="10" t="inlineStr">
        <is>
          <t>FUNDAMENTOS</t>
        </is>
      </c>
      <c r="B23" s="11" t="inlineStr">
        <is>
          <t>CIENCIA</t>
        </is>
      </c>
      <c r="C23" s="10" t="inlineStr">
        <is>
          <t>COMPUTACION</t>
        </is>
      </c>
      <c r="D23" s="10" t="n"/>
      <c r="E23" s="10" t="n"/>
      <c r="F23" s="10" t="inlineStr">
        <is>
          <t>J</t>
        </is>
      </c>
      <c r="G23" s="10" t="n">
        <v>1</v>
      </c>
      <c r="H23" s="11" t="inlineStr">
        <is>
          <t>1/2022</t>
        </is>
      </c>
      <c r="I23" s="15">
        <f>CONCATENATE(MID(A23,1,4)," ",MID(B23,1,4)," ",MID(C23,1,3)," ",MID(D23,1,3)," Grp.",F23)</f>
        <v/>
      </c>
      <c r="J23" s="15" t="inlineStr">
        <is>
          <t>FUND CIEN COM  Grp.J</t>
        </is>
      </c>
    </row>
    <row r="24">
      <c r="A24" s="10" t="inlineStr">
        <is>
          <t>INFORMATICA</t>
        </is>
      </c>
      <c r="B24" s="10" t="inlineStr">
        <is>
          <t>APLICADA</t>
        </is>
      </c>
      <c r="C24" s="10" t="inlineStr">
        <is>
          <t>TEC</t>
        </is>
      </c>
      <c r="D24" s="11" t="n"/>
      <c r="E24" s="10" t="n"/>
      <c r="F24" s="10" t="inlineStr">
        <is>
          <t>E</t>
        </is>
      </c>
      <c r="G24" s="10" t="n">
        <v>1</v>
      </c>
      <c r="H24" s="11" t="inlineStr">
        <is>
          <t>1/2022</t>
        </is>
      </c>
      <c r="I24" s="15">
        <f>CONCATENATE(MID(A24,1,4)," ",MID(B24,1,4)," ",MID(C24,1,3)," ",MID(D24,1,3)," Grp.",F24)</f>
        <v/>
      </c>
      <c r="J24" s="15" t="inlineStr">
        <is>
          <t>INFO APLI TEC  Grp.E</t>
        </is>
      </c>
    </row>
    <row r="25">
      <c r="A25" s="10" t="inlineStr">
        <is>
          <t>TALLER</t>
        </is>
      </c>
      <c r="B25" s="10" t="inlineStr">
        <is>
          <t>PROGRAMACION</t>
        </is>
      </c>
      <c r="C25" s="11" t="n"/>
      <c r="D25" s="10" t="n"/>
      <c r="E25" s="10" t="n"/>
      <c r="F25" s="10" t="inlineStr">
        <is>
          <t>B</t>
        </is>
      </c>
      <c r="G25" s="10" t="n">
        <v>1</v>
      </c>
      <c r="H25" s="11" t="inlineStr">
        <is>
          <t>1/2022</t>
        </is>
      </c>
      <c r="I25" s="15">
        <f>CONCATENATE(MID(A25,1,4)," ",MID(B25,1,4)," ",MID(C25,1,3)," ",MID(D25,1,3)," Grp.",F25)</f>
        <v/>
      </c>
      <c r="J25" s="15" t="inlineStr">
        <is>
          <t>TALL PROG   Grp.B</t>
        </is>
      </c>
    </row>
    <row r="26">
      <c r="A26" s="10" t="inlineStr">
        <is>
          <t>ORGANIZACIÓN</t>
        </is>
      </c>
      <c r="B26" s="10" t="inlineStr">
        <is>
          <t>ARQUITECTURA</t>
        </is>
      </c>
      <c r="C26" s="10" t="inlineStr">
        <is>
          <t>COMPUTADORAS</t>
        </is>
      </c>
      <c r="D26" s="11" t="n"/>
      <c r="E26" s="10" t="n"/>
      <c r="F26" s="10" t="inlineStr">
        <is>
          <t>S1</t>
        </is>
      </c>
      <c r="G26" s="10" t="n">
        <v>1</v>
      </c>
      <c r="H26" s="11" t="inlineStr">
        <is>
          <t>1/2022</t>
        </is>
      </c>
      <c r="I26" s="15">
        <f>CONCATENATE(MID(A26,1,4)," ",MID(B26,1,4)," ",MID(C26,1,3)," ",MID(D26,1,3)," Grp.",F26)</f>
        <v/>
      </c>
      <c r="J26" s="15" t="inlineStr">
        <is>
          <t>ORGA ARQU COM  Grp.S1</t>
        </is>
      </c>
    </row>
    <row r="27">
      <c r="A27" s="10" t="inlineStr">
        <is>
          <t>ADMINISTRACIÓN</t>
        </is>
      </c>
      <c r="B27" s="10" t="inlineStr">
        <is>
          <t>SISTEMAS</t>
        </is>
      </c>
      <c r="C27" s="11" t="inlineStr">
        <is>
          <t>OPERATIVOS</t>
        </is>
      </c>
      <c r="D27" s="10" t="n"/>
      <c r="E27" s="10" t="n"/>
      <c r="F27" s="10" t="inlineStr">
        <is>
          <t>SN</t>
        </is>
      </c>
      <c r="G27" s="10" t="n">
        <v>1</v>
      </c>
      <c r="H27" s="11" t="inlineStr">
        <is>
          <t>1/2022</t>
        </is>
      </c>
      <c r="I27" s="15">
        <f>CONCATENATE(MID(A27,1,4)," ",MID(B27,1,4)," ",MID(C27,1,3)," ",MID(D27,1,3)," Grp.",F27)</f>
        <v/>
      </c>
      <c r="J27" s="15" t="inlineStr">
        <is>
          <t>ADMI SIST OPE  Grp.SN</t>
        </is>
      </c>
    </row>
    <row r="28">
      <c r="A28" s="10" t="inlineStr">
        <is>
          <t>INFRAESTRUCTURA</t>
        </is>
      </c>
      <c r="B28" s="10" t="inlineStr">
        <is>
          <t>TI</t>
        </is>
      </c>
      <c r="C28" s="10" t="inlineStr">
        <is>
          <t>TECNOLOGÍAS</t>
        </is>
      </c>
      <c r="D28" s="10" t="inlineStr">
        <is>
          <t>EMERGENTES</t>
        </is>
      </c>
      <c r="E28" s="10" t="n"/>
      <c r="F28" s="10" t="inlineStr">
        <is>
          <t>SN</t>
        </is>
      </c>
      <c r="G28" s="10" t="n">
        <v>1</v>
      </c>
      <c r="H28" s="11" t="inlineStr">
        <is>
          <t>1/2022</t>
        </is>
      </c>
      <c r="I28" s="15">
        <f>CONCATENATE(MID(A28,1,4)," ",MID(B28,1,4)," ",MID(C28,1,3)," ",MID(D28,1,3)," Grp.",F28)</f>
        <v/>
      </c>
      <c r="J28" s="15" t="inlineStr">
        <is>
          <t>INFR TI TEC EME Grp.SN</t>
        </is>
      </c>
    </row>
    <row r="29">
      <c r="A29" s="10" t="inlineStr">
        <is>
          <t>ANTENAS</t>
        </is>
      </c>
      <c r="B29" s="10" t="inlineStr">
        <is>
          <t>SISTEMAS</t>
        </is>
      </c>
      <c r="C29" s="10" t="inlineStr">
        <is>
          <t>RADIO</t>
        </is>
      </c>
      <c r="D29" s="11" t="n"/>
      <c r="E29" s="10" t="n"/>
      <c r="F29" s="10" t="inlineStr">
        <is>
          <t>R1</t>
        </is>
      </c>
      <c r="G29" s="10" t="n">
        <v>1</v>
      </c>
      <c r="H29" s="11" t="inlineStr">
        <is>
          <t>1/2022</t>
        </is>
      </c>
      <c r="I29" s="15">
        <f>CONCATENATE(MID(A29,1,4)," ",MID(B29,1,4)," ",MID(C29,1,3)," ",MID(D29,1,3)," Grp.",F29)</f>
        <v/>
      </c>
      <c r="J29" s="15" t="inlineStr">
        <is>
          <t>ANTE SIST RAD  Grp.R1</t>
        </is>
      </c>
    </row>
    <row r="30">
      <c r="A30" s="10" t="inlineStr">
        <is>
          <t>ANTENAS</t>
        </is>
      </c>
      <c r="B30" s="10" t="inlineStr">
        <is>
          <t>SISTEMAS</t>
        </is>
      </c>
      <c r="C30" s="10" t="inlineStr">
        <is>
          <t>RADIO</t>
        </is>
      </c>
      <c r="D30" s="11" t="n"/>
      <c r="E30" s="10" t="n"/>
      <c r="F30" s="10" t="inlineStr">
        <is>
          <t>R1</t>
        </is>
      </c>
      <c r="G30" s="10" t="n">
        <v>1</v>
      </c>
      <c r="H30" s="11" t="inlineStr">
        <is>
          <t>1/2022</t>
        </is>
      </c>
      <c r="I30" s="15">
        <f>CONCATENATE(MID(A30,1,4)," ",MID(B30,1,4)," ",MID(C30,1,3)," ",MID(D30,1,3)," Grp.",F30)</f>
        <v/>
      </c>
      <c r="J30" s="15" t="inlineStr">
        <is>
          <t>ANTE SIST RAD  Grp.R1</t>
        </is>
      </c>
    </row>
    <row r="31">
      <c r="A31" s="10" t="inlineStr">
        <is>
          <t>TALLER</t>
        </is>
      </c>
      <c r="B31" s="10" t="inlineStr">
        <is>
          <t>REDES</t>
        </is>
      </c>
      <c r="C31" s="11" t="n"/>
      <c r="D31" s="10" t="n"/>
      <c r="E31" s="10" t="n"/>
      <c r="F31" s="10" t="inlineStr">
        <is>
          <t>RN</t>
        </is>
      </c>
      <c r="G31" s="10" t="n">
        <v>1</v>
      </c>
      <c r="H31" s="11" t="inlineStr">
        <is>
          <t>1/2022</t>
        </is>
      </c>
      <c r="I31" s="15">
        <f>CONCATENATE(MID(A31,1,4)," ",MID(B31,1,4)," ",MID(C31,1,3)," ",MID(D31,1,3)," Grp.",F31)</f>
        <v/>
      </c>
      <c r="J31" s="15" t="inlineStr">
        <is>
          <t>TALL REDE   Grp.RN</t>
        </is>
      </c>
    </row>
    <row r="32">
      <c r="A32" s="10" t="inlineStr">
        <is>
          <t>DISEÑO</t>
        </is>
      </c>
      <c r="B32" s="10" t="inlineStr">
        <is>
          <t>CABLEADO</t>
        </is>
      </c>
      <c r="C32" s="11" t="inlineStr">
        <is>
          <t>ESTRUCTURADO</t>
        </is>
      </c>
      <c r="D32" s="10" t="n"/>
      <c r="E32" s="10" t="n"/>
      <c r="F32" s="10" t="inlineStr">
        <is>
          <t>R2</t>
        </is>
      </c>
      <c r="G32" s="10" t="n">
        <v>1</v>
      </c>
      <c r="H32" s="11" t="inlineStr">
        <is>
          <t>1/2022</t>
        </is>
      </c>
      <c r="I32" s="15">
        <f>CONCATENATE(MID(A32,1,4)," ",MID(B32,1,4)," ",MID(C32,1,3)," ",MID(D32,1,3)," Grp.",F32)</f>
        <v/>
      </c>
      <c r="J32" s="15" t="inlineStr">
        <is>
          <t>DISE CABL EST  Grp.R2</t>
        </is>
      </c>
    </row>
    <row r="33">
      <c r="A33" s="10" t="inlineStr">
        <is>
          <t>CABLEADO</t>
        </is>
      </c>
      <c r="B33" s="10" t="inlineStr">
        <is>
          <t>ESTRUCTURADO</t>
        </is>
      </c>
      <c r="C33" s="10" t="n"/>
      <c r="D33" s="11" t="n"/>
      <c r="E33" s="10" t="n"/>
      <c r="F33" s="10" t="inlineStr">
        <is>
          <t>RN</t>
        </is>
      </c>
      <c r="G33" s="10" t="n">
        <v>1</v>
      </c>
      <c r="H33" s="11" t="inlineStr">
        <is>
          <t>1/2022</t>
        </is>
      </c>
      <c r="I33" s="15">
        <f>CONCATENATE(MID(A33,1,4)," ",MID(B33,1,4)," ",MID(C33,1,3)," ",MID(D33,1,3)," Grp.",F33)</f>
        <v/>
      </c>
      <c r="J33" s="15" t="inlineStr">
        <is>
          <t>CABL ESTR   Grp.RN</t>
        </is>
      </c>
    </row>
    <row r="34">
      <c r="A34" s="10" t="inlineStr">
        <is>
          <t>INSTALACION</t>
        </is>
      </c>
      <c r="B34" s="10" t="inlineStr">
        <is>
          <t>REDES</t>
        </is>
      </c>
      <c r="C34" s="10" t="n"/>
      <c r="D34" s="11" t="n"/>
      <c r="E34" s="10" t="n"/>
      <c r="F34" s="10" t="inlineStr">
        <is>
          <t>H</t>
        </is>
      </c>
      <c r="G34" s="10" t="n">
        <v>1</v>
      </c>
      <c r="H34" s="11" t="inlineStr">
        <is>
          <t>1/2022</t>
        </is>
      </c>
      <c r="I34" s="15">
        <f>CONCATENATE(MID(A34,1,4)," ",MID(B34,1,4)," ",MID(C34,1,3)," ",MID(D34,1,3)," Grp.",F34)</f>
        <v/>
      </c>
      <c r="J34" s="15" t="inlineStr">
        <is>
          <t>INST REDE   Grp.H</t>
        </is>
      </c>
    </row>
    <row r="35">
      <c r="A35" s="10" t="inlineStr">
        <is>
          <t>INTRODUCCIÓN</t>
        </is>
      </c>
      <c r="B35" s="11" t="inlineStr">
        <is>
          <t>INFORMÁTICA</t>
        </is>
      </c>
      <c r="C35" s="10" t="inlineStr">
        <is>
          <t>SEMI</t>
        </is>
      </c>
      <c r="D35" s="11" t="n"/>
      <c r="E35" s="10" t="n"/>
      <c r="F35" s="10" t="inlineStr">
        <is>
          <t>C</t>
        </is>
      </c>
      <c r="G35" s="10" t="n">
        <v>1</v>
      </c>
      <c r="H35" s="11" t="inlineStr">
        <is>
          <t>1/2022</t>
        </is>
      </c>
      <c r="I35" s="15">
        <f>CONCATENATE(MID(A35,1,4)," ",MID(B35,1,4)," ",MID(C35,1,3)," ",MID(D35,1,3)," Grp.",F35)</f>
        <v/>
      </c>
      <c r="J35" s="15" t="inlineStr">
        <is>
          <t>INTR INFO SEM  Grp.C</t>
        </is>
      </c>
    </row>
    <row r="36">
      <c r="A36" s="10" t="inlineStr">
        <is>
          <t>PROGRAMACION</t>
        </is>
      </c>
      <c r="B36" s="10" t="inlineStr">
        <is>
          <t>III</t>
        </is>
      </c>
      <c r="C36" s="10" t="n"/>
      <c r="D36" s="11" t="n"/>
      <c r="E36" s="10" t="n"/>
      <c r="F36" s="10" t="inlineStr">
        <is>
          <t>TU</t>
        </is>
      </c>
      <c r="G36" s="10" t="n">
        <v>1</v>
      </c>
      <c r="H36" s="11" t="inlineStr">
        <is>
          <t>1/2022</t>
        </is>
      </c>
      <c r="I36" s="15">
        <f>CONCATENATE(MID(A36,1,4)," ",MID(B36,1,4)," ",MID(C36,1,3)," ",MID(D36,1,3)," Grp.",F36)</f>
        <v/>
      </c>
      <c r="J36" s="15" t="inlineStr">
        <is>
          <t>PROG III   Grp.TU</t>
        </is>
      </c>
    </row>
    <row r="37">
      <c r="A37" s="10" t="inlineStr">
        <is>
          <t>ADMINISTRACION</t>
        </is>
      </c>
      <c r="B37" s="10" t="inlineStr">
        <is>
          <t>SISTEMAS</t>
        </is>
      </c>
      <c r="C37" s="11" t="inlineStr">
        <is>
          <t>OPERATIVOS</t>
        </is>
      </c>
      <c r="D37" s="10" t="inlineStr">
        <is>
          <t>VI</t>
        </is>
      </c>
      <c r="E37" s="10" t="n"/>
      <c r="F37" s="10" t="inlineStr">
        <is>
          <t>TU</t>
        </is>
      </c>
      <c r="G37" s="10" t="n">
        <v>1</v>
      </c>
      <c r="H37" s="11" t="inlineStr">
        <is>
          <t>1/2022</t>
        </is>
      </c>
      <c r="I37" s="15">
        <f>CONCATENATE(MID(A37,1,4)," ",MID(B37,1,4)," ",MID(C37,1,3)," ",MID(D37,1,3)," Grp.",F37)</f>
        <v/>
      </c>
      <c r="J37" s="15" t="inlineStr">
        <is>
          <t>ADMI SIST OPE VI Grp.TU</t>
        </is>
      </c>
    </row>
    <row r="38">
      <c r="A38" s="10" t="inlineStr">
        <is>
          <t>DESARROLLO</t>
        </is>
      </c>
      <c r="B38" s="10" t="inlineStr">
        <is>
          <t>APLICACIONES</t>
        </is>
      </c>
      <c r="C38" s="11" t="inlineStr">
        <is>
          <t>VI</t>
        </is>
      </c>
      <c r="D38" s="10" t="n"/>
      <c r="E38" s="10" t="n"/>
      <c r="F38" s="10" t="inlineStr">
        <is>
          <t>TU</t>
        </is>
      </c>
      <c r="G38" s="10" t="n">
        <v>1</v>
      </c>
      <c r="H38" s="11" t="inlineStr">
        <is>
          <t>1/2022</t>
        </is>
      </c>
      <c r="I38" s="15">
        <f>CONCATENATE(MID(A38,1,4)," ",MID(B38,1,4)," ",MID(C38,1,3)," ",MID(D38,1,3)," Grp.",F38)</f>
        <v/>
      </c>
      <c r="J38" s="15" t="inlineStr">
        <is>
          <t>DESA APLI VI  Grp.TU</t>
        </is>
      </c>
    </row>
    <row r="39">
      <c r="A39" s="10" t="inlineStr">
        <is>
          <t>COMPUTACIÓN</t>
        </is>
      </c>
      <c r="B39" s="10" t="inlineStr">
        <is>
          <t>PARALELA</t>
        </is>
      </c>
      <c r="C39" s="11" t="inlineStr">
        <is>
          <t>DISTRIBUIDA</t>
        </is>
      </c>
      <c r="D39" s="11" t="n"/>
      <c r="E39" s="10" t="n"/>
      <c r="F39" s="10" t="inlineStr">
        <is>
          <t>TU</t>
        </is>
      </c>
      <c r="G39" s="10" t="n">
        <v>1</v>
      </c>
      <c r="H39" s="11" t="inlineStr">
        <is>
          <t>1/2022</t>
        </is>
      </c>
      <c r="I39" s="15">
        <f>CONCATENATE(MID(A39,1,4)," ",MID(B39,1,4)," ",MID(C39,1,3)," ",MID(D39,1,3)," Grp.",F39)</f>
        <v/>
      </c>
      <c r="J39" s="15" t="inlineStr">
        <is>
          <t>COMP PARA DIS  Grp.TU</t>
        </is>
      </c>
    </row>
  </sheetData>
  <mergeCells count="1">
    <mergeCell ref="A1:E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Anahi</dc:creator>
  <dcterms:created xsi:type="dcterms:W3CDTF">2022-02-03T15:05:41Z</dcterms:created>
  <dcterms:modified xsi:type="dcterms:W3CDTF">2022-02-04T19:37:01Z</dcterms:modified>
  <cp:lastModifiedBy>Anahi</cp:lastModifiedBy>
</cp:coreProperties>
</file>